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D:\KANTOR 2025\PBL SKA 125\Hasil Wawancara\"/>
    </mc:Choice>
  </mc:AlternateContent>
  <xr:revisionPtr revIDLastSave="0" documentId="13_ncr:1_{323480CC-5D86-4491-B7AB-D0C87DA5491F}" xr6:coauthVersionLast="47" xr6:coauthVersionMax="47" xr10:uidLastSave="{00000000-0000-0000-0000-000000000000}"/>
  <bookViews>
    <workbookView xWindow="-110" yWindow="-110" windowWidth="19420" windowHeight="10300" firstSheet="9" activeTab="9" xr2:uid="{00000000-000D-0000-FFFF-FFFF00000000}"/>
  </bookViews>
  <sheets>
    <sheet name="Form Responses 1" sheetId="1" state="hidden" r:id="rId1"/>
    <sheet name="Urut Score" sheetId="2" state="hidden" r:id="rId2"/>
    <sheet name="Wawancara " sheetId="3" state="hidden" r:id="rId3"/>
    <sheet name="Urut Abjad" sheetId="4" state="hidden" r:id="rId4"/>
    <sheet name="Sheet2" sheetId="6" state="hidden" r:id="rId5"/>
    <sheet name="Abjad Pengumuman" sheetId="7" state="hidden" r:id="rId6"/>
    <sheet name="REKAP" sheetId="5" state="hidden" r:id="rId7"/>
    <sheet name="PENGUMUMAN " sheetId="8" state="hidden" r:id="rId8"/>
    <sheet name="Abjad Nominatif" sheetId="9" state="hidden" r:id="rId9"/>
    <sheet name="Nominatif" sheetId="10" r:id="rId10"/>
  </sheets>
  <externalReferences>
    <externalReference r:id="rId11"/>
  </externalReferences>
  <definedNames>
    <definedName name="_xlnm._FilterDatabase" localSheetId="6" hidden="1">REKAP!$B$20:$I$35</definedName>
    <definedName name="_xlnm.Print_Area" localSheetId="9">Nominatif!$A$1:$K$46</definedName>
    <definedName name="_xlnm.Print_Area" localSheetId="7">'PENGUMUMAN '!$A$1:$F$55</definedName>
    <definedName name="_xlnm.Print_Area" localSheetId="6">REKAP!$A$1:$L$65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0" i="10" l="1"/>
  <c r="J21" i="10"/>
  <c r="J22" i="10"/>
  <c r="J23" i="10"/>
  <c r="J24" i="10"/>
  <c r="J25" i="10"/>
  <c r="J26" i="10"/>
  <c r="J27" i="10"/>
  <c r="J28" i="10"/>
  <c r="J29" i="10"/>
  <c r="J30" i="10"/>
  <c r="J31" i="10"/>
  <c r="J32" i="10"/>
  <c r="J33" i="10"/>
  <c r="J34" i="10"/>
  <c r="H20" i="10"/>
  <c r="H21" i="10"/>
  <c r="H22" i="10"/>
  <c r="H23" i="10"/>
  <c r="H24" i="10"/>
  <c r="H25" i="10"/>
  <c r="H26" i="10"/>
  <c r="H27" i="10"/>
  <c r="H28" i="10"/>
  <c r="H29" i="10"/>
  <c r="H30" i="10"/>
  <c r="H31" i="10"/>
  <c r="H32" i="10"/>
  <c r="H33" i="10"/>
  <c r="H34" i="10"/>
  <c r="G20" i="10"/>
  <c r="G21" i="10"/>
  <c r="G22" i="10"/>
  <c r="G23" i="10"/>
  <c r="G24" i="10"/>
  <c r="G25" i="10"/>
  <c r="G26" i="10"/>
  <c r="G27" i="10"/>
  <c r="G28" i="10"/>
  <c r="G29" i="10"/>
  <c r="G30" i="10"/>
  <c r="G31" i="10"/>
  <c r="G32" i="10"/>
  <c r="G33" i="10"/>
  <c r="G34" i="10"/>
  <c r="F20" i="10"/>
  <c r="F21" i="10"/>
  <c r="F22" i="10"/>
  <c r="F23" i="10"/>
  <c r="F24" i="10"/>
  <c r="F25" i="10"/>
  <c r="F26" i="10"/>
  <c r="F27" i="10"/>
  <c r="F28" i="10"/>
  <c r="F29" i="10"/>
  <c r="F30" i="10"/>
  <c r="F31" i="10"/>
  <c r="F32" i="10"/>
  <c r="F33" i="10"/>
  <c r="F34" i="10"/>
  <c r="E20" i="10"/>
  <c r="E21" i="10"/>
  <c r="E22" i="10"/>
  <c r="E23" i="10"/>
  <c r="E24" i="10"/>
  <c r="E25" i="10"/>
  <c r="E26" i="10"/>
  <c r="E27" i="10"/>
  <c r="E28" i="10"/>
  <c r="E29" i="10"/>
  <c r="E30" i="10"/>
  <c r="E31" i="10"/>
  <c r="E32" i="10"/>
  <c r="E33" i="10"/>
  <c r="E34" i="10"/>
  <c r="D20" i="10"/>
  <c r="D21" i="10"/>
  <c r="D22" i="10"/>
  <c r="D23" i="10"/>
  <c r="D24" i="10"/>
  <c r="D25" i="10"/>
  <c r="D26" i="10"/>
  <c r="D27" i="10"/>
  <c r="D28" i="10"/>
  <c r="D29" i="10"/>
  <c r="D30" i="10"/>
  <c r="D31" i="10"/>
  <c r="D32" i="10"/>
  <c r="D33" i="10"/>
  <c r="D34" i="10"/>
  <c r="M2" i="9"/>
  <c r="M3" i="9"/>
  <c r="M4" i="9"/>
  <c r="M5" i="9"/>
  <c r="M6" i="9"/>
  <c r="M7" i="9"/>
  <c r="M8" i="9"/>
  <c r="M9" i="9"/>
  <c r="M10" i="9"/>
  <c r="M11" i="9"/>
  <c r="M12" i="9"/>
  <c r="M13" i="9"/>
  <c r="M14" i="9"/>
  <c r="M15" i="9"/>
  <c r="M16" i="9"/>
  <c r="M1" i="9"/>
  <c r="J19" i="10"/>
  <c r="H19" i="10"/>
  <c r="G19" i="10"/>
  <c r="F19" i="10"/>
  <c r="E19" i="10"/>
  <c r="N25" i="10"/>
  <c r="E4" i="9"/>
  <c r="E2" i="9"/>
  <c r="E16" i="9"/>
  <c r="E15" i="9"/>
  <c r="E14" i="9"/>
  <c r="E13" i="9"/>
  <c r="E12" i="9"/>
  <c r="E11" i="9"/>
  <c r="E10" i="9"/>
  <c r="E9" i="9"/>
  <c r="E8" i="9"/>
  <c r="E7" i="9"/>
  <c r="E6" i="9"/>
  <c r="E5" i="9"/>
  <c r="E3" i="9"/>
  <c r="E1" i="9"/>
  <c r="D19" i="10" s="1"/>
  <c r="E42" i="8"/>
  <c r="E43" i="8"/>
  <c r="E44" i="8"/>
  <c r="E45" i="8"/>
  <c r="G42" i="8"/>
  <c r="H42" i="8" s="1"/>
  <c r="D42" i="8" s="1"/>
  <c r="G43" i="8"/>
  <c r="H43" i="8" s="1"/>
  <c r="D43" i="8" s="1"/>
  <c r="G44" i="8"/>
  <c r="H44" i="8" s="1"/>
  <c r="D44" i="8" s="1"/>
  <c r="G45" i="8"/>
  <c r="B42" i="8"/>
  <c r="B43" i="8"/>
  <c r="B44" i="8"/>
  <c r="B45" i="8"/>
  <c r="G41" i="8"/>
  <c r="H41" i="8" s="1"/>
  <c r="D41" i="8" s="1"/>
  <c r="B41" i="8"/>
  <c r="G25" i="8"/>
  <c r="G26" i="8"/>
  <c r="G27" i="8"/>
  <c r="G28" i="8"/>
  <c r="G29" i="8"/>
  <c r="G30" i="8"/>
  <c r="H30" i="8" s="1"/>
  <c r="D30" i="8" s="1"/>
  <c r="G31" i="8"/>
  <c r="G32" i="8"/>
  <c r="H32" i="8" s="1"/>
  <c r="D32" i="8" s="1"/>
  <c r="G33" i="8"/>
  <c r="H33" i="8" s="1"/>
  <c r="D33" i="8" s="1"/>
  <c r="G34" i="8"/>
  <c r="G35" i="8"/>
  <c r="G36" i="8"/>
  <c r="H36" i="8" s="1"/>
  <c r="D36" i="8" s="1"/>
  <c r="G37" i="8"/>
  <c r="G38" i="8"/>
  <c r="G39" i="8"/>
  <c r="B25" i="8"/>
  <c r="B26" i="8"/>
  <c r="B27" i="8"/>
  <c r="B28" i="8"/>
  <c r="B29" i="8"/>
  <c r="B30" i="8"/>
  <c r="B31" i="8"/>
  <c r="B32" i="8"/>
  <c r="B33" i="8"/>
  <c r="B34" i="8"/>
  <c r="B35" i="8"/>
  <c r="B36" i="8"/>
  <c r="B37" i="8"/>
  <c r="B38" i="8"/>
  <c r="B39" i="8"/>
  <c r="G24" i="8"/>
  <c r="H24" i="8" s="1"/>
  <c r="D24" i="8" s="1"/>
  <c r="B24" i="8"/>
  <c r="H45" i="8"/>
  <c r="D45" i="8" s="1"/>
  <c r="K42" i="8"/>
  <c r="K41" i="8"/>
  <c r="E41" i="8" s="1"/>
  <c r="K40" i="8"/>
  <c r="H40" i="8"/>
  <c r="K39" i="8"/>
  <c r="E39" i="8" s="1"/>
  <c r="H39" i="8"/>
  <c r="D39" i="8" s="1"/>
  <c r="K38" i="8"/>
  <c r="E38" i="8" s="1"/>
  <c r="H38" i="8"/>
  <c r="D38" i="8" s="1"/>
  <c r="K37" i="8"/>
  <c r="H37" i="8"/>
  <c r="D37" i="8" s="1"/>
  <c r="E37" i="8"/>
  <c r="K36" i="8"/>
  <c r="E36" i="8"/>
  <c r="K35" i="8"/>
  <c r="E35" i="8" s="1"/>
  <c r="H35" i="8"/>
  <c r="D35" i="8" s="1"/>
  <c r="K34" i="8"/>
  <c r="E34" i="8" s="1"/>
  <c r="H34" i="8"/>
  <c r="D34" i="8" s="1"/>
  <c r="K33" i="8"/>
  <c r="E33" i="8"/>
  <c r="K32" i="8"/>
  <c r="E32" i="8"/>
  <c r="K31" i="8"/>
  <c r="E31" i="8" s="1"/>
  <c r="H31" i="8"/>
  <c r="D31" i="8" s="1"/>
  <c r="K30" i="8"/>
  <c r="E30" i="8" s="1"/>
  <c r="K29" i="8"/>
  <c r="H29" i="8"/>
  <c r="D29" i="8" s="1"/>
  <c r="E29" i="8"/>
  <c r="K28" i="8"/>
  <c r="H28" i="8"/>
  <c r="D28" i="8" s="1"/>
  <c r="E28" i="8"/>
  <c r="K27" i="8"/>
  <c r="E27" i="8" s="1"/>
  <c r="H27" i="8"/>
  <c r="D27" i="8" s="1"/>
  <c r="K26" i="8"/>
  <c r="E26" i="8" s="1"/>
  <c r="H26" i="8"/>
  <c r="D26" i="8" s="1"/>
  <c r="K25" i="8"/>
  <c r="H25" i="8"/>
  <c r="D25" i="8" s="1"/>
  <c r="E25" i="8"/>
  <c r="K24" i="8"/>
  <c r="E24" i="8"/>
  <c r="E2" i="7" l="1"/>
  <c r="E3" i="7"/>
  <c r="E4" i="7"/>
  <c r="E5" i="7"/>
  <c r="E6" i="7"/>
  <c r="E7" i="7"/>
  <c r="E8" i="7"/>
  <c r="E9" i="7"/>
  <c r="E10" i="7"/>
  <c r="E11" i="7"/>
  <c r="E12" i="7"/>
  <c r="E13" i="7"/>
  <c r="E14" i="7"/>
  <c r="E15" i="7"/>
  <c r="E16" i="7"/>
  <c r="E17" i="7"/>
  <c r="E18" i="7"/>
  <c r="E19" i="7"/>
  <c r="E20" i="7"/>
  <c r="E21" i="7"/>
  <c r="E22" i="7"/>
  <c r="E1" i="7"/>
  <c r="G54" i="5"/>
  <c r="I54" i="5" s="1"/>
  <c r="C54" i="5"/>
  <c r="G53" i="5"/>
  <c r="I53" i="5" s="1"/>
  <c r="C53" i="5"/>
  <c r="G52" i="5"/>
  <c r="I52" i="5" s="1"/>
  <c r="C52" i="5"/>
  <c r="G51" i="5"/>
  <c r="I51" i="5" s="1"/>
  <c r="C51" i="5"/>
  <c r="G50" i="5"/>
  <c r="I50" i="5" s="1"/>
  <c r="C50" i="5"/>
  <c r="G49" i="5"/>
  <c r="I49" i="5" s="1"/>
  <c r="C49" i="5"/>
  <c r="G48" i="5"/>
  <c r="I48" i="5" s="1"/>
  <c r="C48" i="5"/>
  <c r="G47" i="5"/>
  <c r="I47" i="5" s="1"/>
  <c r="C47" i="5"/>
  <c r="G46" i="5"/>
  <c r="I46" i="5" s="1"/>
  <c r="C46" i="5"/>
  <c r="G45" i="5"/>
  <c r="I45" i="5" s="1"/>
  <c r="C45" i="5"/>
  <c r="G44" i="5"/>
  <c r="I44" i="5" s="1"/>
  <c r="C44" i="5"/>
  <c r="G43" i="5"/>
  <c r="I43" i="5" s="1"/>
  <c r="C43" i="5"/>
  <c r="G42" i="5"/>
  <c r="I42" i="5" s="1"/>
  <c r="C42" i="5"/>
  <c r="G41" i="5"/>
  <c r="I41" i="5" s="1"/>
  <c r="C41" i="5"/>
  <c r="G40" i="5"/>
  <c r="I40" i="5" s="1"/>
  <c r="C40" i="5"/>
  <c r="G39" i="5"/>
  <c r="I39" i="5" s="1"/>
  <c r="C39" i="5"/>
  <c r="G38" i="5"/>
  <c r="I38" i="5" s="1"/>
  <c r="G37" i="5"/>
  <c r="I37" i="5" s="1"/>
  <c r="G36" i="5"/>
  <c r="I36" i="5" s="1"/>
  <c r="G35" i="5"/>
  <c r="I35" i="5" s="1"/>
  <c r="C35" i="5"/>
  <c r="G34" i="5"/>
  <c r="I34" i="5" s="1"/>
  <c r="C34" i="5"/>
  <c r="G33" i="5"/>
  <c r="I33" i="5" s="1"/>
  <c r="C33" i="5"/>
  <c r="G32" i="5"/>
  <c r="I32" i="5" s="1"/>
  <c r="C32" i="5"/>
  <c r="G31" i="5"/>
  <c r="I31" i="5" s="1"/>
  <c r="G30" i="5"/>
  <c r="I30" i="5" s="1"/>
  <c r="C30" i="5"/>
  <c r="G29" i="5"/>
  <c r="I29" i="5" s="1"/>
  <c r="C29" i="5"/>
  <c r="G28" i="5"/>
  <c r="I28" i="5" s="1"/>
  <c r="C28" i="5"/>
  <c r="G27" i="5"/>
  <c r="I27" i="5" s="1"/>
  <c r="C27" i="5"/>
  <c r="G26" i="5"/>
  <c r="I26" i="5" s="1"/>
  <c r="G25" i="5"/>
  <c r="I25" i="5" s="1"/>
  <c r="G24" i="5"/>
  <c r="I24" i="5" s="1"/>
  <c r="C24" i="5"/>
  <c r="G23" i="5"/>
  <c r="I23" i="5" s="1"/>
  <c r="C23" i="5"/>
  <c r="G22" i="5"/>
  <c r="I22" i="5" s="1"/>
  <c r="C22" i="5"/>
  <c r="G21" i="5"/>
  <c r="I21" i="5" s="1"/>
  <c r="C21" i="5"/>
  <c r="G20" i="5"/>
  <c r="I20" i="5" s="1"/>
  <c r="C20" i="5"/>
  <c r="E8" i="4"/>
  <c r="E9" i="4"/>
  <c r="E19" i="4"/>
  <c r="E33" i="4"/>
  <c r="E34" i="4"/>
  <c r="E6" i="4"/>
  <c r="E5" i="4"/>
  <c r="E17" i="4"/>
  <c r="E43" i="4"/>
  <c r="E36" i="4"/>
  <c r="E39" i="4"/>
  <c r="E2" i="4"/>
  <c r="E37" i="4"/>
  <c r="E38" i="4"/>
  <c r="E27" i="4"/>
  <c r="E7" i="4"/>
  <c r="E23" i="4"/>
  <c r="E24" i="4"/>
  <c r="E16" i="4"/>
  <c r="E28" i="4"/>
  <c r="E40" i="4"/>
  <c r="E25" i="4"/>
  <c r="E3" i="4"/>
  <c r="E42" i="4"/>
  <c r="E15" i="4"/>
  <c r="E12" i="4"/>
  <c r="E29" i="4"/>
  <c r="E41" i="4"/>
  <c r="E21" i="4"/>
  <c r="E45" i="4"/>
  <c r="E26" i="4"/>
  <c r="E20" i="4"/>
  <c r="E11" i="4"/>
  <c r="E44" i="4"/>
  <c r="E18" i="4"/>
  <c r="E14" i="4"/>
  <c r="E31" i="4"/>
  <c r="E35" i="4"/>
  <c r="E13" i="4"/>
  <c r="E22" i="4"/>
  <c r="E10" i="4"/>
  <c r="E32" i="4"/>
  <c r="E4" i="4"/>
  <c r="E30" i="4"/>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E7" i="3"/>
  <c r="E8" i="3"/>
  <c r="E9" i="3"/>
  <c r="G9" i="3" s="1"/>
  <c r="C9" i="3" s="1"/>
  <c r="E10" i="3"/>
  <c r="E11" i="3"/>
  <c r="G11" i="3" s="1"/>
  <c r="C11" i="3" s="1"/>
  <c r="E12" i="3"/>
  <c r="G12" i="3" s="1"/>
  <c r="C12" i="3" s="1"/>
  <c r="E13" i="3"/>
  <c r="G13" i="3" s="1"/>
  <c r="C13" i="3" s="1"/>
  <c r="E14" i="3"/>
  <c r="G14" i="3" s="1"/>
  <c r="C14" i="3" s="1"/>
  <c r="E15" i="3"/>
  <c r="E16" i="3"/>
  <c r="E17" i="3"/>
  <c r="E18" i="3"/>
  <c r="E19" i="3"/>
  <c r="G19" i="3" s="1"/>
  <c r="C19" i="3" s="1"/>
  <c r="E20" i="3"/>
  <c r="G20" i="3" s="1"/>
  <c r="C20" i="3" s="1"/>
  <c r="E21" i="3"/>
  <c r="G21" i="3" s="1"/>
  <c r="C21" i="3" s="1"/>
  <c r="E22" i="3"/>
  <c r="G22" i="3" s="1"/>
  <c r="C22" i="3" s="1"/>
  <c r="E23" i="3"/>
  <c r="E24" i="3"/>
  <c r="E25" i="3"/>
  <c r="G25" i="3" s="1"/>
  <c r="C25" i="3" s="1"/>
  <c r="E26" i="3"/>
  <c r="E27" i="3"/>
  <c r="G27" i="3" s="1"/>
  <c r="C27" i="3" s="1"/>
  <c r="E28" i="3"/>
  <c r="G28" i="3" s="1"/>
  <c r="C28" i="3" s="1"/>
  <c r="E29" i="3"/>
  <c r="G29" i="3" s="1"/>
  <c r="C29" i="3" s="1"/>
  <c r="E30" i="3"/>
  <c r="G30" i="3" s="1"/>
  <c r="C30" i="3" s="1"/>
  <c r="E31" i="3"/>
  <c r="G31" i="3" s="1"/>
  <c r="C31" i="3" s="1"/>
  <c r="E32" i="3"/>
  <c r="E33" i="3"/>
  <c r="G33" i="3" s="1"/>
  <c r="C33" i="3" s="1"/>
  <c r="E34" i="3"/>
  <c r="E35" i="3"/>
  <c r="G35" i="3" s="1"/>
  <c r="C35" i="3" s="1"/>
  <c r="E36" i="3"/>
  <c r="G36" i="3" s="1"/>
  <c r="C36" i="3" s="1"/>
  <c r="E37" i="3"/>
  <c r="G37" i="3" s="1"/>
  <c r="C37" i="3" s="1"/>
  <c r="E38" i="3"/>
  <c r="G38" i="3" s="1"/>
  <c r="C38" i="3" s="1"/>
  <c r="E39" i="3"/>
  <c r="G39" i="3" s="1"/>
  <c r="C39" i="3" s="1"/>
  <c r="E40" i="3"/>
  <c r="E41" i="3"/>
  <c r="G41" i="3" s="1"/>
  <c r="C41" i="3" s="1"/>
  <c r="E42" i="3"/>
  <c r="E43" i="3"/>
  <c r="G43" i="3" s="1"/>
  <c r="C43" i="3" s="1"/>
  <c r="E44" i="3"/>
  <c r="G44" i="3" s="1"/>
  <c r="C44" i="3" s="1"/>
  <c r="E45" i="3"/>
  <c r="G45" i="3" s="1"/>
  <c r="C45" i="3" s="1"/>
  <c r="E46" i="3"/>
  <c r="G46" i="3" s="1"/>
  <c r="C46" i="3" s="1"/>
  <c r="E47" i="3"/>
  <c r="G47" i="3" s="1"/>
  <c r="C47" i="3" s="1"/>
  <c r="E48" i="3"/>
  <c r="E49" i="3"/>
  <c r="G49" i="3" s="1"/>
  <c r="C49" i="3" s="1"/>
  <c r="B16" i="3"/>
  <c r="B32" i="3"/>
  <c r="D6" i="3"/>
  <c r="E6" i="3"/>
  <c r="G6" i="3" s="1"/>
  <c r="C6" i="3" s="1"/>
  <c r="G48" i="3"/>
  <c r="C48" i="3" s="1"/>
  <c r="G42" i="3"/>
  <c r="C42" i="3" s="1"/>
  <c r="G40" i="3"/>
  <c r="C40" i="3" s="1"/>
  <c r="G34" i="3"/>
  <c r="C34" i="3" s="1"/>
  <c r="G32" i="3"/>
  <c r="C32" i="3" s="1"/>
  <c r="G26" i="3"/>
  <c r="C26" i="3" s="1"/>
  <c r="G24" i="3"/>
  <c r="C24" i="3" s="1"/>
  <c r="G23" i="3"/>
  <c r="C23" i="3" s="1"/>
  <c r="G18" i="3"/>
  <c r="C18" i="3" s="1"/>
  <c r="G17" i="3"/>
  <c r="C17" i="3" s="1"/>
  <c r="G16" i="3"/>
  <c r="C16" i="3" s="1"/>
  <c r="G15" i="3"/>
  <c r="C15" i="3" s="1"/>
  <c r="G10" i="3"/>
  <c r="C10" i="3" s="1"/>
  <c r="G8" i="3"/>
  <c r="C8" i="3" s="1"/>
  <c r="G7" i="3"/>
  <c r="C7" i="3" s="1"/>
  <c r="E16" i="2"/>
  <c r="B20" i="3" s="1"/>
  <c r="E9" i="2"/>
  <c r="B13" i="3" s="1"/>
  <c r="E25" i="2"/>
  <c r="B29" i="3" s="1"/>
  <c r="E58" i="2"/>
  <c r="E57" i="2"/>
  <c r="E36" i="2"/>
  <c r="B40" i="3" s="1"/>
  <c r="E56" i="2"/>
  <c r="E35" i="2"/>
  <c r="B39" i="3" s="1"/>
  <c r="E45" i="2"/>
  <c r="B49" i="3" s="1"/>
  <c r="E24" i="2"/>
  <c r="B28" i="3" s="1"/>
  <c r="E55" i="2"/>
  <c r="E44" i="2"/>
  <c r="B48" i="3" s="1"/>
  <c r="E43" i="2"/>
  <c r="B47" i="3" s="1"/>
  <c r="E72" i="2"/>
  <c r="E64" i="2"/>
  <c r="E8" i="2"/>
  <c r="B12" i="3" s="1"/>
  <c r="E75" i="2"/>
  <c r="E7" i="2"/>
  <c r="B11" i="3" s="1"/>
  <c r="E63" i="2"/>
  <c r="E69" i="2"/>
  <c r="E34" i="2"/>
  <c r="B38" i="3" s="1"/>
  <c r="E23" i="2"/>
  <c r="B27" i="3" s="1"/>
  <c r="E54" i="2"/>
  <c r="E33" i="2"/>
  <c r="B37" i="3" s="1"/>
  <c r="E32" i="2"/>
  <c r="B36" i="3" s="1"/>
  <c r="E42" i="2"/>
  <c r="B46" i="3" s="1"/>
  <c r="E41" i="2"/>
  <c r="B45" i="3" s="1"/>
  <c r="E62" i="2"/>
  <c r="E68" i="2"/>
  <c r="E67" i="2"/>
  <c r="E31" i="2"/>
  <c r="B35" i="3" s="1"/>
  <c r="E53" i="2"/>
  <c r="E30" i="2"/>
  <c r="B34" i="3" s="1"/>
  <c r="E6" i="2"/>
  <c r="B10" i="3" s="1"/>
  <c r="E22" i="2"/>
  <c r="B26" i="3" s="1"/>
  <c r="E5" i="2"/>
  <c r="B9" i="3" s="1"/>
  <c r="E40" i="2"/>
  <c r="B44" i="3" s="1"/>
  <c r="E15" i="2"/>
  <c r="B19" i="3" s="1"/>
  <c r="E21" i="2"/>
  <c r="B25" i="3" s="1"/>
  <c r="E4" i="2"/>
  <c r="B8" i="3" s="1"/>
  <c r="E66" i="2"/>
  <c r="E76" i="2"/>
  <c r="E52" i="2"/>
  <c r="E39" i="2"/>
  <c r="B43" i="3" s="1"/>
  <c r="E51" i="2"/>
  <c r="E50" i="2"/>
  <c r="E71" i="2"/>
  <c r="E20" i="2"/>
  <c r="B24" i="3" s="1"/>
  <c r="E14" i="2"/>
  <c r="B18" i="3" s="1"/>
  <c r="E13" i="2"/>
  <c r="B17" i="3" s="1"/>
  <c r="E19" i="2"/>
  <c r="B23" i="3" s="1"/>
  <c r="E49" i="2"/>
  <c r="E61" i="2"/>
  <c r="E12" i="2"/>
  <c r="E70" i="2"/>
  <c r="E60" i="2"/>
  <c r="E18" i="2"/>
  <c r="B22" i="3" s="1"/>
  <c r="E48" i="2"/>
  <c r="E74" i="2"/>
  <c r="E29" i="2"/>
  <c r="B33" i="3" s="1"/>
  <c r="E17" i="2"/>
  <c r="B21" i="3" s="1"/>
  <c r="E73" i="2"/>
  <c r="E65" i="2"/>
  <c r="E38" i="2"/>
  <c r="B42" i="3" s="1"/>
  <c r="E3" i="2"/>
  <c r="B7" i="3" s="1"/>
  <c r="E11" i="2"/>
  <c r="B15" i="3" s="1"/>
  <c r="E77" i="2"/>
  <c r="E28" i="2"/>
  <c r="E27" i="2"/>
  <c r="B31" i="3" s="1"/>
  <c r="E47" i="2"/>
  <c r="E2" i="2"/>
  <c r="B6" i="3" s="1"/>
  <c r="E37" i="2"/>
  <c r="B41" i="3" s="1"/>
  <c r="E59" i="2"/>
  <c r="E26" i="2"/>
  <c r="B30" i="3" s="1"/>
  <c r="E78" i="2"/>
  <c r="E10" i="2"/>
  <c r="B14" i="3" s="1"/>
  <c r="E46" i="2"/>
  <c r="E79"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2" i="1"/>
</calcChain>
</file>

<file path=xl/sharedStrings.xml><?xml version="1.0" encoding="utf-8"?>
<sst xmlns="http://schemas.openxmlformats.org/spreadsheetml/2006/main" count="14721" uniqueCount="1377">
  <si>
    <t>Timestamp</t>
  </si>
  <si>
    <t>Email Address</t>
  </si>
  <si>
    <t>Score</t>
  </si>
  <si>
    <t>Nama Lengkap Sesuai KTP/Ijazah</t>
  </si>
  <si>
    <t>NIK (16 angka/digit)</t>
  </si>
  <si>
    <t>Masukkan Token/Password (diberikan melalui grup WA)</t>
  </si>
  <si>
    <t>Mengapa komunikasi efektif sangat penting dalam pengelolaan sistem irigasi berbasis Smart Farming?</t>
  </si>
  <si>
    <t>Berikut ini yang termasuk ke dalam jenis komunikasi interpersonal adalah…</t>
  </si>
  <si>
    <t>Apa potensi tantangan sosial yang dapat muncul dengan penerapan Smart Farming di daerah pedesaan?</t>
  </si>
  <si>
    <t>Bayangkan kamu diberi tugas untuk merancang sistem Smart Farming di lahan sayur dataran tinggi. Apa teknologi yang paling tepat untuk memastikan distribusi air yang efisien dan tepat sasaran?</t>
  </si>
  <si>
    <t>Apa fungsi dari sensor kelembaban tanah dalam sistem Smart Farming?</t>
  </si>
  <si>
    <t>Apa peran utama Internet of Things (IoT) dalam sistem Smart Farming?</t>
  </si>
  <si>
    <t>Salah satu tujuan desain sistem irigasi dalam Smart Farming adalah...</t>
  </si>
  <si>
    <t>Apa tujuan utama penerapan prinsip K3 dalam penerapan sistem Smart Farming?</t>
  </si>
  <si>
    <t>Manakah berikut ini yang merupakan contoh tindakan sesuai prosedur K3 saat mengoperasikan sistem irigasi otomatis berbasis listrik?</t>
  </si>
  <si>
    <t>Apa tujuan utama dari kalibrasi sensor dalam sistem smart farming?</t>
  </si>
  <si>
    <t>Langkah terakhir dalam menyiapkan sistem smart farming adalah…</t>
  </si>
  <si>
    <t>Tujuan dari pemeliharaan sistem irigasi secara preventif adalah…</t>
  </si>
  <si>
    <t>Apa tindakan yang tepat saat sensor kelembapan tidak mengirim data selama 5 jam?</t>
  </si>
  <si>
    <t>Mengapa penting bagi operator untuk memahami sistem smart farming?</t>
  </si>
  <si>
    <t>Apa yang dimaksud dengan pemeliharaan prediktif dalam sistem smart farming?</t>
  </si>
  <si>
    <t>Jenis arduino yang menggunakan ATMEGA 328 sebagai mikrokontrollernya adalah …</t>
  </si>
  <si>
    <t>IoT banyak digunakan dalam sektor pertanian untuk...</t>
  </si>
  <si>
    <t>Apa fungsi dari modul Wi-Fi dalam perangkat IoT seperti ESP8266 atau ESP32?</t>
  </si>
  <si>
    <t>Salah satu ancaman keamanan terbesar dalam jaringan IoT adalah...</t>
  </si>
  <si>
    <t>Platform populer untuk pengembangan solusi IoT yang berbasis open-source adalah...</t>
  </si>
  <si>
    <t>Untuk menghubungkan sensor IoT ke internet melalui jaringan seluler, dibutuhkan modul seperti...</t>
  </si>
  <si>
    <t>Apa fungsi utama dari pin GPIO pada mikrokontroler ESP32?</t>
  </si>
  <si>
    <t>Perintah WiFi.begin(ssid, password); pada Arduino digunakan untuk...</t>
  </si>
  <si>
    <t>Apa fungsi utama dari pin digital pada board Arduino?</t>
  </si>
  <si>
    <t>Perintah pinMode(13, OUTPUT); digunakan untuk…</t>
  </si>
  <si>
    <t>Apa kegunaan dari fungsi delay(1000); dalam program Arduino?</t>
  </si>
  <si>
    <t>Fungsi dari digitalRead(pin) adalah…</t>
  </si>
  <si>
    <t>Jika kita ingin membaca nilai potensio (potensiometer), maka pin yang digunakan adalah…</t>
  </si>
  <si>
    <t>Apa arti dari istilah embedded system?</t>
  </si>
  <si>
    <t>Apa fungsi dari resistor dalam rangkaian Arduino?</t>
  </si>
  <si>
    <t>KENDALA = …</t>
  </si>
  <si>
    <t>MUTAKHIR = …</t>
  </si>
  <si>
    <t>GOTONG ROYONG = …</t>
  </si>
  <si>
    <t>RESIDU = …</t>
  </si>
  <si>
    <t>KONTRADIKSI = …</t>
  </si>
  <si>
    <t>SETIA &gt;&lt; …</t>
  </si>
  <si>
    <t>CANGGIH &gt;&lt; …</t>
  </si>
  <si>
    <t>ANTIPATI &gt;&lt; …</t>
  </si>
  <si>
    <t>MASIF &gt;&lt; …</t>
  </si>
  <si>
    <t>MONOTON &gt;&lt; …</t>
  </si>
  <si>
    <t>PETANI : CANGKUL</t>
  </si>
  <si>
    <t>KOSONG : HAMPA</t>
  </si>
  <si>
    <t>BOTOL : SIRUP</t>
  </si>
  <si>
    <t>PELUKIS : GAMBAR</t>
  </si>
  <si>
    <t>KITA : SAYA</t>
  </si>
  <si>
    <t xml:space="preserve"> Deret angka : 4, 8, 16, 32, 64, …</t>
  </si>
  <si>
    <t>Deret angka : 1, 3, 5, 7, 9, …</t>
  </si>
  <si>
    <t>Deret angka : 2, 1, 4, 2, 6, 3, 8, 4,  …</t>
  </si>
  <si>
    <t>Deret angka : 100, 4, 90, 7, 80, 10, …</t>
  </si>
  <si>
    <t>Deret angka : 5, 7, 10, 14, 15, 21, …</t>
  </si>
  <si>
    <t>2 + 8 + 11 + 9 = …</t>
  </si>
  <si>
    <t>3 x (2+5) = …</t>
  </si>
  <si>
    <t>Irene , Ernest dan Mary senang mendengarkan musik. Miranda, Gloria dan Mary hobi membaca. Mary, Irene dan Gloria sama-sama hobi traveling sambil mendengarkan musik selama perjalanan. Siapa yang senang membaca sambil mendengarkan musik?</t>
  </si>
  <si>
    <t>Jack adiknya Jim, Peter kakaknya Jack dan lebih muda dari Jim. Siapa yang paling muda?</t>
  </si>
  <si>
    <t>Tino dan Budi berwajah tampan. Amir dan Tono berbadan tambun. Tino dan Amir adalah pria yang setia. Budi dan Tono anak orang kaya. Rini menyukai pria tampan dan kaya. Rini akan memilih … untuk menjadi kekasihnya.</t>
  </si>
  <si>
    <t>Produk Bontang lebih mahal daripada produk Medan. Produk Makassar lebih murah daripada produk Bontang. Jadi pernyataan yang paling tepat adalah …</t>
  </si>
  <si>
    <t>Jika air tidak tercemar, maka banyak warga rajin mandi. Jika banyak warga mandi, maka harga sabun naik. Pernyataan yang paling tepat adalah …</t>
  </si>
  <si>
    <t>SETELAH SELESAI MENGERJAKAN SOAL, PASTIKAN ANDA KLIK TANDA "KIRIM" ATAU "SUBMIT" YANG ADA DI BAGIAN PALING BAWAH DARI FORM INI. APAKAH ANDA MENGERTI?</t>
  </si>
  <si>
    <t>pbl125</t>
  </si>
  <si>
    <t>C. Untuk menjamin keselamatan kerja, efisiensi operasional, dan kualitas hasil kerja</t>
  </si>
  <si>
    <t>B. Dua orang petani sedang berdiskusi tentang jadwal penyiraman</t>
  </si>
  <si>
    <t>A. Meningkatnya pengangguran akibat digitalisasi</t>
  </si>
  <si>
    <t>B. Sensor kelembaban tanah dan kontrol irigasi otomatis</t>
  </si>
  <si>
    <t>B. Mengukur kadar air dalam tanah untuk menentukan kebutuhan irigasi</t>
  </si>
  <si>
    <t>B. Menghubungkan dan mengontrol perangkat pertanian secara otomatis</t>
  </si>
  <si>
    <t>C. Mengoptimalkan penggunaan air berdasarkan kebutuhan tanaman</t>
  </si>
  <si>
    <t>C. Menjamin keselamatan kerja dan mencegah kecelakaan saat mengoperasikan alat atau sistem</t>
  </si>
  <si>
    <t>C. Menggunakan APD dan memastikan stop kontak tidak lembab</t>
  </si>
  <si>
    <t>C. Memastikan pembacaan data akurat dan sesuai kondisi nyata</t>
  </si>
  <si>
    <t>D. Pemantauan dan evaluasi</t>
  </si>
  <si>
    <t>C. Menjaga sistem tetap optimal sebelum terjadi kerusakan</t>
  </si>
  <si>
    <t>C. Segera cek koneksi atau ganti sensor</t>
  </si>
  <si>
    <t>C. Agar bisa mengoperasikan dan mengambil keputusan berdasarkan data</t>
  </si>
  <si>
    <t>C. Perawatan berdasarkan analisis data historis dan performa</t>
  </si>
  <si>
    <t>B. Arduino Uno</t>
  </si>
  <si>
    <t>b. Menyiram tanaman secara otomatis berdasarkan kelembapan tanah</t>
  </si>
  <si>
    <t>c. Menghubungkan perangkat ke jaringan internet</t>
  </si>
  <si>
    <t>b. Serangan DDoS (Distributed Denial of Service)</t>
  </si>
  <si>
    <t>b. Arduino IDE</t>
  </si>
  <si>
    <t>c. GSM/4G module (contoh: SIM800, SIM7600)</t>
  </si>
  <si>
    <t>c. Input/output digital untuk mengontrol atau membaca sensor/aktuator</t>
  </si>
  <si>
    <t>c. Menyimpan data ke EEPROM</t>
  </si>
  <si>
    <t>B. Mengatur arus listrik ke power supply</t>
  </si>
  <si>
    <t>C. Menyimpan data ke memori pin 13</t>
  </si>
  <si>
    <t>B. Menghentikan program selama 1000 milidetik</t>
  </si>
  <si>
    <t>B. Membaca status input HIGH atau LOW dari pin digital</t>
  </si>
  <si>
    <t>D. Analog pin</t>
  </si>
  <si>
    <t>C. Sistem komputer kecil yang tertanam dalam perangkat</t>
  </si>
  <si>
    <t>C. Membatasi arus listrik</t>
  </si>
  <si>
    <t>Hambatan</t>
  </si>
  <si>
    <t>Terkini</t>
  </si>
  <si>
    <t>Sisa</t>
  </si>
  <si>
    <t>Pertentangan</t>
  </si>
  <si>
    <t>Khianat</t>
  </si>
  <si>
    <t>Sederhana</t>
  </si>
  <si>
    <t>Simpati</t>
  </si>
  <si>
    <t>Sedikit</t>
  </si>
  <si>
    <t>Berulang-ulang</t>
  </si>
  <si>
    <t>Nelayan : Jaring</t>
  </si>
  <si>
    <t>Penuh : Sesak</t>
  </si>
  <si>
    <t>Balon : Udara</t>
  </si>
  <si>
    <t>Penyair : Puisi</t>
  </si>
  <si>
    <t>Mereka : Dia</t>
  </si>
  <si>
    <t>06.15</t>
  </si>
  <si>
    <t>Mary</t>
  </si>
  <si>
    <t>Jack</t>
  </si>
  <si>
    <t>Budi</t>
  </si>
  <si>
    <t>Produk Medan dan produk Makasar lebih murah daripada produk Bontang</t>
  </si>
  <si>
    <t>Jika air tidak tercemar, maka harga sabun naik.</t>
  </si>
  <si>
    <t>Ya</t>
  </si>
  <si>
    <t>yahyaiman069@gmail.com</t>
  </si>
  <si>
    <t xml:space="preserve">Imam Ahmad </t>
  </si>
  <si>
    <t>3310151507060002</t>
  </si>
  <si>
    <t>B. Untuk mempercepat pemasangan alat irigasi tanpa perlu prosedur</t>
  </si>
  <si>
    <t>C. Seorang presenter sedang menyampaikan berita di televisi</t>
  </si>
  <si>
    <t>C. Kamera pengawas untuk melihat kondisi tanaman</t>
  </si>
  <si>
    <t>D. Menghitung jumlah benih yang ditanam</t>
  </si>
  <si>
    <t>A. Membuat laporan manual hasil panen</t>
  </si>
  <si>
    <t>A. Memastikan air dialirkan terus menerus tanpa jeda</t>
  </si>
  <si>
    <t>A. Menurunkan biaya operasional secara drastis</t>
  </si>
  <si>
    <t>A. Menggunakan kabel panjang tanpa pelindung</t>
  </si>
  <si>
    <t>B. Meningkatkan efisiensi penggunaan listrik</t>
  </si>
  <si>
    <t>A. Matikan sistem dan tunggu keesokan hari</t>
  </si>
  <si>
    <t>A. Perbaikan setelah perangkat rusak</t>
  </si>
  <si>
    <t>C. Arduino Mega</t>
  </si>
  <si>
    <t>c. Koneksi Bluetooth</t>
  </si>
  <si>
    <t>c. Photoshop</t>
  </si>
  <si>
    <t>d. LAN splitter</t>
  </si>
  <si>
    <t>C. Mengirim dan menerima sinyal logika (HIGH/LOW)</t>
  </si>
  <si>
    <t>D. Mengatur pin menjadi analog input</t>
  </si>
  <si>
    <t>B. RX/TX pin</t>
  </si>
  <si>
    <t>D. Sistem jaringan berbasis cloud</t>
  </si>
  <si>
    <t>Teknologi</t>
  </si>
  <si>
    <t>Kerjasama</t>
  </si>
  <si>
    <t>Sampah</t>
  </si>
  <si>
    <t>Perdebatan</t>
  </si>
  <si>
    <t>Bertahan Hidup</t>
  </si>
  <si>
    <t>Aktif</t>
  </si>
  <si>
    <t>Terus menerus</t>
  </si>
  <si>
    <t>Dalang : Cerita</t>
  </si>
  <si>
    <t>Cair : Solid</t>
  </si>
  <si>
    <t>Kartunis : Pena</t>
  </si>
  <si>
    <t>Dia : Kalian</t>
  </si>
  <si>
    <t>07.00</t>
  </si>
  <si>
    <t>Irene dan Mary</t>
  </si>
  <si>
    <t>Tidak dapat disimpulkan</t>
  </si>
  <si>
    <t>Tono</t>
  </si>
  <si>
    <t>Jika air tercemar, maka harga sabun naik.</t>
  </si>
  <si>
    <t>huudaa.edu@gmail.com</t>
  </si>
  <si>
    <t>Aji Fathul Huda</t>
  </si>
  <si>
    <t>3311092108020003</t>
  </si>
  <si>
    <t>a. Pemadaman listrik</t>
  </si>
  <si>
    <t>b. Menghubungkan ESP8266/ESP32 ke jaringan Wi-Fi</t>
  </si>
  <si>
    <t>D. Mengatur pin 13 sebagai pin output</t>
  </si>
  <si>
    <t>C. PWM pin</t>
  </si>
  <si>
    <t>B. Sistem yang berjalan di cloud</t>
  </si>
  <si>
    <t>Canggih</t>
  </si>
  <si>
    <t>Kuno</t>
  </si>
  <si>
    <t>Berubah-ubah</t>
  </si>
  <si>
    <t>05.45</t>
  </si>
  <si>
    <t>faridhamzah320@gmail.com</t>
  </si>
  <si>
    <t>Farid Hamzah</t>
  </si>
  <si>
    <t>3577020808020001</t>
  </si>
  <si>
    <t>Kami : Kamu</t>
  </si>
  <si>
    <t>lalagardamapan@gmail.com</t>
  </si>
  <si>
    <t xml:space="preserve">Sulastri </t>
  </si>
  <si>
    <t>3401066009870001</t>
  </si>
  <si>
    <t>D. Petani menjadi terlalu bergantung pada pupuk</t>
  </si>
  <si>
    <t>A. Pompa air manual dan jadwal penyiraman tertulis</t>
  </si>
  <si>
    <t>D. Mengganti komponen dengan versi terbaru</t>
  </si>
  <si>
    <t>C. Membaca tegangan analog</t>
  </si>
  <si>
    <t>A. Digital pin</t>
  </si>
  <si>
    <t>Kerja bareng</t>
  </si>
  <si>
    <t>Perjanjian</t>
  </si>
  <si>
    <t>Raja : Mahkota</t>
  </si>
  <si>
    <t>Siang : Malam</t>
  </si>
  <si>
    <t>Penyanyi : Lagu</t>
  </si>
  <si>
    <t>Gloria dan Mary</t>
  </si>
  <si>
    <t>noorkalimatul@gmail.com</t>
  </si>
  <si>
    <t>Noor Kalimatul Misbah</t>
  </si>
  <si>
    <t>3318087001000001</t>
  </si>
  <si>
    <t>ilyasattaqwa95@student.uns.ac.id</t>
  </si>
  <si>
    <t>Muhammad Ilyas</t>
  </si>
  <si>
    <t>3372041811000003</t>
  </si>
  <si>
    <t>d. Menyimpan program utama</t>
  </si>
  <si>
    <t>B. Mengatur pin 13 sebagai pin input</t>
  </si>
  <si>
    <t>Peter</t>
  </si>
  <si>
    <t>titinambarwatiw@gmail.com</t>
  </si>
  <si>
    <t xml:space="preserve">Titin Ambarwati Wahyuningsih </t>
  </si>
  <si>
    <t>3310126306020002</t>
  </si>
  <si>
    <t>A. Pengujian fungsi</t>
  </si>
  <si>
    <t>ocahigiawati@gmail.com</t>
  </si>
  <si>
    <t>OCA HIGIAWATI</t>
  </si>
  <si>
    <t>3372015901020003</t>
  </si>
  <si>
    <t>mukhammadibnumk32@gmail.com</t>
  </si>
  <si>
    <t>MUKHAMMAD IBNU MUTA'AAL KAMDAN</t>
  </si>
  <si>
    <t>3313120708000001</t>
  </si>
  <si>
    <t>A. Seseorang yang sedang berbicara dengan dirinya sendiri di cermin</t>
  </si>
  <si>
    <t>A. Arduino Lilypad</t>
  </si>
  <si>
    <t>a. Wi-Fi router</t>
  </si>
  <si>
    <t>D. Menyimpan data program</t>
  </si>
  <si>
    <t>A. Menyimpan data selama 1 detik</t>
  </si>
  <si>
    <t>B. Mengubah sinyal digital</t>
  </si>
  <si>
    <t>nugrahenakartika@gmail.com</t>
  </si>
  <si>
    <t>Kartika Nugrahena</t>
  </si>
  <si>
    <t>3372035502990003</t>
  </si>
  <si>
    <t>Setuju</t>
  </si>
  <si>
    <t>muhammadaji1614@gmail.com</t>
  </si>
  <si>
    <t>Muhammad Aji Saputra</t>
  </si>
  <si>
    <t>3372051403020002</t>
  </si>
  <si>
    <t>dikavinovinochanel@gmail.com</t>
  </si>
  <si>
    <t xml:space="preserve">Dika Adi prasetyanto </t>
  </si>
  <si>
    <t>3312130902990001</t>
  </si>
  <si>
    <t>D. Percakapan dalam grup WhatsApp yang anggotanya lebih dari 10 orang</t>
  </si>
  <si>
    <t>A. Menerima dan mengirimkan sinyal analog</t>
  </si>
  <si>
    <t>C. Menjalankan perulangan sebanyak 1000 kali</t>
  </si>
  <si>
    <t>Musuh</t>
  </si>
  <si>
    <t>Minimalis</t>
  </si>
  <si>
    <t>06.45</t>
  </si>
  <si>
    <t>Produk Medan lebih murah daripada produk makasar</t>
  </si>
  <si>
    <t>lelyagusyanti@gmail.com</t>
  </si>
  <si>
    <t xml:space="preserve">Lelya Gussyanti </t>
  </si>
  <si>
    <t>3305185008000003</t>
  </si>
  <si>
    <t>Riuh : Sorak</t>
  </si>
  <si>
    <t>anandafebrymellyanawati@gmail.com</t>
  </si>
  <si>
    <t>Ananda Febry Mellyanawati</t>
  </si>
  <si>
    <t>3309096602019001</t>
  </si>
  <si>
    <t>laili.nr729@gmail.com</t>
  </si>
  <si>
    <t>Laili Nur Rizki</t>
  </si>
  <si>
    <t>3311094702990003</t>
  </si>
  <si>
    <t>C. Integrasi dan automasi</t>
  </si>
  <si>
    <t>Gloria</t>
  </si>
  <si>
    <t>sosiawantrianto@gmail.com</t>
  </si>
  <si>
    <t xml:space="preserve">Sosiawan Trianto Wardono </t>
  </si>
  <si>
    <t>3319071704650003</t>
  </si>
  <si>
    <t>diviandini07@mail.ugm.ac.id</t>
  </si>
  <si>
    <t>Divi Andini</t>
  </si>
  <si>
    <t>3314064701020001</t>
  </si>
  <si>
    <t>d. WinRAR</t>
  </si>
  <si>
    <t>D. Menjalankan pin 1 selama 1 detik</t>
  </si>
  <si>
    <t>A. Sistem operasi komputer</t>
  </si>
  <si>
    <t>madon5789@gmail.com</t>
  </si>
  <si>
    <t>Madon</t>
  </si>
  <si>
    <t>3318012412020001</t>
  </si>
  <si>
    <t>millataakmahaya@gmail.com</t>
  </si>
  <si>
    <t>Millata Akmaliya Hayaty</t>
  </si>
  <si>
    <t>3504035307020002</t>
  </si>
  <si>
    <t>Kalian : Mereka</t>
  </si>
  <si>
    <t>evihatma45@gmail.com</t>
  </si>
  <si>
    <t>Evi Hatmasari</t>
  </si>
  <si>
    <t>3313035601030001</t>
  </si>
  <si>
    <t>B. Turunnya produksi pertanian karena teknologi</t>
  </si>
  <si>
    <t>b. Menyimpan data sensor</t>
  </si>
  <si>
    <t>b. Sebagai antarmuka grafis</t>
  </si>
  <si>
    <t>aisahnurul94@gmail.com</t>
  </si>
  <si>
    <t>Nurul Aisah</t>
  </si>
  <si>
    <t>3311046802000002</t>
  </si>
  <si>
    <t>A. Membaca nilai dari pin digital 13</t>
  </si>
  <si>
    <t>tazkiya109@gmail.com</t>
  </si>
  <si>
    <t>Tazkiya Gipsy Hawwa</t>
  </si>
  <si>
    <t>3314025009010002</t>
  </si>
  <si>
    <t>avadinhalim987@gmail.com</t>
  </si>
  <si>
    <t>ABDULLAH THORIQ IBRAHIM</t>
  </si>
  <si>
    <t>3372013112060005</t>
  </si>
  <si>
    <t>rafidhamahdavikhias@gmail.com</t>
  </si>
  <si>
    <t>Rafidha Mahdavikhia Sabilah</t>
  </si>
  <si>
    <t>3204254810000005</t>
  </si>
  <si>
    <t>akbarriansyah0131@gmail.com</t>
  </si>
  <si>
    <t>Yanuar Akbar Riansyah</t>
  </si>
  <si>
    <t>3372043101070003</t>
  </si>
  <si>
    <t>helenriana01@gmail.com</t>
  </si>
  <si>
    <t>Helen Riana</t>
  </si>
  <si>
    <t>1508135001920001</t>
  </si>
  <si>
    <t>syamk067@gmail.com</t>
  </si>
  <si>
    <t>Pandu Putra Wijaya</t>
  </si>
  <si>
    <t>3320041408030003</t>
  </si>
  <si>
    <t>Jika harga sabun naik, maka warga rajin mandi.</t>
  </si>
  <si>
    <t>nurmahmuda1902@gmail.com</t>
  </si>
  <si>
    <t>Nur Mahmda</t>
  </si>
  <si>
    <t>3520095902040002</t>
  </si>
  <si>
    <t>qbhousevibes@gmail.com</t>
  </si>
  <si>
    <t xml:space="preserve">Bilah Kebenaran </t>
  </si>
  <si>
    <t>3209302204980005</t>
  </si>
  <si>
    <t>luthfiazzahra52707@gmail.com</t>
  </si>
  <si>
    <t>Luthfi Azzahra</t>
  </si>
  <si>
    <t>3314035907000002</t>
  </si>
  <si>
    <t>Berirama</t>
  </si>
  <si>
    <t>ditiyayogaa@gmail.com</t>
  </si>
  <si>
    <t>Ditiya Yoga Handi Kamara</t>
  </si>
  <si>
    <t>3309182103030006</t>
  </si>
  <si>
    <t>alhaddadresnadry@gmail.com</t>
  </si>
  <si>
    <t>ALHADDAD MUFIDHO RESNADRY</t>
  </si>
  <si>
    <t>3519100704010001</t>
  </si>
  <si>
    <t>B. Perencanaan kebutuhan</t>
  </si>
  <si>
    <t>a. Mengirim data ke cloud</t>
  </si>
  <si>
    <t>jahnupandu1@gmail.com</t>
  </si>
  <si>
    <t>Jahnu Pandu Satwika</t>
  </si>
  <si>
    <t>3372041606020002</t>
  </si>
  <si>
    <t>Jim</t>
  </si>
  <si>
    <t>Produk Makassar lebih mahal daripada produk medan</t>
  </si>
  <si>
    <t>rizmahardika@gmail.com</t>
  </si>
  <si>
    <t>Muhammad Rizky Mahardika</t>
  </si>
  <si>
    <t>3309011808999002</t>
  </si>
  <si>
    <t>D. Mengirim sinyal ke sensor</t>
  </si>
  <si>
    <t>ardityawahyu097@gmail.com</t>
  </si>
  <si>
    <t>Arditya wahyu triyono</t>
  </si>
  <si>
    <t>3311102307970001</t>
  </si>
  <si>
    <t>dwi.lastomo.surakarta@gmail.com</t>
  </si>
  <si>
    <t>Dwi Lastomo</t>
  </si>
  <si>
    <t>3372032303870003</t>
  </si>
  <si>
    <t>Penyumbatan</t>
  </si>
  <si>
    <t>alvyyoung@gmail.com</t>
  </si>
  <si>
    <t>Alfiatin Hasanah</t>
  </si>
  <si>
    <t>3404026707920002</t>
  </si>
  <si>
    <t>D. Arduino Fio</t>
  </si>
  <si>
    <t>a. Meningkatkan kecepatan prosesor</t>
  </si>
  <si>
    <t>Terlambat</t>
  </si>
  <si>
    <t>yusron.taki@gmail.com</t>
  </si>
  <si>
    <t>Yusron Asnawi Achyat</t>
  </si>
  <si>
    <t>3313162209930003</t>
  </si>
  <si>
    <t>A. Menyalakan LED di pin tersebut</t>
  </si>
  <si>
    <t>rafidahmada@gmail.com</t>
  </si>
  <si>
    <t>Rafid Ahmad Arfianto</t>
  </si>
  <si>
    <t>3372042310030002</t>
  </si>
  <si>
    <t>Ilhamdaroni2003@gmail.com</t>
  </si>
  <si>
    <t xml:space="preserve">Ilham Daroni </t>
  </si>
  <si>
    <t>3315162806030001</t>
  </si>
  <si>
    <t>mariadiwahid12@gmail.com</t>
  </si>
  <si>
    <t>Muhammad mariadi wahid</t>
  </si>
  <si>
    <t>7313042606010002</t>
  </si>
  <si>
    <t>arjunpradana51@gmail.com</t>
  </si>
  <si>
    <t xml:space="preserve">Arjun Pradana Sahcnun Aziz </t>
  </si>
  <si>
    <t>3402140406020001</t>
  </si>
  <si>
    <t>benia7904@gmail.com</t>
  </si>
  <si>
    <t>Beni Noverdiyansyah</t>
  </si>
  <si>
    <t>1402071811030002</t>
  </si>
  <si>
    <t>titiknurariski@gmail.com</t>
  </si>
  <si>
    <t>Titik Nur Ariski</t>
  </si>
  <si>
    <t>5317016704020002</t>
  </si>
  <si>
    <t>Maritap482@gmail.com</t>
  </si>
  <si>
    <t>Marita Putri Handayani</t>
  </si>
  <si>
    <t>3371024310010001</t>
  </si>
  <si>
    <t>audianafisa0208@gmail.com</t>
  </si>
  <si>
    <t>Audhia An-Nafisa</t>
  </si>
  <si>
    <t>3312074208010001</t>
  </si>
  <si>
    <t>rindyana99@gmail.com</t>
  </si>
  <si>
    <t xml:space="preserve">Rindiana Dya Candra Pertiwi </t>
  </si>
  <si>
    <t>3311086909990002</t>
  </si>
  <si>
    <t>mhmdnvn18@gmail.com</t>
  </si>
  <si>
    <t>Muhammad Novian</t>
  </si>
  <si>
    <t>3279011811020001</t>
  </si>
  <si>
    <t>supriyantomahesaa@gmail.com</t>
  </si>
  <si>
    <t xml:space="preserve">TRI SUPRIYANTO </t>
  </si>
  <si>
    <t>3309152711890002</t>
  </si>
  <si>
    <t>jnsalma26@gmail.com</t>
  </si>
  <si>
    <t>Salma Jihan Nabiilah</t>
  </si>
  <si>
    <t>3520164201010002</t>
  </si>
  <si>
    <t>Selesai</t>
  </si>
  <si>
    <t>suryaclip8@gmail.com</t>
  </si>
  <si>
    <t xml:space="preserve">SAIFUL BAHRI </t>
  </si>
  <si>
    <t>3313030303050001</t>
  </si>
  <si>
    <t>Gelas : Kaca</t>
  </si>
  <si>
    <t>ringgaazwar@gmail.com</t>
  </si>
  <si>
    <t xml:space="preserve">Ringga Azwar Said </t>
  </si>
  <si>
    <t>3174051710971004</t>
  </si>
  <si>
    <t>Patuh</t>
  </si>
  <si>
    <t>renalvinzahari251@gmail.com</t>
  </si>
  <si>
    <t>Renalvin Zahari</t>
  </si>
  <si>
    <t>3502166510990002</t>
  </si>
  <si>
    <t>sofajm2403@gmail.com</t>
  </si>
  <si>
    <t>Sofa Jauharotul M</t>
  </si>
  <si>
    <t>sindhurasyid@gmail.com</t>
  </si>
  <si>
    <t>Sindhusakti Rahman Rasyid</t>
  </si>
  <si>
    <t>3309082809009001</t>
  </si>
  <si>
    <t>A. Agar operator bisa bekerja secara mandiri tanpa pengawasan</t>
  </si>
  <si>
    <t>A. Mendeteksi jenis tanaman yang ditanam</t>
  </si>
  <si>
    <t>dwigirisutopo@gmail.com</t>
  </si>
  <si>
    <t xml:space="preserve">Alifa Putri Handayani </t>
  </si>
  <si>
    <t>3309054802039002</t>
  </si>
  <si>
    <t>afrizalrisanto12345@gmail.com</t>
  </si>
  <si>
    <t>Afrizal Risanto</t>
  </si>
  <si>
    <t>3521050502020003</t>
  </si>
  <si>
    <t xml:space="preserve"> pbl125</t>
  </si>
  <si>
    <t>irvandaffa48@gmail.com</t>
  </si>
  <si>
    <t>Achmad Irvan Daffa</t>
  </si>
  <si>
    <t>3402080402000001</t>
  </si>
  <si>
    <t>districk14@gmail.com</t>
  </si>
  <si>
    <t>achmad abdul rohman</t>
  </si>
  <si>
    <t>3322172105950003</t>
  </si>
  <si>
    <t>D. Cabut semua kabel agar sistem restart otomatis</t>
  </si>
  <si>
    <t>rafish.solo2006@gmail.com</t>
  </si>
  <si>
    <t>RAFI SYAHIDA HAKIM</t>
  </si>
  <si>
    <t>3313122409060004</t>
  </si>
  <si>
    <t>fajarwo320@gmail.com</t>
  </si>
  <si>
    <t xml:space="preserve">Fajar Saputra </t>
  </si>
  <si>
    <t>3376030101030003</t>
  </si>
  <si>
    <t>muhammadfarhan250699@gmail.com</t>
  </si>
  <si>
    <t>Muhammad Farhan</t>
  </si>
  <si>
    <t>6473012506990005</t>
  </si>
  <si>
    <t>B. Mengurangi biaya operasional tanpa perawatan</t>
  </si>
  <si>
    <t>Amir</t>
  </si>
  <si>
    <t>nia.atrian24@gmail.com</t>
  </si>
  <si>
    <t>RISNIA DWI ATRIANSARI</t>
  </si>
  <si>
    <t>3309146410930002</t>
  </si>
  <si>
    <t>ahmdrendi01@gmail.com</t>
  </si>
  <si>
    <t>Ahmad Rendi</t>
  </si>
  <si>
    <t>3312191605020001</t>
  </si>
  <si>
    <t>fajarmajid234@gmail.com</t>
  </si>
  <si>
    <t xml:space="preserve">Fajar Abdul Majid </t>
  </si>
  <si>
    <t>3309121812050003</t>
  </si>
  <si>
    <t>lindupanji01@gmail.com</t>
  </si>
  <si>
    <t xml:space="preserve">LINDU PANJI WASKITO </t>
  </si>
  <si>
    <t>3302181208060001</t>
  </si>
  <si>
    <t>C. Hilangnya pasar lokal karena ekspor</t>
  </si>
  <si>
    <t>bagasari217@gmail.com</t>
  </si>
  <si>
    <t>BAGAS ARI PURWOKO</t>
  </si>
  <si>
    <t>3312112807990001</t>
  </si>
  <si>
    <t>saktyoadhi.contact@gmail.com</t>
  </si>
  <si>
    <t>Saktyo Adhi Nugroho</t>
  </si>
  <si>
    <t>3372022505020002</t>
  </si>
  <si>
    <t>yaulb123@gmail.com</t>
  </si>
  <si>
    <t>3318163006070006</t>
  </si>
  <si>
    <t>dyanjati747@gmail.com</t>
  </si>
  <si>
    <t xml:space="preserve">Aulia Rahadyanjati Sukarno </t>
  </si>
  <si>
    <t>3372054403010005</t>
  </si>
  <si>
    <t>D. Kalibrasi sensor secara harian</t>
  </si>
  <si>
    <t>syahputriramadani17@gmail.com</t>
  </si>
  <si>
    <t>Syahputri Ramadani</t>
  </si>
  <si>
    <t>1471105712000021</t>
  </si>
  <si>
    <t>ilhamadi224@gmail.com</t>
  </si>
  <si>
    <t>Ilham Ady Saputro</t>
  </si>
  <si>
    <t>3314113001040001</t>
  </si>
  <si>
    <t>sabrinaayuu09@gmail.com</t>
  </si>
  <si>
    <t>Sabrina Ayu Kristianingrum</t>
  </si>
  <si>
    <t>3274034911010003</t>
  </si>
  <si>
    <t>Benci</t>
  </si>
  <si>
    <t>nurulvinafitriani19@gmail.com</t>
  </si>
  <si>
    <t>Nurul Vina Fitriani</t>
  </si>
  <si>
    <t>3318195912010006</t>
  </si>
  <si>
    <t>Palu : Paku</t>
  </si>
  <si>
    <t>b4.im.ibra@gmail.com</t>
  </si>
  <si>
    <t>BAGUS IBRAHIM</t>
  </si>
  <si>
    <t>3311052907930003</t>
  </si>
  <si>
    <t>tatasadivacahyakirana@gmail.com</t>
  </si>
  <si>
    <t>Tatasa Diva Cahyakirana</t>
  </si>
  <si>
    <t>3372046408000005</t>
  </si>
  <si>
    <t>panji.r.argawan@gmail.com</t>
  </si>
  <si>
    <t>Panji Rofa Argawan</t>
  </si>
  <si>
    <t>3311042612900003</t>
  </si>
  <si>
    <t>a. Menghubungkan ke internet</t>
  </si>
  <si>
    <t>yophi.sumampau@gmail.com</t>
  </si>
  <si>
    <t xml:space="preserve">Yopi Sumampau </t>
  </si>
  <si>
    <t>6471031806870002</t>
  </si>
  <si>
    <t>3217096403000020</t>
  </si>
  <si>
    <t>Column1</t>
  </si>
  <si>
    <t>Pak Tono memiliki sebidang tanah dengan lebar bagian depan 8 meter, dan panjang bagian samping 11 meter. Tanah tersebut akan diwariskan kepada kedua anaknya, masing-masing anak akan mendapatkan bagian yang sama. Maka masing-masing anak akan mendapatkan ta</t>
  </si>
  <si>
    <t xml:space="preserve">Dewi membeli sebuah sepatu secara online, dengan harga bandrol Rp. 200.000. Karena sedang masa promo, maka pembeli mendapatkan diskon 10%. Untuk ongkos kirim dari lokasi toko penjual ke alamat rumah Dewi adalah Rp.20.000. Maka Dewi harus mentransfer uang </t>
  </si>
  <si>
    <t>Setiap hari Trisno berangkat kerja dari Jogja ke Solo yang berjarak 60 km. Dia mengendarai sepeda motor dengan kecepatan rata-rata 30 km/jam. Jika jam kerja kantor tempat dia bekerja mulai pukul 08.00, maka setidaknya dia berangkat dari Jogja pada pukul …</t>
  </si>
  <si>
    <t>MUHAMMAD DLIYA'ULHAQ</t>
  </si>
  <si>
    <t>LOLOS TES ONLINE PBL ANGKATAN I TAHUN 2025</t>
  </si>
  <si>
    <t>BPVP SURAKARTA</t>
  </si>
  <si>
    <t>NO</t>
  </si>
  <si>
    <t>Nama</t>
  </si>
  <si>
    <t>Nomor Induk Kependudukan/NIK/Nomor KTP - 16 digit</t>
  </si>
  <si>
    <t>XXXXX</t>
  </si>
  <si>
    <t>PENGELOLAAN SISTEM IRIGASI DENGAN SMART FARMING SYSTEM</t>
  </si>
  <si>
    <t>SKA/PP/FM/13-05</t>
  </si>
  <si>
    <t>Hal : 1 dari 1</t>
  </si>
  <si>
    <t>No Terbit</t>
  </si>
  <si>
    <t>No Revisi</t>
  </si>
  <si>
    <t>Tanggal terbit :</t>
  </si>
  <si>
    <t>A</t>
  </si>
  <si>
    <t>TEST SELEKSI (REKRUITMENT) PBL SMART IRRIGATION</t>
  </si>
  <si>
    <t>TAHUN 2025</t>
  </si>
  <si>
    <t>REKAPITULASI NILAI TEST SELEKSI</t>
  </si>
  <si>
    <t>KEJURUAN</t>
  </si>
  <si>
    <t>: ELEKTRONIKA</t>
  </si>
  <si>
    <t xml:space="preserve">JUMLAH PESERTA </t>
  </si>
  <si>
    <t>: 35</t>
  </si>
  <si>
    <t>PROGRAM PELATIHAN</t>
  </si>
  <si>
    <t>: PENGELOLAAN SISTEM IRIGASI DENGAN SMART FARMING</t>
  </si>
  <si>
    <t xml:space="preserve">TANGGAL PELAKSANAAN </t>
  </si>
  <si>
    <t>: 28 JULI 2025</t>
  </si>
  <si>
    <t>NAMA  PESERTA</t>
  </si>
  <si>
    <t>UMUR</t>
  </si>
  <si>
    <t>PENDIDIKAN</t>
  </si>
  <si>
    <t>HASIL TEST</t>
  </si>
  <si>
    <t>RATA-RATA</t>
  </si>
  <si>
    <t>TERTULIS</t>
  </si>
  <si>
    <t>WAWANCARA</t>
  </si>
  <si>
    <t>KETERANGAN</t>
  </si>
  <si>
    <t>S1</t>
  </si>
  <si>
    <t>DITERIMA</t>
  </si>
  <si>
    <t>SMA/MA</t>
  </si>
  <si>
    <t>SMK</t>
  </si>
  <si>
    <t>D3</t>
  </si>
  <si>
    <t>Audhia An Nafisa</t>
  </si>
  <si>
    <t>CADANGAN</t>
  </si>
  <si>
    <t>Surakarta, 28 Juli 2025</t>
  </si>
  <si>
    <t xml:space="preserve">Sub Koordinator Pelaksana </t>
  </si>
  <si>
    <t>Bidang Pemberdayaan</t>
  </si>
  <si>
    <t>Ketua Kejuruan</t>
  </si>
  <si>
    <t>Ketua Program Pelatihan</t>
  </si>
  <si>
    <t>Trinarto Seno Marswanto, ST</t>
  </si>
  <si>
    <t>Dwi Sulistyanto, S.T.</t>
  </si>
  <si>
    <t>Atik Rahmawati, S.T.</t>
  </si>
  <si>
    <t>NIP. 19770326 200604 1 003</t>
  </si>
  <si>
    <t>NIP 19860702 201212 1 002</t>
  </si>
  <si>
    <t>NIP 19830213 200912 2 004</t>
  </si>
  <si>
    <t>Pengelolaan Sistem Irigasi Dengan Smart Farming System</t>
  </si>
  <si>
    <t>Laki-laki</t>
  </si>
  <si>
    <t>081515161025</t>
  </si>
  <si>
    <t>Surakarta</t>
  </si>
  <si>
    <t>31 Desember 2006</t>
  </si>
  <si>
    <t xml:space="preserve">Sekarjo,02/03, Mantingan,Mantingan,Ngawi </t>
  </si>
  <si>
    <t xml:space="preserve">Totosari,001/014,Pajang,Laweyan,Surakarta,Jawa Tengah </t>
  </si>
  <si>
    <t xml:space="preserve">Jawa Tengah </t>
  </si>
  <si>
    <t>IPS</t>
  </si>
  <si>
    <t>L</t>
  </si>
  <si>
    <t>Meri Susilowati</t>
  </si>
  <si>
    <t>+62 823-2529-7785</t>
  </si>
  <si>
    <t>Informasi dari teman/keluarga</t>
  </si>
  <si>
    <t>Belum</t>
  </si>
  <si>
    <t>Bekerja</t>
  </si>
  <si>
    <t>Tidak</t>
  </si>
  <si>
    <t>X</t>
  </si>
  <si>
    <t>Achmad abdul rohman</t>
  </si>
  <si>
    <t>3322173105950003</t>
  </si>
  <si>
    <t>087737626772</t>
  </si>
  <si>
    <t>Kabupaten semarang</t>
  </si>
  <si>
    <t>21 mei 1995</t>
  </si>
  <si>
    <t>Ngrancah 04/02 kelurahan udanwuh kecamatan kaliwungu kabupaten semarang</t>
  </si>
  <si>
    <t>JAWA TENGAH</t>
  </si>
  <si>
    <t>Ilmu pengetahun sosial</t>
  </si>
  <si>
    <t>Suparno</t>
  </si>
  <si>
    <t>+62 878-3641-2124</t>
  </si>
  <si>
    <t>Media sosial (IG/FB/Youtube/TikTok)</t>
  </si>
  <si>
    <t>Wirausaha</t>
  </si>
  <si>
    <t>ACHMAD IRVAN DAFFA</t>
  </si>
  <si>
    <t>0858-8608-4632</t>
  </si>
  <si>
    <t>Bantul</t>
  </si>
  <si>
    <t>4 Februari 2000</t>
  </si>
  <si>
    <t>Teruman Kidul Rt 02 ,Bantul ,Yogyakarta ,Jawa Tengah, Indonesia ,Bumi</t>
  </si>
  <si>
    <t>Kresen 106 Dk.Kresen, Rt 05, Bantul, Bantul, Bantul</t>
  </si>
  <si>
    <t>Daerah Istimewa Yogyakarta</t>
  </si>
  <si>
    <t>Agroteknologi</t>
  </si>
  <si>
    <t>Suyatna</t>
  </si>
  <si>
    <t>0858-4864-9611</t>
  </si>
  <si>
    <t>afriskay.13@gmail.com</t>
  </si>
  <si>
    <t>Afriska Yusuf Widyamto</t>
  </si>
  <si>
    <t>3309141304989001</t>
  </si>
  <si>
    <t>088232957057</t>
  </si>
  <si>
    <t>Boyolali</t>
  </si>
  <si>
    <t>13 April 1998</t>
  </si>
  <si>
    <t>Pakisan RT04/RW01, Pinggir, Karanggede, Boyolali, Jawa Tengah</t>
  </si>
  <si>
    <t>Jawa Tengah</t>
  </si>
  <si>
    <t>IPA</t>
  </si>
  <si>
    <t>Sukamto</t>
  </si>
  <si>
    <t>08816621411</t>
  </si>
  <si>
    <t>085748493063</t>
  </si>
  <si>
    <t>Ngawi</t>
  </si>
  <si>
    <t>05 Februari 2002</t>
  </si>
  <si>
    <t>Jebres, Jebres,Surakarta, Jawa tengah</t>
  </si>
  <si>
    <t>Dempel, Geneng, Ngawi</t>
  </si>
  <si>
    <t>Jawa Timur</t>
  </si>
  <si>
    <t>Pendidikan Ekonomi</t>
  </si>
  <si>
    <t>XL</t>
  </si>
  <si>
    <t>Inaha Mutiah</t>
  </si>
  <si>
    <t>087740179114</t>
  </si>
  <si>
    <t>x</t>
  </si>
  <si>
    <t>ustinov.exevolution@gmail.com</t>
  </si>
  <si>
    <t xml:space="preserve">Agus Wahyu Ustinov </t>
  </si>
  <si>
    <t>3313111908970003</t>
  </si>
  <si>
    <t>085951310666</t>
  </si>
  <si>
    <t xml:space="preserve">Karanganyar </t>
  </si>
  <si>
    <t>19 Agustus 1997</t>
  </si>
  <si>
    <t>Palur, RT 1 RW 3, Ngringo, Jaten, Karanganyar, Jawa Tengah</t>
  </si>
  <si>
    <t>Karanganyar</t>
  </si>
  <si>
    <t xml:space="preserve">Sistem Informasi </t>
  </si>
  <si>
    <t>Gotong Sumarno</t>
  </si>
  <si>
    <t>AHMAD RENDI</t>
  </si>
  <si>
    <t>082138097525</t>
  </si>
  <si>
    <t>WONOGIRI</t>
  </si>
  <si>
    <t>16 Mei 2002</t>
  </si>
  <si>
    <t>Gablok RT01/RW05,Sedayu,Slogohimo,Wonogiri,Jawa Tengah</t>
  </si>
  <si>
    <t>Wonogiri</t>
  </si>
  <si>
    <t>Sukoco</t>
  </si>
  <si>
    <t>088239422863</t>
  </si>
  <si>
    <t>089674705454</t>
  </si>
  <si>
    <t>Sukoharjo</t>
  </si>
  <si>
    <t>21 Agustus 2002</t>
  </si>
  <si>
    <t>Badongan, RT 01 RW 01, Sanggrahan, Grogol, Sukoharjo</t>
  </si>
  <si>
    <t>Matematika dan IPA</t>
  </si>
  <si>
    <t>Fajar Sasongko</t>
  </si>
  <si>
    <t>087734547504</t>
  </si>
  <si>
    <t>Perempuan</t>
  </si>
  <si>
    <t>085743805807</t>
  </si>
  <si>
    <t>Sleman</t>
  </si>
  <si>
    <t>27 Juli 1992</t>
  </si>
  <si>
    <t>Jetis IV RT. 002/RW. 007, Sidoagung, Godean, Sleman, DI Yogyakarta</t>
  </si>
  <si>
    <t>Jetis IV, RT. 002/RW. 007, Sidoagung, Godean</t>
  </si>
  <si>
    <t>DI Yogyakarta</t>
  </si>
  <si>
    <t xml:space="preserve">Sukardi </t>
  </si>
  <si>
    <t>082243839584</t>
  </si>
  <si>
    <t>085236839952</t>
  </si>
  <si>
    <t>Madiun</t>
  </si>
  <si>
    <t>07 April 2001</t>
  </si>
  <si>
    <t>Ds. Kebonagung RT/RW : 12/03 Kec. Balerejo Kab. Madiun</t>
  </si>
  <si>
    <t>Teknik Elektro</t>
  </si>
  <si>
    <t>Sri Wulandari</t>
  </si>
  <si>
    <t>081234350970</t>
  </si>
  <si>
    <t>089603234808</t>
  </si>
  <si>
    <t xml:space="preserve">Tangerang </t>
  </si>
  <si>
    <t>08 Februari 2003</t>
  </si>
  <si>
    <t xml:space="preserve">Jalan Ponconoko 3 No 16d, RT 01/ RW 04, Tipes, Serengan, Surakarta, Jawa Tengah </t>
  </si>
  <si>
    <t xml:space="preserve">Kismobudoyo, Rt 02/ Rw 03, Banaran, Boyolali, Jawa Tengah </t>
  </si>
  <si>
    <t xml:space="preserve">Boyolali </t>
  </si>
  <si>
    <t xml:space="preserve">Keagamaan </t>
  </si>
  <si>
    <t>Jumiyem</t>
  </si>
  <si>
    <t>089603234809</t>
  </si>
  <si>
    <t>ANANDA FEBRY MELLYANAWATI</t>
  </si>
  <si>
    <t>082265026889</t>
  </si>
  <si>
    <t>26 Februari 2001</t>
  </si>
  <si>
    <t>Nglundu RT/RW 003/001, Kel/Desa Denggungan, Kec. Banyudono, Kab. Boyolali, Provinsi Jawa Tengah</t>
  </si>
  <si>
    <t>Akuntansi</t>
  </si>
  <si>
    <t>M</t>
  </si>
  <si>
    <t>Beny Susanto</t>
  </si>
  <si>
    <t>082137618909</t>
  </si>
  <si>
    <t>andikanugrahaningrum@gmail.com</t>
  </si>
  <si>
    <t>Andika Nugrahaningrum</t>
  </si>
  <si>
    <t>3309106308010002</t>
  </si>
  <si>
    <t>08816592359</t>
  </si>
  <si>
    <t>23 Agustus 2001</t>
  </si>
  <si>
    <t>Gumukrejo 06/01, Catur, Sambi, Boyolali, Jawa Tengah</t>
  </si>
  <si>
    <t>Mul</t>
  </si>
  <si>
    <t>081329477812</t>
  </si>
  <si>
    <t>jkuasi3@gmail.com</t>
  </si>
  <si>
    <t>ANGGA DEDE PRASETIYO</t>
  </si>
  <si>
    <t>3374042807920003</t>
  </si>
  <si>
    <t>088232217161</t>
  </si>
  <si>
    <t>SEMARANG</t>
  </si>
  <si>
    <t>28 JULI 1992</t>
  </si>
  <si>
    <t>JALAN SAWAH BESAR IV RT 09/RW 03,KALIGAWE,GAYAMSARI,SEMARANG,JAWA TENGAH</t>
  </si>
  <si>
    <t>XXL</t>
  </si>
  <si>
    <t>LESTANTI</t>
  </si>
  <si>
    <t>0896 3056 2730</t>
  </si>
  <si>
    <t>Arditya Wahyu Triyono</t>
  </si>
  <si>
    <t>081358340024</t>
  </si>
  <si>
    <t>surakarta</t>
  </si>
  <si>
    <t>23 Juli 1997</t>
  </si>
  <si>
    <t>gebangan rt4/1 ngrombo baki sukoharjo jawa tengah</t>
  </si>
  <si>
    <t>sukoharjo</t>
  </si>
  <si>
    <t>jawa tengah</t>
  </si>
  <si>
    <t>perhotelan</t>
  </si>
  <si>
    <t>suyono</t>
  </si>
  <si>
    <t>085801218109</t>
  </si>
  <si>
    <t xml:space="preserve">ARJUN PRADANA SAHCNUN AZIZ </t>
  </si>
  <si>
    <t>083112050172</t>
  </si>
  <si>
    <t xml:space="preserve">Bantul </t>
  </si>
  <si>
    <t>4 Juni 2002</t>
  </si>
  <si>
    <t xml:space="preserve">Ngampon Rt02, Sitimulyo, Piyungan, Bantul, Yogyakarta </t>
  </si>
  <si>
    <t xml:space="preserve">Yogyakarta </t>
  </si>
  <si>
    <t xml:space="preserve">Teknik Komputer dan Jaringan </t>
  </si>
  <si>
    <t xml:space="preserve">Slamet Riyadi </t>
  </si>
  <si>
    <t>085327685848</t>
  </si>
  <si>
    <t>081390060280</t>
  </si>
  <si>
    <t>2 Agustus 2001</t>
  </si>
  <si>
    <t>Batu Tengah, Rt 02 / Rw 10, Baturetno, Wonogiri, Jawa Tengah</t>
  </si>
  <si>
    <t>S</t>
  </si>
  <si>
    <t>Arif Haryanto</t>
  </si>
  <si>
    <t>082138864231</t>
  </si>
  <si>
    <t>Aulia Rahadyanjati Sukarno</t>
  </si>
  <si>
    <t>089632378988</t>
  </si>
  <si>
    <t>04 Maret 2001</t>
  </si>
  <si>
    <t>Bibis Wetan Rt 04 Rw 19 Gilingan, Banjarsari, Surakarta, Jawa Tengah</t>
  </si>
  <si>
    <t>Kota Surakarta</t>
  </si>
  <si>
    <t>Agribisnis</t>
  </si>
  <si>
    <t>Sukarno</t>
  </si>
  <si>
    <t>08121534022</t>
  </si>
  <si>
    <t>082123490728</t>
  </si>
  <si>
    <t>28 Juli 1999</t>
  </si>
  <si>
    <t>Jetis, RT 02/ RW 03, Sendangijo, Selogiri, Wonogiri, Jawa Tengah</t>
  </si>
  <si>
    <t>SUMIDI</t>
  </si>
  <si>
    <t>087852392023</t>
  </si>
  <si>
    <t>085640138330</t>
  </si>
  <si>
    <t>29 Juli 1993</t>
  </si>
  <si>
    <t>Pengkol RT002/RW001, Kel. Pengkol, Kec. Nguter, Kab. Sukoharjo, Jawa Tengah</t>
  </si>
  <si>
    <t>Teknik Komputer dan Jaringan</t>
  </si>
  <si>
    <t>Wakimo</t>
  </si>
  <si>
    <t>081910433582</t>
  </si>
  <si>
    <t>082288907621</t>
  </si>
  <si>
    <t>Indragiri Hulu</t>
  </si>
  <si>
    <t>18 November 2003</t>
  </si>
  <si>
    <t>Perumahan Ndalem Taman Tirto, RT 3, Jalan Garuda, Gatak, Tamantirto, Kasihan, Bantul, Daerah Istimewa Yogyakarta</t>
  </si>
  <si>
    <t>Rt 01/ Rw 01, Petaling Jaya, Batang Cenaku, Indragiri Hulu, Riau</t>
  </si>
  <si>
    <t>Riau</t>
  </si>
  <si>
    <t>Jahri</t>
  </si>
  <si>
    <t>082389177866</t>
  </si>
  <si>
    <t>Bilah Kebenaran</t>
  </si>
  <si>
    <t>085163041998</t>
  </si>
  <si>
    <t xml:space="preserve">Cirebon </t>
  </si>
  <si>
    <t>22 April 1998</t>
  </si>
  <si>
    <t xml:space="preserve">Jl. Wiyoro Kidul RT 8 Baturetno Banguntapan Bantul </t>
  </si>
  <si>
    <t xml:space="preserve">Mertosanan Wetan Potorono Banguntapan Bantul Yogyakarta </t>
  </si>
  <si>
    <t xml:space="preserve">Teknik Elektro </t>
  </si>
  <si>
    <t>Shiddiq</t>
  </si>
  <si>
    <t>dewidarlianingrum@gmail.com</t>
  </si>
  <si>
    <t xml:space="preserve">Dewi Darlianingrum </t>
  </si>
  <si>
    <t>3404085308900002</t>
  </si>
  <si>
    <t>08572947683</t>
  </si>
  <si>
    <t xml:space="preserve">Sleman </t>
  </si>
  <si>
    <t>13 Agustus 1990</t>
  </si>
  <si>
    <t>Sumber Kidul, RT 006, RW 033, Kalitirto, Berbah, Sleman, D.I. Yogyakarta</t>
  </si>
  <si>
    <t>D.I.Yogyakarta</t>
  </si>
  <si>
    <t xml:space="preserve">Teknik Informatika </t>
  </si>
  <si>
    <t xml:space="preserve">Darmadi </t>
  </si>
  <si>
    <t>081215676844</t>
  </si>
  <si>
    <t>Dika adi prasetyanto</t>
  </si>
  <si>
    <t>082329068477</t>
  </si>
  <si>
    <t>09 Februari 1999</t>
  </si>
  <si>
    <t>Sepang 04/02 Ngadirojo lor wonogiri Jawa Tengah</t>
  </si>
  <si>
    <t>Sepang 04/02 Ngadirojo lor Ngadirojo wonogiri Jawa Tengah</t>
  </si>
  <si>
    <t>Teknik pemesinan</t>
  </si>
  <si>
    <t xml:space="preserve">Sumardi </t>
  </si>
  <si>
    <t>087757637569</t>
  </si>
  <si>
    <t xml:space="preserve">Ditiya Yoga Handi Kamara </t>
  </si>
  <si>
    <t>0882006519369</t>
  </si>
  <si>
    <t>21 Maret 2003</t>
  </si>
  <si>
    <t>Garangan, Rt 04/ Rw 01, Garangan, Wonosamodro, Boyolali, Jawa Tengah</t>
  </si>
  <si>
    <t xml:space="preserve">Garangan,Rt 04/ Rw 01, Garangan, Wonosamodro, Boyolai , Jawa Tengah </t>
  </si>
  <si>
    <t>Teknik Sipil</t>
  </si>
  <si>
    <t xml:space="preserve">Kardani </t>
  </si>
  <si>
    <t>081326288455</t>
  </si>
  <si>
    <t>Dinas Tenaga Kerja</t>
  </si>
  <si>
    <t xml:space="preserve">Divi Andini </t>
  </si>
  <si>
    <t>081325145400</t>
  </si>
  <si>
    <t>Sragen</t>
  </si>
  <si>
    <t>07 Januari 2002</t>
  </si>
  <si>
    <t xml:space="preserve">Tawangsari Rt 04/Rw 01, Tunggul, Gondang, Sragen, Jawa Tengah </t>
  </si>
  <si>
    <t>Ilmu Tanah</t>
  </si>
  <si>
    <t xml:space="preserve">Suntoro </t>
  </si>
  <si>
    <t>+62 822-2714-1235</t>
  </si>
  <si>
    <t>082324756446</t>
  </si>
  <si>
    <t>23 Maret 1987</t>
  </si>
  <si>
    <t>Sasonomulyo,  RT 01 RW 02, Baluwarti, Pasar Kliwon, Surakarta, Jawa Tengah</t>
  </si>
  <si>
    <t>Lainnya</t>
  </si>
  <si>
    <t>Tri Hastotomo</t>
  </si>
  <si>
    <t>08884121286</t>
  </si>
  <si>
    <t>081393336614</t>
  </si>
  <si>
    <t>16 Januari 2003</t>
  </si>
  <si>
    <t>Sedran Rt 3/ Rw 8,Giriwondo, Jumapolo, Karanganyar, Jawa Tengah</t>
  </si>
  <si>
    <t xml:space="preserve"> Sedran Rt 3/ Rw 8,Giriwondo, Jumapolo, Karanganyar, Jawa Tengah</t>
  </si>
  <si>
    <t>D3 Teknologi Hasil Pertanian</t>
  </si>
  <si>
    <t>Sri Sugiyanto</t>
  </si>
  <si>
    <t>081259317242</t>
  </si>
  <si>
    <t>Fajar Abdul Majid</t>
  </si>
  <si>
    <t>081327482343</t>
  </si>
  <si>
    <t>18 Desember 2005</t>
  </si>
  <si>
    <t xml:space="preserve">Pilang, Rt 04/Rw 08, Ketintang, Nogosari, Boyolali, Jawa Tengah </t>
  </si>
  <si>
    <t>Pilang, Rt 04/Rw 08, Ketintang, Nogosari, Boyolali, Jawa Tengah</t>
  </si>
  <si>
    <t>Teknik Permesinan</t>
  </si>
  <si>
    <t>Awang Saputro</t>
  </si>
  <si>
    <t>081329292559</t>
  </si>
  <si>
    <t>fajarrohmat9999@gmail.com</t>
  </si>
  <si>
    <t>Fajar Rohmat</t>
  </si>
  <si>
    <t>3313133011990004</t>
  </si>
  <si>
    <t>087875439450</t>
  </si>
  <si>
    <t>30 November 1999</t>
  </si>
  <si>
    <t>Lemahbang, Rt 05/Rw 07,Bulurejo, Gondangrejo, Karanganyar, Jawa Tengah</t>
  </si>
  <si>
    <t>Hukum Ekonomi Syariah</t>
  </si>
  <si>
    <t>Subur Yanti</t>
  </si>
  <si>
    <t>082137746182</t>
  </si>
  <si>
    <t>Fajar Saputra</t>
  </si>
  <si>
    <t>081542365325</t>
  </si>
  <si>
    <t>Purbalingga</t>
  </si>
  <si>
    <t>1 Januari 2025</t>
  </si>
  <si>
    <t>Asrama UNS C3.15, Jl. Kartika III, Ngoresan, Jebres, Surakarta</t>
  </si>
  <si>
    <t>Jl. Srigunting N0. 15C, RT 07/ RW 08, Randugunting, Tegal Selatan, Kota Tegal</t>
  </si>
  <si>
    <t>Kota Tegal</t>
  </si>
  <si>
    <t>Fisika</t>
  </si>
  <si>
    <t>XXXL</t>
  </si>
  <si>
    <t>Mulud</t>
  </si>
  <si>
    <t>085842223170</t>
  </si>
  <si>
    <t>08978305505</t>
  </si>
  <si>
    <t>Kab. Ngawi</t>
  </si>
  <si>
    <t>08 Agustus 2002</t>
  </si>
  <si>
    <t>Asrama Uns, Jebres, Kec. Jebres, Kota Surakarta, Jawa Tengah 57126</t>
  </si>
  <si>
    <t>Jl. Kalasan Gg.II</t>
  </si>
  <si>
    <t>Kota Madiun</t>
  </si>
  <si>
    <t>MIPA</t>
  </si>
  <si>
    <t>Muhammad Solihuddin</t>
  </si>
  <si>
    <t>085235810224</t>
  </si>
  <si>
    <t>galanggenta192@gmail.com</t>
  </si>
  <si>
    <t xml:space="preserve">GENTA GALANG AZKY ARDANA </t>
  </si>
  <si>
    <t>3311031606060001</t>
  </si>
  <si>
    <t>085646325093</t>
  </si>
  <si>
    <t xml:space="preserve">SUKOHARJO </t>
  </si>
  <si>
    <t>16 Juni 2006</t>
  </si>
  <si>
    <t xml:space="preserve">Jarum,RT02/RW 11, Kedung jambal, Tawangsari, Sukoharjo, Jawa Tengah </t>
  </si>
  <si>
    <t xml:space="preserve">Jarum RT 02/RW 11, Kedung Jambal, Tawangsari, Sukoharjo </t>
  </si>
  <si>
    <t xml:space="preserve">Sukoharjo </t>
  </si>
  <si>
    <t xml:space="preserve">TSM </t>
  </si>
  <si>
    <t xml:space="preserve">SARMIN </t>
  </si>
  <si>
    <t>HELEN RIANA</t>
  </si>
  <si>
    <t>085727714751</t>
  </si>
  <si>
    <t>BUNGO</t>
  </si>
  <si>
    <t>10 JANUARI 1992</t>
  </si>
  <si>
    <t>JAGAN, RT.06, BANYUDONO, CANDEN, JETIS, BANTUL, YOGYAKARTA</t>
  </si>
  <si>
    <t>BANTUL</t>
  </si>
  <si>
    <t>YOGYAKARTA</t>
  </si>
  <si>
    <t>TEKNIK INDUSTRI</t>
  </si>
  <si>
    <t>ANGGI IRAWAN</t>
  </si>
  <si>
    <t>085770707648</t>
  </si>
  <si>
    <t>Melanjutkan pendidikan</t>
  </si>
  <si>
    <t>minar.juang@gmail.com</t>
  </si>
  <si>
    <t>Hendra Jonathan Sibuea</t>
  </si>
  <si>
    <t>3313110905790004</t>
  </si>
  <si>
    <t>08158842206</t>
  </si>
  <si>
    <t>Lubuk Pakam</t>
  </si>
  <si>
    <t>29 Nei 1979</t>
  </si>
  <si>
    <t>JL.GRIYAN BARU III NO.106 BATURAN COLOMADU KARANGANYAR</t>
  </si>
  <si>
    <t xml:space="preserve">JL. ASTER NO.16 PERUM JPI JATEN </t>
  </si>
  <si>
    <t>Hukum</t>
  </si>
  <si>
    <t>Nurmaida sitorus</t>
  </si>
  <si>
    <t>+62 823-3157-2455</t>
  </si>
  <si>
    <t>-</t>
  </si>
  <si>
    <t>082146492379</t>
  </si>
  <si>
    <t>30 Januari 2004</t>
  </si>
  <si>
    <t>Ngloru, Rt 02/ Rw 01, Duyungan, Sidoharjo, Sragen, Jawa Tengah</t>
  </si>
  <si>
    <t>Sumiran</t>
  </si>
  <si>
    <t>081325280132</t>
  </si>
  <si>
    <t>sapurtroaryo12@gmail.com</t>
  </si>
  <si>
    <t>Ilham Arya Saputra</t>
  </si>
  <si>
    <t>3309121312040003</t>
  </si>
  <si>
    <t>08813781587</t>
  </si>
  <si>
    <t>13 Desember 2004</t>
  </si>
  <si>
    <t>Jetis, Rt02/Rw06, Ketitang,Nogosari,Boyolali ,Jawa Tengah</t>
  </si>
  <si>
    <t>Rekayasa Perangkat Lunak (RPL)</t>
  </si>
  <si>
    <t>Sutarjo</t>
  </si>
  <si>
    <t>085748749743</t>
  </si>
  <si>
    <t>087743985033</t>
  </si>
  <si>
    <t xml:space="preserve">Grobogan </t>
  </si>
  <si>
    <t>28 Juni 2003</t>
  </si>
  <si>
    <t>Gonilan, Kec. Kartasura, Kabupaten Sukoharjo, Jawa Tengah 57169</t>
  </si>
  <si>
    <t xml:space="preserve">Klampok, Rt 05/ Rw 02, Godong, Grobogan, Jawa Tengah </t>
  </si>
  <si>
    <t xml:space="preserve">Teknik Mesin </t>
  </si>
  <si>
    <t>Sularno</t>
  </si>
  <si>
    <t>085879890930</t>
  </si>
  <si>
    <t>089528939174</t>
  </si>
  <si>
    <t xml:space="preserve">Klaten </t>
  </si>
  <si>
    <t>15 Juli 2006</t>
  </si>
  <si>
    <t xml:space="preserve">Bentangan, RT 11/RW 06, Bentangan, Wonosari, Klaten, Jawa Tengah </t>
  </si>
  <si>
    <t xml:space="preserve">Bentangan RT 12/RW 05, Bentangan, Wonosari, Klaten, Jawa Tengah </t>
  </si>
  <si>
    <t xml:space="preserve">Teknik otomotif </t>
  </si>
  <si>
    <t xml:space="preserve">Sari mulyani </t>
  </si>
  <si>
    <t>+62 895-2443-1268</t>
  </si>
  <si>
    <t>hennykustini@gmail.com</t>
  </si>
  <si>
    <t>081228231166</t>
  </si>
  <si>
    <t xml:space="preserve">Surakarta </t>
  </si>
  <si>
    <t>16 Juni 2002</t>
  </si>
  <si>
    <t xml:space="preserve">Jl. Tambora Tengah No.12 RT 04 RW 22, Mojosongo, Jebres, Surakarta </t>
  </si>
  <si>
    <t xml:space="preserve">Kuswardhana Setiabudhi </t>
  </si>
  <si>
    <t>081393282803</t>
  </si>
  <si>
    <t>087833702440</t>
  </si>
  <si>
    <t>Tasikmalaya</t>
  </si>
  <si>
    <t>15 Februari 1999</t>
  </si>
  <si>
    <t>Reksoniten RT 3 RW 8 Gajahan, Pasar kliwon, Surakarta, Jawa Tengah</t>
  </si>
  <si>
    <t>Chasanah</t>
  </si>
  <si>
    <t>08179458779</t>
  </si>
  <si>
    <t>0895326791799</t>
  </si>
  <si>
    <t>7 Februari 1999</t>
  </si>
  <si>
    <t>Candi Rt 02/ Rw 11, Cemani, Grogol, Sukoharjo, Jawa Tengah</t>
  </si>
  <si>
    <t>Sumarso</t>
  </si>
  <si>
    <t>085869443766</t>
  </si>
  <si>
    <t>082221287910</t>
  </si>
  <si>
    <t xml:space="preserve">Kebumen </t>
  </si>
  <si>
    <t>10 Agustus 2000</t>
  </si>
  <si>
    <t xml:space="preserve">Pekuncen rt04/03, Pekuncen, Sempor, Kebumen, Jawa Tengah </t>
  </si>
  <si>
    <t>Pekuncen rt04/03, Pekuncen, Sempor, Kebumen, Jawa Tengah</t>
  </si>
  <si>
    <t xml:space="preserve">Sri Darwati </t>
  </si>
  <si>
    <t>081227170970</t>
  </si>
  <si>
    <t xml:space="preserve">BANYUMAS </t>
  </si>
  <si>
    <t>12 Agustus 2006</t>
  </si>
  <si>
    <t xml:space="preserve">Jetis,RT 02 RW 03, Sendangijo, Selogiri, Wonogiri,Jawa Tengah </t>
  </si>
  <si>
    <t xml:space="preserve">Kradenan, RT 05 RW 01 Kradenan, Kradenan, Grobogan, Jawa Tengah </t>
  </si>
  <si>
    <t xml:space="preserve">IPS </t>
  </si>
  <si>
    <t>SARJOKO</t>
  </si>
  <si>
    <t>082314608478</t>
  </si>
  <si>
    <t>082133871535</t>
  </si>
  <si>
    <t>19 Juli 2000</t>
  </si>
  <si>
    <t>Beku rt.21, Kliwonan, Masaran, Sragen, Jawa Tengah</t>
  </si>
  <si>
    <t>Sartono</t>
  </si>
  <si>
    <t>088227710997</t>
  </si>
  <si>
    <t>081779263560</t>
  </si>
  <si>
    <t>Pati</t>
  </si>
  <si>
    <t>24 Desember 2002</t>
  </si>
  <si>
    <t>Sono,RT 01/RW 02,Baleadi,Sukolilo,Pati,Jawa tengah</t>
  </si>
  <si>
    <t>Muntiah</t>
  </si>
  <si>
    <t>087711285751</t>
  </si>
  <si>
    <t>maritap482@gmail.com</t>
  </si>
  <si>
    <t>085725806007</t>
  </si>
  <si>
    <t>Kota Magelang</t>
  </si>
  <si>
    <t>03 Oktober 2001</t>
  </si>
  <si>
    <t xml:space="preserve"> Kost Sweet Home 3, Ngemingan RT 02/RW 01,Jebres, Kota Surakarta (Solo), Jawa Tengah 57126</t>
  </si>
  <si>
    <t>Perum Depkes, Blok D1 No 10-11, Rt 06/Rw 03, Kramat Utara, Magelang Utara, Kota Magelang, Jawa Tengah</t>
  </si>
  <si>
    <t>Jawa Tengab</t>
  </si>
  <si>
    <t>Teknik sipil</t>
  </si>
  <si>
    <t>Eny Maritaningsih</t>
  </si>
  <si>
    <t>085643202607</t>
  </si>
  <si>
    <t>081335938800</t>
  </si>
  <si>
    <t>Tulungagung</t>
  </si>
  <si>
    <t>13 Juli 2002</t>
  </si>
  <si>
    <t>Jalan Kartika Gang Rajawali, RT.2/RW.17, Jebre, KOTA SURAKARTA (SOLO), JEBRES, JAWA TENGAH, ID, 57127</t>
  </si>
  <si>
    <t>Dusun Karangsari RT 003/RW 002 Desa Bulusari, Kedungwari</t>
  </si>
  <si>
    <t>Timbul</t>
  </si>
  <si>
    <t>0 857-3008-6912</t>
  </si>
  <si>
    <t>082135010481</t>
  </si>
  <si>
    <t>14 Maret 2002</t>
  </si>
  <si>
    <t>Bonorejo, RT 04 RW 17 Nusukan Banjarsari surakarta</t>
  </si>
  <si>
    <t>Bonorejo, RT 02 RW 17 Nusukan Banjarsari surakarta</t>
  </si>
  <si>
    <t>Teknik Informatika</t>
  </si>
  <si>
    <t>Sarno</t>
  </si>
  <si>
    <t>081228522356</t>
  </si>
  <si>
    <t>082128102138</t>
  </si>
  <si>
    <t>PATI</t>
  </si>
  <si>
    <t>30 Juni 2007</t>
  </si>
  <si>
    <t>Rt 01/Rw 02, Cebolek Kidul, Margoyoso, Pati, Jawa Tengah</t>
  </si>
  <si>
    <t>Teknik Audio Video</t>
  </si>
  <si>
    <t>Lasno</t>
  </si>
  <si>
    <t>082114709748</t>
  </si>
  <si>
    <t>081214218822</t>
  </si>
  <si>
    <t>Tarakan</t>
  </si>
  <si>
    <t>25 Juni 1999</t>
  </si>
  <si>
    <t>Perum. Griya Bhina Karya 3, Tempel, Gatak, Sukoharjo, Jawa Tengah</t>
  </si>
  <si>
    <t>Ngulu Lor, Rt 002/Rw 006, Pracimantoro, Pracimantoro, Wonogiri, Jawa Tengah</t>
  </si>
  <si>
    <t>Farokhi</t>
  </si>
  <si>
    <t>082255200800</t>
  </si>
  <si>
    <t>081325657038</t>
  </si>
  <si>
    <t>18 November 2000</t>
  </si>
  <si>
    <t>Bangunharjo, Rt 01/Rw09, Gandekan, Jebres, Surakarta</t>
  </si>
  <si>
    <t>Pendidikan Teknik Informatika</t>
  </si>
  <si>
    <t>Abdulrohman</t>
  </si>
  <si>
    <t>081329315202</t>
  </si>
  <si>
    <t>082163443552</t>
  </si>
  <si>
    <t>kabupaten wajo</t>
  </si>
  <si>
    <t>26 juli 2001</t>
  </si>
  <si>
    <t>ngepos RT 02, jetak, sidoharjo, Draven</t>
  </si>
  <si>
    <t>desa raddae, penrang, Hajo, Sulawesi Selatan</t>
  </si>
  <si>
    <t>wajo</t>
  </si>
  <si>
    <t>sulawesi selatan</t>
  </si>
  <si>
    <t>pertanian</t>
  </si>
  <si>
    <t xml:space="preserve">alm abdul wahidah </t>
  </si>
  <si>
    <t>01355453307</t>
  </si>
  <si>
    <t>085175306797</t>
  </si>
  <si>
    <t>Ciamis</t>
  </si>
  <si>
    <t>18 November 2002</t>
  </si>
  <si>
    <t>Tegalwangi RT 04 -no.218 DK 1, Geblagan, Tamantirto, Kec. Kasihan, Kabupaten Bantul, Daerah Istimewa Yogyakarta</t>
  </si>
  <si>
    <t>JL.DR.Sudarsono No.35, Rt 04/Rw 02, Mekarsari</t>
  </si>
  <si>
    <t>Banjar</t>
  </si>
  <si>
    <t>Jawa Barat</t>
  </si>
  <si>
    <t>Yopi</t>
  </si>
  <si>
    <t>082119579397</t>
  </si>
  <si>
    <t>085702435626</t>
  </si>
  <si>
    <t>18 Agustus 1999</t>
  </si>
  <si>
    <t>Ngaglik RT 001/ RW 007, Samiran, Selo,Boyolali, Jawa Tengah</t>
  </si>
  <si>
    <t>Eko Martoyo</t>
  </si>
  <si>
    <t>081280075641</t>
  </si>
  <si>
    <t>085799862392</t>
  </si>
  <si>
    <t>KARANGANYAR</t>
  </si>
  <si>
    <t>07 Agustus 2000</t>
  </si>
  <si>
    <t>Taruban, Rt 004 / Rw 003, Kenteng, Nogosari, Boyolali, Jawa Tengah</t>
  </si>
  <si>
    <t>BOYOLALI</t>
  </si>
  <si>
    <t>BIOLOGI</t>
  </si>
  <si>
    <t>KAMDAN</t>
  </si>
  <si>
    <t>082137690697</t>
  </si>
  <si>
    <t>081393398486</t>
  </si>
  <si>
    <t>30 Januari 2001</t>
  </si>
  <si>
    <t>Dk. Mbagu, Ds. Mintomulyo, RT/RW: 08/III (Depan lapangan desa) Kec, Juwana, Kab. Pati, Prov. Jawa Tengah, 59185</t>
  </si>
  <si>
    <t>Penyuluhan dan Komunikasi Pertanian</t>
  </si>
  <si>
    <t>Fahrur Rohman/Sumini</t>
  </si>
  <si>
    <t>082311820289</t>
  </si>
  <si>
    <t>Nur Mahmuda</t>
  </si>
  <si>
    <t>085606184986</t>
  </si>
  <si>
    <t>Sidoarjo</t>
  </si>
  <si>
    <t>19 Februari 2004</t>
  </si>
  <si>
    <t>RT.02/RW.01, Ds. Bibis, Kec. Sukomoro</t>
  </si>
  <si>
    <t>Magetan</t>
  </si>
  <si>
    <t>Multimedia</t>
  </si>
  <si>
    <t>Sarmo</t>
  </si>
  <si>
    <t>085895275976</t>
  </si>
  <si>
    <t>083104815000</t>
  </si>
  <si>
    <t>Klaten</t>
  </si>
  <si>
    <t>28 Februari 2000</t>
  </si>
  <si>
    <t>Jl Pemuda 69 RT/RW 001/008 Purworejo, Jetis, Sukoharjo</t>
  </si>
  <si>
    <t>Jl Pemuda 69 RT/RW 001/008 Purworejo, Jetis, Sukoharjo, Jawa Tengah</t>
  </si>
  <si>
    <t>Pertanian</t>
  </si>
  <si>
    <t>Suparman</t>
  </si>
  <si>
    <t>081226072065</t>
  </si>
  <si>
    <t>NURUL VINA FITRIANI</t>
  </si>
  <si>
    <t>089667837687</t>
  </si>
  <si>
    <t>19 DESEMBER 2001</t>
  </si>
  <si>
    <t>DESA PONDOWAN RT/RW 03/03, TAYU, PATI, JAWA TENGAH</t>
  </si>
  <si>
    <t xml:space="preserve"> DESA PONDOWAN RT/RW 03/03, TAYU, PATI, JAWA TENGAH</t>
  </si>
  <si>
    <t>AGROTEKNOLOGI</t>
  </si>
  <si>
    <t>SUTOYO SOPYAN</t>
  </si>
  <si>
    <t>081252745441</t>
  </si>
  <si>
    <t>089694615575</t>
  </si>
  <si>
    <t>SURAKARTA</t>
  </si>
  <si>
    <t>19 JANUARI 2002</t>
  </si>
  <si>
    <t>BOTOKAN, RT 05/ RW 02, PAJANG, LAWEYAN, SURAKARTA, JAWA TENGAH</t>
  </si>
  <si>
    <t>ILMU TANAH PERTANIAN</t>
  </si>
  <si>
    <t>HARINI SETIOWATI</t>
  </si>
  <si>
    <t>085647161351</t>
  </si>
  <si>
    <t>ojakpasaribu68@gmail.com</t>
  </si>
  <si>
    <t>Ojak Lamsari Pasaribu</t>
  </si>
  <si>
    <t>1212041505030002</t>
  </si>
  <si>
    <t>082160458371</t>
  </si>
  <si>
    <t>Aek Sigalagala</t>
  </si>
  <si>
    <t>15 Mei 2003</t>
  </si>
  <si>
    <t>Jl. Airan II, WAY HUWI, Kec. Jati Agung, Kab. Lampung Selatan, Lampung.</t>
  </si>
  <si>
    <t>Lumban Ruhap, Habinsaran, Toba, Sumatera Utara</t>
  </si>
  <si>
    <t>Toba</t>
  </si>
  <si>
    <t xml:space="preserve">Sumatera Utara </t>
  </si>
  <si>
    <t xml:space="preserve">Teknik Telekomunikasi </t>
  </si>
  <si>
    <t xml:space="preserve">Nasib Pasaribu </t>
  </si>
  <si>
    <t>081375336641</t>
  </si>
  <si>
    <t>oktaviasafa.berliana@gmail.com</t>
  </si>
  <si>
    <t>Oktavia Safa Berliana</t>
  </si>
  <si>
    <t>3311033610010001</t>
  </si>
  <si>
    <t>085707042503</t>
  </si>
  <si>
    <t>06 Maret 2001</t>
  </si>
  <si>
    <t>Sumberan Rt1/Rw08, Watubonang, Tawangsari, Sukoharjo</t>
  </si>
  <si>
    <t>Geografi</t>
  </si>
  <si>
    <t>Sunarni</t>
  </si>
  <si>
    <t>+62 858-8361-1949</t>
  </si>
  <si>
    <t>081802007421</t>
  </si>
  <si>
    <t>Jepara</t>
  </si>
  <si>
    <t>14 Agustus 2003</t>
  </si>
  <si>
    <t>Belulukan, Rt 03/ Rw 04, Colomadu, Karanganyar, Jawa Tengah</t>
  </si>
  <si>
    <t>Krajan, Rt 05/Rw 02, Pelemkerep, Mayong, Jepara, Jawa Tengah</t>
  </si>
  <si>
    <t>Fatkhur Rozi</t>
  </si>
  <si>
    <t>0895397200414</t>
  </si>
  <si>
    <t>085879800711</t>
  </si>
  <si>
    <t>26 Desember 1990</t>
  </si>
  <si>
    <t>Sanggrahan RT 01 RW 05, Kel. Joho, Kec. Sukoharjo</t>
  </si>
  <si>
    <t>Kimia</t>
  </si>
  <si>
    <t>Endang Muryani</t>
  </si>
  <si>
    <t>085725333642</t>
  </si>
  <si>
    <t>pinkanslsbilla@gmail.com</t>
  </si>
  <si>
    <t>Pinkan Salsabilla</t>
  </si>
  <si>
    <t>3329036509060002</t>
  </si>
  <si>
    <t>085602381320</t>
  </si>
  <si>
    <t>Brebes</t>
  </si>
  <si>
    <t>25 September 2006</t>
  </si>
  <si>
    <t>Dk. Pacinan, Kalilangkap, Rt 04/ Rw 03, Bumiayu, Brebes, Jawa Tengah</t>
  </si>
  <si>
    <t>Siti Hayatun</t>
  </si>
  <si>
    <t>085701588350</t>
  </si>
  <si>
    <t xml:space="preserve">RAFI SYAHIDA HAKIM </t>
  </si>
  <si>
    <t>085640034079</t>
  </si>
  <si>
    <t>24 September 2006</t>
  </si>
  <si>
    <t>Banukan, Rt01/ Rw09, Malangjiwan, Colomadu, Karanganyar, Jawa Tengah</t>
  </si>
  <si>
    <t xml:space="preserve">Banukan, Rt01/ Rw09, Malangjiwan, Colomadu, Karanganyar, Jawa Tengah </t>
  </si>
  <si>
    <t>Kabupaten Karanganyar</t>
  </si>
  <si>
    <t xml:space="preserve">Mursid Dwi Kuncoro </t>
  </si>
  <si>
    <t>0817252104</t>
  </si>
  <si>
    <t>083869141659</t>
  </si>
  <si>
    <t>23 Oktober 2003</t>
  </si>
  <si>
    <t>Mondokan RT 001/RW 028, Jebres, Jebres, Surakarta, Jawa Tengah</t>
  </si>
  <si>
    <t>Sumarwanto</t>
  </si>
  <si>
    <t>085157884041</t>
  </si>
  <si>
    <t>082122292073</t>
  </si>
  <si>
    <t>Bandung</t>
  </si>
  <si>
    <t>08 Oktober 2000</t>
  </si>
  <si>
    <t>Kebon Kapas, Rt 01/Rw 01, Cicalengka Wetan, Cicalengka, Kabupaten Bandung, Jawa Barat</t>
  </si>
  <si>
    <t>Dusun Dustan, Rt 01/Rw 04, Situmekar, Cisitu, Sumedang, Jawa Barat</t>
  </si>
  <si>
    <t>Sumedang</t>
  </si>
  <si>
    <t>Dudi Sadikin</t>
  </si>
  <si>
    <t>082117570909</t>
  </si>
  <si>
    <t xml:space="preserve">Renalvin Zahari </t>
  </si>
  <si>
    <t>083845691254</t>
  </si>
  <si>
    <t xml:space="preserve">Ponorogo </t>
  </si>
  <si>
    <t>25 Oktober 1999</t>
  </si>
  <si>
    <t>Jl. Kartika III, RT 3/ RW 18, Ngoresan, Jebres, Surakarta, Jawa Tengah</t>
  </si>
  <si>
    <t>Dkh. Bangunsari, Ds. Sukosari, RT 02/ RW 01, Babadan, Ponorogo, Jawa Timur</t>
  </si>
  <si>
    <t>Japar</t>
  </si>
  <si>
    <t>085258005153</t>
  </si>
  <si>
    <t>prakarsa1199@gmail.com</t>
  </si>
  <si>
    <t>Resta Utama Putera</t>
  </si>
  <si>
    <t>1871010305940009</t>
  </si>
  <si>
    <t>081977949568</t>
  </si>
  <si>
    <t>Bandar Lampung</t>
  </si>
  <si>
    <t>3 mei 1994</t>
  </si>
  <si>
    <t>Singopuran, rt 04/ rw 04, Kartasura, Sukoharjo, Jawa Tengah</t>
  </si>
  <si>
    <t>Sukarame, rt 011, Bandar Lampung, Lampung</t>
  </si>
  <si>
    <t>Lampung</t>
  </si>
  <si>
    <t>Anto</t>
  </si>
  <si>
    <t>089675104580</t>
  </si>
  <si>
    <t>29 September 1999</t>
  </si>
  <si>
    <t xml:space="preserve">Sambilawang RT 01 RW 01 Demakan Mojolaban Sukoharjo Jawa Tengah </t>
  </si>
  <si>
    <t xml:space="preserve">Agribisnis </t>
  </si>
  <si>
    <t>Sri Sediyati</t>
  </si>
  <si>
    <t>085602226211</t>
  </si>
  <si>
    <t>Ringga Azwar Said</t>
  </si>
  <si>
    <t>089504486526</t>
  </si>
  <si>
    <t>Jakarta</t>
  </si>
  <si>
    <t>17 Oktober 1997</t>
  </si>
  <si>
    <t>Jl. Nyi Ageng Nis Gg. Anggrek, Pilahan, Rejowinangun, Kotagede, Yogyakarta</t>
  </si>
  <si>
    <t>Jl. Buntu, RT01/01, Grogol Selatan, Kebayoran Lama, Jakarta Selatan</t>
  </si>
  <si>
    <t>Jakarta Selatan</t>
  </si>
  <si>
    <t>DKI Jakarta</t>
  </si>
  <si>
    <t>Sosial Ekonomi Pertanian</t>
  </si>
  <si>
    <t xml:space="preserve">Fiantini </t>
  </si>
  <si>
    <t>Risnia Dwi Atriansari</t>
  </si>
  <si>
    <t>081214472530</t>
  </si>
  <si>
    <t>24 Oktober 1993</t>
  </si>
  <si>
    <t>Bantengan RT002 RW003, Karanggede, Boyolali, Jawa Tengah</t>
  </si>
  <si>
    <t>Muhammad Zainudin</t>
  </si>
  <si>
    <t>082324258475</t>
  </si>
  <si>
    <t>SABRINA AYU KRISTIANINGRUM</t>
  </si>
  <si>
    <t>085923193003</t>
  </si>
  <si>
    <t>Kota Cirebon</t>
  </si>
  <si>
    <t>09 November 2001</t>
  </si>
  <si>
    <t>Desa sidomakmur, RT 04 RW 01 Combongan, Sukoharjo, Jawa Tengah</t>
  </si>
  <si>
    <t>Jl. Taman Kalijaga Raya blok I no.3, Kalijaga, Harjamukti, Cirebon</t>
  </si>
  <si>
    <t>Cirebon</t>
  </si>
  <si>
    <t>Agus Darwanto</t>
  </si>
  <si>
    <t>081122222574</t>
  </si>
  <si>
    <t>081390754583</t>
  </si>
  <si>
    <t xml:space="preserve">KARANGANYAR </t>
  </si>
  <si>
    <t>3 Maret 2005</t>
  </si>
  <si>
    <t>JUMAPURO,RT02/RW09,KWANGSAN, JUMAPOLO, KARANGANYAR,JAWA TENGAH</t>
  </si>
  <si>
    <t xml:space="preserve">DUSUN JUMAPURO </t>
  </si>
  <si>
    <t xml:space="preserve">JAWA TENGAH </t>
  </si>
  <si>
    <t>Ips</t>
  </si>
  <si>
    <t>SRI SAWIJI</t>
  </si>
  <si>
    <t>087760806868</t>
  </si>
  <si>
    <t>0895325922800</t>
  </si>
  <si>
    <t>25 Mei 2002</t>
  </si>
  <si>
    <t>Sutogunan RT 01 / RW 07 Tipes Serengan Surakarta 57154 Jawa Tengah</t>
  </si>
  <si>
    <t>Biologi</t>
  </si>
  <si>
    <t>08122878395</t>
  </si>
  <si>
    <t>salmajihan67@gmail.com</t>
  </si>
  <si>
    <t>081252671489</t>
  </si>
  <si>
    <t>2 Januari 2001</t>
  </si>
  <si>
    <t>Gandon RT 03/ RW 02, Balegondo, Ngariboyo, Magetan, Jawa Timur</t>
  </si>
  <si>
    <t>Teknik Pertanian dan Biosistem</t>
  </si>
  <si>
    <t>Karyono</t>
  </si>
  <si>
    <t>081335482225</t>
  </si>
  <si>
    <t xml:space="preserve">X </t>
  </si>
  <si>
    <t>085725316736</t>
  </si>
  <si>
    <t>28 September 2000</t>
  </si>
  <si>
    <t>Ledok, RT001/RW001, Cepokosawit, Sawit, Boyolali, Jawa Tengah</t>
  </si>
  <si>
    <t>PGSD</t>
  </si>
  <si>
    <t>Saryono</t>
  </si>
  <si>
    <t>085867145867</t>
  </si>
  <si>
    <t>Sofa Jauharotul M.</t>
  </si>
  <si>
    <t>082115625403</t>
  </si>
  <si>
    <t>24 Maret 2000</t>
  </si>
  <si>
    <t>Jl. Hegarmanah II No.19, RT 01/RW 06, Galanggang, Batujajar, Bandung Barat, Jawa Barat</t>
  </si>
  <si>
    <t>Bandung Barat</t>
  </si>
  <si>
    <t>Lela Rohmah</t>
  </si>
  <si>
    <t>0895410215502</t>
  </si>
  <si>
    <t>Sosiawan Trianto Wardono</t>
  </si>
  <si>
    <t>085225110775</t>
  </si>
  <si>
    <t>17 April 1965</t>
  </si>
  <si>
    <t xml:space="preserve">Jalan Pandanaran no.359 RT.01 RW.01, Banaran, Boyolali </t>
  </si>
  <si>
    <t xml:space="preserve">Perum Muria Indah Blok G-533 RT.09 RW.07,  Gondangmanis, Bae, Kudus </t>
  </si>
  <si>
    <t xml:space="preserve">Kudus </t>
  </si>
  <si>
    <t xml:space="preserve">D3 Seni rupa </t>
  </si>
  <si>
    <t xml:space="preserve">Margianto </t>
  </si>
  <si>
    <t>satriowow6@gmail.com</t>
  </si>
  <si>
    <t xml:space="preserve">SUGENG SATRIO WIBOWO </t>
  </si>
  <si>
    <t>3512131606970001</t>
  </si>
  <si>
    <t>082257856737</t>
  </si>
  <si>
    <t>TERNATE</t>
  </si>
  <si>
    <t>16 JUNI 1997</t>
  </si>
  <si>
    <t>Jln. Samirono no. 17 Jebres kec.  Jebres kab.  Surakarta</t>
  </si>
  <si>
    <t>Perumahan bakti asri regency blok E5 no. 20 ds. Purwosari kec.  Magetan kab.  Magetan</t>
  </si>
  <si>
    <t>MAGETAN</t>
  </si>
  <si>
    <t>JAWA TIMUR</t>
  </si>
  <si>
    <t>wigiarni</t>
  </si>
  <si>
    <t>+62 822-5785-6737</t>
  </si>
  <si>
    <t>Sulastri</t>
  </si>
  <si>
    <t>081237471019</t>
  </si>
  <si>
    <t xml:space="preserve">Kulonprogo </t>
  </si>
  <si>
    <t>20 september1987</t>
  </si>
  <si>
    <t xml:space="preserve">Nglotak RT 48 RW 24 kaliagung Sentolo kulonprogo </t>
  </si>
  <si>
    <t>Kasido</t>
  </si>
  <si>
    <t>08972966075</t>
  </si>
  <si>
    <t>Pekanbaru</t>
  </si>
  <si>
    <t>17 Desember 2000</t>
  </si>
  <si>
    <t>Jl. Kamboja Indah Gg. Jaya Baru No. 46, Rt 03/Rw 08, Tenayan Raya, Tangkerang Timur, Pekanbaru, Riau</t>
  </si>
  <si>
    <t>Teknik Industri</t>
  </si>
  <si>
    <t>Syafrianti</t>
  </si>
  <si>
    <t>081276298109</t>
  </si>
  <si>
    <t>087711709112</t>
  </si>
  <si>
    <t>24 Agustus 2000</t>
  </si>
  <si>
    <t>Dempo dalam,Rt 03/Rw 13, Mojosongo,Jebres ,Surakarta,Jawa Tengah</t>
  </si>
  <si>
    <t>Siti Supartiningsih</t>
  </si>
  <si>
    <t>082154677789</t>
  </si>
  <si>
    <t>085799544558</t>
  </si>
  <si>
    <t>10 September 2001</t>
  </si>
  <si>
    <t xml:space="preserve">Jagan, Rt 02/Rw 00, Gentanbanaran, Plupuh, Sragen, Jawa Tengah </t>
  </si>
  <si>
    <t xml:space="preserve">Sudarmaji </t>
  </si>
  <si>
    <t>081327214014</t>
  </si>
  <si>
    <t>082326191926</t>
  </si>
  <si>
    <t>Sumba Barat</t>
  </si>
  <si>
    <t>27 April 2001</t>
  </si>
  <si>
    <t>Sukomarto, Rt 01/ Rw 08, Jetak, Sidoharjo, Sragen, Jawa Tengah</t>
  </si>
  <si>
    <t>Komp. Pasar Inpres, Anakalang, Katiku Tana, Sumba Tengah, Nusa Tenggara Timur</t>
  </si>
  <si>
    <t>Sumba Tengah</t>
  </si>
  <si>
    <t>Nusa Tenggara Timur</t>
  </si>
  <si>
    <t>Perencanaan Wilayah dan Kota</t>
  </si>
  <si>
    <t>Sulaiman</t>
  </si>
  <si>
    <t>08124692851</t>
  </si>
  <si>
    <t>08562749039</t>
  </si>
  <si>
    <t>Kendal</t>
  </si>
  <si>
    <t>23 Juni 2002</t>
  </si>
  <si>
    <t xml:space="preserve">Blasinan RT 20 RW 07, Kaligawe, Pedan, Klaten, Jawa Tengah </t>
  </si>
  <si>
    <t xml:space="preserve">Agroteknologi </t>
  </si>
  <si>
    <t>Sarbidi</t>
  </si>
  <si>
    <t>085701350713</t>
  </si>
  <si>
    <t xml:space="preserve">Tri Supriyanto </t>
  </si>
  <si>
    <t>085728139725</t>
  </si>
  <si>
    <t>27 November 1989</t>
  </si>
  <si>
    <t xml:space="preserve">Desa karang mojo RT 06 RW 02 Kecamatan Klego Kabupaten Boyolali Jawa Tengah </t>
  </si>
  <si>
    <t xml:space="preserve">IPS/BHS </t>
  </si>
  <si>
    <t>085728301984</t>
  </si>
  <si>
    <t>wiamzaky654@gmail.com</t>
  </si>
  <si>
    <t xml:space="preserve">WI'AM ZAKY ABDULLAH </t>
  </si>
  <si>
    <t>3311030404050002</t>
  </si>
  <si>
    <t>085710188845</t>
  </si>
  <si>
    <t>4 April 2005</t>
  </si>
  <si>
    <t>Jambal,Rt 02/Rw 07,Kedungjambal,Tawangsari,Sukoharjo,Jawa Tengah</t>
  </si>
  <si>
    <t xml:space="preserve">Jambal,Rt 02/Rw 07,Kedungjambal,Tawangsari,Sukoharjo,Jawa Tengah </t>
  </si>
  <si>
    <t xml:space="preserve">Hartanto </t>
  </si>
  <si>
    <t>0851-3663-6001</t>
  </si>
  <si>
    <t xml:space="preserve">Yanuar Akbar Riansyah </t>
  </si>
  <si>
    <t>085758836529</t>
  </si>
  <si>
    <t>31 Januari 2007</t>
  </si>
  <si>
    <t xml:space="preserve">Jebres tengah RT02 RW24, Jebres, Jebres, Surakarta, Jawa Tengah </t>
  </si>
  <si>
    <t xml:space="preserve">Jebres Tengah RT02 RW24, Jebres, Jebres, Surakarta, Jawa Tengah </t>
  </si>
  <si>
    <t xml:space="preserve">Jawa tengah </t>
  </si>
  <si>
    <t xml:space="preserve">Elektronika </t>
  </si>
  <si>
    <t xml:space="preserve">Purnomo </t>
  </si>
  <si>
    <t>089665477562</t>
  </si>
  <si>
    <t>082136175029</t>
  </si>
  <si>
    <t>Palu</t>
  </si>
  <si>
    <t>18 Juni 1987</t>
  </si>
  <si>
    <t xml:space="preserve">Perum banteng 3, jl. Papandayan no. 27 RT 4 RW 2, Concat, Depok, Sleman. </t>
  </si>
  <si>
    <t>Jl. Gurinda 4 no. 19</t>
  </si>
  <si>
    <t xml:space="preserve">Balikpapan </t>
  </si>
  <si>
    <t xml:space="preserve">Kalimantan Timur </t>
  </si>
  <si>
    <t>Hengky kiama</t>
  </si>
  <si>
    <t>082329565025</t>
  </si>
  <si>
    <t>yulianazahara@halalin.co.id</t>
  </si>
  <si>
    <t>Yuliana zahara mega</t>
  </si>
  <si>
    <t>3175035110870005</t>
  </si>
  <si>
    <t>087808781285</t>
  </si>
  <si>
    <t xml:space="preserve">Medan, </t>
  </si>
  <si>
    <t>10 Oktober 1987</t>
  </si>
  <si>
    <t>Menteng park cikini</t>
  </si>
  <si>
    <t>Rt 01/10 jakpus</t>
  </si>
  <si>
    <t>Jakart pusat</t>
  </si>
  <si>
    <t>Dki</t>
  </si>
  <si>
    <t>Pendidikan fisika</t>
  </si>
  <si>
    <t>Evie maisara</t>
  </si>
  <si>
    <t>08118019870</t>
  </si>
  <si>
    <t>082225165429</t>
  </si>
  <si>
    <t>22 September 1993</t>
  </si>
  <si>
    <t>Sumberejo RT 01 RW 03, Botok, Kerjo, Karanganyar</t>
  </si>
  <si>
    <t xml:space="preserve">Perikanan </t>
  </si>
  <si>
    <t>Harni</t>
  </si>
  <si>
    <t>+62 821-3339-3323</t>
  </si>
  <si>
    <t>zulfiady.firmandyah@gmail.com</t>
  </si>
  <si>
    <t xml:space="preserve">Zulfiadi Firmansyah </t>
  </si>
  <si>
    <t>3173081505950002</t>
  </si>
  <si>
    <t>081290507821</t>
  </si>
  <si>
    <t xml:space="preserve">Jakarta </t>
  </si>
  <si>
    <t>15 Mei 1995</t>
  </si>
  <si>
    <t>Kp pondok pucung jln Sunan giri, RT 01/ RW 03 , PONDOK PUCUNG,KARANG TENGAH, KOTA TANGERANG, BANTEN</t>
  </si>
  <si>
    <t xml:space="preserve">Kota Tangerang </t>
  </si>
  <si>
    <t>Banten</t>
  </si>
  <si>
    <t xml:space="preserve">Chairiyah Rais M noor </t>
  </si>
  <si>
    <t>081290507829</t>
  </si>
  <si>
    <t>Muhammad Dliya'Ulhaq</t>
  </si>
  <si>
    <t/>
  </si>
  <si>
    <t xml:space="preserve">KEMENTERIAN KETENAGAKERJAAN RI </t>
  </si>
  <si>
    <t xml:space="preserve">DIREKTORAT JENDERAL </t>
  </si>
  <si>
    <t>PEMBINAAN PELATIHAN VOKASI DAN PRODUKTIVITAS</t>
  </si>
  <si>
    <t>BALAI PELATIHAN VOKASI DAN PRODUKTIVITAS</t>
  </si>
  <si>
    <t>Jalan Bhayangkara No. 38 Surakarta 57149, Telp (0271) 714885, Faksimile (0271) 711646</t>
  </si>
  <si>
    <t>Laman : htpp:/www.blksurakarta.kemnaker.go.id</t>
  </si>
  <si>
    <t>PENGUMUMAN HASIL SELEKSI</t>
  </si>
  <si>
    <t>PENERIMAAN CALON PESERTA PROJECT BASED LEARNING</t>
  </si>
  <si>
    <t>BALAI PELATIHAN VOKASI DAN PRODUKTIVITAS SURAKARTA</t>
  </si>
  <si>
    <t>Angkatan / Tahun</t>
  </si>
  <si>
    <t>:</t>
  </si>
  <si>
    <t xml:space="preserve"> I / 2025</t>
  </si>
  <si>
    <t>Kejuruan</t>
  </si>
  <si>
    <t>Program Pelatihan</t>
  </si>
  <si>
    <t>NAMA</t>
  </si>
  <si>
    <t>NIK</t>
  </si>
  <si>
    <t>NO TELEPON / WA</t>
  </si>
  <si>
    <t>Surakarta, 29 Juli 2025</t>
  </si>
  <si>
    <t>An. Kepala</t>
  </si>
  <si>
    <t>Sub Koordinator Pemberdayaan</t>
  </si>
  <si>
    <t>Trinarto Seno Marswanto, S.T., M.T.</t>
  </si>
  <si>
    <r>
      <t>Sesuai dengan hasil seleksi penerimaan calon peserta Project Based Learning yang telah dilakukan</t>
    </r>
    <r>
      <rPr>
        <b/>
        <sz val="12"/>
        <rFont val="Arial"/>
        <family val="2"/>
      </rPr>
      <t xml:space="preserve">, </t>
    </r>
    <r>
      <rPr>
        <sz val="12"/>
        <rFont val="Arial"/>
        <family val="2"/>
      </rPr>
      <t>dengan ini diumumkan bahwa peserta yang dinyatakan</t>
    </r>
    <r>
      <rPr>
        <b/>
        <sz val="12"/>
        <rFont val="Arial"/>
        <family val="2"/>
      </rPr>
      <t xml:space="preserve"> DITERIMA </t>
    </r>
    <r>
      <rPr>
        <sz val="12"/>
        <rFont val="Arial"/>
        <family val="2"/>
      </rPr>
      <t>adalah sebagai berikut :</t>
    </r>
  </si>
  <si>
    <t>Elektronika</t>
  </si>
  <si>
    <t>Jalan Bhayangkara Nomor 38 Surakarta 57149, Telepon (0271) 714885, Faksimile (0271) 711646</t>
  </si>
  <si>
    <t>Laman : http://www.naker.go.id</t>
  </si>
  <si>
    <t>DAFTAR NOMINATIF PESERTA  PELATIHAN BERBASIS KOMPETENSI 2023</t>
  </si>
  <si>
    <t xml:space="preserve"> </t>
  </si>
  <si>
    <t>JENIS PELATIHAN</t>
  </si>
  <si>
    <t xml:space="preserve">: </t>
  </si>
  <si>
    <t>SUB KEJURUAN</t>
  </si>
  <si>
    <t>JUMLAH PESERTA</t>
  </si>
  <si>
    <t>LOKASI PELATIHAN</t>
  </si>
  <si>
    <t>TANGGAL PELAKSANAAN</t>
  </si>
  <si>
    <t>NO. INDUK SISWA</t>
  </si>
  <si>
    <t xml:space="preserve"> N A M A</t>
  </si>
  <si>
    <t>TEMPAT/TGL LAHIR</t>
  </si>
  <si>
    <t>JENIS KELAMIN</t>
  </si>
  <si>
    <t>PENDIDIKAN TERAKHIR</t>
  </si>
  <si>
    <t>ALAMAT</t>
  </si>
  <si>
    <t>NO. TELP/HP</t>
  </si>
  <si>
    <t>001</t>
  </si>
  <si>
    <t>002</t>
  </si>
  <si>
    <t>003</t>
  </si>
  <si>
    <t>004</t>
  </si>
  <si>
    <t>005</t>
  </si>
  <si>
    <t>006</t>
  </si>
  <si>
    <t>007</t>
  </si>
  <si>
    <t>008</t>
  </si>
  <si>
    <t>009</t>
  </si>
  <si>
    <t>010</t>
  </si>
  <si>
    <t>011</t>
  </si>
  <si>
    <t>012</t>
  </si>
  <si>
    <t>013</t>
  </si>
  <si>
    <t>014</t>
  </si>
  <si>
    <t>015</t>
  </si>
  <si>
    <t>016</t>
  </si>
  <si>
    <t>: OTOMATISASI ELEKTRONIKA</t>
  </si>
  <si>
    <t>: PENGELOLAAN SISTEM IRIGASI DENGAN SMART FARMING SYSTEM</t>
  </si>
  <si>
    <t>1.ELK.03.2.25</t>
  </si>
  <si>
    <t xml:space="preserve">Surakarta, </t>
  </si>
  <si>
    <t xml:space="preserve">Wonogiri, </t>
  </si>
  <si>
    <t xml:space="preserve">Cirebon,  </t>
  </si>
  <si>
    <t xml:space="preserve">Boyolali,  </t>
  </si>
  <si>
    <t xml:space="preserve">Purbalingga, </t>
  </si>
  <si>
    <t xml:space="preserve">Grobogan,  </t>
  </si>
  <si>
    <t xml:space="preserve">Sukoharjo, </t>
  </si>
  <si>
    <t xml:space="preserve">Kebumen,  </t>
  </si>
  <si>
    <t xml:space="preserve">Kota Magelang, </t>
  </si>
  <si>
    <t xml:space="preserve">Tulungagung, </t>
  </si>
  <si>
    <t xml:space="preserve">Pati, </t>
  </si>
  <si>
    <t xml:space="preserve">Ciamis, </t>
  </si>
  <si>
    <t xml:space="preserve">Ponorogo,  </t>
  </si>
  <si>
    <t xml:space="preserve">Kota Cirebon, </t>
  </si>
  <si>
    <t>Gebangan Rt4/1 Ngrombo Baki Sukoharjo Jawa Tengah</t>
  </si>
  <si>
    <t xml:space="preserve">Jl. Wiyoro Kidul Rt 8 Baturetno Banguntapan Bantul </t>
  </si>
  <si>
    <t>Asrama Uns C3.15, Jl. Kartika Iii, Ngoresan, Jebres, Surakarta</t>
  </si>
  <si>
    <t xml:space="preserve">Pekuncen Rt04/03, Pekuncen, Sempor, Kebumen, Jawa Tengah </t>
  </si>
  <si>
    <t xml:space="preserve"> Kost Sweet Home 3, Ngemingan Rt 02/Rw 01,Jebres, Kota Surakarta (Solo), Jawa Tengah 57126</t>
  </si>
  <si>
    <t>Jalan Kartika Gang Rajawali, Rt.2/Rw.17, Jebre, Kota Surakarta (Solo), Jebres, Jawa Tengah, Id, 57127</t>
  </si>
  <si>
    <t>Tegalwangi Rt 04 -No.218 Dk 1, Geblagan, Tamantirto, Kec. Kasihan, Kabupaten Bantul, Daerah Istimewa Yogyakarta</t>
  </si>
  <si>
    <t>Dk. Mbagu, Ds. Mintomulyo, Rt/Rw: 08/Iii (Depan Lapangan Desa) Kec, Juwana, Kab. Pati, Prov. Jawa Tengah, 59185</t>
  </si>
  <si>
    <t>Mondokan Rt 001/Rw 028, Jebres, Jebres, Surakarta, Jawa Tengah</t>
  </si>
  <si>
    <t>Jl. Kartika Iii, Rt 3/ Rw 18, Ngoresan, Jebres, Surakarta, Jawa Tengah</t>
  </si>
  <si>
    <t>Desa Sidomakmur, Rt 04 Rw 01 Combongan, Sukoharjo, Jawa Tengah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</si>
</sst>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d/yyyy\ h:mm:ss"/>
    <numFmt numFmtId="165" formatCode="0&quot; / 60&quot;"/>
    <numFmt numFmtId="166" formatCode="&quot;Rp&quot;#,##0"/>
  </numFmts>
  <fonts count="52"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0"/>
      <color theme="1"/>
      <name val="Arial"/>
      <family val="2"/>
      <scheme val="minor"/>
    </font>
    <font>
      <sz val="10"/>
      <color rgb="FFFF0000"/>
      <name val="Arial"/>
      <family val="2"/>
      <scheme val="minor"/>
    </font>
    <font>
      <sz val="10"/>
      <color rgb="FF000000"/>
      <name val="Arial"/>
      <family val="2"/>
    </font>
    <font>
      <b/>
      <sz val="12"/>
      <color rgb="FF000000"/>
      <name val="Arial"/>
      <family val="2"/>
    </font>
    <font>
      <sz val="12"/>
      <color theme="1"/>
      <name val="Arial"/>
      <family val="2"/>
    </font>
    <font>
      <sz val="12"/>
      <color rgb="FF000000"/>
      <name val="Arial"/>
      <family val="2"/>
    </font>
    <font>
      <sz val="10"/>
      <color rgb="FF000000"/>
      <name val="Arial"/>
      <family val="2"/>
      <scheme val="minor"/>
    </font>
    <font>
      <b/>
      <sz val="11"/>
      <color theme="1"/>
      <name val="Arial"/>
      <family val="2"/>
      <scheme val="minor"/>
    </font>
    <font>
      <b/>
      <sz val="10"/>
      <name val="Arial"/>
      <family val="2"/>
    </font>
    <font>
      <sz val="9"/>
      <name val="Arial"/>
      <family val="2"/>
    </font>
    <font>
      <sz val="8"/>
      <name val="Arial"/>
      <family val="2"/>
    </font>
    <font>
      <b/>
      <sz val="12"/>
      <color indexed="9"/>
      <name val="Arial Rounded MT Bold"/>
      <family val="2"/>
    </font>
    <font>
      <b/>
      <sz val="12"/>
      <color indexed="9"/>
      <name val="Arial"/>
      <family val="2"/>
    </font>
    <font>
      <b/>
      <sz val="12"/>
      <color rgb="FFFFFFFF"/>
      <name val="Arial"/>
      <family val="2"/>
    </font>
    <font>
      <b/>
      <u/>
      <sz val="12"/>
      <name val="Arial"/>
      <family val="2"/>
    </font>
    <font>
      <b/>
      <sz val="12"/>
      <name val="Arial Narrow"/>
      <family val="2"/>
    </font>
    <font>
      <b/>
      <u/>
      <sz val="16"/>
      <name val="Bookman Old Style"/>
      <family val="1"/>
    </font>
    <font>
      <sz val="11"/>
      <name val="Arial"/>
      <family val="2"/>
    </font>
    <font>
      <sz val="10"/>
      <name val="Arial"/>
      <family val="2"/>
    </font>
    <font>
      <sz val="11"/>
      <color theme="1"/>
      <name val="Arial"/>
      <family val="2"/>
    </font>
    <font>
      <b/>
      <sz val="9"/>
      <name val="Arial"/>
      <family val="2"/>
    </font>
    <font>
      <b/>
      <sz val="9"/>
      <name val="Arial Narrow"/>
      <family val="2"/>
    </font>
    <font>
      <b/>
      <sz val="8"/>
      <name val="Arial"/>
      <family val="2"/>
    </font>
    <font>
      <sz val="11"/>
      <name val="Arial Narrow"/>
      <family val="2"/>
    </font>
    <font>
      <sz val="12"/>
      <name val="Arial"/>
      <family val="2"/>
    </font>
    <font>
      <b/>
      <i/>
      <sz val="9"/>
      <name val="Arial"/>
      <family val="2"/>
    </font>
    <font>
      <b/>
      <i/>
      <sz val="8"/>
      <name val="Arial"/>
      <family val="2"/>
    </font>
    <font>
      <b/>
      <sz val="8"/>
      <name val="Arial Narrow"/>
      <family val="2"/>
    </font>
    <font>
      <b/>
      <sz val="11"/>
      <name val="Arial"/>
      <family val="2"/>
    </font>
    <font>
      <b/>
      <sz val="12"/>
      <name val="Arial"/>
      <family val="2"/>
    </font>
    <font>
      <sz val="14"/>
      <name val="Arial"/>
      <family val="2"/>
    </font>
    <font>
      <b/>
      <i/>
      <sz val="14"/>
      <color indexed="9"/>
      <name val="Arial"/>
      <family val="2"/>
    </font>
    <font>
      <b/>
      <sz val="11"/>
      <color theme="0"/>
      <name val="Arial"/>
      <family val="2"/>
    </font>
    <font>
      <b/>
      <sz val="14"/>
      <name val="Arial"/>
      <family val="2"/>
    </font>
    <font>
      <b/>
      <i/>
      <sz val="12"/>
      <name val="Arial Narrow"/>
      <family val="2"/>
    </font>
    <font>
      <sz val="10"/>
      <color theme="1"/>
      <name val="Arial"/>
      <family val="2"/>
    </font>
    <font>
      <sz val="16"/>
      <name val="Arial"/>
      <family val="2"/>
    </font>
    <font>
      <b/>
      <sz val="16"/>
      <name val="Arial"/>
      <family val="2"/>
    </font>
    <font>
      <b/>
      <sz val="16"/>
      <color theme="2"/>
      <name val="Arial"/>
      <family val="2"/>
    </font>
    <font>
      <b/>
      <u/>
      <sz val="14"/>
      <name val="Arial"/>
      <family val="2"/>
    </font>
    <font>
      <b/>
      <sz val="13"/>
      <name val="Arial"/>
      <family val="2"/>
    </font>
    <font>
      <sz val="13"/>
      <name val="Arial"/>
      <family val="2"/>
    </font>
    <font>
      <sz val="13"/>
      <name val="Arial"/>
      <family val="2"/>
      <scheme val="minor"/>
    </font>
    <font>
      <sz val="13"/>
      <color theme="1"/>
      <name val="Arial"/>
      <family val="2"/>
      <scheme val="minor"/>
    </font>
    <font>
      <sz val="13"/>
      <color rgb="FF0070C0"/>
      <name val="Arial"/>
      <family val="2"/>
    </font>
    <font>
      <sz val="13"/>
      <color theme="1"/>
      <name val="Arial"/>
      <family val="2"/>
    </font>
    <font>
      <sz val="13"/>
      <color rgb="FFFF0000"/>
      <name val="Arial"/>
      <family val="2"/>
    </font>
    <font>
      <sz val="14"/>
      <color theme="1"/>
      <name val="Arial"/>
      <family val="2"/>
    </font>
  </fonts>
  <fills count="9">
    <fill>
      <patternFill patternType="none"/>
    </fill>
    <fill>
      <patternFill patternType="gray125"/>
    </fill>
    <fill>
      <patternFill patternType="solid">
        <fgColor indexed="8"/>
        <bgColor indexed="64"/>
      </patternFill>
    </fill>
    <fill>
      <patternFill patternType="solid">
        <fgColor theme="0"/>
        <bgColor indexed="64"/>
      </patternFill>
    </fill>
    <fill>
      <patternFill patternType="solid">
        <fgColor theme="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000"/>
        <bgColor indexed="64"/>
      </patternFill>
    </fill>
    <fill>
      <patternFill patternType="solid">
        <fgColor theme="1" tint="4.9989318521683403E-2"/>
        <bgColor indexed="64"/>
      </patternFill>
    </fill>
  </fills>
  <borders count="28">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1">
    <xf numFmtId="0" fontId="0" fillId="0" borderId="0"/>
    <xf numFmtId="0" fontId="6" fillId="0" borderId="0"/>
    <xf numFmtId="0" fontId="3" fillId="0" borderId="0"/>
    <xf numFmtId="0" fontId="10" fillId="0" borderId="0"/>
    <xf numFmtId="0" fontId="6" fillId="0" borderId="0"/>
    <xf numFmtId="0" fontId="22" fillId="0" borderId="0"/>
    <xf numFmtId="0" fontId="22" fillId="0" borderId="0"/>
    <xf numFmtId="0" fontId="2" fillId="0" borderId="0"/>
    <xf numFmtId="0" fontId="22" fillId="0" borderId="0"/>
    <xf numFmtId="0" fontId="22" fillId="0" borderId="0"/>
    <xf numFmtId="0" fontId="1" fillId="0" borderId="0"/>
  </cellStyleXfs>
  <cellXfs count="275">
    <xf numFmtId="0" fontId="0" fillId="0" borderId="0" xfId="0" applyFont="1" applyAlignment="1"/>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164" fontId="4" fillId="0" borderId="4" xfId="0" applyNumberFormat="1" applyFont="1" applyBorder="1" applyAlignment="1">
      <alignment vertical="center"/>
    </xf>
    <xf numFmtId="0" fontId="4" fillId="0" borderId="5" xfId="0" applyFont="1" applyBorder="1" applyAlignment="1">
      <alignment vertical="center"/>
    </xf>
    <xf numFmtId="165" fontId="4" fillId="0" borderId="5" xfId="0" applyNumberFormat="1" applyFont="1" applyBorder="1" applyAlignment="1">
      <alignment vertical="center"/>
    </xf>
    <xf numFmtId="166" fontId="4" fillId="0" borderId="5" xfId="0" applyNumberFormat="1" applyFont="1" applyBorder="1" applyAlignment="1">
      <alignment vertical="center"/>
    </xf>
    <xf numFmtId="0" fontId="4" fillId="0" borderId="6" xfId="0" applyFont="1" applyBorder="1" applyAlignment="1">
      <alignment vertical="center"/>
    </xf>
    <xf numFmtId="164" fontId="4" fillId="0" borderId="7" xfId="0" applyNumberFormat="1" applyFont="1" applyBorder="1" applyAlignment="1">
      <alignment vertical="center"/>
    </xf>
    <xf numFmtId="0" fontId="4" fillId="0" borderId="8" xfId="0" applyFont="1" applyBorder="1" applyAlignment="1">
      <alignment vertical="center"/>
    </xf>
    <xf numFmtId="165" fontId="4" fillId="0" borderId="8" xfId="0" applyNumberFormat="1" applyFont="1" applyBorder="1" applyAlignment="1">
      <alignment vertical="center"/>
    </xf>
    <xf numFmtId="166" fontId="4" fillId="0" borderId="8" xfId="0" applyNumberFormat="1" applyFont="1" applyBorder="1" applyAlignment="1">
      <alignment vertical="center"/>
    </xf>
    <xf numFmtId="0" fontId="4" fillId="0" borderId="9" xfId="0" applyFont="1" applyBorder="1" applyAlignment="1">
      <alignment vertical="center"/>
    </xf>
    <xf numFmtId="164" fontId="4" fillId="0" borderId="10" xfId="0" applyNumberFormat="1" applyFont="1" applyBorder="1" applyAlignment="1">
      <alignment vertical="center"/>
    </xf>
    <xf numFmtId="0" fontId="4" fillId="0" borderId="11" xfId="0" applyFont="1" applyBorder="1" applyAlignment="1">
      <alignment vertical="center"/>
    </xf>
    <xf numFmtId="165" fontId="4" fillId="0" borderId="11" xfId="0" applyNumberFormat="1" applyFont="1" applyBorder="1" applyAlignment="1">
      <alignment vertical="center"/>
    </xf>
    <xf numFmtId="166" fontId="4" fillId="0" borderId="11" xfId="0" applyNumberFormat="1" applyFont="1" applyBorder="1" applyAlignment="1">
      <alignment vertical="center"/>
    </xf>
    <xf numFmtId="0" fontId="4" fillId="0" borderId="12" xfId="0" applyFont="1" applyBorder="1" applyAlignment="1">
      <alignment vertical="center"/>
    </xf>
    <xf numFmtId="0" fontId="4" fillId="0" borderId="5" xfId="0" quotePrefix="1" applyFont="1" applyBorder="1" applyAlignment="1">
      <alignment vertical="center"/>
    </xf>
    <xf numFmtId="0" fontId="4" fillId="0" borderId="8" xfId="0" quotePrefix="1" applyFont="1" applyBorder="1" applyAlignment="1">
      <alignment vertical="center"/>
    </xf>
    <xf numFmtId="164" fontId="5" fillId="0" borderId="7" xfId="0" applyNumberFormat="1" applyFont="1" applyBorder="1" applyAlignment="1">
      <alignment vertical="center"/>
    </xf>
    <xf numFmtId="0" fontId="5" fillId="0" borderId="8" xfId="0" applyFont="1" applyBorder="1" applyAlignment="1">
      <alignment vertical="center"/>
    </xf>
    <xf numFmtId="165" fontId="5" fillId="0" borderId="8" xfId="0" applyNumberFormat="1" applyFont="1" applyBorder="1" applyAlignment="1">
      <alignment vertical="center"/>
    </xf>
    <xf numFmtId="166" fontId="5" fillId="0" borderId="8" xfId="0" applyNumberFormat="1" applyFont="1" applyBorder="1" applyAlignment="1">
      <alignment vertical="center"/>
    </xf>
    <xf numFmtId="0" fontId="5" fillId="0" borderId="9" xfId="0" applyFont="1" applyBorder="1" applyAlignment="1">
      <alignment vertical="center"/>
    </xf>
    <xf numFmtId="0" fontId="5" fillId="0" borderId="0" xfId="0" applyFont="1" applyAlignment="1"/>
    <xf numFmtId="164" fontId="5" fillId="0" borderId="4" xfId="0" applyNumberFormat="1" applyFont="1" applyBorder="1" applyAlignment="1">
      <alignment vertical="center"/>
    </xf>
    <xf numFmtId="0" fontId="5" fillId="0" borderId="5" xfId="0" applyFont="1" applyBorder="1" applyAlignment="1">
      <alignment vertical="center"/>
    </xf>
    <xf numFmtId="165" fontId="5" fillId="0" borderId="5" xfId="0" applyNumberFormat="1" applyFont="1" applyBorder="1" applyAlignment="1">
      <alignment vertical="center"/>
    </xf>
    <xf numFmtId="166" fontId="5" fillId="0" borderId="5" xfId="0" applyNumberFormat="1" applyFont="1" applyBorder="1" applyAlignment="1">
      <alignment vertical="center"/>
    </xf>
    <xf numFmtId="0" fontId="5" fillId="0" borderId="6" xfId="0" applyFont="1" applyBorder="1" applyAlignment="1">
      <alignment vertical="center"/>
    </xf>
    <xf numFmtId="164" fontId="5" fillId="0" borderId="10" xfId="0" applyNumberFormat="1" applyFont="1" applyBorder="1" applyAlignment="1">
      <alignment vertical="center"/>
    </xf>
    <xf numFmtId="0" fontId="5" fillId="0" borderId="11" xfId="0" applyFont="1" applyBorder="1" applyAlignment="1">
      <alignment vertical="center"/>
    </xf>
    <xf numFmtId="165" fontId="5" fillId="0" borderId="11" xfId="0" applyNumberFormat="1" applyFont="1" applyBorder="1" applyAlignment="1">
      <alignment vertical="center"/>
    </xf>
    <xf numFmtId="166" fontId="5" fillId="0" borderId="11" xfId="0" applyNumberFormat="1" applyFont="1" applyBorder="1" applyAlignment="1">
      <alignment vertical="center"/>
    </xf>
    <xf numFmtId="0" fontId="5" fillId="0" borderId="12" xfId="0" applyFont="1" applyBorder="1" applyAlignment="1">
      <alignment vertical="center"/>
    </xf>
    <xf numFmtId="0" fontId="6" fillId="0" borderId="0" xfId="1"/>
    <xf numFmtId="0" fontId="6" fillId="0" borderId="14" xfId="1" applyBorder="1" applyAlignment="1">
      <alignment horizontal="center" vertical="center"/>
    </xf>
    <xf numFmtId="0" fontId="8" fillId="0" borderId="14" xfId="1" applyFont="1" applyBorder="1" applyAlignment="1">
      <alignment horizontal="center" vertical="center" wrapText="1"/>
    </xf>
    <xf numFmtId="0" fontId="9" fillId="0" borderId="14" xfId="1" applyFont="1" applyBorder="1" applyAlignment="1">
      <alignment horizontal="center"/>
    </xf>
    <xf numFmtId="0" fontId="8" fillId="0" borderId="14" xfId="1" applyFont="1" applyBorder="1" applyAlignment="1">
      <alignment vertical="top"/>
    </xf>
    <xf numFmtId="0" fontId="8" fillId="0" borderId="14" xfId="1" applyFont="1" applyBorder="1" applyAlignment="1">
      <alignment horizontal="left" vertical="top"/>
    </xf>
    <xf numFmtId="0" fontId="8" fillId="0" borderId="14" xfId="1" applyFont="1" applyBorder="1" applyAlignment="1">
      <alignment horizontal="center" vertical="top"/>
    </xf>
    <xf numFmtId="0" fontId="6" fillId="0" borderId="0" xfId="1" applyAlignment="1">
      <alignment horizontal="center"/>
    </xf>
    <xf numFmtId="0" fontId="3" fillId="0" borderId="0" xfId="2"/>
    <xf numFmtId="0" fontId="3" fillId="0" borderId="0" xfId="2" applyAlignment="1">
      <alignment horizontal="center"/>
    </xf>
    <xf numFmtId="0" fontId="12" fillId="0" borderId="15" xfId="2" applyFont="1" applyBorder="1" applyAlignment="1">
      <alignment vertical="center"/>
    </xf>
    <xf numFmtId="0" fontId="12" fillId="0" borderId="16" xfId="2" applyFont="1" applyBorder="1" applyAlignment="1">
      <alignment vertical="center" wrapText="1"/>
    </xf>
    <xf numFmtId="0" fontId="13" fillId="0" borderId="15" xfId="2" applyFont="1" applyBorder="1"/>
    <xf numFmtId="0" fontId="13" fillId="0" borderId="16" xfId="2" applyFont="1" applyBorder="1"/>
    <xf numFmtId="0" fontId="14" fillId="0" borderId="15" xfId="2" applyFont="1" applyBorder="1" applyAlignment="1">
      <alignment horizontal="center" vertical="center"/>
    </xf>
    <xf numFmtId="0" fontId="14" fillId="0" borderId="15" xfId="2" applyFont="1" applyBorder="1" applyAlignment="1">
      <alignment horizontal="center"/>
    </xf>
    <xf numFmtId="0" fontId="14" fillId="0" borderId="15" xfId="2" applyFont="1" applyBorder="1"/>
    <xf numFmtId="0" fontId="14" fillId="0" borderId="16" xfId="2" applyFont="1" applyBorder="1"/>
    <xf numFmtId="0" fontId="3" fillId="0" borderId="15" xfId="2" applyBorder="1" applyAlignment="1">
      <alignment horizontal="center" vertical="center"/>
    </xf>
    <xf numFmtId="0" fontId="3" fillId="0" borderId="15" xfId="2" applyBorder="1" applyAlignment="1">
      <alignment horizontal="center"/>
    </xf>
    <xf numFmtId="14" fontId="13" fillId="0" borderId="15" xfId="2" quotePrefix="1" applyNumberFormat="1" applyFont="1" applyBorder="1"/>
    <xf numFmtId="14" fontId="13" fillId="0" borderId="16" xfId="2" quotePrefix="1" applyNumberFormat="1" applyFont="1" applyBorder="1"/>
    <xf numFmtId="0" fontId="15" fillId="2" borderId="0" xfId="2" applyFont="1" applyFill="1" applyAlignment="1">
      <alignment vertical="center"/>
    </xf>
    <xf numFmtId="0" fontId="16" fillId="2" borderId="0" xfId="2" applyFont="1" applyFill="1" applyAlignment="1">
      <alignment horizontal="center" vertical="center"/>
    </xf>
    <xf numFmtId="0" fontId="15" fillId="3" borderId="0" xfId="2" applyFont="1" applyFill="1" applyAlignment="1">
      <alignment vertical="center"/>
    </xf>
    <xf numFmtId="0" fontId="17" fillId="0" borderId="0" xfId="2" applyFont="1" applyAlignment="1">
      <alignment horizontal="center"/>
    </xf>
    <xf numFmtId="0" fontId="18" fillId="0" borderId="0" xfId="2" applyFont="1" applyAlignment="1">
      <alignment vertical="center"/>
    </xf>
    <xf numFmtId="0" fontId="18" fillId="0" borderId="0" xfId="2" applyFont="1" applyAlignment="1">
      <alignment horizontal="center" vertical="center"/>
    </xf>
    <xf numFmtId="0" fontId="19" fillId="0" borderId="0" xfId="2" applyFont="1"/>
    <xf numFmtId="0" fontId="20" fillId="0" borderId="0" xfId="2" applyFont="1" applyAlignment="1">
      <alignment horizontal="center" vertical="center"/>
    </xf>
    <xf numFmtId="0" fontId="20" fillId="0" borderId="0" xfId="2" applyFont="1" applyAlignment="1">
      <alignment vertical="center"/>
    </xf>
    <xf numFmtId="0" fontId="21" fillId="0" borderId="0" xfId="2" applyFont="1" applyAlignment="1">
      <alignment vertical="center"/>
    </xf>
    <xf numFmtId="0" fontId="21" fillId="0" borderId="0" xfId="2" applyFont="1" applyAlignment="1">
      <alignment horizontal="left" vertical="center"/>
    </xf>
    <xf numFmtId="0" fontId="22" fillId="0" borderId="0" xfId="2" applyFont="1" applyAlignment="1">
      <alignment vertical="center"/>
    </xf>
    <xf numFmtId="0" fontId="23" fillId="0" borderId="0" xfId="2" applyFont="1" applyAlignment="1">
      <alignment vertical="center"/>
    </xf>
    <xf numFmtId="0" fontId="22" fillId="0" borderId="13" xfId="2" applyFont="1" applyBorder="1" applyAlignment="1">
      <alignment horizontal="left"/>
    </xf>
    <xf numFmtId="0" fontId="22" fillId="0" borderId="0" xfId="2" applyFont="1" applyAlignment="1">
      <alignment horizontal="left"/>
    </xf>
    <xf numFmtId="0" fontId="22" fillId="0" borderId="0" xfId="2" applyFont="1" applyAlignment="1">
      <alignment horizontal="center"/>
    </xf>
    <xf numFmtId="0" fontId="24" fillId="0" borderId="18" xfId="2" applyFont="1" applyBorder="1" applyAlignment="1">
      <alignment vertical="center" wrapText="1"/>
    </xf>
    <xf numFmtId="0" fontId="24" fillId="0" borderId="20" xfId="2" applyFont="1" applyBorder="1" applyAlignment="1">
      <alignment vertical="center" wrapText="1"/>
    </xf>
    <xf numFmtId="0" fontId="24" fillId="0" borderId="19" xfId="2" applyFont="1" applyBorder="1" applyAlignment="1">
      <alignment vertical="center" wrapText="1"/>
    </xf>
    <xf numFmtId="0" fontId="24" fillId="0" borderId="25" xfId="2" applyFont="1" applyBorder="1" applyAlignment="1">
      <alignment vertical="center" wrapText="1"/>
    </xf>
    <xf numFmtId="0" fontId="24" fillId="0" borderId="13" xfId="2" applyFont="1" applyBorder="1" applyAlignment="1">
      <alignment vertical="center" wrapText="1"/>
    </xf>
    <xf numFmtId="0" fontId="24" fillId="0" borderId="26" xfId="2" applyFont="1" applyBorder="1" applyAlignment="1">
      <alignment vertical="center" wrapText="1"/>
    </xf>
    <xf numFmtId="0" fontId="26" fillId="5" borderId="14" xfId="2" applyFont="1" applyFill="1" applyBorder="1" applyAlignment="1">
      <alignment horizontal="center" vertical="center" wrapText="1"/>
    </xf>
    <xf numFmtId="0" fontId="26" fillId="5" borderId="15" xfId="2" applyFont="1" applyFill="1" applyBorder="1" applyAlignment="1">
      <alignment vertical="center" wrapText="1"/>
    </xf>
    <xf numFmtId="0" fontId="26" fillId="5" borderId="16" xfId="2" applyFont="1" applyFill="1" applyBorder="1" applyAlignment="1">
      <alignment vertical="center" wrapText="1"/>
    </xf>
    <xf numFmtId="0" fontId="26" fillId="5" borderId="21" xfId="2" applyFont="1" applyFill="1" applyBorder="1" applyAlignment="1">
      <alignment horizontal="center" vertical="center" wrapText="1"/>
    </xf>
    <xf numFmtId="0" fontId="26" fillId="5" borderId="22" xfId="2" applyFont="1" applyFill="1" applyBorder="1" applyAlignment="1">
      <alignment horizontal="center" vertical="center" wrapText="1"/>
    </xf>
    <xf numFmtId="0" fontId="21" fillId="0" borderId="14" xfId="2" applyFont="1" applyBorder="1" applyAlignment="1">
      <alignment horizontal="center" vertical="center"/>
    </xf>
    <xf numFmtId="0" fontId="23" fillId="0" borderId="14" xfId="3" applyFont="1" applyBorder="1" applyAlignment="1">
      <alignment vertical="center"/>
    </xf>
    <xf numFmtId="0" fontId="23" fillId="0" borderId="14" xfId="1" applyFont="1" applyBorder="1" applyAlignment="1">
      <alignment horizontal="center" vertical="top"/>
    </xf>
    <xf numFmtId="0" fontId="23" fillId="0" borderId="24" xfId="1" applyFont="1" applyBorder="1" applyAlignment="1">
      <alignment horizontal="center" vertical="top" wrapText="1"/>
    </xf>
    <xf numFmtId="165" fontId="23" fillId="0" borderId="24" xfId="4" applyNumberFormat="1" applyFont="1" applyBorder="1" applyAlignment="1">
      <alignment horizontal="center" vertical="top"/>
    </xf>
    <xf numFmtId="165" fontId="27" fillId="0" borderId="14" xfId="3" applyNumberFormat="1" applyFont="1" applyBorder="1" applyAlignment="1">
      <alignment horizontal="center" vertical="center"/>
    </xf>
    <xf numFmtId="2" fontId="21" fillId="0" borderId="14" xfId="2" applyNumberFormat="1" applyFont="1" applyBorder="1" applyAlignment="1">
      <alignment horizontal="center" vertical="center"/>
    </xf>
    <xf numFmtId="0" fontId="21" fillId="0" borderId="15" xfId="2" applyFont="1" applyBorder="1" applyAlignment="1">
      <alignment vertical="center"/>
    </xf>
    <xf numFmtId="0" fontId="21" fillId="0" borderId="27" xfId="2" applyFont="1" applyBorder="1" applyAlignment="1">
      <alignment horizontal="left" vertical="center"/>
    </xf>
    <xf numFmtId="0" fontId="21" fillId="0" borderId="27" xfId="2" applyFont="1" applyBorder="1" applyAlignment="1">
      <alignment vertical="center"/>
    </xf>
    <xf numFmtId="0" fontId="23" fillId="0" borderId="14" xfId="3" applyFont="1" applyBorder="1" applyAlignment="1">
      <alignment vertical="top"/>
    </xf>
    <xf numFmtId="0" fontId="23" fillId="0" borderId="24" xfId="1" applyFont="1" applyBorder="1" applyAlignment="1">
      <alignment horizontal="center" vertical="top"/>
    </xf>
    <xf numFmtId="0" fontId="23" fillId="0" borderId="14" xfId="2" applyFont="1" applyBorder="1" applyAlignment="1">
      <alignment vertical="top"/>
    </xf>
    <xf numFmtId="0" fontId="23" fillId="0" borderId="15" xfId="3" applyFont="1" applyBorder="1" applyAlignment="1">
      <alignment vertical="top"/>
    </xf>
    <xf numFmtId="0" fontId="23" fillId="0" borderId="16" xfId="3" applyFont="1" applyBorder="1" applyAlignment="1">
      <alignment vertical="top"/>
    </xf>
    <xf numFmtId="0" fontId="21" fillId="0" borderId="15" xfId="3" applyFont="1" applyBorder="1" applyAlignment="1">
      <alignment vertical="top"/>
    </xf>
    <xf numFmtId="0" fontId="21" fillId="0" borderId="16" xfId="3" applyFont="1" applyBorder="1" applyAlignment="1">
      <alignment vertical="top"/>
    </xf>
    <xf numFmtId="0" fontId="21" fillId="0" borderId="14" xfId="1" applyFont="1" applyBorder="1" applyAlignment="1">
      <alignment horizontal="center" vertical="top"/>
    </xf>
    <xf numFmtId="0" fontId="21" fillId="0" borderId="24" xfId="1" applyFont="1" applyBorder="1" applyAlignment="1">
      <alignment horizontal="center" vertical="top"/>
    </xf>
    <xf numFmtId="165" fontId="21" fillId="0" borderId="24" xfId="4" applyNumberFormat="1" applyFont="1" applyBorder="1" applyAlignment="1">
      <alignment horizontal="center" vertical="top"/>
    </xf>
    <xf numFmtId="0" fontId="23" fillId="0" borderId="14" xfId="3" applyFont="1" applyBorder="1" applyAlignment="1">
      <alignment horizontal="center"/>
    </xf>
    <xf numFmtId="0" fontId="23" fillId="0" borderId="15" xfId="3" applyFont="1" applyBorder="1" applyAlignment="1">
      <alignment vertical="center"/>
    </xf>
    <xf numFmtId="0" fontId="23" fillId="0" borderId="16" xfId="3" applyFont="1" applyBorder="1" applyAlignment="1">
      <alignment vertical="center"/>
    </xf>
    <xf numFmtId="0" fontId="23" fillId="0" borderId="14" xfId="1" applyFont="1" applyBorder="1" applyAlignment="1">
      <alignment horizontal="center" vertical="center"/>
    </xf>
    <xf numFmtId="0" fontId="23" fillId="0" borderId="24" xfId="1" applyFont="1" applyBorder="1" applyAlignment="1">
      <alignment horizontal="center" vertical="center" wrapText="1"/>
    </xf>
    <xf numFmtId="165" fontId="23" fillId="0" borderId="24" xfId="4" applyNumberFormat="1" applyFont="1" applyBorder="1" applyAlignment="1">
      <alignment horizontal="center" vertical="center"/>
    </xf>
    <xf numFmtId="0" fontId="28" fillId="0" borderId="0" xfId="2" applyFont="1" applyAlignment="1">
      <alignment vertical="top"/>
    </xf>
    <xf numFmtId="0" fontId="3" fillId="0" borderId="0" xfId="2" applyAlignment="1">
      <alignment vertical="top"/>
    </xf>
    <xf numFmtId="0" fontId="28" fillId="6" borderId="0" xfId="2" applyFont="1" applyFill="1" applyAlignment="1">
      <alignment vertical="top"/>
    </xf>
    <xf numFmtId="0" fontId="21" fillId="6" borderId="14" xfId="2" applyFont="1" applyFill="1" applyBorder="1" applyAlignment="1">
      <alignment horizontal="center" vertical="center"/>
    </xf>
    <xf numFmtId="0" fontId="21" fillId="6" borderId="14" xfId="3" applyFont="1" applyFill="1" applyBorder="1" applyAlignment="1">
      <alignment vertical="top"/>
    </xf>
    <xf numFmtId="0" fontId="21" fillId="6" borderId="24" xfId="1" applyFont="1" applyFill="1" applyBorder="1" applyAlignment="1">
      <alignment horizontal="center" vertical="top"/>
    </xf>
    <xf numFmtId="165" fontId="21" fillId="6" borderId="24" xfId="4" applyNumberFormat="1" applyFont="1" applyFill="1" applyBorder="1" applyAlignment="1">
      <alignment horizontal="center" vertical="top"/>
    </xf>
    <xf numFmtId="165" fontId="27" fillId="6" borderId="14" xfId="3" applyNumberFormat="1" applyFont="1" applyFill="1" applyBorder="1" applyAlignment="1">
      <alignment horizontal="center" vertical="center"/>
    </xf>
    <xf numFmtId="2" fontId="21" fillId="6" borderId="14" xfId="2" applyNumberFormat="1" applyFont="1" applyFill="1" applyBorder="1" applyAlignment="1">
      <alignment horizontal="center" vertical="center"/>
    </xf>
    <xf numFmtId="0" fontId="21" fillId="6" borderId="15" xfId="2" applyFont="1" applyFill="1" applyBorder="1" applyAlignment="1">
      <alignment vertical="center"/>
    </xf>
    <xf numFmtId="0" fontId="21" fillId="6" borderId="27" xfId="2" applyFont="1" applyFill="1" applyBorder="1" applyAlignment="1">
      <alignment vertical="center"/>
    </xf>
    <xf numFmtId="0" fontId="3" fillId="6" borderId="0" xfId="2" applyFill="1" applyAlignment="1">
      <alignment vertical="top"/>
    </xf>
    <xf numFmtId="0" fontId="23" fillId="6" borderId="14" xfId="3" applyFont="1" applyFill="1" applyBorder="1" applyAlignment="1">
      <alignment vertical="top"/>
    </xf>
    <xf numFmtId="0" fontId="23" fillId="6" borderId="24" xfId="1" applyFont="1" applyFill="1" applyBorder="1" applyAlignment="1">
      <alignment horizontal="center" vertical="top"/>
    </xf>
    <xf numFmtId="165" fontId="23" fillId="6" borderId="24" xfId="4" applyNumberFormat="1" applyFont="1" applyFill="1" applyBorder="1" applyAlignment="1">
      <alignment horizontal="center" vertical="top"/>
    </xf>
    <xf numFmtId="0" fontId="23" fillId="6" borderId="14" xfId="1" applyFont="1" applyFill="1" applyBorder="1" applyAlignment="1">
      <alignment horizontal="center" vertical="top"/>
    </xf>
    <xf numFmtId="0" fontId="24" fillId="0" borderId="0" xfId="2" quotePrefix="1" applyFont="1"/>
    <xf numFmtId="0" fontId="12" fillId="0" borderId="0" xfId="2" applyFont="1"/>
    <xf numFmtId="0" fontId="29" fillId="0" borderId="0" xfId="2" quotePrefix="1" applyFont="1"/>
    <xf numFmtId="0" fontId="30" fillId="0" borderId="0" xfId="2" quotePrefix="1" applyFont="1"/>
    <xf numFmtId="0" fontId="31" fillId="0" borderId="0" xfId="2" applyFont="1" applyAlignment="1">
      <alignment horizontal="center"/>
    </xf>
    <xf numFmtId="0" fontId="24" fillId="0" borderId="0" xfId="2" applyFont="1"/>
    <xf numFmtId="0" fontId="22" fillId="0" borderId="0" xfId="2" applyFont="1"/>
    <xf numFmtId="0" fontId="21" fillId="0" borderId="0" xfId="2" applyFont="1" applyAlignment="1">
      <alignment horizontal="center"/>
    </xf>
    <xf numFmtId="0" fontId="21" fillId="0" borderId="0" xfId="2" applyFont="1" applyAlignment="1">
      <alignment horizontal="left"/>
    </xf>
    <xf numFmtId="0" fontId="21" fillId="0" borderId="0" xfId="2" applyFont="1"/>
    <xf numFmtId="0" fontId="24" fillId="0" borderId="0" xfId="2" applyFont="1" applyAlignment="1">
      <alignment horizontal="center"/>
    </xf>
    <xf numFmtId="0" fontId="11" fillId="0" borderId="0" xfId="2" applyFont="1" applyAlignment="1">
      <alignment horizontal="center"/>
    </xf>
    <xf numFmtId="0" fontId="4" fillId="0" borderId="0" xfId="2" applyFont="1"/>
    <xf numFmtId="0" fontId="22" fillId="0" borderId="0" xfId="2" applyFont="1" applyAlignment="1">
      <alignment horizontal="center" vertical="center"/>
    </xf>
    <xf numFmtId="0" fontId="4" fillId="0" borderId="0" xfId="2" applyFont="1" applyAlignment="1">
      <alignment horizontal="center"/>
    </xf>
    <xf numFmtId="0" fontId="0" fillId="7" borderId="0" xfId="0" applyFont="1" applyFill="1" applyAlignment="1"/>
    <xf numFmtId="0" fontId="22" fillId="0" borderId="0" xfId="6"/>
    <xf numFmtId="0" fontId="22" fillId="0" borderId="0" xfId="6" applyAlignment="1">
      <alignment horizontal="left" vertical="center"/>
    </xf>
    <xf numFmtId="0" fontId="28" fillId="0" borderId="0" xfId="6" applyFont="1"/>
    <xf numFmtId="0" fontId="34" fillId="0" borderId="0" xfId="6" applyFont="1"/>
    <xf numFmtId="0" fontId="13" fillId="0" borderId="0" xfId="6" applyFont="1" applyAlignment="1">
      <alignment horizontal="center" vertical="center"/>
    </xf>
    <xf numFmtId="0" fontId="22" fillId="0" borderId="0" xfId="6" applyAlignment="1">
      <alignment vertical="center"/>
    </xf>
    <xf numFmtId="0" fontId="21" fillId="0" borderId="0" xfId="6" applyFont="1" applyAlignment="1">
      <alignment vertical="center"/>
    </xf>
    <xf numFmtId="0" fontId="21" fillId="0" borderId="0" xfId="6" applyFont="1"/>
    <xf numFmtId="0" fontId="28" fillId="0" borderId="0" xfId="6" applyFont="1" applyAlignment="1">
      <alignment horizontal="left" vertical="center"/>
    </xf>
    <xf numFmtId="0" fontId="33" fillId="0" borderId="0" xfId="6" applyFont="1" applyAlignment="1">
      <alignment vertical="center" wrapText="1"/>
    </xf>
    <xf numFmtId="0" fontId="33" fillId="0" borderId="0" xfId="6" applyFont="1" applyAlignment="1">
      <alignment horizontal="left" vertical="center" wrapText="1"/>
    </xf>
    <xf numFmtId="0" fontId="28" fillId="0" borderId="0" xfId="6" applyFont="1" applyAlignment="1">
      <alignment vertical="center"/>
    </xf>
    <xf numFmtId="0" fontId="33" fillId="0" borderId="0" xfId="6" applyFont="1" applyAlignment="1">
      <alignment horizontal="left" vertical="center"/>
    </xf>
    <xf numFmtId="0" fontId="37" fillId="0" borderId="0" xfId="6" applyFont="1" applyAlignment="1">
      <alignment vertical="center"/>
    </xf>
    <xf numFmtId="0" fontId="37" fillId="0" borderId="0" xfId="6" applyFont="1" applyAlignment="1">
      <alignment vertical="center" wrapText="1"/>
    </xf>
    <xf numFmtId="0" fontId="37" fillId="0" borderId="0" xfId="6" applyFont="1" applyAlignment="1">
      <alignment horizontal="left" vertical="center" wrapText="1"/>
    </xf>
    <xf numFmtId="0" fontId="28" fillId="0" borderId="0" xfId="6" applyFont="1" applyAlignment="1">
      <alignment vertical="center" wrapText="1"/>
    </xf>
    <xf numFmtId="0" fontId="28" fillId="0" borderId="0" xfId="6" applyFont="1" applyAlignment="1">
      <alignment horizontal="left" vertical="center" wrapText="1"/>
    </xf>
    <xf numFmtId="0" fontId="19" fillId="0" borderId="14" xfId="6" applyFont="1" applyBorder="1" applyAlignment="1">
      <alignment horizontal="center" vertical="center"/>
    </xf>
    <xf numFmtId="0" fontId="28" fillId="0" borderId="0" xfId="6" applyFont="1" applyAlignment="1">
      <alignment horizontal="center" vertical="center"/>
    </xf>
    <xf numFmtId="0" fontId="38" fillId="0" borderId="14" xfId="6" applyFont="1" applyBorder="1" applyAlignment="1">
      <alignment horizontal="center" vertical="center"/>
    </xf>
    <xf numFmtId="0" fontId="22" fillId="0" borderId="0" xfId="6" applyAlignment="1">
      <alignment horizontal="center" vertical="center"/>
    </xf>
    <xf numFmtId="0" fontId="28" fillId="0" borderId="14" xfId="6" applyFont="1" applyBorder="1" applyAlignment="1">
      <alignment horizontal="center" vertical="center"/>
    </xf>
    <xf numFmtId="14" fontId="28" fillId="0" borderId="14" xfId="6" quotePrefix="1" applyNumberFormat="1" applyFont="1" applyBorder="1" applyAlignment="1">
      <alignment horizontal="center" vertical="center" wrapText="1"/>
    </xf>
    <xf numFmtId="0" fontId="28" fillId="3" borderId="0" xfId="6" applyFont="1" applyFill="1" applyAlignment="1">
      <alignment horizontal="center" vertical="center"/>
    </xf>
    <xf numFmtId="0" fontId="28" fillId="3" borderId="0" xfId="7" applyFont="1" applyFill="1" applyAlignment="1">
      <alignment horizontal="left" vertical="center" wrapText="1"/>
    </xf>
    <xf numFmtId="0" fontId="28" fillId="0" borderId="0" xfId="7" applyFont="1" applyAlignment="1">
      <alignment horizontal="center" vertical="center" wrapText="1"/>
    </xf>
    <xf numFmtId="0" fontId="33" fillId="0" borderId="0" xfId="6" applyFont="1" applyAlignment="1">
      <alignment vertical="center"/>
    </xf>
    <xf numFmtId="0" fontId="28" fillId="0" borderId="0" xfId="6" quotePrefix="1" applyFont="1" applyAlignment="1">
      <alignment vertical="center"/>
    </xf>
    <xf numFmtId="0" fontId="32" fillId="0" borderId="0" xfId="6" applyFont="1" applyAlignment="1">
      <alignment vertical="center"/>
    </xf>
    <xf numFmtId="0" fontId="7" fillId="0" borderId="0" xfId="1" applyFont="1" applyAlignment="1">
      <alignment horizontal="center"/>
    </xf>
    <xf numFmtId="0" fontId="7" fillId="0" borderId="0" xfId="1" applyFont="1" applyAlignment="1">
      <alignment horizontal="center" vertical="center" wrapText="1"/>
    </xf>
    <xf numFmtId="0" fontId="7" fillId="0" borderId="13" xfId="1" applyFont="1" applyBorder="1" applyAlignment="1">
      <alignment horizontal="center" vertical="center" wrapText="1"/>
    </xf>
    <xf numFmtId="0" fontId="21" fillId="3" borderId="0" xfId="5" applyFont="1" applyFill="1" applyAlignment="1">
      <alignment horizontal="center" vertical="center"/>
    </xf>
    <xf numFmtId="0" fontId="17" fillId="4" borderId="0" xfId="2" applyFont="1" applyFill="1" applyAlignment="1">
      <alignment horizontal="center"/>
    </xf>
    <xf numFmtId="0" fontId="24" fillId="0" borderId="17" xfId="2" applyFont="1" applyBorder="1" applyAlignment="1">
      <alignment horizontal="center" vertical="center" wrapText="1"/>
    </xf>
    <xf numFmtId="0" fontId="24" fillId="0" borderId="21" xfId="2" applyFont="1" applyBorder="1" applyAlignment="1">
      <alignment horizontal="center" vertical="center" wrapText="1"/>
    </xf>
    <xf numFmtId="0" fontId="24" fillId="0" borderId="24" xfId="2" applyFont="1" applyBorder="1" applyAlignment="1">
      <alignment horizontal="center" vertical="center" wrapText="1"/>
    </xf>
    <xf numFmtId="0" fontId="24" fillId="0" borderId="18" xfId="2" applyFont="1" applyBorder="1" applyAlignment="1">
      <alignment horizontal="center" vertical="center" wrapText="1"/>
    </xf>
    <xf numFmtId="0" fontId="24" fillId="0" borderId="19" xfId="2" applyFont="1" applyBorder="1" applyAlignment="1">
      <alignment horizontal="center" vertical="center" wrapText="1"/>
    </xf>
    <xf numFmtId="0" fontId="24" fillId="0" borderId="22" xfId="2" applyFont="1" applyBorder="1" applyAlignment="1">
      <alignment horizontal="center" vertical="center" wrapText="1"/>
    </xf>
    <xf numFmtId="0" fontId="24" fillId="0" borderId="23" xfId="2" applyFont="1" applyBorder="1" applyAlignment="1">
      <alignment horizontal="center" vertical="center" wrapText="1"/>
    </xf>
    <xf numFmtId="0" fontId="24" fillId="0" borderId="25" xfId="2" applyFont="1" applyBorder="1" applyAlignment="1">
      <alignment horizontal="center" vertical="center" wrapText="1"/>
    </xf>
    <xf numFmtId="0" fontId="24" fillId="0" borderId="26" xfId="2" applyFont="1" applyBorder="1" applyAlignment="1">
      <alignment horizontal="center" vertical="center" wrapText="1"/>
    </xf>
    <xf numFmtId="0" fontId="24" fillId="0" borderId="15" xfId="2" applyFont="1" applyBorder="1" applyAlignment="1">
      <alignment horizontal="center" vertical="center" wrapText="1"/>
    </xf>
    <xf numFmtId="0" fontId="24" fillId="0" borderId="16" xfId="2" applyFont="1" applyBorder="1" applyAlignment="1">
      <alignment horizontal="center" vertical="center" wrapText="1"/>
    </xf>
    <xf numFmtId="0" fontId="25" fillId="0" borderId="17" xfId="2" applyFont="1" applyBorder="1" applyAlignment="1">
      <alignment horizontal="center" vertical="center" wrapText="1"/>
    </xf>
    <xf numFmtId="0" fontId="25" fillId="0" borderId="21" xfId="2" applyFont="1" applyBorder="1" applyAlignment="1">
      <alignment horizontal="center" vertical="center" wrapText="1"/>
    </xf>
    <xf numFmtId="0" fontId="25" fillId="0" borderId="24" xfId="2" applyFont="1" applyBorder="1" applyAlignment="1">
      <alignment horizontal="center" vertical="center" wrapText="1"/>
    </xf>
    <xf numFmtId="0" fontId="24" fillId="0" borderId="22" xfId="2" applyFont="1" applyBorder="1" applyAlignment="1">
      <alignment horizontal="center" vertical="center"/>
    </xf>
    <xf numFmtId="0" fontId="24" fillId="0" borderId="0" xfId="2" applyFont="1" applyAlignment="1">
      <alignment horizontal="center" vertical="center"/>
    </xf>
    <xf numFmtId="0" fontId="24" fillId="0" borderId="23" xfId="2" applyFont="1" applyBorder="1" applyAlignment="1">
      <alignment horizontal="center" vertical="center"/>
    </xf>
    <xf numFmtId="0" fontId="26" fillId="5" borderId="15" xfId="2" applyFont="1" applyFill="1" applyBorder="1" applyAlignment="1">
      <alignment horizontal="center" vertical="center" wrapText="1"/>
    </xf>
    <xf numFmtId="0" fontId="26" fillId="5" borderId="27" xfId="2" applyFont="1" applyFill="1" applyBorder="1" applyAlignment="1">
      <alignment horizontal="center" vertical="center" wrapText="1"/>
    </xf>
    <xf numFmtId="0" fontId="26" fillId="5" borderId="16" xfId="2" applyFont="1" applyFill="1" applyBorder="1" applyAlignment="1">
      <alignment horizontal="center" vertical="center" wrapText="1"/>
    </xf>
    <xf numFmtId="0" fontId="22" fillId="0" borderId="0" xfId="2" applyFont="1" applyAlignment="1">
      <alignment horizontal="center"/>
    </xf>
    <xf numFmtId="0" fontId="21" fillId="0" borderId="0" xfId="5" applyFont="1" applyAlignment="1">
      <alignment horizontal="center" vertical="center"/>
    </xf>
    <xf numFmtId="0" fontId="32" fillId="0" borderId="0" xfId="5" applyFont="1" applyAlignment="1">
      <alignment horizontal="center" vertical="center"/>
    </xf>
    <xf numFmtId="0" fontId="32" fillId="0" borderId="0" xfId="4" applyFont="1" applyAlignment="1">
      <alignment horizontal="center" vertical="center"/>
    </xf>
    <xf numFmtId="0" fontId="32" fillId="0" borderId="0" xfId="6" applyFont="1" applyAlignment="1">
      <alignment horizontal="center" vertical="center"/>
    </xf>
    <xf numFmtId="0" fontId="28" fillId="0" borderId="14" xfId="6" applyFont="1" applyBorder="1" applyAlignment="1">
      <alignment horizontal="left" vertical="center" wrapText="1"/>
    </xf>
    <xf numFmtId="0" fontId="33" fillId="0" borderId="0" xfId="6" applyFont="1" applyAlignment="1">
      <alignment horizontal="center" vertical="center"/>
    </xf>
    <xf numFmtId="0" fontId="28" fillId="0" borderId="0" xfId="7" applyFont="1" applyAlignment="1">
      <alignment horizontal="center" vertical="center" wrapText="1"/>
    </xf>
    <xf numFmtId="0" fontId="28" fillId="3" borderId="0" xfId="6" applyFont="1" applyFill="1" applyAlignment="1">
      <alignment horizontal="center" vertical="center" wrapText="1"/>
    </xf>
    <xf numFmtId="0" fontId="21" fillId="0" borderId="0" xfId="6" applyFont="1" applyAlignment="1">
      <alignment horizontal="center" vertical="center"/>
    </xf>
    <xf numFmtId="0" fontId="21" fillId="3" borderId="0" xfId="6" applyFont="1" applyFill="1" applyAlignment="1">
      <alignment horizontal="center" vertical="center"/>
    </xf>
    <xf numFmtId="0" fontId="28" fillId="0" borderId="15" xfId="6" applyFont="1" applyFill="1" applyBorder="1" applyAlignment="1">
      <alignment horizontal="left" vertical="center" wrapText="1"/>
    </xf>
    <xf numFmtId="0" fontId="28" fillId="0" borderId="16" xfId="6" applyFont="1" applyFill="1" applyBorder="1" applyAlignment="1">
      <alignment horizontal="left" vertical="center" wrapText="1"/>
    </xf>
    <xf numFmtId="0" fontId="33" fillId="0" borderId="15" xfId="6" applyFont="1" applyBorder="1" applyAlignment="1">
      <alignment horizontal="center" vertical="center"/>
    </xf>
    <xf numFmtId="0" fontId="33" fillId="0" borderId="27" xfId="6" applyFont="1" applyBorder="1" applyAlignment="1">
      <alignment horizontal="center" vertical="center"/>
    </xf>
    <xf numFmtId="0" fontId="33" fillId="0" borderId="16" xfId="6" applyFont="1" applyBorder="1" applyAlignment="1">
      <alignment horizontal="center" vertical="center"/>
    </xf>
    <xf numFmtId="0" fontId="28" fillId="0" borderId="0" xfId="6" applyFont="1" applyAlignment="1">
      <alignment horizontal="left" vertical="center"/>
    </xf>
    <xf numFmtId="0" fontId="33" fillId="0" borderId="0" xfId="6" applyFont="1" applyAlignment="1">
      <alignment horizontal="left" vertical="center" wrapText="1"/>
    </xf>
    <xf numFmtId="0" fontId="28" fillId="0" borderId="0" xfId="6" applyFont="1" applyAlignment="1">
      <alignment horizontal="left" vertical="center" wrapText="1"/>
    </xf>
    <xf numFmtId="0" fontId="19" fillId="0" borderId="15" xfId="6" applyFont="1" applyBorder="1" applyAlignment="1">
      <alignment horizontal="center" vertical="center"/>
    </xf>
    <xf numFmtId="0" fontId="19" fillId="0" borderId="16" xfId="6" applyFont="1" applyBorder="1" applyAlignment="1">
      <alignment horizontal="center" vertical="center"/>
    </xf>
    <xf numFmtId="0" fontId="38" fillId="0" borderId="15" xfId="6" applyFont="1" applyBorder="1" applyAlignment="1">
      <alignment horizontal="center" vertical="center"/>
    </xf>
    <xf numFmtId="0" fontId="38" fillId="0" borderId="16" xfId="6" applyFont="1" applyBorder="1" applyAlignment="1">
      <alignment horizontal="center" vertical="center"/>
    </xf>
    <xf numFmtId="0" fontId="33" fillId="0" borderId="0" xfId="6" applyFont="1" applyAlignment="1">
      <alignment horizontal="center"/>
    </xf>
    <xf numFmtId="0" fontId="14" fillId="0" borderId="0" xfId="6" applyFont="1" applyAlignment="1">
      <alignment horizontal="center" vertical="center"/>
    </xf>
    <xf numFmtId="0" fontId="35" fillId="2" borderId="0" xfId="6" applyFont="1" applyFill="1" applyAlignment="1">
      <alignment horizontal="center" vertical="center"/>
    </xf>
    <xf numFmtId="0" fontId="36" fillId="3" borderId="0" xfId="6" applyFont="1" applyFill="1" applyAlignment="1">
      <alignment horizontal="center" vertical="center"/>
    </xf>
    <xf numFmtId="0" fontId="40" fillId="0" borderId="0" xfId="6" applyFont="1" applyAlignment="1">
      <alignment horizontal="center" vertical="center"/>
    </xf>
    <xf numFmtId="0" fontId="22" fillId="0" borderId="0" xfId="8"/>
    <xf numFmtId="0" fontId="41" fillId="0" borderId="0" xfId="6" applyFont="1" applyAlignment="1">
      <alignment horizontal="center" vertical="center"/>
    </xf>
    <xf numFmtId="0" fontId="41" fillId="0" borderId="0" xfId="6" applyFont="1" applyAlignment="1">
      <alignment horizontal="center"/>
    </xf>
    <xf numFmtId="0" fontId="22" fillId="0" borderId="0" xfId="6" applyAlignment="1">
      <alignment horizontal="center" vertical="center"/>
    </xf>
    <xf numFmtId="0" fontId="34" fillId="0" borderId="0" xfId="8" applyFont="1"/>
    <xf numFmtId="0" fontId="42" fillId="8" borderId="0" xfId="8" applyFont="1" applyFill="1" applyAlignment="1">
      <alignment horizontal="center" vertical="center"/>
    </xf>
    <xf numFmtId="0" fontId="43" fillId="0" borderId="0" xfId="8" applyFont="1" applyAlignment="1">
      <alignment horizontal="center" vertical="center"/>
    </xf>
    <xf numFmtId="0" fontId="37" fillId="0" borderId="0" xfId="8" applyFont="1" applyAlignment="1">
      <alignment horizontal="center" vertical="center"/>
    </xf>
    <xf numFmtId="0" fontId="37" fillId="0" borderId="0" xfId="8" applyFont="1" applyAlignment="1">
      <alignment horizontal="center" vertical="center" wrapText="1"/>
    </xf>
    <xf numFmtId="0" fontId="22" fillId="0" borderId="0" xfId="8" applyAlignment="1">
      <alignment vertical="center"/>
    </xf>
    <xf numFmtId="0" fontId="33" fillId="0" borderId="0" xfId="8" applyFont="1" applyAlignment="1">
      <alignment horizontal="left" vertical="center" wrapText="1"/>
    </xf>
    <xf numFmtId="0" fontId="33" fillId="0" borderId="0" xfId="8" applyFont="1" applyAlignment="1">
      <alignment vertical="center"/>
    </xf>
    <xf numFmtId="0" fontId="37" fillId="0" borderId="0" xfId="8" applyFont="1" applyAlignment="1">
      <alignment vertical="center"/>
    </xf>
    <xf numFmtId="0" fontId="33" fillId="0" borderId="0" xfId="8" applyFont="1" applyAlignment="1">
      <alignment horizontal="left" vertical="center" wrapText="1"/>
    </xf>
    <xf numFmtId="0" fontId="33" fillId="0" borderId="0" xfId="8" applyFont="1" applyAlignment="1">
      <alignment horizontal="left" vertical="center"/>
    </xf>
    <xf numFmtId="0" fontId="34" fillId="0" borderId="0" xfId="8" applyFont="1" applyAlignment="1">
      <alignment vertical="center"/>
    </xf>
    <xf numFmtId="0" fontId="28" fillId="0" borderId="0" xfId="8" applyFont="1" applyAlignment="1">
      <alignment vertical="center"/>
    </xf>
    <xf numFmtId="0" fontId="28" fillId="0" borderId="0" xfId="8" applyFont="1" applyAlignment="1">
      <alignment vertical="center" wrapText="1"/>
    </xf>
    <xf numFmtId="0" fontId="44" fillId="0" borderId="14" xfId="8" applyFont="1" applyBorder="1" applyAlignment="1">
      <alignment horizontal="center" vertical="center"/>
    </xf>
    <xf numFmtId="0" fontId="44" fillId="0" borderId="14" xfId="8" applyFont="1" applyBorder="1" applyAlignment="1">
      <alignment horizontal="center" vertical="center" wrapText="1"/>
    </xf>
    <xf numFmtId="0" fontId="45" fillId="0" borderId="14" xfId="8" applyFont="1" applyBorder="1" applyAlignment="1">
      <alignment horizontal="center" vertical="center"/>
    </xf>
    <xf numFmtId="0" fontId="45" fillId="0" borderId="14" xfId="8" applyFont="1" applyBorder="1" applyAlignment="1">
      <alignment horizontal="center" vertical="center" wrapText="1"/>
    </xf>
    <xf numFmtId="0" fontId="45" fillId="0" borderId="14" xfId="8" applyFont="1" applyBorder="1" applyAlignment="1">
      <alignment horizontal="center" vertical="center"/>
    </xf>
    <xf numFmtId="0" fontId="45" fillId="0" borderId="15" xfId="8" quotePrefix="1" applyFont="1" applyBorder="1" applyAlignment="1">
      <alignment horizontal="right" vertical="center" wrapText="1"/>
    </xf>
    <xf numFmtId="0" fontId="45" fillId="0" borderId="16" xfId="8" applyFont="1" applyBorder="1" applyAlignment="1">
      <alignment vertical="center" wrapText="1"/>
    </xf>
    <xf numFmtId="0" fontId="46" fillId="0" borderId="15" xfId="9" applyFont="1" applyBorder="1" applyAlignment="1">
      <alignment vertical="center" wrapText="1"/>
    </xf>
    <xf numFmtId="0" fontId="47" fillId="0" borderId="14" xfId="10" applyFont="1" applyBorder="1" applyAlignment="1">
      <alignment vertical="center"/>
    </xf>
    <xf numFmtId="0" fontId="47" fillId="0" borderId="14" xfId="10" applyFont="1" applyBorder="1" applyAlignment="1">
      <alignment horizontal="center" vertical="center"/>
    </xf>
    <xf numFmtId="0" fontId="46" fillId="3" borderId="15" xfId="8" applyFont="1" applyFill="1" applyBorder="1" applyAlignment="1">
      <alignment horizontal="left" vertical="center" wrapText="1"/>
    </xf>
    <xf numFmtId="0" fontId="46" fillId="3" borderId="16" xfId="8" applyFont="1" applyFill="1" applyBorder="1" applyAlignment="1">
      <alignment horizontal="left" vertical="center" wrapText="1"/>
    </xf>
    <xf numFmtId="0" fontId="45" fillId="3" borderId="14" xfId="8" applyFont="1" applyFill="1" applyBorder="1" applyAlignment="1">
      <alignment horizontal="center" vertical="center"/>
    </xf>
    <xf numFmtId="0" fontId="48" fillId="3" borderId="14" xfId="8" applyFont="1" applyFill="1" applyBorder="1" applyAlignment="1">
      <alignment horizontal="center" vertical="center"/>
    </xf>
    <xf numFmtId="0" fontId="49" fillId="0" borderId="14" xfId="8" applyFont="1" applyBorder="1" applyAlignment="1">
      <alignment horizontal="center" vertical="center"/>
    </xf>
    <xf numFmtId="0" fontId="50" fillId="3" borderId="14" xfId="8" applyFont="1" applyFill="1" applyBorder="1" applyAlignment="1">
      <alignment horizontal="center" vertical="center"/>
    </xf>
    <xf numFmtId="0" fontId="21" fillId="0" borderId="0" xfId="8" applyFont="1" applyAlignment="1">
      <alignment horizontal="center" vertical="center"/>
    </xf>
    <xf numFmtId="0" fontId="21" fillId="0" borderId="0" xfId="8" quotePrefix="1" applyFont="1" applyAlignment="1">
      <alignment vertical="center" wrapText="1"/>
    </xf>
    <xf numFmtId="0" fontId="21" fillId="0" borderId="0" xfId="8" applyFont="1" applyAlignment="1">
      <alignment vertical="center" wrapText="1"/>
    </xf>
    <xf numFmtId="0" fontId="21" fillId="3" borderId="0" xfId="8" applyFont="1" applyFill="1" applyAlignment="1">
      <alignment horizontal="left" vertical="center" wrapText="1"/>
    </xf>
    <xf numFmtId="0" fontId="21" fillId="0" borderId="0" xfId="8" applyFont="1" applyAlignment="1">
      <alignment horizontal="left" vertical="center" wrapText="1"/>
    </xf>
    <xf numFmtId="0" fontId="21" fillId="0" borderId="0" xfId="8" applyFont="1" applyAlignment="1">
      <alignment horizontal="center" vertical="center" wrapText="1"/>
    </xf>
    <xf numFmtId="0" fontId="21" fillId="0" borderId="0" xfId="8" quotePrefix="1" applyFont="1" applyAlignment="1">
      <alignment horizontal="center" vertical="center" wrapText="1"/>
    </xf>
    <xf numFmtId="0" fontId="34" fillId="0" borderId="0" xfId="8" applyFont="1" applyAlignment="1">
      <alignment horizontal="center" vertical="center"/>
    </xf>
    <xf numFmtId="0" fontId="22" fillId="0" borderId="0" xfId="8" applyAlignment="1">
      <alignment horizontal="center" vertical="center"/>
    </xf>
    <xf numFmtId="0" fontId="51" fillId="0" borderId="0" xfId="8" applyFont="1" applyAlignment="1">
      <alignment horizontal="center" vertical="center"/>
    </xf>
    <xf numFmtId="0" fontId="51" fillId="0" borderId="0" xfId="8" applyFont="1" applyAlignment="1">
      <alignment vertical="center"/>
    </xf>
    <xf numFmtId="0" fontId="39" fillId="0" borderId="0" xfId="8" applyFont="1" applyAlignment="1">
      <alignment vertical="center"/>
    </xf>
    <xf numFmtId="0" fontId="40" fillId="0" borderId="0" xfId="8" applyFont="1" applyAlignment="1">
      <alignment horizontal="center" vertical="center"/>
    </xf>
    <xf numFmtId="0" fontId="34" fillId="0" borderId="0" xfId="8" applyFont="1" applyAlignment="1">
      <alignment horizontal="center" vertical="center"/>
    </xf>
  </cellXfs>
  <cellStyles count="11">
    <cellStyle name="Normal" xfId="0" builtinId="0"/>
    <cellStyle name="Normal 2 2" xfId="1" xr:uid="{9AD10691-A2CE-4F07-84F2-C3339DC1B5DC}"/>
    <cellStyle name="Normal 2 2 2" xfId="5" xr:uid="{B085A18E-7966-4E61-A6D8-7F639DC47F7F}"/>
    <cellStyle name="Normal 2 2 2 2" xfId="6" xr:uid="{2F2206CC-E111-48F4-B2B8-194B49634FFB}"/>
    <cellStyle name="Normal 2 2 2 3" xfId="9" xr:uid="{7368753E-CBF6-4C5E-871A-BBDC808DFB8D}"/>
    <cellStyle name="Normal 2 3" xfId="2" xr:uid="{E729D621-72C1-4528-92AE-5CCD0AAE56B6}"/>
    <cellStyle name="Normal 3" xfId="3" xr:uid="{DCBC24EC-58B9-4CF8-B35B-88A354A7F097}"/>
    <cellStyle name="Normal 3 2 2" xfId="8" xr:uid="{14A37784-AD0B-4B47-96D1-3AB0E1407E29}"/>
    <cellStyle name="Normal 3 3" xfId="7" xr:uid="{19A6A0BF-9ADC-4DAB-8758-E695E5FA52AC}"/>
    <cellStyle name="Normal 4" xfId="4" xr:uid="{4E75E304-F082-4BAB-B76B-E55288B8E6C6}"/>
    <cellStyle name="Normal 5" xfId="10" xr:uid="{941ACF64-FE15-4955-8886-86C84229D652}"/>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0"/>
        <color theme="1"/>
        <name val="Arial"/>
        <family val="2"/>
        <scheme val="minor"/>
      </font>
      <numFmt numFmtId="0" formatCode="General"/>
      <alignment horizontal="general"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family val="2"/>
        <scheme val="minor"/>
      </font>
      <numFmt numFmtId="0" formatCode="General"/>
      <alignment horizontal="general"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family val="2"/>
        <scheme val="minor"/>
      </font>
      <numFmt numFmtId="0" formatCode="General"/>
      <alignment horizontal="general"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Form Responses 1-style" pivot="0" count="3" xr9:uid="{00000000-0011-0000-FFFF-FFFF00000000}">
      <tableStyleElement type="headerRow" dxfId="18"/>
      <tableStyleElement type="firstRowStripe" dxfId="17"/>
      <tableStyleElement type="secondRowStripe" dxfId="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409575</xdr:colOff>
      <xdr:row>0</xdr:row>
      <xdr:rowOff>57150</xdr:rowOff>
    </xdr:from>
    <xdr:to>
      <xdr:col>2</xdr:col>
      <xdr:colOff>571500</xdr:colOff>
      <xdr:row>5</xdr:row>
      <xdr:rowOff>123825</xdr:rowOff>
    </xdr:to>
    <xdr:pic>
      <xdr:nvPicPr>
        <xdr:cNvPr id="2" name="Picture 8" descr="C:\Users\KIOS\Downloads\logo.png">
          <a:extLst>
            <a:ext uri="{FF2B5EF4-FFF2-40B4-BE49-F238E27FC236}">
              <a16:creationId xmlns:a16="http://schemas.microsoft.com/office/drawing/2014/main" id="{0D14C3B1-5804-4C23-AFFE-C0B7860B97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9575" y="57150"/>
          <a:ext cx="1209675" cy="993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674461</xdr:colOff>
      <xdr:row>0</xdr:row>
      <xdr:rowOff>64408</xdr:rowOff>
    </xdr:from>
    <xdr:to>
      <xdr:col>7</xdr:col>
      <xdr:colOff>874714</xdr:colOff>
      <xdr:row>6</xdr:row>
      <xdr:rowOff>17690</xdr:rowOff>
    </xdr:to>
    <xdr:sp macro="" textlink="">
      <xdr:nvSpPr>
        <xdr:cNvPr id="3" name="Text Box 2">
          <a:extLst>
            <a:ext uri="{FF2B5EF4-FFF2-40B4-BE49-F238E27FC236}">
              <a16:creationId xmlns:a16="http://schemas.microsoft.com/office/drawing/2014/main" id="{E482EAEC-FC08-4F3F-A913-47D0FEFAEADE}"/>
            </a:ext>
          </a:extLst>
        </xdr:cNvPr>
        <xdr:cNvSpPr txBox="1">
          <a:spLocks noChangeArrowheads="1"/>
        </xdr:cNvSpPr>
      </xdr:nvSpPr>
      <xdr:spPr bwMode="auto">
        <a:xfrm>
          <a:off x="1722211" y="64408"/>
          <a:ext cx="5235803" cy="1058182"/>
        </a:xfrm>
        <a:prstGeom prst="rect">
          <a:avLst/>
        </a:prstGeom>
        <a:noFill/>
        <a:ln w="9525">
          <a:noFill/>
          <a:miter lim="800000"/>
          <a:headEnd/>
          <a:tailEnd/>
        </a:ln>
      </xdr:spPr>
      <xdr:txBody>
        <a:bodyPr vertOverflow="clip" wrap="square" lIns="27432" tIns="27432" rIns="0" bIns="0" anchor="t" upright="1"/>
        <a:lstStyle/>
        <a:p>
          <a:pPr algn="ctr"/>
          <a:r>
            <a:rPr lang="en-US" sz="1200" b="1">
              <a:effectLst/>
              <a:latin typeface="+mn-lt"/>
              <a:ea typeface="+mn-ea"/>
              <a:cs typeface="+mn-cs"/>
            </a:rPr>
            <a:t>KEMENTERIAN KETENAGAKERJAAN RI</a:t>
          </a:r>
          <a:endParaRPr lang="id-ID" sz="1200" b="1">
            <a:effectLst/>
            <a:latin typeface="+mn-lt"/>
            <a:ea typeface="+mn-ea"/>
            <a:cs typeface="+mn-cs"/>
          </a:endParaRPr>
        </a:p>
        <a:p>
          <a:pPr algn="ctr"/>
          <a:r>
            <a:rPr lang="id-ID" sz="1200">
              <a:effectLst/>
              <a:latin typeface="+mn-lt"/>
              <a:ea typeface="+mn-ea"/>
              <a:cs typeface="+mn-cs"/>
            </a:rPr>
            <a:t>DIREKTORAT JENDERAL PEMBINAAN PELATIHAN</a:t>
          </a:r>
          <a:r>
            <a:rPr lang="en-US" sz="1200">
              <a:effectLst/>
              <a:latin typeface="+mn-lt"/>
              <a:ea typeface="+mn-ea"/>
              <a:cs typeface="+mn-cs"/>
            </a:rPr>
            <a:t> VOKASI</a:t>
          </a:r>
          <a:r>
            <a:rPr lang="id-ID" sz="1200">
              <a:effectLst/>
              <a:latin typeface="+mn-lt"/>
              <a:ea typeface="+mn-ea"/>
              <a:cs typeface="+mn-cs"/>
            </a:rPr>
            <a:t> DAN PRODUKTIVITAS</a:t>
          </a:r>
        </a:p>
        <a:p>
          <a:pPr algn="ctr"/>
          <a:r>
            <a:rPr lang="id-ID" sz="1400" b="1">
              <a:effectLst/>
              <a:latin typeface="+mn-lt"/>
              <a:ea typeface="+mn-ea"/>
              <a:cs typeface="+mn-cs"/>
            </a:rPr>
            <a:t>BALAI </a:t>
          </a:r>
          <a:r>
            <a:rPr lang="en-US" sz="1400" b="1">
              <a:effectLst/>
              <a:latin typeface="+mn-lt"/>
              <a:ea typeface="+mn-ea"/>
              <a:cs typeface="+mn-cs"/>
            </a:rPr>
            <a:t>PELATIHAN</a:t>
          </a:r>
          <a:r>
            <a:rPr lang="en-US" sz="1400" b="1" baseline="0">
              <a:effectLst/>
              <a:latin typeface="+mn-lt"/>
              <a:ea typeface="+mn-ea"/>
              <a:cs typeface="+mn-cs"/>
            </a:rPr>
            <a:t> VOKASI DAN PRODUKTIVITAS</a:t>
          </a:r>
          <a:r>
            <a:rPr lang="id-ID" sz="1400" b="1">
              <a:effectLst/>
              <a:latin typeface="+mn-lt"/>
              <a:ea typeface="+mn-ea"/>
              <a:cs typeface="+mn-cs"/>
            </a:rPr>
            <a:t> </a:t>
          </a:r>
        </a:p>
        <a:p>
          <a:pPr algn="ctr"/>
          <a:r>
            <a:rPr lang="id-ID" sz="1100">
              <a:effectLst/>
              <a:latin typeface="+mn-lt"/>
              <a:ea typeface="+mn-ea"/>
              <a:cs typeface="+mn-cs"/>
            </a:rPr>
            <a:t>Jalan Bhayangkara No. 38 Telp/Fax. (0271) 714885  Surakarta</a:t>
          </a:r>
          <a:endParaRPr lang="en-US" sz="1100">
            <a:effectLst/>
            <a:latin typeface="+mn-lt"/>
            <a:ea typeface="+mn-ea"/>
            <a:cs typeface="+mn-cs"/>
          </a:endParaRPr>
        </a:p>
        <a:p>
          <a:pPr algn="ctr"/>
          <a:r>
            <a:rPr lang="en-US" sz="1100">
              <a:effectLst/>
              <a:latin typeface="+mn-lt"/>
              <a:ea typeface="+mn-ea"/>
              <a:cs typeface="+mn-cs"/>
            </a:rPr>
            <a:t>Laman</a:t>
          </a:r>
          <a:r>
            <a:rPr lang="en-US" sz="1100" baseline="0">
              <a:effectLst/>
              <a:latin typeface="+mn-lt"/>
              <a:ea typeface="+mn-ea"/>
              <a:cs typeface="+mn-cs"/>
            </a:rPr>
            <a:t> : http: //siapkerja.kemnaker.go.id</a:t>
          </a:r>
          <a:endParaRPr lang="id-ID" sz="1100">
            <a:effectLst/>
            <a:latin typeface="+mn-lt"/>
            <a:ea typeface="+mn-ea"/>
            <a:cs typeface="+mn-cs"/>
          </a:endParaRPr>
        </a:p>
        <a:p>
          <a:endParaRPr lang="id-ID" sz="1100">
            <a:effectLst/>
            <a:latin typeface="+mn-lt"/>
            <a:ea typeface="+mn-ea"/>
            <a:cs typeface="+mn-cs"/>
          </a:endParaRPr>
        </a:p>
        <a:p>
          <a:endParaRPr lang="id-ID" sz="1100">
            <a:effectLst/>
            <a:latin typeface="+mn-lt"/>
            <a:ea typeface="+mn-ea"/>
            <a:cs typeface="+mn-cs"/>
          </a:endParaRPr>
        </a:p>
      </xdr:txBody>
    </xdr:sp>
    <xdr:clientData/>
  </xdr:twoCellAnchor>
  <xdr:twoCellAnchor editAs="oneCell">
    <xdr:from>
      <xdr:col>6</xdr:col>
      <xdr:colOff>9525</xdr:colOff>
      <xdr:row>58</xdr:row>
      <xdr:rowOff>19050</xdr:rowOff>
    </xdr:from>
    <xdr:to>
      <xdr:col>6</xdr:col>
      <xdr:colOff>832485</xdr:colOff>
      <xdr:row>61</xdr:row>
      <xdr:rowOff>15875</xdr:rowOff>
    </xdr:to>
    <xdr:pic>
      <xdr:nvPicPr>
        <xdr:cNvPr id="4" name="Picture 3" descr="H:\File Flash Disk\Putih\LAPORAN WFH\Laporan Kinerja dan Disiplin\Tanda Tangan.jpg">
          <a:extLst>
            <a:ext uri="{FF2B5EF4-FFF2-40B4-BE49-F238E27FC236}">
              <a16:creationId xmlns:a16="http://schemas.microsoft.com/office/drawing/2014/main" id="{3B5E8480-BFAB-4B26-A3B1-CFCABD726341}"/>
            </a:ext>
          </a:extLst>
        </xdr:cNvPr>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127625" y="11125200"/>
          <a:ext cx="822960" cy="555625"/>
        </a:xfrm>
        <a:prstGeom prst="rect">
          <a:avLst/>
        </a:prstGeom>
        <a:noFill/>
        <a:ln>
          <a:noFill/>
        </a:ln>
      </xdr:spPr>
    </xdr:pic>
    <xdr:clientData/>
  </xdr:twoCellAnchor>
  <xdr:twoCellAnchor editAs="oneCell">
    <xdr:from>
      <xdr:col>8</xdr:col>
      <xdr:colOff>653645</xdr:colOff>
      <xdr:row>58</xdr:row>
      <xdr:rowOff>28575</xdr:rowOff>
    </xdr:from>
    <xdr:to>
      <xdr:col>10</xdr:col>
      <xdr:colOff>219411</xdr:colOff>
      <xdr:row>60</xdr:row>
      <xdr:rowOff>142874</xdr:rowOff>
    </xdr:to>
    <xdr:pic>
      <xdr:nvPicPr>
        <xdr:cNvPr id="5" name="Picture 4">
          <a:extLst>
            <a:ext uri="{FF2B5EF4-FFF2-40B4-BE49-F238E27FC236}">
              <a16:creationId xmlns:a16="http://schemas.microsoft.com/office/drawing/2014/main" id="{8DE300FB-D246-4452-959B-DB904900194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771995" y="11134725"/>
          <a:ext cx="962766" cy="4952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1</xdr:row>
      <xdr:rowOff>180976</xdr:rowOff>
    </xdr:from>
    <xdr:to>
      <xdr:col>1</xdr:col>
      <xdr:colOff>390525</xdr:colOff>
      <xdr:row>5</xdr:row>
      <xdr:rowOff>66676</xdr:rowOff>
    </xdr:to>
    <xdr:pic>
      <xdr:nvPicPr>
        <xdr:cNvPr id="2" name="Picture 14" descr="C:\Users\KIOS\Downloads\logo.png">
          <a:extLst>
            <a:ext uri="{FF2B5EF4-FFF2-40B4-BE49-F238E27FC236}">
              <a16:creationId xmlns:a16="http://schemas.microsoft.com/office/drawing/2014/main" id="{354D0885-5769-44FD-AE96-5E448CE1A1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282576"/>
          <a:ext cx="638175"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1495425</xdr:colOff>
      <xdr:row>0</xdr:row>
      <xdr:rowOff>16931</xdr:rowOff>
    </xdr:from>
    <xdr:to>
      <xdr:col>3</xdr:col>
      <xdr:colOff>2678084</xdr:colOff>
      <xdr:row>3</xdr:row>
      <xdr:rowOff>7752</xdr:rowOff>
    </xdr:to>
    <xdr:pic>
      <xdr:nvPicPr>
        <xdr:cNvPr id="3" name="Picture 6" descr="SOP1.jpg">
          <a:extLst>
            <a:ext uri="{FF2B5EF4-FFF2-40B4-BE49-F238E27FC236}">
              <a16:creationId xmlns:a16="http://schemas.microsoft.com/office/drawing/2014/main" id="{21BDA862-2467-410C-A056-50EA0A2C44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473575" y="16931"/>
          <a:ext cx="1182659" cy="4734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190500</xdr:colOff>
      <xdr:row>0</xdr:row>
      <xdr:rowOff>200025</xdr:rowOff>
    </xdr:from>
    <xdr:to>
      <xdr:col>3</xdr:col>
      <xdr:colOff>1295400</xdr:colOff>
      <xdr:row>4</xdr:row>
      <xdr:rowOff>190500</xdr:rowOff>
    </xdr:to>
    <xdr:pic>
      <xdr:nvPicPr>
        <xdr:cNvPr id="2" name="Picture 14" descr="C:\Users\KIOS\Downloads\logo.png">
          <a:extLst>
            <a:ext uri="{FF2B5EF4-FFF2-40B4-BE49-F238E27FC236}">
              <a16:creationId xmlns:a16="http://schemas.microsoft.com/office/drawing/2014/main" id="{DEF1B1FA-CBF8-4D6D-9907-3908943B5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7895"/>
        <a:stretch>
          <a:fillRect/>
        </a:stretch>
      </xdr:blipFill>
      <xdr:spPr bwMode="auto">
        <a:xfrm>
          <a:off x="2006600" y="200025"/>
          <a:ext cx="1104900" cy="930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21</xdr:col>
      <xdr:colOff>57150</xdr:colOff>
      <xdr:row>2</xdr:row>
      <xdr:rowOff>209550</xdr:rowOff>
    </xdr:from>
    <xdr:to>
      <xdr:col>24</xdr:col>
      <xdr:colOff>266700</xdr:colOff>
      <xdr:row>5</xdr:row>
      <xdr:rowOff>19050</xdr:rowOff>
    </xdr:to>
    <xdr:pic>
      <xdr:nvPicPr>
        <xdr:cNvPr id="3" name="Picture 1">
          <a:extLst>
            <a:ext uri="{FF2B5EF4-FFF2-40B4-BE49-F238E27FC236}">
              <a16:creationId xmlns:a16="http://schemas.microsoft.com/office/drawing/2014/main" id="{AF42DAED-882A-4432-9BF2-CF38C3AF1B7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3431500" y="679450"/>
          <a:ext cx="2038350" cy="46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X1%20Carbon\Downloads\Rekap%20Hasil%20PBL%20Smart%2001_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Responses 1"/>
      <sheetName val="REKAP"/>
    </sheetNames>
    <sheetDataSet>
      <sheetData sheetId="0">
        <row r="4">
          <cell r="C4">
            <v>56</v>
          </cell>
          <cell r="D4" t="str">
            <v>Farid Hamzah</v>
          </cell>
        </row>
        <row r="6">
          <cell r="C6">
            <v>54</v>
          </cell>
          <cell r="D6" t="str">
            <v>Noor Kalimatul Misbah</v>
          </cell>
        </row>
        <row r="8">
          <cell r="C8">
            <v>53</v>
          </cell>
          <cell r="D8" t="str">
            <v xml:space="preserve">Titin Ambarwati Wahyuningsih </v>
          </cell>
        </row>
        <row r="9">
          <cell r="C9">
            <v>58</v>
          </cell>
          <cell r="D9" t="str">
            <v>OCA HIGIAWATI</v>
          </cell>
        </row>
        <row r="11">
          <cell r="C11">
            <v>54</v>
          </cell>
          <cell r="D11" t="str">
            <v>Kartika Nugrahena</v>
          </cell>
        </row>
        <row r="12">
          <cell r="C12">
            <v>54</v>
          </cell>
        </row>
        <row r="14">
          <cell r="C14">
            <v>56</v>
          </cell>
          <cell r="D14" t="str">
            <v xml:space="preserve">Lelya Gussyanti </v>
          </cell>
        </row>
        <row r="15">
          <cell r="C15">
            <v>58</v>
          </cell>
          <cell r="D15" t="str">
            <v>Ananda Febry Mellyanawati</v>
          </cell>
        </row>
        <row r="16">
          <cell r="C16">
            <v>53</v>
          </cell>
        </row>
        <row r="20">
          <cell r="C20">
            <v>54</v>
          </cell>
          <cell r="D20" t="str">
            <v>Millata Akmaliya Hayaty</v>
          </cell>
        </row>
        <row r="23">
          <cell r="C23">
            <v>55</v>
          </cell>
          <cell r="D23" t="str">
            <v>Tazkiya Gipsy Hawwa</v>
          </cell>
        </row>
        <row r="26">
          <cell r="C26">
            <v>56</v>
          </cell>
          <cell r="D26" t="str">
            <v>Yanuar Akbar Riansyah</v>
          </cell>
        </row>
        <row r="30">
          <cell r="C30">
            <v>56</v>
          </cell>
          <cell r="D30" t="str">
            <v xml:space="preserve">Bilah Kebenaran </v>
          </cell>
        </row>
        <row r="31">
          <cell r="C31">
            <v>56</v>
          </cell>
          <cell r="D31" t="str">
            <v>Luthfi Azzahra</v>
          </cell>
        </row>
        <row r="36">
          <cell r="C36">
            <v>53</v>
          </cell>
          <cell r="D36" t="str">
            <v>Arditya wahyu triyono</v>
          </cell>
        </row>
        <row r="40">
          <cell r="C40">
            <v>57</v>
          </cell>
          <cell r="D40" t="str">
            <v>Rafid Ahmad Arfianto</v>
          </cell>
        </row>
        <row r="41">
          <cell r="C41">
            <v>55</v>
          </cell>
          <cell r="D41" t="str">
            <v xml:space="preserve">Ilham Daroni </v>
          </cell>
        </row>
        <row r="42">
          <cell r="C42">
            <v>56</v>
          </cell>
          <cell r="D42" t="str">
            <v>Muhammad mariadi wahid</v>
          </cell>
        </row>
        <row r="44">
          <cell r="C44">
            <v>57</v>
          </cell>
          <cell r="D44" t="str">
            <v>Beni Noverdiyansyah</v>
          </cell>
        </row>
        <row r="45">
          <cell r="C45">
            <v>55</v>
          </cell>
          <cell r="D45" t="str">
            <v>Titik Nur Ariski</v>
          </cell>
        </row>
        <row r="46">
          <cell r="C46">
            <v>57</v>
          </cell>
          <cell r="D46" t="str">
            <v>Marita Putri Handayani</v>
          </cell>
        </row>
        <row r="47">
          <cell r="C47">
            <v>54</v>
          </cell>
        </row>
        <row r="49">
          <cell r="C49">
            <v>54</v>
          </cell>
        </row>
        <row r="53">
          <cell r="C53">
            <v>53</v>
          </cell>
          <cell r="D53" t="str">
            <v xml:space="preserve">Ringga Azwar Said </v>
          </cell>
        </row>
        <row r="54">
          <cell r="C54">
            <v>53</v>
          </cell>
          <cell r="D54" t="str">
            <v>Renalvin Zahari</v>
          </cell>
        </row>
        <row r="59">
          <cell r="C59">
            <v>54</v>
          </cell>
        </row>
        <row r="62">
          <cell r="C62">
            <v>57</v>
          </cell>
          <cell r="D62" t="str">
            <v xml:space="preserve">Fajar Saputra </v>
          </cell>
        </row>
        <row r="67">
          <cell r="C67">
            <v>53</v>
          </cell>
          <cell r="D67" t="str">
            <v xml:space="preserve">LINDU PANJI WASKITO </v>
          </cell>
        </row>
        <row r="68">
          <cell r="C68">
            <v>53</v>
          </cell>
          <cell r="D68" t="str">
            <v>BAGAS ARI PURWOKO</v>
          </cell>
        </row>
        <row r="70">
          <cell r="C70">
            <v>55</v>
          </cell>
          <cell r="D70" t="str">
            <v>MUHAMMAD DLIYA'ULHAQ</v>
          </cell>
        </row>
        <row r="71">
          <cell r="C71">
            <v>53</v>
          </cell>
          <cell r="D71" t="str">
            <v xml:space="preserve">Aulia Rahadyanjati Sukarno </v>
          </cell>
        </row>
        <row r="74">
          <cell r="C74">
            <v>54</v>
          </cell>
          <cell r="D74" t="str">
            <v>Sabrina Ayu Kristianingrum</v>
          </cell>
        </row>
        <row r="77">
          <cell r="C77">
            <v>55</v>
          </cell>
          <cell r="D77" t="str">
            <v>Tatasa Diva Cahyakirana</v>
          </cell>
        </row>
        <row r="78">
          <cell r="C78">
            <v>57</v>
          </cell>
          <cell r="D78" t="str">
            <v>Panji Rofa Argawan</v>
          </cell>
        </row>
      </sheetData>
      <sheetData sheetId="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 displayName="Form_Responses" ref="A1:BP79">
  <tableColumns count="68">
    <tableColumn id="1" xr3:uid="{00000000-0010-0000-0000-000001000000}" name="Timestamp"/>
    <tableColumn id="2" xr3:uid="{00000000-0010-0000-0000-000002000000}" name="Email Address"/>
    <tableColumn id="3" xr3:uid="{00000000-0010-0000-0000-000003000000}" name="Score"/>
    <tableColumn id="4" xr3:uid="{00000000-0010-0000-0000-000004000000}" name="Nama Lengkap Sesuai KTP/Ijazah"/>
    <tableColumn id="68" xr3:uid="{8B85D01A-59B3-473C-883D-B1D7111C4C64}" name="Column1" dataDxfId="15">
      <calculatedColumnFormula>PROPER(Form_Responses[[#This Row],[Nama Lengkap Sesuai KTP/Ijazah]])</calculatedColumnFormula>
    </tableColumn>
    <tableColumn id="5" xr3:uid="{00000000-0010-0000-0000-000005000000}" name="NIK (16 angka/digit)"/>
    <tableColumn id="6" xr3:uid="{00000000-0010-0000-0000-000006000000}" name="Masukkan Token/Password (diberikan melalui grup WA)"/>
    <tableColumn id="7" xr3:uid="{00000000-0010-0000-0000-000007000000}" name="Mengapa komunikasi efektif sangat penting dalam pengelolaan sistem irigasi berbasis Smart Farming?"/>
    <tableColumn id="8" xr3:uid="{00000000-0010-0000-0000-000008000000}" name="Berikut ini yang termasuk ke dalam jenis komunikasi interpersonal adalah…"/>
    <tableColumn id="9" xr3:uid="{00000000-0010-0000-0000-000009000000}" name="Apa potensi tantangan sosial yang dapat muncul dengan penerapan Smart Farming di daerah pedesaan?"/>
    <tableColumn id="10" xr3:uid="{00000000-0010-0000-0000-00000A000000}" name="Bayangkan kamu diberi tugas untuk merancang sistem Smart Farming di lahan sayur dataran tinggi. Apa teknologi yang paling tepat untuk memastikan distribusi air yang efisien dan tepat sasaran?"/>
    <tableColumn id="11" xr3:uid="{00000000-0010-0000-0000-00000B000000}" name="Apa fungsi dari sensor kelembaban tanah dalam sistem Smart Farming?"/>
    <tableColumn id="12" xr3:uid="{00000000-0010-0000-0000-00000C000000}" name="Apa peran utama Internet of Things (IoT) dalam sistem Smart Farming?"/>
    <tableColumn id="13" xr3:uid="{00000000-0010-0000-0000-00000D000000}" name="Salah satu tujuan desain sistem irigasi dalam Smart Farming adalah..."/>
    <tableColumn id="14" xr3:uid="{00000000-0010-0000-0000-00000E000000}" name="Apa tujuan utama penerapan prinsip K3 dalam penerapan sistem Smart Farming?"/>
    <tableColumn id="15" xr3:uid="{00000000-0010-0000-0000-00000F000000}" name="Manakah berikut ini yang merupakan contoh tindakan sesuai prosedur K3 saat mengoperasikan sistem irigasi otomatis berbasis listrik?"/>
    <tableColumn id="16" xr3:uid="{00000000-0010-0000-0000-000010000000}" name="Apa tujuan utama dari kalibrasi sensor dalam sistem smart farming?"/>
    <tableColumn id="17" xr3:uid="{00000000-0010-0000-0000-000011000000}" name="Langkah terakhir dalam menyiapkan sistem smart farming adalah…"/>
    <tableColumn id="18" xr3:uid="{00000000-0010-0000-0000-000012000000}" name="Tujuan dari pemeliharaan sistem irigasi secara preventif adalah…"/>
    <tableColumn id="19" xr3:uid="{00000000-0010-0000-0000-000013000000}" name="Apa tindakan yang tepat saat sensor kelembapan tidak mengirim data selama 5 jam?"/>
    <tableColumn id="20" xr3:uid="{00000000-0010-0000-0000-000014000000}" name="Mengapa penting bagi operator untuk memahami sistem smart farming?"/>
    <tableColumn id="21" xr3:uid="{00000000-0010-0000-0000-000015000000}" name="Apa yang dimaksud dengan pemeliharaan prediktif dalam sistem smart farming?"/>
    <tableColumn id="22" xr3:uid="{00000000-0010-0000-0000-000016000000}" name="Jenis arduino yang menggunakan ATMEGA 328 sebagai mikrokontrollernya adalah …"/>
    <tableColumn id="23" xr3:uid="{00000000-0010-0000-0000-000017000000}" name="IoT banyak digunakan dalam sektor pertanian untuk..."/>
    <tableColumn id="24" xr3:uid="{00000000-0010-0000-0000-000018000000}" name="Apa fungsi dari modul Wi-Fi dalam perangkat IoT seperti ESP8266 atau ESP32?"/>
    <tableColumn id="25" xr3:uid="{00000000-0010-0000-0000-000019000000}" name="Salah satu ancaman keamanan terbesar dalam jaringan IoT adalah..."/>
    <tableColumn id="26" xr3:uid="{00000000-0010-0000-0000-00001A000000}" name="Platform populer untuk pengembangan solusi IoT yang berbasis open-source adalah..."/>
    <tableColumn id="27" xr3:uid="{00000000-0010-0000-0000-00001B000000}" name="Untuk menghubungkan sensor IoT ke internet melalui jaringan seluler, dibutuhkan modul seperti..."/>
    <tableColumn id="28" xr3:uid="{00000000-0010-0000-0000-00001C000000}" name="Apa fungsi utama dari pin GPIO pada mikrokontroler ESP32?"/>
    <tableColumn id="29" xr3:uid="{00000000-0010-0000-0000-00001D000000}" name="Perintah WiFi.begin(ssid, password); pada Arduino digunakan untuk..."/>
    <tableColumn id="30" xr3:uid="{00000000-0010-0000-0000-00001E000000}" name="Apa fungsi utama dari pin digital pada board Arduino?"/>
    <tableColumn id="31" xr3:uid="{00000000-0010-0000-0000-00001F000000}" name="Perintah pinMode(13, OUTPUT); digunakan untuk…"/>
    <tableColumn id="32" xr3:uid="{00000000-0010-0000-0000-000020000000}" name="Apa kegunaan dari fungsi delay(1000); dalam program Arduino?"/>
    <tableColumn id="33" xr3:uid="{00000000-0010-0000-0000-000021000000}" name="Fungsi dari digitalRead(pin) adalah…"/>
    <tableColumn id="34" xr3:uid="{00000000-0010-0000-0000-000022000000}" name="Jika kita ingin membaca nilai potensio (potensiometer), maka pin yang digunakan adalah…"/>
    <tableColumn id="35" xr3:uid="{00000000-0010-0000-0000-000023000000}" name="Apa arti dari istilah embedded system?"/>
    <tableColumn id="36" xr3:uid="{00000000-0010-0000-0000-000024000000}" name="Apa fungsi dari resistor dalam rangkaian Arduino?"/>
    <tableColumn id="37" xr3:uid="{00000000-0010-0000-0000-000025000000}" name="KENDALA = …"/>
    <tableColumn id="38" xr3:uid="{00000000-0010-0000-0000-000026000000}" name="MUTAKHIR = …"/>
    <tableColumn id="39" xr3:uid="{00000000-0010-0000-0000-000027000000}" name="GOTONG ROYONG = …"/>
    <tableColumn id="40" xr3:uid="{00000000-0010-0000-0000-000028000000}" name="RESIDU = …"/>
    <tableColumn id="41" xr3:uid="{00000000-0010-0000-0000-000029000000}" name="KONTRADIKSI = …"/>
    <tableColumn id="42" xr3:uid="{00000000-0010-0000-0000-00002A000000}" name="SETIA &gt;&lt; …"/>
    <tableColumn id="43" xr3:uid="{00000000-0010-0000-0000-00002B000000}" name="CANGGIH &gt;&lt; …"/>
    <tableColumn id="44" xr3:uid="{00000000-0010-0000-0000-00002C000000}" name="ANTIPATI &gt;&lt; …"/>
    <tableColumn id="45" xr3:uid="{00000000-0010-0000-0000-00002D000000}" name="MASIF &gt;&lt; …"/>
    <tableColumn id="46" xr3:uid="{00000000-0010-0000-0000-00002E000000}" name="MONOTON &gt;&lt; …"/>
    <tableColumn id="47" xr3:uid="{00000000-0010-0000-0000-00002F000000}" name="PETANI : CANGKUL"/>
    <tableColumn id="48" xr3:uid="{00000000-0010-0000-0000-000030000000}" name="KOSONG : HAMPA"/>
    <tableColumn id="49" xr3:uid="{00000000-0010-0000-0000-000031000000}" name="BOTOL : SIRUP"/>
    <tableColumn id="50" xr3:uid="{00000000-0010-0000-0000-000032000000}" name="PELUKIS : GAMBAR"/>
    <tableColumn id="51" xr3:uid="{00000000-0010-0000-0000-000033000000}" name="KITA : SAYA"/>
    <tableColumn id="52" xr3:uid="{00000000-0010-0000-0000-000034000000}" name=" Deret angka : 4, 8, 16, 32, 64, …"/>
    <tableColumn id="53" xr3:uid="{00000000-0010-0000-0000-000035000000}" name="Deret angka : 1, 3, 5, 7, 9, …"/>
    <tableColumn id="54" xr3:uid="{00000000-0010-0000-0000-000036000000}" name="Deret angka : 2, 1, 4, 2, 6, 3, 8, 4,  …"/>
    <tableColumn id="55" xr3:uid="{00000000-0010-0000-0000-000037000000}" name="Deret angka : 100, 4, 90, 7, 80, 10, …"/>
    <tableColumn id="56" xr3:uid="{00000000-0010-0000-0000-000038000000}" name="Deret angka : 5, 7, 10, 14, 15, 21, …"/>
    <tableColumn id="57" xr3:uid="{00000000-0010-0000-0000-000039000000}" name="2 + 8 + 11 + 9 = …"/>
    <tableColumn id="58" xr3:uid="{00000000-0010-0000-0000-00003A000000}" name="3 x (2+5) = …"/>
    <tableColumn id="59" xr3:uid="{00000000-0010-0000-0000-00003B000000}" name="Pak Tono memiliki sebidang tanah dengan lebar bagian depan 8 meter, dan panjang bagian samping 11 meter. Tanah tersebut akan diwariskan kepada kedua anaknya, masing-masing anak akan mendapatkan bagian yang sama. Maka masing-masing anak akan mendapatkan ta"/>
    <tableColumn id="60" xr3:uid="{00000000-0010-0000-0000-00003C000000}" name="Dewi membeli sebuah sepatu secara online, dengan harga bandrol Rp. 200.000. Karena sedang masa promo, maka pembeli mendapatkan diskon 10%. Untuk ongkos kirim dari lokasi toko penjual ke alamat rumah Dewi adalah Rp.20.000. Maka Dewi harus mentransfer uang "/>
    <tableColumn id="61" xr3:uid="{00000000-0010-0000-0000-00003D000000}" name="Setiap hari Trisno berangkat kerja dari Jogja ke Solo yang berjarak 60 km. Dia mengendarai sepeda motor dengan kecepatan rata-rata 30 km/jam. Jika jam kerja kantor tempat dia bekerja mulai pukul 08.00, maka setidaknya dia berangkat dari Jogja pada pukul …"/>
    <tableColumn id="62" xr3:uid="{00000000-0010-0000-0000-00003E000000}" name="Irene , Ernest dan Mary senang mendengarkan musik. Miranda, Gloria dan Mary hobi membaca. Mary, Irene dan Gloria sama-sama hobi traveling sambil mendengarkan musik selama perjalanan. Siapa yang senang membaca sambil mendengarkan musik?"/>
    <tableColumn id="63" xr3:uid="{00000000-0010-0000-0000-00003F000000}" name="Jack adiknya Jim, Peter kakaknya Jack dan lebih muda dari Jim. Siapa yang paling muda?"/>
    <tableColumn id="64" xr3:uid="{00000000-0010-0000-0000-000040000000}" name="Tino dan Budi berwajah tampan. Amir dan Tono berbadan tambun. Tino dan Amir adalah pria yang setia. Budi dan Tono anak orang kaya. Rini menyukai pria tampan dan kaya. Rini akan memilih … untuk menjadi kekasihnya."/>
    <tableColumn id="65" xr3:uid="{00000000-0010-0000-0000-000041000000}" name="Produk Bontang lebih mahal daripada produk Medan. Produk Makassar lebih murah daripada produk Bontang. Jadi pernyataan yang paling tepat adalah …"/>
    <tableColumn id="66" xr3:uid="{00000000-0010-0000-0000-000042000000}" name="Jika air tidak tercemar, maka banyak warga rajin mandi. Jika banyak warga mandi, maka harga sabun naik. Pernyataan yang paling tepat adalah …"/>
    <tableColumn id="67" xr3:uid="{00000000-0010-0000-0000-000043000000}" name="SETELAH SELESAI MENGERJAKAN SOAL, PASTIKAN ANDA KLIK TANDA &quot;KIRIM&quot; ATAU &quot;SUBMIT&quot; YANG ADA DI BAGIAN PALING BAWAH DARI FORM INI. APAKAH ANDA MENGERTI?"/>
  </tableColumns>
  <tableStyleInfo name="Form Responses 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87F00D-B238-43FF-BA1D-EEE7E817B6C9}" name="Form_Responses3" displayName="Form_Responses3" ref="A1:BP79">
  <autoFilter ref="A1:BP79" xr:uid="{5D87F00D-B238-43FF-BA1D-EEE7E817B6C9}"/>
  <sortState xmlns:xlrd2="http://schemas.microsoft.com/office/spreadsheetml/2017/richdata2" ref="A2:BP79">
    <sortCondition descending="1" ref="C2:C79"/>
  </sortState>
  <tableColumns count="68">
    <tableColumn id="1" xr3:uid="{F16B955A-BA5F-4E98-B07F-3DDB81DB89DE}" name="Timestamp"/>
    <tableColumn id="2" xr3:uid="{F20FF9B8-F97C-497C-9E7B-E9F7A3354638}" name="Email Address"/>
    <tableColumn id="3" xr3:uid="{62E17F33-F92F-4700-98CE-9B36D13E676D}" name="Score"/>
    <tableColumn id="4" xr3:uid="{4FFF2C8D-D005-4782-8153-23FD4406D2A1}" name="Nama Lengkap Sesuai KTP/Ijazah"/>
    <tableColumn id="68" xr3:uid="{3A6EECD4-3154-44D9-8BE9-ECF48E372945}" name="Column1" dataDxfId="14">
      <calculatedColumnFormula>PROPER(Form_Responses3[[#This Row],[Nama Lengkap Sesuai KTP/Ijazah]])</calculatedColumnFormula>
    </tableColumn>
    <tableColumn id="5" xr3:uid="{AAF30EE8-EF40-4F71-8378-596C2E9165C2}" name="NIK (16 angka/digit)"/>
    <tableColumn id="6" xr3:uid="{0EF856F5-2893-40CA-AF6D-9ED1B7F13195}" name="Masukkan Token/Password (diberikan melalui grup WA)"/>
    <tableColumn id="7" xr3:uid="{44D17905-F319-4EB2-B671-84F44BA85017}" name="Mengapa komunikasi efektif sangat penting dalam pengelolaan sistem irigasi berbasis Smart Farming?"/>
    <tableColumn id="8" xr3:uid="{AB66E860-FDD6-486E-A681-FDAF0518E90B}" name="Berikut ini yang termasuk ke dalam jenis komunikasi interpersonal adalah…"/>
    <tableColumn id="9" xr3:uid="{FE35C54D-1E3D-4304-9988-D07128A97876}" name="Apa potensi tantangan sosial yang dapat muncul dengan penerapan Smart Farming di daerah pedesaan?"/>
    <tableColumn id="10" xr3:uid="{C043EC34-8BC2-4D0E-BCF2-22242A0FE791}" name="Bayangkan kamu diberi tugas untuk merancang sistem Smart Farming di lahan sayur dataran tinggi. Apa teknologi yang paling tepat untuk memastikan distribusi air yang efisien dan tepat sasaran?"/>
    <tableColumn id="11" xr3:uid="{95C2B9D0-9A5F-431D-884D-FE11B4522370}" name="Apa fungsi dari sensor kelembaban tanah dalam sistem Smart Farming?"/>
    <tableColumn id="12" xr3:uid="{F47E888B-ECFA-4371-B5BD-79E5349A99E6}" name="Apa peran utama Internet of Things (IoT) dalam sistem Smart Farming?"/>
    <tableColumn id="13" xr3:uid="{05C7F9B2-69E4-43A0-AFBC-72D51EBADF23}" name="Salah satu tujuan desain sistem irigasi dalam Smart Farming adalah..."/>
    <tableColumn id="14" xr3:uid="{14A0A927-F791-4337-9CBA-76D303859EF6}" name="Apa tujuan utama penerapan prinsip K3 dalam penerapan sistem Smart Farming?"/>
    <tableColumn id="15" xr3:uid="{9FA73194-39F4-4DC6-975E-D80ED89BE952}" name="Manakah berikut ini yang merupakan contoh tindakan sesuai prosedur K3 saat mengoperasikan sistem irigasi otomatis berbasis listrik?"/>
    <tableColumn id="16" xr3:uid="{35464285-7DD1-444C-A2FE-2781F098E348}" name="Apa tujuan utama dari kalibrasi sensor dalam sistem smart farming?"/>
    <tableColumn id="17" xr3:uid="{22F977C1-1462-4E2E-A952-92DC46A5CE7D}" name="Langkah terakhir dalam menyiapkan sistem smart farming adalah…"/>
    <tableColumn id="18" xr3:uid="{5F1B4ED1-EDBF-4511-B203-1A45D615BE18}" name="Tujuan dari pemeliharaan sistem irigasi secara preventif adalah…"/>
    <tableColumn id="19" xr3:uid="{F3E9F5ED-0F8B-4974-8FFC-5051643ED75A}" name="Apa tindakan yang tepat saat sensor kelembapan tidak mengirim data selama 5 jam?"/>
    <tableColumn id="20" xr3:uid="{4AD07243-F195-426A-A9BC-6FC3298D3E06}" name="Mengapa penting bagi operator untuk memahami sistem smart farming?"/>
    <tableColumn id="21" xr3:uid="{E03E9110-2191-4C01-8771-77EFAA45B6B6}" name="Apa yang dimaksud dengan pemeliharaan prediktif dalam sistem smart farming?"/>
    <tableColumn id="22" xr3:uid="{87274B9F-5022-4300-881C-329B77244403}" name="Jenis arduino yang menggunakan ATMEGA 328 sebagai mikrokontrollernya adalah …"/>
    <tableColumn id="23" xr3:uid="{14382EAA-A74D-4FD0-B0AC-6DE5D2425C3D}" name="IoT banyak digunakan dalam sektor pertanian untuk..."/>
    <tableColumn id="24" xr3:uid="{014E966E-543E-466D-8CE2-73BEBE7E70F1}" name="Apa fungsi dari modul Wi-Fi dalam perangkat IoT seperti ESP8266 atau ESP32?"/>
    <tableColumn id="25" xr3:uid="{724781CA-42FE-491F-9048-E5B453FD43A8}" name="Salah satu ancaman keamanan terbesar dalam jaringan IoT adalah..."/>
    <tableColumn id="26" xr3:uid="{AD21E011-F09E-4A6A-989C-B6029D799041}" name="Platform populer untuk pengembangan solusi IoT yang berbasis open-source adalah..."/>
    <tableColumn id="27" xr3:uid="{6134D90C-E242-4478-B7E2-886FC26E2893}" name="Untuk menghubungkan sensor IoT ke internet melalui jaringan seluler, dibutuhkan modul seperti..."/>
    <tableColumn id="28" xr3:uid="{95F38881-C91B-4F1B-A16B-3694528D956A}" name="Apa fungsi utama dari pin GPIO pada mikrokontroler ESP32?"/>
    <tableColumn id="29" xr3:uid="{98A6B055-B2FF-4BC9-AA8A-85072BE40670}" name="Perintah WiFi.begin(ssid, password); pada Arduino digunakan untuk..."/>
    <tableColumn id="30" xr3:uid="{2B41AD78-D33C-4370-A9B8-3DBD0C0043CC}" name="Apa fungsi utama dari pin digital pada board Arduino?"/>
    <tableColumn id="31" xr3:uid="{5599E674-BD61-4DED-8A1D-371D4EC7136E}" name="Perintah pinMode(13, OUTPUT); digunakan untuk…"/>
    <tableColumn id="32" xr3:uid="{45764ECF-C6B1-4A45-8E53-74E63C07C9DB}" name="Apa kegunaan dari fungsi delay(1000); dalam program Arduino?"/>
    <tableColumn id="33" xr3:uid="{1537917F-D3D2-4A99-A461-3C3FE5A75EFA}" name="Fungsi dari digitalRead(pin) adalah…"/>
    <tableColumn id="34" xr3:uid="{F6ABBAD6-707F-48D1-B7BC-9E78AE711FE2}" name="Jika kita ingin membaca nilai potensio (potensiometer), maka pin yang digunakan adalah…"/>
    <tableColumn id="35" xr3:uid="{76DC2219-EA23-4FF7-9443-016AF3622B68}" name="Apa arti dari istilah embedded system?"/>
    <tableColumn id="36" xr3:uid="{EF4B2B3E-576C-4541-ACB9-7603BA046EBE}" name="Apa fungsi dari resistor dalam rangkaian Arduino?"/>
    <tableColumn id="37" xr3:uid="{66300121-369E-4C5A-B5F1-EA329D929F3F}" name="KENDALA = …"/>
    <tableColumn id="38" xr3:uid="{FD9E8860-3082-4CBD-9012-809EBD11CD56}" name="MUTAKHIR = …"/>
    <tableColumn id="39" xr3:uid="{C7D5EB60-F157-419B-ABA3-3F8E3B530B03}" name="GOTONG ROYONG = …"/>
    <tableColumn id="40" xr3:uid="{D3254C18-A833-4347-92A0-C4F2DD63BB0D}" name="RESIDU = …"/>
    <tableColumn id="41" xr3:uid="{755E2746-5E20-458A-BCB2-694CBDFAEB36}" name="KONTRADIKSI = …"/>
    <tableColumn id="42" xr3:uid="{209D0E56-7E3A-4751-9252-E55AB230B464}" name="SETIA &gt;&lt; …"/>
    <tableColumn id="43" xr3:uid="{904FA998-985D-4166-BE8A-521EA19FDF5E}" name="CANGGIH &gt;&lt; …"/>
    <tableColumn id="44" xr3:uid="{ABA965A4-5756-4EDC-AD2B-9D5ED2AC0550}" name="ANTIPATI &gt;&lt; …"/>
    <tableColumn id="45" xr3:uid="{0E0AC9AD-B367-4E6C-86FF-781499E98259}" name="MASIF &gt;&lt; …"/>
    <tableColumn id="46" xr3:uid="{B9C04565-150A-4811-948B-DC64EF79004B}" name="MONOTON &gt;&lt; …"/>
    <tableColumn id="47" xr3:uid="{21D7C0C6-A787-4875-8D81-F7FE1248274B}" name="PETANI : CANGKUL"/>
    <tableColumn id="48" xr3:uid="{5969B4E0-C625-4982-95F5-D2D66BB6F277}" name="KOSONG : HAMPA"/>
    <tableColumn id="49" xr3:uid="{0C58504F-AB1E-4BCA-A966-E488EEDA2DD5}" name="BOTOL : SIRUP"/>
    <tableColumn id="50" xr3:uid="{6A0C13D1-2C30-42E3-BEE6-7AB9996D6895}" name="PELUKIS : GAMBAR"/>
    <tableColumn id="51" xr3:uid="{1FFBC2AA-6563-46E4-A2DD-BA58CBDDA8AF}" name="KITA : SAYA"/>
    <tableColumn id="52" xr3:uid="{97882BB2-0E4A-467D-9902-F0F96952AC40}" name=" Deret angka : 4, 8, 16, 32, 64, …"/>
    <tableColumn id="53" xr3:uid="{8E5F0D79-9BE2-467B-8100-3FCEA7AECF43}" name="Deret angka : 1, 3, 5, 7, 9, …"/>
    <tableColumn id="54" xr3:uid="{E56D0711-2CC2-4199-AF02-37448C9F7E76}" name="Deret angka : 2, 1, 4, 2, 6, 3, 8, 4,  …"/>
    <tableColumn id="55" xr3:uid="{8105B467-EB5A-4670-88D6-A2695FC57ADF}" name="Deret angka : 100, 4, 90, 7, 80, 10, …"/>
    <tableColumn id="56" xr3:uid="{68B10EDA-71AE-4D57-8460-1850A77DD9A5}" name="Deret angka : 5, 7, 10, 14, 15, 21, …"/>
    <tableColumn id="57" xr3:uid="{0161595C-ED9B-4529-AF04-3EE9CB430749}" name="2 + 8 + 11 + 9 = …"/>
    <tableColumn id="58" xr3:uid="{4AA053FB-8C06-4F8B-A3AF-EDCDBD3D2FF4}" name="3 x (2+5) = …"/>
    <tableColumn id="59" xr3:uid="{EBDE5143-5033-4C4A-B832-DAE10EEC542B}" name="Pak Tono memiliki sebidang tanah dengan lebar bagian depan 8 meter, dan panjang bagian samping 11 meter. Tanah tersebut akan diwariskan kepada kedua anaknya, masing-masing anak akan mendapatkan bagian yang sama. Maka masing-masing anak akan mendapatkan ta"/>
    <tableColumn id="60" xr3:uid="{C7EDA8C5-C1F5-46C5-9933-9D1410D061BC}" name="Dewi membeli sebuah sepatu secara online, dengan harga bandrol Rp. 200.000. Karena sedang masa promo, maka pembeli mendapatkan diskon 10%. Untuk ongkos kirim dari lokasi toko penjual ke alamat rumah Dewi adalah Rp.20.000. Maka Dewi harus mentransfer uang "/>
    <tableColumn id="61" xr3:uid="{DB2EA628-C325-4C81-9EBB-245E653FC96C}" name="Setiap hari Trisno berangkat kerja dari Jogja ke Solo yang berjarak 60 km. Dia mengendarai sepeda motor dengan kecepatan rata-rata 30 km/jam. Jika jam kerja kantor tempat dia bekerja mulai pukul 08.00, maka setidaknya dia berangkat dari Jogja pada pukul …"/>
    <tableColumn id="62" xr3:uid="{B835527B-88EE-451E-868D-74F8D61E5B68}" name="Irene , Ernest dan Mary senang mendengarkan musik. Miranda, Gloria dan Mary hobi membaca. Mary, Irene dan Gloria sama-sama hobi traveling sambil mendengarkan musik selama perjalanan. Siapa yang senang membaca sambil mendengarkan musik?"/>
    <tableColumn id="63" xr3:uid="{F71D237C-9521-466D-A125-BE6B9CB93B82}" name="Jack adiknya Jim, Peter kakaknya Jack dan lebih muda dari Jim. Siapa yang paling muda?"/>
    <tableColumn id="64" xr3:uid="{D7E5F34C-CD48-45B4-94BC-6FD1BD979F1D}" name="Tino dan Budi berwajah tampan. Amir dan Tono berbadan tambun. Tino dan Amir adalah pria yang setia. Budi dan Tono anak orang kaya. Rini menyukai pria tampan dan kaya. Rini akan memilih … untuk menjadi kekasihnya."/>
    <tableColumn id="65" xr3:uid="{61B2D8FD-19B1-4CDB-A842-FD858D7EC8FA}" name="Produk Bontang lebih mahal daripada produk Medan. Produk Makassar lebih murah daripada produk Bontang. Jadi pernyataan yang paling tepat adalah …"/>
    <tableColumn id="66" xr3:uid="{8994268A-6CD6-4510-86E0-24FF1FF81B65}" name="Jika air tidak tercemar, maka banyak warga rajin mandi. Jika banyak warga mandi, maka harga sabun naik. Pernyataan yang paling tepat adalah …"/>
    <tableColumn id="67" xr3:uid="{6CEE5EB2-908F-46B7-AD7D-B77A449B1048}" name="SETELAH SELESAI MENGERJAKAN SOAL, PASTIKAN ANDA KLIK TANDA &quot;KIRIM&quot; ATAU &quot;SUBMIT&quot; YANG ADA DI BAGIAN PALING BAWAH DARI FORM INI. APAKAH ANDA MENGERTI?"/>
  </tableColumns>
  <tableStyleInfo name="Form Responses 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38818A-A418-47BD-8F52-4D87F18EC6A5}" name="Form_Responses34" displayName="Form_Responses34" ref="A1:BP45">
  <autoFilter ref="A1:BP45" xr:uid="{5D87F00D-B238-43FF-BA1D-EEE7E817B6C9}"/>
  <sortState xmlns:xlrd2="http://schemas.microsoft.com/office/spreadsheetml/2017/richdata2" ref="A2:BP45">
    <sortCondition ref="D2:D45"/>
  </sortState>
  <tableColumns count="68">
    <tableColumn id="1" xr3:uid="{008E47DD-DCA2-43BB-BC16-997A8A48385B}" name="Timestamp"/>
    <tableColumn id="2" xr3:uid="{F6769AEE-1D41-475C-8165-9B290DB85AC5}" name="Email Address"/>
    <tableColumn id="3" xr3:uid="{A98AA63B-8C18-45D1-9E60-8E80B53C8800}" name="Score"/>
    <tableColumn id="4" xr3:uid="{08952D69-18AC-4832-9F6F-E10D106A6F11}" name="Nama Lengkap Sesuai KTP/Ijazah"/>
    <tableColumn id="68" xr3:uid="{7B26EA28-CC13-497B-88C0-CB9DBF5EC9A3}" name="Column1" dataDxfId="13">
      <calculatedColumnFormula>PROPER(Form_Responses34[[#This Row],[Nama Lengkap Sesuai KTP/Ijazah]])</calculatedColumnFormula>
    </tableColumn>
    <tableColumn id="5" xr3:uid="{F8EA5A3F-AF52-4B39-9806-FDA633E5BB1A}" name="NIK (16 angka/digit)"/>
    <tableColumn id="6" xr3:uid="{9DED9851-AB6E-47D0-8718-56E5E9C88D7E}" name="Masukkan Token/Password (diberikan melalui grup WA)"/>
    <tableColumn id="7" xr3:uid="{22285746-E137-41F9-A3B9-7CBA85596EAF}" name="Mengapa komunikasi efektif sangat penting dalam pengelolaan sistem irigasi berbasis Smart Farming?"/>
    <tableColumn id="8" xr3:uid="{A0F17E99-E4CE-4898-B568-11E7343DACA9}" name="Berikut ini yang termasuk ke dalam jenis komunikasi interpersonal adalah…"/>
    <tableColumn id="9" xr3:uid="{BD053262-943C-499A-9D7D-CCF4898BC165}" name="Apa potensi tantangan sosial yang dapat muncul dengan penerapan Smart Farming di daerah pedesaan?"/>
    <tableColumn id="10" xr3:uid="{0BA65EEC-CD4E-4A21-B017-66E2F7151A02}" name="Bayangkan kamu diberi tugas untuk merancang sistem Smart Farming di lahan sayur dataran tinggi. Apa teknologi yang paling tepat untuk memastikan distribusi air yang efisien dan tepat sasaran?"/>
    <tableColumn id="11" xr3:uid="{87D11679-1DA3-47B4-9857-0E2273EA7B46}" name="Apa fungsi dari sensor kelembaban tanah dalam sistem Smart Farming?"/>
    <tableColumn id="12" xr3:uid="{C7546C85-ED97-4647-9160-BDA2FBD21F78}" name="Apa peran utama Internet of Things (IoT) dalam sistem Smart Farming?"/>
    <tableColumn id="13" xr3:uid="{00E801B8-1C2D-4473-8CDC-28791DFD9064}" name="Salah satu tujuan desain sistem irigasi dalam Smart Farming adalah..."/>
    <tableColumn id="14" xr3:uid="{CBE3BD7E-993D-4FDE-B683-8DD3603E238A}" name="Apa tujuan utama penerapan prinsip K3 dalam penerapan sistem Smart Farming?"/>
    <tableColumn id="15" xr3:uid="{703D3235-D6D1-47C4-9AC5-06C1465458D7}" name="Manakah berikut ini yang merupakan contoh tindakan sesuai prosedur K3 saat mengoperasikan sistem irigasi otomatis berbasis listrik?"/>
    <tableColumn id="16" xr3:uid="{9E76197F-A0C6-4022-8650-771EF1BF555B}" name="Apa tujuan utama dari kalibrasi sensor dalam sistem smart farming?"/>
    <tableColumn id="17" xr3:uid="{C4F67554-B251-4BAE-A9DE-0CC820EDFF02}" name="Langkah terakhir dalam menyiapkan sistem smart farming adalah…"/>
    <tableColumn id="18" xr3:uid="{95EC9CDF-945C-42E4-9F8B-B61F352083A9}" name="Tujuan dari pemeliharaan sistem irigasi secara preventif adalah…"/>
    <tableColumn id="19" xr3:uid="{E708C7C5-AD43-4D3E-954F-2F6000B88EF6}" name="Apa tindakan yang tepat saat sensor kelembapan tidak mengirim data selama 5 jam?"/>
    <tableColumn id="20" xr3:uid="{474CB6D1-C3E1-4C26-926A-8E0084957404}" name="Mengapa penting bagi operator untuk memahami sistem smart farming?"/>
    <tableColumn id="21" xr3:uid="{1EE45EF8-F571-4C8C-A96B-875E3997522C}" name="Apa yang dimaksud dengan pemeliharaan prediktif dalam sistem smart farming?"/>
    <tableColumn id="22" xr3:uid="{3CF752A1-234B-412A-9160-3FE7BBB69366}" name="Jenis arduino yang menggunakan ATMEGA 328 sebagai mikrokontrollernya adalah …"/>
    <tableColumn id="23" xr3:uid="{8A43F3AE-F313-4EF2-98CF-8A0378F0EB58}" name="IoT banyak digunakan dalam sektor pertanian untuk..."/>
    <tableColumn id="24" xr3:uid="{FDA74B2B-88B1-4895-B1A3-4C84CF2FC1F4}" name="Apa fungsi dari modul Wi-Fi dalam perangkat IoT seperti ESP8266 atau ESP32?"/>
    <tableColumn id="25" xr3:uid="{05C9D22D-1A1F-4DBA-894B-3700663CBD75}" name="Salah satu ancaman keamanan terbesar dalam jaringan IoT adalah..."/>
    <tableColumn id="26" xr3:uid="{300C1545-A8C5-4A08-A5DB-F9A25D884F2E}" name="Platform populer untuk pengembangan solusi IoT yang berbasis open-source adalah..."/>
    <tableColumn id="27" xr3:uid="{AE23E8D1-D1D1-483C-A84A-C613C298C89C}" name="Untuk menghubungkan sensor IoT ke internet melalui jaringan seluler, dibutuhkan modul seperti..."/>
    <tableColumn id="28" xr3:uid="{6B97DB2F-89CE-428B-9313-D150D69C5728}" name="Apa fungsi utama dari pin GPIO pada mikrokontroler ESP32?"/>
    <tableColumn id="29" xr3:uid="{440F9A94-A183-418D-86CF-0BB7E1A3A37C}" name="Perintah WiFi.begin(ssid, password); pada Arduino digunakan untuk..."/>
    <tableColumn id="30" xr3:uid="{86CC26DB-863C-428C-8F5E-59AADE4E22A6}" name="Apa fungsi utama dari pin digital pada board Arduino?"/>
    <tableColumn id="31" xr3:uid="{E5A99408-1056-4EBC-9555-0D29200AFCE1}" name="Perintah pinMode(13, OUTPUT); digunakan untuk…"/>
    <tableColumn id="32" xr3:uid="{7F33490D-058E-4194-AFD3-B9A434BB643C}" name="Apa kegunaan dari fungsi delay(1000); dalam program Arduino?"/>
    <tableColumn id="33" xr3:uid="{D859BE29-73D7-4AE3-9DD3-8D3D2DA0FC01}" name="Fungsi dari digitalRead(pin) adalah…"/>
    <tableColumn id="34" xr3:uid="{B73E1267-8D30-40E3-8764-F996B5B7DFA8}" name="Jika kita ingin membaca nilai potensio (potensiometer), maka pin yang digunakan adalah…"/>
    <tableColumn id="35" xr3:uid="{68CE8889-2D3F-4CE3-8AD8-47E59168A780}" name="Apa arti dari istilah embedded system?"/>
    <tableColumn id="36" xr3:uid="{300BB109-4006-4DE6-96C2-7408C1E04191}" name="Apa fungsi dari resistor dalam rangkaian Arduino?"/>
    <tableColumn id="37" xr3:uid="{6853FCFB-36E8-46D2-8424-801B2D7EA0AC}" name="KENDALA = …"/>
    <tableColumn id="38" xr3:uid="{D994B143-29B2-4F03-A411-20A50FFA0A9E}" name="MUTAKHIR = …"/>
    <tableColumn id="39" xr3:uid="{C8828B8D-A208-4589-8114-1B1A2CCD2648}" name="GOTONG ROYONG = …"/>
    <tableColumn id="40" xr3:uid="{DE0E8FCD-3934-4489-A21D-12636F6205C1}" name="RESIDU = …"/>
    <tableColumn id="41" xr3:uid="{1EF34251-C5BD-45B6-966F-0316D7D48B33}" name="KONTRADIKSI = …"/>
    <tableColumn id="42" xr3:uid="{F9740369-1730-46ED-B835-98E09EB3FB6C}" name="SETIA &gt;&lt; …"/>
    <tableColumn id="43" xr3:uid="{B37052BA-AEC5-47C3-80F5-AACEF27B7287}" name="CANGGIH &gt;&lt; …"/>
    <tableColumn id="44" xr3:uid="{BD854ABC-223E-4268-A41B-E75115FFAD76}" name="ANTIPATI &gt;&lt; …"/>
    <tableColumn id="45" xr3:uid="{CDF64485-7C33-499B-B496-3E38B7419075}" name="MASIF &gt;&lt; …"/>
    <tableColumn id="46" xr3:uid="{AE6CE390-116B-42AE-8382-CBE58E6BBA54}" name="MONOTON &gt;&lt; …"/>
    <tableColumn id="47" xr3:uid="{BD485449-C296-47A3-875A-CDE0CB072014}" name="PETANI : CANGKUL"/>
    <tableColumn id="48" xr3:uid="{4A8D2399-BCD1-4F19-8B95-A52D58DCB0A7}" name="KOSONG : HAMPA"/>
    <tableColumn id="49" xr3:uid="{1C3FE5B2-F76D-4500-BCE9-474F8F71B5A8}" name="BOTOL : SIRUP"/>
    <tableColumn id="50" xr3:uid="{6764D2A9-1F75-4ADF-ADD3-B8182D233646}" name="PELUKIS : GAMBAR"/>
    <tableColumn id="51" xr3:uid="{0E47F692-A71D-47C8-B1D4-F9F9E8789BD2}" name="KITA : SAYA"/>
    <tableColumn id="52" xr3:uid="{BA8B8AD1-ABEF-4FD3-A279-267BA8D4C46E}" name=" Deret angka : 4, 8, 16, 32, 64, …"/>
    <tableColumn id="53" xr3:uid="{83BE6ECC-73CD-4A95-8070-D9CEB6A01B46}" name="Deret angka : 1, 3, 5, 7, 9, …"/>
    <tableColumn id="54" xr3:uid="{CAC487C0-625F-4D18-9590-66720C46B0F0}" name="Deret angka : 2, 1, 4, 2, 6, 3, 8, 4,  …"/>
    <tableColumn id="55" xr3:uid="{96D651EA-97E1-4F1F-8B23-CA8B23A77DDE}" name="Deret angka : 100, 4, 90, 7, 80, 10, …"/>
    <tableColumn id="56" xr3:uid="{94FC1C7B-FA54-4FCF-BD94-FECE192D1A3C}" name="Deret angka : 5, 7, 10, 14, 15, 21, …"/>
    <tableColumn id="57" xr3:uid="{4E175BB7-A76C-45FF-84A7-FE4B61D163CE}" name="2 + 8 + 11 + 9 = …"/>
    <tableColumn id="58" xr3:uid="{D9920244-834F-42B7-A9D2-EE1D924BFF20}" name="3 x (2+5) = …"/>
    <tableColumn id="59" xr3:uid="{5AAF000D-6220-4453-8039-B9FEEEBAA242}" name="Pak Tono memiliki sebidang tanah dengan lebar bagian depan 8 meter, dan panjang bagian samping 11 meter. Tanah tersebut akan diwariskan kepada kedua anaknya, masing-masing anak akan mendapatkan bagian yang sama. Maka masing-masing anak akan mendapatkan ta"/>
    <tableColumn id="60" xr3:uid="{81608949-DFF2-4F34-BABB-9DAE43EC5D2A}" name="Dewi membeli sebuah sepatu secara online, dengan harga bandrol Rp. 200.000. Karena sedang masa promo, maka pembeli mendapatkan diskon 10%. Untuk ongkos kirim dari lokasi toko penjual ke alamat rumah Dewi adalah Rp.20.000. Maka Dewi harus mentransfer uang "/>
    <tableColumn id="61" xr3:uid="{74B34EC7-6DAD-4713-8352-4BED2D6FD1A9}" name="Setiap hari Trisno berangkat kerja dari Jogja ke Solo yang berjarak 60 km. Dia mengendarai sepeda motor dengan kecepatan rata-rata 30 km/jam. Jika jam kerja kantor tempat dia bekerja mulai pukul 08.00, maka setidaknya dia berangkat dari Jogja pada pukul …"/>
    <tableColumn id="62" xr3:uid="{000E110F-4B5D-463D-BA9D-FA5BE4B172D9}" name="Irene , Ernest dan Mary senang mendengarkan musik. Miranda, Gloria dan Mary hobi membaca. Mary, Irene dan Gloria sama-sama hobi traveling sambil mendengarkan musik selama perjalanan. Siapa yang senang membaca sambil mendengarkan musik?"/>
    <tableColumn id="63" xr3:uid="{9D123A18-3357-40FB-93D2-F02E23F9D1F9}" name="Jack adiknya Jim, Peter kakaknya Jack dan lebih muda dari Jim. Siapa yang paling muda?"/>
    <tableColumn id="64" xr3:uid="{71C1F7A7-DE79-4926-AF29-EE51D71741EF}" name="Tino dan Budi berwajah tampan. Amir dan Tono berbadan tambun. Tino dan Amir adalah pria yang setia. Budi dan Tono anak orang kaya. Rini menyukai pria tampan dan kaya. Rini akan memilih … untuk menjadi kekasihnya."/>
    <tableColumn id="65" xr3:uid="{47967524-8178-4581-9F06-02F0359BC6E3}" name="Produk Bontang lebih mahal daripada produk Medan. Produk Makassar lebih murah daripada produk Bontang. Jadi pernyataan yang paling tepat adalah …"/>
    <tableColumn id="66" xr3:uid="{6CCD8F08-317B-4F50-9B3A-6012B22E1108}" name="Jika air tidak tercemar, maka banyak warga rajin mandi. Jika banyak warga mandi, maka harga sabun naik. Pernyataan yang paling tepat adalah …"/>
    <tableColumn id="67" xr3:uid="{00250268-0388-458B-92EB-B0B24CBB5F10}" name="SETELAH SELESAI MENGERJAKAN SOAL, PASTIKAN ANDA KLIK TANDA &quot;KIRIM&quot; ATAU &quot;SUBMIT&quot; YANG ADA DI BAGIAN PALING BAWAH DARI FORM INI. APAKAH ANDA MENGERTI?"/>
  </tableColumns>
  <tableStyleInfo name="Form Responses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P79"/>
  <sheetViews>
    <sheetView topLeftCell="I1" workbookViewId="0">
      <pane ySplit="1" topLeftCell="A65" activePane="bottomLeft" state="frozen"/>
      <selection pane="bottomLeft" activeCell="E82" sqref="E82"/>
    </sheetView>
  </sheetViews>
  <sheetFormatPr defaultColWidth="12.6328125" defaultRowHeight="15.75" customHeight="1" x14ac:dyDescent="0.25"/>
  <cols>
    <col min="1" max="3" width="18.90625" customWidth="1"/>
    <col min="4" max="5" width="30" customWidth="1"/>
    <col min="6" max="6" width="20" customWidth="1"/>
    <col min="7" max="33" width="37.6328125" customWidth="1"/>
    <col min="34" max="34" width="31.453125" customWidth="1"/>
    <col min="35" max="35" width="37.6328125" customWidth="1"/>
    <col min="36" max="36" width="33.453125" customWidth="1"/>
    <col min="37" max="37" width="37.6328125" customWidth="1"/>
    <col min="38" max="39" width="18.90625" customWidth="1"/>
    <col min="40" max="40" width="21.6328125" customWidth="1"/>
    <col min="41" max="47" width="18.90625" customWidth="1"/>
    <col min="48" max="48" width="19.453125" customWidth="1"/>
    <col min="49" max="50" width="18.90625" customWidth="1"/>
    <col min="51" max="51" width="19.453125" customWidth="1"/>
    <col min="52" max="52" width="18.90625" customWidth="1"/>
    <col min="53" max="53" width="27.6328125" customWidth="1"/>
    <col min="54" max="54" width="24.453125" customWidth="1"/>
    <col min="55" max="55" width="29.90625" customWidth="1"/>
    <col min="56" max="56" width="30.7265625" customWidth="1"/>
    <col min="57" max="57" width="29.90625" customWidth="1"/>
    <col min="58" max="59" width="18.90625" customWidth="1"/>
    <col min="60" max="68" width="37.6328125" customWidth="1"/>
    <col min="69" max="74" width="18.90625" customWidth="1"/>
  </cols>
  <sheetData>
    <row r="1" spans="1:68" ht="15.75" customHeight="1" x14ac:dyDescent="0.25">
      <c r="A1" s="1" t="s">
        <v>0</v>
      </c>
      <c r="B1" s="2" t="s">
        <v>1</v>
      </c>
      <c r="C1" s="2" t="s">
        <v>2</v>
      </c>
      <c r="D1" s="2" t="s">
        <v>3</v>
      </c>
      <c r="E1" s="2" t="s">
        <v>460</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461</v>
      </c>
      <c r="BI1" s="2" t="s">
        <v>462</v>
      </c>
      <c r="BJ1" s="2" t="s">
        <v>463</v>
      </c>
      <c r="BK1" s="2" t="s">
        <v>58</v>
      </c>
      <c r="BL1" s="2" t="s">
        <v>59</v>
      </c>
      <c r="BM1" s="2" t="s">
        <v>60</v>
      </c>
      <c r="BN1" s="2" t="s">
        <v>61</v>
      </c>
      <c r="BO1" s="2" t="s">
        <v>62</v>
      </c>
      <c r="BP1" s="3" t="s">
        <v>63</v>
      </c>
    </row>
    <row r="2" spans="1:68" ht="15.75" customHeight="1" x14ac:dyDescent="0.25">
      <c r="A2" s="9">
        <v>45861.383647592593</v>
      </c>
      <c r="B2" s="10" t="s">
        <v>116</v>
      </c>
      <c r="C2" s="11">
        <v>16</v>
      </c>
      <c r="D2" s="10" t="s">
        <v>117</v>
      </c>
      <c r="E2" s="10" t="str">
        <f>PROPER(Form_Responses[[#This Row],[Nama Lengkap Sesuai KTP/Ijazah]])</f>
        <v xml:space="preserve">Imam Ahmad </v>
      </c>
      <c r="F2" s="10" t="s">
        <v>118</v>
      </c>
      <c r="G2" s="10" t="s">
        <v>64</v>
      </c>
      <c r="H2" s="10" t="s">
        <v>119</v>
      </c>
      <c r="I2" s="10" t="s">
        <v>120</v>
      </c>
      <c r="J2" s="10" t="s">
        <v>67</v>
      </c>
      <c r="K2" s="10" t="s">
        <v>121</v>
      </c>
      <c r="L2" s="10" t="s">
        <v>122</v>
      </c>
      <c r="M2" s="10" t="s">
        <v>123</v>
      </c>
      <c r="N2" s="10" t="s">
        <v>124</v>
      </c>
      <c r="O2" s="10" t="s">
        <v>125</v>
      </c>
      <c r="P2" s="10" t="s">
        <v>126</v>
      </c>
      <c r="Q2" s="10" t="s">
        <v>127</v>
      </c>
      <c r="R2" s="10" t="s">
        <v>75</v>
      </c>
      <c r="S2" s="10" t="s">
        <v>76</v>
      </c>
      <c r="T2" s="10" t="s">
        <v>128</v>
      </c>
      <c r="U2" s="10" t="s">
        <v>78</v>
      </c>
      <c r="V2" s="10" t="s">
        <v>129</v>
      </c>
      <c r="W2" s="10" t="s">
        <v>130</v>
      </c>
      <c r="X2" s="10" t="s">
        <v>81</v>
      </c>
      <c r="Y2" s="10" t="s">
        <v>82</v>
      </c>
      <c r="Z2" s="10" t="s">
        <v>131</v>
      </c>
      <c r="AA2" s="10" t="s">
        <v>132</v>
      </c>
      <c r="AB2" s="10" t="s">
        <v>133</v>
      </c>
      <c r="AC2" s="10" t="s">
        <v>86</v>
      </c>
      <c r="AD2" s="10" t="s">
        <v>87</v>
      </c>
      <c r="AE2" s="10" t="s">
        <v>134</v>
      </c>
      <c r="AF2" s="10" t="s">
        <v>89</v>
      </c>
      <c r="AG2" s="10" t="s">
        <v>90</v>
      </c>
      <c r="AH2" s="10" t="s">
        <v>135</v>
      </c>
      <c r="AI2" s="10" t="s">
        <v>136</v>
      </c>
      <c r="AJ2" s="10" t="s">
        <v>137</v>
      </c>
      <c r="AK2" s="10" t="s">
        <v>94</v>
      </c>
      <c r="AL2" s="10" t="s">
        <v>95</v>
      </c>
      <c r="AM2" s="10" t="s">
        <v>138</v>
      </c>
      <c r="AN2" s="10" t="s">
        <v>139</v>
      </c>
      <c r="AO2" s="10" t="s">
        <v>140</v>
      </c>
      <c r="AP2" s="10" t="s">
        <v>141</v>
      </c>
      <c r="AQ2" s="10" t="s">
        <v>99</v>
      </c>
      <c r="AR2" s="10" t="s">
        <v>100</v>
      </c>
      <c r="AS2" s="10" t="s">
        <v>142</v>
      </c>
      <c r="AT2" s="10" t="s">
        <v>143</v>
      </c>
      <c r="AU2" s="10" t="s">
        <v>144</v>
      </c>
      <c r="AV2" s="10" t="s">
        <v>145</v>
      </c>
      <c r="AW2" s="10" t="s">
        <v>146</v>
      </c>
      <c r="AX2" s="10" t="s">
        <v>106</v>
      </c>
      <c r="AY2" s="10" t="s">
        <v>147</v>
      </c>
      <c r="AZ2" s="10" t="s">
        <v>148</v>
      </c>
      <c r="BA2" s="10">
        <v>72</v>
      </c>
      <c r="BB2" s="10">
        <v>12</v>
      </c>
      <c r="BC2" s="10">
        <v>9</v>
      </c>
      <c r="BD2" s="10">
        <v>13</v>
      </c>
      <c r="BE2" s="10">
        <v>18</v>
      </c>
      <c r="BF2" s="10">
        <v>19</v>
      </c>
      <c r="BG2" s="10">
        <v>21</v>
      </c>
      <c r="BH2" s="10">
        <v>88</v>
      </c>
      <c r="BI2" s="12">
        <v>220000</v>
      </c>
      <c r="BJ2" s="10" t="s">
        <v>149</v>
      </c>
      <c r="BK2" s="10" t="s">
        <v>150</v>
      </c>
      <c r="BL2" s="10" t="s">
        <v>151</v>
      </c>
      <c r="BM2" s="10" t="s">
        <v>152</v>
      </c>
      <c r="BN2" s="10" t="s">
        <v>113</v>
      </c>
      <c r="BO2" s="10" t="s">
        <v>153</v>
      </c>
      <c r="BP2" s="13" t="s">
        <v>115</v>
      </c>
    </row>
    <row r="3" spans="1:68" ht="15.75" customHeight="1" x14ac:dyDescent="0.25">
      <c r="A3" s="4">
        <v>45861.385994884258</v>
      </c>
      <c r="B3" s="5" t="s">
        <v>154</v>
      </c>
      <c r="C3" s="6">
        <v>52</v>
      </c>
      <c r="D3" s="5" t="s">
        <v>155</v>
      </c>
      <c r="E3" s="10" t="str">
        <f>PROPER(Form_Responses[[#This Row],[Nama Lengkap Sesuai KTP/Ijazah]])</f>
        <v>Aji Fathul Huda</v>
      </c>
      <c r="F3" s="5" t="s">
        <v>156</v>
      </c>
      <c r="G3" s="5" t="s">
        <v>64</v>
      </c>
      <c r="H3" s="5" t="s">
        <v>65</v>
      </c>
      <c r="I3" s="5" t="s">
        <v>66</v>
      </c>
      <c r="J3" s="5" t="s">
        <v>67</v>
      </c>
      <c r="K3" s="5" t="s">
        <v>68</v>
      </c>
      <c r="L3" s="5" t="s">
        <v>69</v>
      </c>
      <c r="M3" s="5" t="s">
        <v>70</v>
      </c>
      <c r="N3" s="5" t="s">
        <v>71</v>
      </c>
      <c r="O3" s="5" t="s">
        <v>72</v>
      </c>
      <c r="P3" s="5" t="s">
        <v>73</v>
      </c>
      <c r="Q3" s="5" t="s">
        <v>74</v>
      </c>
      <c r="R3" s="5" t="s">
        <v>75</v>
      </c>
      <c r="S3" s="5" t="s">
        <v>76</v>
      </c>
      <c r="T3" s="5" t="s">
        <v>77</v>
      </c>
      <c r="U3" s="5" t="s">
        <v>78</v>
      </c>
      <c r="V3" s="5" t="s">
        <v>79</v>
      </c>
      <c r="W3" s="5" t="s">
        <v>130</v>
      </c>
      <c r="X3" s="5" t="s">
        <v>81</v>
      </c>
      <c r="Y3" s="5" t="s">
        <v>82</v>
      </c>
      <c r="Z3" s="5" t="s">
        <v>157</v>
      </c>
      <c r="AA3" s="5" t="s">
        <v>84</v>
      </c>
      <c r="AB3" s="5" t="s">
        <v>85</v>
      </c>
      <c r="AC3" s="5" t="s">
        <v>86</v>
      </c>
      <c r="AD3" s="5" t="s">
        <v>158</v>
      </c>
      <c r="AE3" s="5" t="s">
        <v>134</v>
      </c>
      <c r="AF3" s="5" t="s">
        <v>159</v>
      </c>
      <c r="AG3" s="5" t="s">
        <v>90</v>
      </c>
      <c r="AH3" s="5" t="s">
        <v>91</v>
      </c>
      <c r="AI3" s="5" t="s">
        <v>160</v>
      </c>
      <c r="AJ3" s="5" t="s">
        <v>161</v>
      </c>
      <c r="AK3" s="5" t="s">
        <v>94</v>
      </c>
      <c r="AL3" s="5" t="s">
        <v>95</v>
      </c>
      <c r="AM3" s="5" t="s">
        <v>162</v>
      </c>
      <c r="AN3" s="5" t="s">
        <v>139</v>
      </c>
      <c r="AO3" s="5" t="s">
        <v>97</v>
      </c>
      <c r="AP3" s="5" t="s">
        <v>98</v>
      </c>
      <c r="AQ3" s="5" t="s">
        <v>99</v>
      </c>
      <c r="AR3" s="5" t="s">
        <v>163</v>
      </c>
      <c r="AS3" s="5" t="s">
        <v>101</v>
      </c>
      <c r="AT3" s="5" t="s">
        <v>143</v>
      </c>
      <c r="AU3" s="5" t="s">
        <v>164</v>
      </c>
      <c r="AV3" s="5" t="s">
        <v>104</v>
      </c>
      <c r="AW3" s="5" t="s">
        <v>105</v>
      </c>
      <c r="AX3" s="5" t="s">
        <v>106</v>
      </c>
      <c r="AY3" s="5" t="s">
        <v>107</v>
      </c>
      <c r="AZ3" s="5" t="s">
        <v>108</v>
      </c>
      <c r="BA3" s="5">
        <v>128</v>
      </c>
      <c r="BB3" s="5">
        <v>11</v>
      </c>
      <c r="BC3" s="5">
        <v>10</v>
      </c>
      <c r="BD3" s="5">
        <v>70</v>
      </c>
      <c r="BE3" s="5">
        <v>20</v>
      </c>
      <c r="BF3" s="5">
        <v>30</v>
      </c>
      <c r="BG3" s="5">
        <v>21</v>
      </c>
      <c r="BH3" s="5">
        <v>44</v>
      </c>
      <c r="BI3" s="7">
        <v>200000</v>
      </c>
      <c r="BJ3" s="5" t="s">
        <v>165</v>
      </c>
      <c r="BK3" s="5" t="s">
        <v>110</v>
      </c>
      <c r="BL3" s="5" t="s">
        <v>111</v>
      </c>
      <c r="BM3" s="5" t="s">
        <v>112</v>
      </c>
      <c r="BN3" s="5" t="s">
        <v>113</v>
      </c>
      <c r="BO3" s="5" t="s">
        <v>114</v>
      </c>
      <c r="BP3" s="8" t="s">
        <v>115</v>
      </c>
    </row>
    <row r="4" spans="1:68" ht="15.75" customHeight="1" x14ac:dyDescent="0.25">
      <c r="A4" s="9">
        <v>45861.389521493053</v>
      </c>
      <c r="B4" s="10" t="s">
        <v>166</v>
      </c>
      <c r="C4" s="11">
        <v>56</v>
      </c>
      <c r="D4" s="10" t="s">
        <v>167</v>
      </c>
      <c r="E4" s="10" t="str">
        <f>PROPER(Form_Responses[[#This Row],[Nama Lengkap Sesuai KTP/Ijazah]])</f>
        <v>Farid Hamzah</v>
      </c>
      <c r="F4" s="10" t="s">
        <v>168</v>
      </c>
      <c r="G4" s="10" t="s">
        <v>64</v>
      </c>
      <c r="H4" s="10" t="s">
        <v>65</v>
      </c>
      <c r="I4" s="10" t="s">
        <v>66</v>
      </c>
      <c r="J4" s="10" t="s">
        <v>67</v>
      </c>
      <c r="K4" s="10" t="s">
        <v>68</v>
      </c>
      <c r="L4" s="10" t="s">
        <v>69</v>
      </c>
      <c r="M4" s="10" t="s">
        <v>70</v>
      </c>
      <c r="N4" s="10" t="s">
        <v>71</v>
      </c>
      <c r="O4" s="10" t="s">
        <v>72</v>
      </c>
      <c r="P4" s="10" t="s">
        <v>73</v>
      </c>
      <c r="Q4" s="10" t="s">
        <v>74</v>
      </c>
      <c r="R4" s="10" t="s">
        <v>75</v>
      </c>
      <c r="S4" s="10" t="s">
        <v>76</v>
      </c>
      <c r="T4" s="10" t="s">
        <v>77</v>
      </c>
      <c r="U4" s="10" t="s">
        <v>78</v>
      </c>
      <c r="V4" s="10" t="s">
        <v>79</v>
      </c>
      <c r="W4" s="10" t="s">
        <v>80</v>
      </c>
      <c r="X4" s="10" t="s">
        <v>81</v>
      </c>
      <c r="Y4" s="10" t="s">
        <v>82</v>
      </c>
      <c r="Z4" s="10" t="s">
        <v>83</v>
      </c>
      <c r="AA4" s="10" t="s">
        <v>84</v>
      </c>
      <c r="AB4" s="10" t="s">
        <v>85</v>
      </c>
      <c r="AC4" s="10" t="s">
        <v>86</v>
      </c>
      <c r="AD4" s="10" t="s">
        <v>158</v>
      </c>
      <c r="AE4" s="10" t="s">
        <v>134</v>
      </c>
      <c r="AF4" s="10" t="s">
        <v>159</v>
      </c>
      <c r="AG4" s="10" t="s">
        <v>90</v>
      </c>
      <c r="AH4" s="10" t="s">
        <v>91</v>
      </c>
      <c r="AI4" s="10" t="s">
        <v>92</v>
      </c>
      <c r="AJ4" s="10" t="s">
        <v>93</v>
      </c>
      <c r="AK4" s="10" t="s">
        <v>94</v>
      </c>
      <c r="AL4" s="10" t="s">
        <v>95</v>
      </c>
      <c r="AM4" s="10" t="s">
        <v>96</v>
      </c>
      <c r="AN4" s="10" t="s">
        <v>139</v>
      </c>
      <c r="AO4" s="10" t="s">
        <v>97</v>
      </c>
      <c r="AP4" s="10" t="s">
        <v>98</v>
      </c>
      <c r="AQ4" s="10" t="s">
        <v>99</v>
      </c>
      <c r="AR4" s="10" t="s">
        <v>163</v>
      </c>
      <c r="AS4" s="10" t="s">
        <v>101</v>
      </c>
      <c r="AT4" s="10" t="s">
        <v>102</v>
      </c>
      <c r="AU4" s="10" t="s">
        <v>164</v>
      </c>
      <c r="AV4" s="10" t="s">
        <v>104</v>
      </c>
      <c r="AW4" s="10" t="s">
        <v>105</v>
      </c>
      <c r="AX4" s="10" t="s">
        <v>106</v>
      </c>
      <c r="AY4" s="10" t="s">
        <v>107</v>
      </c>
      <c r="AZ4" s="10" t="s">
        <v>169</v>
      </c>
      <c r="BA4" s="10">
        <v>128</v>
      </c>
      <c r="BB4" s="10">
        <v>11</v>
      </c>
      <c r="BC4" s="10">
        <v>10</v>
      </c>
      <c r="BD4" s="10">
        <v>70</v>
      </c>
      <c r="BE4" s="10">
        <v>20</v>
      </c>
      <c r="BF4" s="10">
        <v>20</v>
      </c>
      <c r="BG4" s="10">
        <v>21</v>
      </c>
      <c r="BH4" s="10">
        <v>44</v>
      </c>
      <c r="BI4" s="12">
        <v>200000</v>
      </c>
      <c r="BJ4" s="10" t="s">
        <v>165</v>
      </c>
      <c r="BK4" s="10" t="s">
        <v>110</v>
      </c>
      <c r="BL4" s="10" t="s">
        <v>111</v>
      </c>
      <c r="BM4" s="10" t="s">
        <v>112</v>
      </c>
      <c r="BN4" s="10" t="s">
        <v>113</v>
      </c>
      <c r="BO4" s="10" t="s">
        <v>114</v>
      </c>
      <c r="BP4" s="13" t="s">
        <v>115</v>
      </c>
    </row>
    <row r="5" spans="1:68" ht="15.75" customHeight="1" x14ac:dyDescent="0.25">
      <c r="A5" s="4">
        <v>45861.3903225463</v>
      </c>
      <c r="B5" s="5" t="s">
        <v>170</v>
      </c>
      <c r="C5" s="6">
        <v>32</v>
      </c>
      <c r="D5" s="5" t="s">
        <v>171</v>
      </c>
      <c r="E5" s="10" t="str">
        <f>PROPER(Form_Responses[[#This Row],[Nama Lengkap Sesuai KTP/Ijazah]])</f>
        <v xml:space="preserve">Sulastri </v>
      </c>
      <c r="F5" s="5" t="s">
        <v>172</v>
      </c>
      <c r="G5" s="5" t="s">
        <v>64</v>
      </c>
      <c r="H5" s="5" t="s">
        <v>65</v>
      </c>
      <c r="I5" s="5" t="s">
        <v>120</v>
      </c>
      <c r="J5" s="5" t="s">
        <v>173</v>
      </c>
      <c r="K5" s="5" t="s">
        <v>174</v>
      </c>
      <c r="L5" s="5" t="s">
        <v>69</v>
      </c>
      <c r="M5" s="5" t="s">
        <v>70</v>
      </c>
      <c r="N5" s="5" t="s">
        <v>71</v>
      </c>
      <c r="O5" s="5" t="s">
        <v>72</v>
      </c>
      <c r="P5" s="5" t="s">
        <v>73</v>
      </c>
      <c r="Q5" s="5" t="s">
        <v>74</v>
      </c>
      <c r="R5" s="5" t="s">
        <v>75</v>
      </c>
      <c r="S5" s="5" t="s">
        <v>175</v>
      </c>
      <c r="T5" s="5" t="s">
        <v>77</v>
      </c>
      <c r="U5" s="5" t="s">
        <v>78</v>
      </c>
      <c r="V5" s="5" t="s">
        <v>129</v>
      </c>
      <c r="W5" s="5" t="s">
        <v>80</v>
      </c>
      <c r="X5" s="5" t="s">
        <v>81</v>
      </c>
      <c r="Y5" s="5" t="s">
        <v>82</v>
      </c>
      <c r="Z5" s="5" t="s">
        <v>157</v>
      </c>
      <c r="AA5" s="5" t="s">
        <v>84</v>
      </c>
      <c r="AB5" s="5" t="s">
        <v>85</v>
      </c>
      <c r="AC5" s="5" t="s">
        <v>86</v>
      </c>
      <c r="AD5" s="5" t="s">
        <v>158</v>
      </c>
      <c r="AE5" s="5" t="s">
        <v>88</v>
      </c>
      <c r="AF5" s="5" t="s">
        <v>89</v>
      </c>
      <c r="AG5" s="5" t="s">
        <v>90</v>
      </c>
      <c r="AH5" s="5" t="s">
        <v>176</v>
      </c>
      <c r="AI5" s="5" t="s">
        <v>177</v>
      </c>
      <c r="AJ5" s="5" t="s">
        <v>93</v>
      </c>
      <c r="AK5" s="5" t="s">
        <v>94</v>
      </c>
      <c r="AL5" s="5" t="s">
        <v>95</v>
      </c>
      <c r="AM5" s="5" t="s">
        <v>162</v>
      </c>
      <c r="AN5" s="5" t="s">
        <v>178</v>
      </c>
      <c r="AO5" s="5" t="s">
        <v>140</v>
      </c>
      <c r="AP5" s="5" t="s">
        <v>179</v>
      </c>
      <c r="AQ5" s="5" t="s">
        <v>99</v>
      </c>
      <c r="AR5" s="5" t="s">
        <v>163</v>
      </c>
      <c r="AS5" s="5" t="s">
        <v>101</v>
      </c>
      <c r="AT5" s="5" t="s">
        <v>143</v>
      </c>
      <c r="AU5" s="5" t="s">
        <v>164</v>
      </c>
      <c r="AV5" s="5" t="s">
        <v>180</v>
      </c>
      <c r="AW5" s="5" t="s">
        <v>181</v>
      </c>
      <c r="AX5" s="5" t="s">
        <v>106</v>
      </c>
      <c r="AY5" s="5" t="s">
        <v>182</v>
      </c>
      <c r="AZ5" s="5" t="s">
        <v>169</v>
      </c>
      <c r="BA5" s="5">
        <v>96</v>
      </c>
      <c r="BB5" s="5">
        <v>13</v>
      </c>
      <c r="BC5" s="5">
        <v>8</v>
      </c>
      <c r="BD5" s="5">
        <v>100</v>
      </c>
      <c r="BE5" s="5">
        <v>20</v>
      </c>
      <c r="BF5" s="5">
        <v>30</v>
      </c>
      <c r="BG5" s="5">
        <v>30</v>
      </c>
      <c r="BH5" s="5">
        <v>88</v>
      </c>
      <c r="BI5" s="7">
        <v>200000</v>
      </c>
      <c r="BJ5" s="5" t="s">
        <v>109</v>
      </c>
      <c r="BK5" s="5" t="s">
        <v>183</v>
      </c>
      <c r="BL5" s="5" t="s">
        <v>111</v>
      </c>
      <c r="BM5" s="5" t="s">
        <v>152</v>
      </c>
      <c r="BN5" s="5" t="s">
        <v>113</v>
      </c>
      <c r="BO5" s="5" t="s">
        <v>114</v>
      </c>
      <c r="BP5" s="8" t="s">
        <v>115</v>
      </c>
    </row>
    <row r="6" spans="1:68" ht="15.75" customHeight="1" x14ac:dyDescent="0.25">
      <c r="A6" s="9">
        <v>45861.390461250005</v>
      </c>
      <c r="B6" s="10" t="s">
        <v>184</v>
      </c>
      <c r="C6" s="11">
        <v>54</v>
      </c>
      <c r="D6" s="10" t="s">
        <v>185</v>
      </c>
      <c r="E6" s="10" t="str">
        <f>PROPER(Form_Responses[[#This Row],[Nama Lengkap Sesuai KTP/Ijazah]])</f>
        <v>Noor Kalimatul Misbah</v>
      </c>
      <c r="F6" s="10" t="s">
        <v>186</v>
      </c>
      <c r="G6" s="10" t="s">
        <v>64</v>
      </c>
      <c r="H6" s="10" t="s">
        <v>65</v>
      </c>
      <c r="I6" s="10" t="s">
        <v>66</v>
      </c>
      <c r="J6" s="10" t="s">
        <v>67</v>
      </c>
      <c r="K6" s="10" t="s">
        <v>68</v>
      </c>
      <c r="L6" s="10" t="s">
        <v>69</v>
      </c>
      <c r="M6" s="10" t="s">
        <v>70</v>
      </c>
      <c r="N6" s="10" t="s">
        <v>71</v>
      </c>
      <c r="O6" s="10" t="s">
        <v>72</v>
      </c>
      <c r="P6" s="10" t="s">
        <v>73</v>
      </c>
      <c r="Q6" s="10" t="s">
        <v>74</v>
      </c>
      <c r="R6" s="10" t="s">
        <v>75</v>
      </c>
      <c r="S6" s="10" t="s">
        <v>76</v>
      </c>
      <c r="T6" s="10" t="s">
        <v>77</v>
      </c>
      <c r="U6" s="10" t="s">
        <v>78</v>
      </c>
      <c r="V6" s="10" t="s">
        <v>79</v>
      </c>
      <c r="W6" s="10" t="s">
        <v>80</v>
      </c>
      <c r="X6" s="10" t="s">
        <v>81</v>
      </c>
      <c r="Y6" s="10" t="s">
        <v>82</v>
      </c>
      <c r="Z6" s="10" t="s">
        <v>83</v>
      </c>
      <c r="AA6" s="10" t="s">
        <v>84</v>
      </c>
      <c r="AB6" s="10" t="s">
        <v>85</v>
      </c>
      <c r="AC6" s="10" t="s">
        <v>86</v>
      </c>
      <c r="AD6" s="10" t="s">
        <v>158</v>
      </c>
      <c r="AE6" s="10" t="s">
        <v>134</v>
      </c>
      <c r="AF6" s="10" t="s">
        <v>159</v>
      </c>
      <c r="AG6" s="10" t="s">
        <v>90</v>
      </c>
      <c r="AH6" s="10" t="s">
        <v>91</v>
      </c>
      <c r="AI6" s="10" t="s">
        <v>92</v>
      </c>
      <c r="AJ6" s="10" t="s">
        <v>93</v>
      </c>
      <c r="AK6" s="10" t="s">
        <v>94</v>
      </c>
      <c r="AL6" s="10" t="s">
        <v>95</v>
      </c>
      <c r="AM6" s="10" t="s">
        <v>162</v>
      </c>
      <c r="AN6" s="10" t="s">
        <v>139</v>
      </c>
      <c r="AO6" s="10" t="s">
        <v>97</v>
      </c>
      <c r="AP6" s="10" t="s">
        <v>98</v>
      </c>
      <c r="AQ6" s="10" t="s">
        <v>99</v>
      </c>
      <c r="AR6" s="10" t="s">
        <v>163</v>
      </c>
      <c r="AS6" s="10" t="s">
        <v>101</v>
      </c>
      <c r="AT6" s="10" t="s">
        <v>102</v>
      </c>
      <c r="AU6" s="10" t="s">
        <v>164</v>
      </c>
      <c r="AV6" s="10" t="s">
        <v>104</v>
      </c>
      <c r="AW6" s="10" t="s">
        <v>105</v>
      </c>
      <c r="AX6" s="10" t="s">
        <v>106</v>
      </c>
      <c r="AY6" s="10" t="s">
        <v>182</v>
      </c>
      <c r="AZ6" s="10" t="s">
        <v>169</v>
      </c>
      <c r="BA6" s="10">
        <v>128</v>
      </c>
      <c r="BB6" s="10">
        <v>11</v>
      </c>
      <c r="BC6" s="10">
        <v>10</v>
      </c>
      <c r="BD6" s="10">
        <v>70</v>
      </c>
      <c r="BE6" s="10">
        <v>20</v>
      </c>
      <c r="BF6" s="10">
        <v>30</v>
      </c>
      <c r="BG6" s="10">
        <v>21</v>
      </c>
      <c r="BH6" s="10">
        <v>44</v>
      </c>
      <c r="BI6" s="12">
        <v>200000</v>
      </c>
      <c r="BJ6" s="10" t="s">
        <v>109</v>
      </c>
      <c r="BK6" s="10" t="s">
        <v>110</v>
      </c>
      <c r="BL6" s="10" t="s">
        <v>111</v>
      </c>
      <c r="BM6" s="10" t="s">
        <v>112</v>
      </c>
      <c r="BN6" s="10" t="s">
        <v>113</v>
      </c>
      <c r="BO6" s="10" t="s">
        <v>114</v>
      </c>
      <c r="BP6" s="13" t="s">
        <v>115</v>
      </c>
    </row>
    <row r="7" spans="1:68" ht="15.75" customHeight="1" x14ac:dyDescent="0.25">
      <c r="A7" s="4">
        <v>45861.390588194445</v>
      </c>
      <c r="B7" s="5" t="s">
        <v>187</v>
      </c>
      <c r="C7" s="6">
        <v>51</v>
      </c>
      <c r="D7" s="5" t="s">
        <v>188</v>
      </c>
      <c r="E7" s="10" t="str">
        <f>PROPER(Form_Responses[[#This Row],[Nama Lengkap Sesuai KTP/Ijazah]])</f>
        <v>Muhammad Ilyas</v>
      </c>
      <c r="F7" s="5" t="s">
        <v>189</v>
      </c>
      <c r="G7" s="5" t="s">
        <v>64</v>
      </c>
      <c r="H7" s="5" t="s">
        <v>65</v>
      </c>
      <c r="I7" s="5" t="s">
        <v>66</v>
      </c>
      <c r="J7" s="5" t="s">
        <v>67</v>
      </c>
      <c r="K7" s="5" t="s">
        <v>68</v>
      </c>
      <c r="L7" s="5" t="s">
        <v>69</v>
      </c>
      <c r="M7" s="5" t="s">
        <v>70</v>
      </c>
      <c r="N7" s="5" t="s">
        <v>71</v>
      </c>
      <c r="O7" s="5" t="s">
        <v>72</v>
      </c>
      <c r="P7" s="5" t="s">
        <v>73</v>
      </c>
      <c r="Q7" s="5" t="s">
        <v>74</v>
      </c>
      <c r="R7" s="5" t="s">
        <v>75</v>
      </c>
      <c r="S7" s="5" t="s">
        <v>76</v>
      </c>
      <c r="T7" s="5" t="s">
        <v>77</v>
      </c>
      <c r="U7" s="5" t="s">
        <v>78</v>
      </c>
      <c r="V7" s="5" t="s">
        <v>79</v>
      </c>
      <c r="W7" s="5" t="s">
        <v>80</v>
      </c>
      <c r="X7" s="5" t="s">
        <v>81</v>
      </c>
      <c r="Y7" s="5" t="s">
        <v>82</v>
      </c>
      <c r="Z7" s="5" t="s">
        <v>83</v>
      </c>
      <c r="AA7" s="5" t="s">
        <v>84</v>
      </c>
      <c r="AB7" s="5" t="s">
        <v>85</v>
      </c>
      <c r="AC7" s="5" t="s">
        <v>190</v>
      </c>
      <c r="AD7" s="5" t="s">
        <v>158</v>
      </c>
      <c r="AE7" s="5" t="s">
        <v>134</v>
      </c>
      <c r="AF7" s="5" t="s">
        <v>191</v>
      </c>
      <c r="AG7" s="5" t="s">
        <v>90</v>
      </c>
      <c r="AH7" s="5" t="s">
        <v>91</v>
      </c>
      <c r="AI7" s="5" t="s">
        <v>92</v>
      </c>
      <c r="AJ7" s="5" t="s">
        <v>93</v>
      </c>
      <c r="AK7" s="5" t="s">
        <v>94</v>
      </c>
      <c r="AL7" s="5" t="s">
        <v>95</v>
      </c>
      <c r="AM7" s="5" t="s">
        <v>96</v>
      </c>
      <c r="AN7" s="5" t="s">
        <v>139</v>
      </c>
      <c r="AO7" s="5" t="s">
        <v>97</v>
      </c>
      <c r="AP7" s="5" t="s">
        <v>98</v>
      </c>
      <c r="AQ7" s="5" t="s">
        <v>99</v>
      </c>
      <c r="AR7" s="5" t="s">
        <v>163</v>
      </c>
      <c r="AS7" s="5" t="s">
        <v>101</v>
      </c>
      <c r="AT7" s="5" t="s">
        <v>102</v>
      </c>
      <c r="AU7" s="5" t="s">
        <v>164</v>
      </c>
      <c r="AV7" s="5" t="s">
        <v>104</v>
      </c>
      <c r="AW7" s="5" t="s">
        <v>105</v>
      </c>
      <c r="AX7" s="5" t="s">
        <v>106</v>
      </c>
      <c r="AY7" s="5" t="s">
        <v>107</v>
      </c>
      <c r="AZ7" s="5" t="s">
        <v>169</v>
      </c>
      <c r="BA7" s="5">
        <v>128</v>
      </c>
      <c r="BB7" s="5">
        <v>11</v>
      </c>
      <c r="BC7" s="5">
        <v>10</v>
      </c>
      <c r="BD7" s="5">
        <v>13</v>
      </c>
      <c r="BE7" s="5">
        <v>28</v>
      </c>
      <c r="BF7" s="5">
        <v>30</v>
      </c>
      <c r="BG7" s="5">
        <v>21</v>
      </c>
      <c r="BH7" s="5">
        <v>44</v>
      </c>
      <c r="BI7" s="7">
        <v>200000</v>
      </c>
      <c r="BJ7" s="5" t="s">
        <v>165</v>
      </c>
      <c r="BK7" s="5" t="s">
        <v>183</v>
      </c>
      <c r="BL7" s="5" t="s">
        <v>192</v>
      </c>
      <c r="BM7" s="5" t="s">
        <v>112</v>
      </c>
      <c r="BN7" s="5" t="s">
        <v>113</v>
      </c>
      <c r="BO7" s="5" t="s">
        <v>114</v>
      </c>
      <c r="BP7" s="8" t="s">
        <v>115</v>
      </c>
    </row>
    <row r="8" spans="1:68" ht="15.75" customHeight="1" x14ac:dyDescent="0.25">
      <c r="A8" s="9">
        <v>45861.390724375</v>
      </c>
      <c r="B8" s="10" t="s">
        <v>193</v>
      </c>
      <c r="C8" s="11">
        <v>53</v>
      </c>
      <c r="D8" s="10" t="s">
        <v>194</v>
      </c>
      <c r="E8" s="10" t="str">
        <f>PROPER(Form_Responses[[#This Row],[Nama Lengkap Sesuai KTP/Ijazah]])</f>
        <v xml:space="preserve">Titin Ambarwati Wahyuningsih </v>
      </c>
      <c r="F8" s="10" t="s">
        <v>195</v>
      </c>
      <c r="G8" s="10" t="s">
        <v>64</v>
      </c>
      <c r="H8" s="10" t="s">
        <v>65</v>
      </c>
      <c r="I8" s="10" t="s">
        <v>66</v>
      </c>
      <c r="J8" s="10" t="s">
        <v>67</v>
      </c>
      <c r="K8" s="10" t="s">
        <v>68</v>
      </c>
      <c r="L8" s="10" t="s">
        <v>69</v>
      </c>
      <c r="M8" s="10" t="s">
        <v>70</v>
      </c>
      <c r="N8" s="10" t="s">
        <v>71</v>
      </c>
      <c r="O8" s="10" t="s">
        <v>72</v>
      </c>
      <c r="P8" s="10" t="s">
        <v>73</v>
      </c>
      <c r="Q8" s="10" t="s">
        <v>74</v>
      </c>
      <c r="R8" s="10" t="s">
        <v>196</v>
      </c>
      <c r="S8" s="10" t="s">
        <v>76</v>
      </c>
      <c r="T8" s="10" t="s">
        <v>77</v>
      </c>
      <c r="U8" s="10" t="s">
        <v>78</v>
      </c>
      <c r="V8" s="10" t="s">
        <v>79</v>
      </c>
      <c r="W8" s="10" t="s">
        <v>80</v>
      </c>
      <c r="X8" s="10" t="s">
        <v>81</v>
      </c>
      <c r="Y8" s="10" t="s">
        <v>82</v>
      </c>
      <c r="Z8" s="10" t="s">
        <v>83</v>
      </c>
      <c r="AA8" s="10" t="s">
        <v>84</v>
      </c>
      <c r="AB8" s="10" t="s">
        <v>85</v>
      </c>
      <c r="AC8" s="10" t="s">
        <v>86</v>
      </c>
      <c r="AD8" s="10" t="s">
        <v>158</v>
      </c>
      <c r="AE8" s="10" t="s">
        <v>134</v>
      </c>
      <c r="AF8" s="10" t="s">
        <v>159</v>
      </c>
      <c r="AG8" s="10" t="s">
        <v>90</v>
      </c>
      <c r="AH8" s="10" t="s">
        <v>91</v>
      </c>
      <c r="AI8" s="10" t="s">
        <v>92</v>
      </c>
      <c r="AJ8" s="10" t="s">
        <v>93</v>
      </c>
      <c r="AK8" s="10" t="s">
        <v>94</v>
      </c>
      <c r="AL8" s="10" t="s">
        <v>95</v>
      </c>
      <c r="AM8" s="10" t="s">
        <v>96</v>
      </c>
      <c r="AN8" s="10" t="s">
        <v>139</v>
      </c>
      <c r="AO8" s="10" t="s">
        <v>97</v>
      </c>
      <c r="AP8" s="10" t="s">
        <v>98</v>
      </c>
      <c r="AQ8" s="10" t="s">
        <v>99</v>
      </c>
      <c r="AR8" s="10" t="s">
        <v>163</v>
      </c>
      <c r="AS8" s="10" t="s">
        <v>101</v>
      </c>
      <c r="AT8" s="10" t="s">
        <v>102</v>
      </c>
      <c r="AU8" s="10" t="s">
        <v>164</v>
      </c>
      <c r="AV8" s="10" t="s">
        <v>104</v>
      </c>
      <c r="AW8" s="10" t="s">
        <v>105</v>
      </c>
      <c r="AX8" s="10" t="s">
        <v>106</v>
      </c>
      <c r="AY8" s="10" t="s">
        <v>182</v>
      </c>
      <c r="AZ8" s="10" t="s">
        <v>169</v>
      </c>
      <c r="BA8" s="10">
        <v>128</v>
      </c>
      <c r="BB8" s="10">
        <v>11</v>
      </c>
      <c r="BC8" s="10">
        <v>10</v>
      </c>
      <c r="BD8" s="10">
        <v>70</v>
      </c>
      <c r="BE8" s="10">
        <v>28</v>
      </c>
      <c r="BF8" s="10">
        <v>30</v>
      </c>
      <c r="BG8" s="10">
        <v>21</v>
      </c>
      <c r="BH8" s="10">
        <v>44</v>
      </c>
      <c r="BI8" s="12">
        <v>200000</v>
      </c>
      <c r="BJ8" s="10" t="s">
        <v>109</v>
      </c>
      <c r="BK8" s="10" t="s">
        <v>110</v>
      </c>
      <c r="BL8" s="10" t="s">
        <v>111</v>
      </c>
      <c r="BM8" s="10" t="s">
        <v>112</v>
      </c>
      <c r="BN8" s="10" t="s">
        <v>113</v>
      </c>
      <c r="BO8" s="10" t="s">
        <v>114</v>
      </c>
      <c r="BP8" s="13" t="s">
        <v>115</v>
      </c>
    </row>
    <row r="9" spans="1:68" ht="15.75" customHeight="1" x14ac:dyDescent="0.25">
      <c r="A9" s="4">
        <v>45861.391547326391</v>
      </c>
      <c r="B9" s="5" t="s">
        <v>197</v>
      </c>
      <c r="C9" s="6">
        <v>58</v>
      </c>
      <c r="D9" s="5" t="s">
        <v>198</v>
      </c>
      <c r="E9" s="10" t="str">
        <f>PROPER(Form_Responses[[#This Row],[Nama Lengkap Sesuai KTP/Ijazah]])</f>
        <v>Oca Higiawati</v>
      </c>
      <c r="F9" s="5" t="s">
        <v>199</v>
      </c>
      <c r="G9" s="5" t="s">
        <v>64</v>
      </c>
      <c r="H9" s="5" t="s">
        <v>65</v>
      </c>
      <c r="I9" s="5" t="s">
        <v>66</v>
      </c>
      <c r="J9" s="5" t="s">
        <v>67</v>
      </c>
      <c r="K9" s="5" t="s">
        <v>68</v>
      </c>
      <c r="L9" s="5" t="s">
        <v>69</v>
      </c>
      <c r="M9" s="5" t="s">
        <v>70</v>
      </c>
      <c r="N9" s="5" t="s">
        <v>71</v>
      </c>
      <c r="O9" s="5" t="s">
        <v>72</v>
      </c>
      <c r="P9" s="5" t="s">
        <v>73</v>
      </c>
      <c r="Q9" s="5" t="s">
        <v>74</v>
      </c>
      <c r="R9" s="5" t="s">
        <v>75</v>
      </c>
      <c r="S9" s="5" t="s">
        <v>76</v>
      </c>
      <c r="T9" s="5" t="s">
        <v>77</v>
      </c>
      <c r="U9" s="5" t="s">
        <v>78</v>
      </c>
      <c r="V9" s="5" t="s">
        <v>79</v>
      </c>
      <c r="W9" s="5" t="s">
        <v>80</v>
      </c>
      <c r="X9" s="5" t="s">
        <v>81</v>
      </c>
      <c r="Y9" s="5" t="s">
        <v>82</v>
      </c>
      <c r="Z9" s="5" t="s">
        <v>83</v>
      </c>
      <c r="AA9" s="5" t="s">
        <v>84</v>
      </c>
      <c r="AB9" s="5" t="s">
        <v>85</v>
      </c>
      <c r="AC9" s="5" t="s">
        <v>86</v>
      </c>
      <c r="AD9" s="5" t="s">
        <v>158</v>
      </c>
      <c r="AE9" s="5" t="s">
        <v>134</v>
      </c>
      <c r="AF9" s="5" t="s">
        <v>159</v>
      </c>
      <c r="AG9" s="5" t="s">
        <v>90</v>
      </c>
      <c r="AH9" s="5" t="s">
        <v>91</v>
      </c>
      <c r="AI9" s="5" t="s">
        <v>92</v>
      </c>
      <c r="AJ9" s="5" t="s">
        <v>93</v>
      </c>
      <c r="AK9" s="5" t="s">
        <v>94</v>
      </c>
      <c r="AL9" s="5" t="s">
        <v>95</v>
      </c>
      <c r="AM9" s="5" t="s">
        <v>96</v>
      </c>
      <c r="AN9" s="5" t="s">
        <v>139</v>
      </c>
      <c r="AO9" s="5" t="s">
        <v>97</v>
      </c>
      <c r="AP9" s="5" t="s">
        <v>98</v>
      </c>
      <c r="AQ9" s="5" t="s">
        <v>99</v>
      </c>
      <c r="AR9" s="5" t="s">
        <v>163</v>
      </c>
      <c r="AS9" s="5" t="s">
        <v>101</v>
      </c>
      <c r="AT9" s="5" t="s">
        <v>102</v>
      </c>
      <c r="AU9" s="5" t="s">
        <v>164</v>
      </c>
      <c r="AV9" s="5" t="s">
        <v>104</v>
      </c>
      <c r="AW9" s="5" t="s">
        <v>105</v>
      </c>
      <c r="AX9" s="5" t="s">
        <v>106</v>
      </c>
      <c r="AY9" s="5" t="s">
        <v>107</v>
      </c>
      <c r="AZ9" s="5" t="s">
        <v>108</v>
      </c>
      <c r="BA9" s="5">
        <v>128</v>
      </c>
      <c r="BB9" s="5">
        <v>11</v>
      </c>
      <c r="BC9" s="5">
        <v>10</v>
      </c>
      <c r="BD9" s="5">
        <v>70</v>
      </c>
      <c r="BE9" s="5">
        <v>20</v>
      </c>
      <c r="BF9" s="5">
        <v>30</v>
      </c>
      <c r="BG9" s="5">
        <v>21</v>
      </c>
      <c r="BH9" s="5">
        <v>44</v>
      </c>
      <c r="BI9" s="7">
        <v>200000</v>
      </c>
      <c r="BJ9" s="5" t="s">
        <v>165</v>
      </c>
      <c r="BK9" s="5" t="s">
        <v>110</v>
      </c>
      <c r="BL9" s="5" t="s">
        <v>111</v>
      </c>
      <c r="BM9" s="5" t="s">
        <v>112</v>
      </c>
      <c r="BN9" s="5" t="s">
        <v>113</v>
      </c>
      <c r="BO9" s="5" t="s">
        <v>114</v>
      </c>
      <c r="BP9" s="8" t="s">
        <v>115</v>
      </c>
    </row>
    <row r="10" spans="1:68" ht="15.75" customHeight="1" x14ac:dyDescent="0.25">
      <c r="A10" s="9">
        <v>45861.391645844909</v>
      </c>
      <c r="B10" s="10" t="s">
        <v>200</v>
      </c>
      <c r="C10" s="11">
        <v>52</v>
      </c>
      <c r="D10" s="10" t="s">
        <v>201</v>
      </c>
      <c r="E10" s="10" t="str">
        <f>PROPER(Form_Responses[[#This Row],[Nama Lengkap Sesuai KTP/Ijazah]])</f>
        <v>Mukhammad Ibnu Muta'Aal Kamdan</v>
      </c>
      <c r="F10" s="10" t="s">
        <v>202</v>
      </c>
      <c r="G10" s="10" t="s">
        <v>64</v>
      </c>
      <c r="H10" s="10" t="s">
        <v>65</v>
      </c>
      <c r="I10" s="10" t="s">
        <v>203</v>
      </c>
      <c r="J10" s="10" t="s">
        <v>67</v>
      </c>
      <c r="K10" s="10" t="s">
        <v>68</v>
      </c>
      <c r="L10" s="10" t="s">
        <v>69</v>
      </c>
      <c r="M10" s="10" t="s">
        <v>70</v>
      </c>
      <c r="N10" s="10" t="s">
        <v>71</v>
      </c>
      <c r="O10" s="10" t="s">
        <v>72</v>
      </c>
      <c r="P10" s="10" t="s">
        <v>73</v>
      </c>
      <c r="Q10" s="10" t="s">
        <v>74</v>
      </c>
      <c r="R10" s="10" t="s">
        <v>75</v>
      </c>
      <c r="S10" s="10" t="s">
        <v>76</v>
      </c>
      <c r="T10" s="10" t="s">
        <v>77</v>
      </c>
      <c r="U10" s="10" t="s">
        <v>78</v>
      </c>
      <c r="V10" s="10" t="s">
        <v>79</v>
      </c>
      <c r="W10" s="10" t="s">
        <v>204</v>
      </c>
      <c r="X10" s="10" t="s">
        <v>81</v>
      </c>
      <c r="Y10" s="10" t="s">
        <v>82</v>
      </c>
      <c r="Z10" s="10" t="s">
        <v>83</v>
      </c>
      <c r="AA10" s="10" t="s">
        <v>84</v>
      </c>
      <c r="AB10" s="10" t="s">
        <v>205</v>
      </c>
      <c r="AC10" s="10" t="s">
        <v>86</v>
      </c>
      <c r="AD10" s="10" t="s">
        <v>158</v>
      </c>
      <c r="AE10" s="10" t="s">
        <v>206</v>
      </c>
      <c r="AF10" s="10" t="s">
        <v>159</v>
      </c>
      <c r="AG10" s="10" t="s">
        <v>207</v>
      </c>
      <c r="AH10" s="10" t="s">
        <v>91</v>
      </c>
      <c r="AI10" s="10" t="s">
        <v>160</v>
      </c>
      <c r="AJ10" s="10" t="s">
        <v>93</v>
      </c>
      <c r="AK10" s="10" t="s">
        <v>208</v>
      </c>
      <c r="AL10" s="10" t="s">
        <v>95</v>
      </c>
      <c r="AM10" s="10" t="s">
        <v>96</v>
      </c>
      <c r="AN10" s="10" t="s">
        <v>139</v>
      </c>
      <c r="AO10" s="10" t="s">
        <v>97</v>
      </c>
      <c r="AP10" s="10" t="s">
        <v>98</v>
      </c>
      <c r="AQ10" s="10" t="s">
        <v>99</v>
      </c>
      <c r="AR10" s="10" t="s">
        <v>100</v>
      </c>
      <c r="AS10" s="10" t="s">
        <v>101</v>
      </c>
      <c r="AT10" s="10" t="s">
        <v>102</v>
      </c>
      <c r="AU10" s="10" t="s">
        <v>164</v>
      </c>
      <c r="AV10" s="10" t="s">
        <v>104</v>
      </c>
      <c r="AW10" s="10" t="s">
        <v>105</v>
      </c>
      <c r="AX10" s="10" t="s">
        <v>106</v>
      </c>
      <c r="AY10" s="10" t="s">
        <v>107</v>
      </c>
      <c r="AZ10" s="10" t="s">
        <v>108</v>
      </c>
      <c r="BA10" s="10">
        <v>128</v>
      </c>
      <c r="BB10" s="10">
        <v>11</v>
      </c>
      <c r="BC10" s="10">
        <v>10</v>
      </c>
      <c r="BD10" s="10">
        <v>70</v>
      </c>
      <c r="BE10" s="10">
        <v>20</v>
      </c>
      <c r="BF10" s="10">
        <v>30</v>
      </c>
      <c r="BG10" s="10">
        <v>21</v>
      </c>
      <c r="BH10" s="10">
        <v>44</v>
      </c>
      <c r="BI10" s="12">
        <v>200000</v>
      </c>
      <c r="BJ10" s="10" t="s">
        <v>165</v>
      </c>
      <c r="BK10" s="10" t="s">
        <v>110</v>
      </c>
      <c r="BL10" s="10" t="s">
        <v>111</v>
      </c>
      <c r="BM10" s="10" t="s">
        <v>112</v>
      </c>
      <c r="BN10" s="10" t="s">
        <v>113</v>
      </c>
      <c r="BO10" s="10" t="s">
        <v>114</v>
      </c>
      <c r="BP10" s="13" t="s">
        <v>115</v>
      </c>
    </row>
    <row r="11" spans="1:68" ht="15.75" customHeight="1" x14ac:dyDescent="0.25">
      <c r="A11" s="4">
        <v>45861.391744351851</v>
      </c>
      <c r="B11" s="5" t="s">
        <v>209</v>
      </c>
      <c r="C11" s="6">
        <v>54</v>
      </c>
      <c r="D11" s="5" t="s">
        <v>210</v>
      </c>
      <c r="E11" s="10" t="str">
        <f>PROPER(Form_Responses[[#This Row],[Nama Lengkap Sesuai KTP/Ijazah]])</f>
        <v>Kartika Nugrahena</v>
      </c>
      <c r="F11" s="5" t="s">
        <v>211</v>
      </c>
      <c r="G11" s="5" t="s">
        <v>64</v>
      </c>
      <c r="H11" s="5" t="s">
        <v>65</v>
      </c>
      <c r="I11" s="5" t="s">
        <v>66</v>
      </c>
      <c r="J11" s="5" t="s">
        <v>67</v>
      </c>
      <c r="K11" s="5" t="s">
        <v>68</v>
      </c>
      <c r="L11" s="5" t="s">
        <v>69</v>
      </c>
      <c r="M11" s="5" t="s">
        <v>70</v>
      </c>
      <c r="N11" s="5" t="s">
        <v>71</v>
      </c>
      <c r="O11" s="5" t="s">
        <v>72</v>
      </c>
      <c r="P11" s="5" t="s">
        <v>73</v>
      </c>
      <c r="Q11" s="5" t="s">
        <v>74</v>
      </c>
      <c r="R11" s="5" t="s">
        <v>75</v>
      </c>
      <c r="S11" s="5" t="s">
        <v>76</v>
      </c>
      <c r="T11" s="5" t="s">
        <v>77</v>
      </c>
      <c r="U11" s="5" t="s">
        <v>78</v>
      </c>
      <c r="V11" s="5" t="s">
        <v>79</v>
      </c>
      <c r="W11" s="5" t="s">
        <v>130</v>
      </c>
      <c r="X11" s="5" t="s">
        <v>81</v>
      </c>
      <c r="Y11" s="5" t="s">
        <v>82</v>
      </c>
      <c r="Z11" s="5" t="s">
        <v>157</v>
      </c>
      <c r="AA11" s="5" t="s">
        <v>84</v>
      </c>
      <c r="AB11" s="5" t="s">
        <v>85</v>
      </c>
      <c r="AC11" s="5" t="s">
        <v>86</v>
      </c>
      <c r="AD11" s="5" t="s">
        <v>158</v>
      </c>
      <c r="AE11" s="5" t="s">
        <v>134</v>
      </c>
      <c r="AF11" s="5" t="s">
        <v>159</v>
      </c>
      <c r="AG11" s="5" t="s">
        <v>90</v>
      </c>
      <c r="AH11" s="5" t="s">
        <v>91</v>
      </c>
      <c r="AI11" s="5" t="s">
        <v>160</v>
      </c>
      <c r="AJ11" s="5" t="s">
        <v>93</v>
      </c>
      <c r="AK11" s="5" t="s">
        <v>94</v>
      </c>
      <c r="AL11" s="5" t="s">
        <v>95</v>
      </c>
      <c r="AM11" s="5" t="s">
        <v>96</v>
      </c>
      <c r="AN11" s="5" t="s">
        <v>139</v>
      </c>
      <c r="AO11" s="5" t="s">
        <v>97</v>
      </c>
      <c r="AP11" s="5" t="s">
        <v>98</v>
      </c>
      <c r="AQ11" s="5" t="s">
        <v>99</v>
      </c>
      <c r="AR11" s="5" t="s">
        <v>163</v>
      </c>
      <c r="AS11" s="5" t="s">
        <v>212</v>
      </c>
      <c r="AT11" s="5" t="s">
        <v>102</v>
      </c>
      <c r="AU11" s="5" t="s">
        <v>164</v>
      </c>
      <c r="AV11" s="5" t="s">
        <v>104</v>
      </c>
      <c r="AW11" s="5" t="s">
        <v>105</v>
      </c>
      <c r="AX11" s="5" t="s">
        <v>106</v>
      </c>
      <c r="AY11" s="5" t="s">
        <v>107</v>
      </c>
      <c r="AZ11" s="5" t="s">
        <v>108</v>
      </c>
      <c r="BA11" s="5">
        <v>128</v>
      </c>
      <c r="BB11" s="5">
        <v>11</v>
      </c>
      <c r="BC11" s="5">
        <v>10</v>
      </c>
      <c r="BD11" s="5">
        <v>70</v>
      </c>
      <c r="BE11" s="5">
        <v>20</v>
      </c>
      <c r="BF11" s="5">
        <v>30</v>
      </c>
      <c r="BG11" s="5">
        <v>21</v>
      </c>
      <c r="BH11" s="5">
        <v>44</v>
      </c>
      <c r="BI11" s="7">
        <v>200000</v>
      </c>
      <c r="BJ11" s="5" t="s">
        <v>165</v>
      </c>
      <c r="BK11" s="5" t="s">
        <v>110</v>
      </c>
      <c r="BL11" s="5" t="s">
        <v>111</v>
      </c>
      <c r="BM11" s="5" t="s">
        <v>112</v>
      </c>
      <c r="BN11" s="5" t="s">
        <v>113</v>
      </c>
      <c r="BO11" s="5" t="s">
        <v>114</v>
      </c>
      <c r="BP11" s="8" t="s">
        <v>115</v>
      </c>
    </row>
    <row r="12" spans="1:68" ht="15.75" customHeight="1" x14ac:dyDescent="0.25">
      <c r="A12" s="9">
        <v>45861.39176972222</v>
      </c>
      <c r="B12" s="10" t="s">
        <v>213</v>
      </c>
      <c r="C12" s="11">
        <v>54</v>
      </c>
      <c r="D12" s="10" t="s">
        <v>214</v>
      </c>
      <c r="E12" s="10" t="str">
        <f>PROPER(Form_Responses[[#This Row],[Nama Lengkap Sesuai KTP/Ijazah]])</f>
        <v>Muhammad Aji Saputra</v>
      </c>
      <c r="F12" s="10" t="s">
        <v>215</v>
      </c>
      <c r="G12" s="10" t="s">
        <v>64</v>
      </c>
      <c r="H12" s="10" t="s">
        <v>65</v>
      </c>
      <c r="I12" s="10" t="s">
        <v>203</v>
      </c>
      <c r="J12" s="10" t="s">
        <v>67</v>
      </c>
      <c r="K12" s="10" t="s">
        <v>68</v>
      </c>
      <c r="L12" s="10" t="s">
        <v>69</v>
      </c>
      <c r="M12" s="10" t="s">
        <v>70</v>
      </c>
      <c r="N12" s="10" t="s">
        <v>71</v>
      </c>
      <c r="O12" s="10" t="s">
        <v>72</v>
      </c>
      <c r="P12" s="10" t="s">
        <v>73</v>
      </c>
      <c r="Q12" s="10" t="s">
        <v>74</v>
      </c>
      <c r="R12" s="10" t="s">
        <v>196</v>
      </c>
      <c r="S12" s="10" t="s">
        <v>76</v>
      </c>
      <c r="T12" s="10" t="s">
        <v>77</v>
      </c>
      <c r="U12" s="10" t="s">
        <v>78</v>
      </c>
      <c r="V12" s="10" t="s">
        <v>79</v>
      </c>
      <c r="W12" s="10" t="s">
        <v>80</v>
      </c>
      <c r="X12" s="10" t="s">
        <v>81</v>
      </c>
      <c r="Y12" s="10" t="s">
        <v>82</v>
      </c>
      <c r="Z12" s="10" t="s">
        <v>83</v>
      </c>
      <c r="AA12" s="10" t="s">
        <v>84</v>
      </c>
      <c r="AB12" s="10" t="s">
        <v>205</v>
      </c>
      <c r="AC12" s="10" t="s">
        <v>86</v>
      </c>
      <c r="AD12" s="10" t="s">
        <v>158</v>
      </c>
      <c r="AE12" s="10" t="s">
        <v>134</v>
      </c>
      <c r="AF12" s="10" t="s">
        <v>159</v>
      </c>
      <c r="AG12" s="10" t="s">
        <v>90</v>
      </c>
      <c r="AH12" s="10" t="s">
        <v>91</v>
      </c>
      <c r="AI12" s="10" t="s">
        <v>92</v>
      </c>
      <c r="AJ12" s="10" t="s">
        <v>93</v>
      </c>
      <c r="AK12" s="10" t="s">
        <v>94</v>
      </c>
      <c r="AL12" s="10" t="s">
        <v>95</v>
      </c>
      <c r="AM12" s="10" t="s">
        <v>96</v>
      </c>
      <c r="AN12" s="10" t="s">
        <v>139</v>
      </c>
      <c r="AO12" s="10" t="s">
        <v>97</v>
      </c>
      <c r="AP12" s="10" t="s">
        <v>98</v>
      </c>
      <c r="AQ12" s="10" t="s">
        <v>99</v>
      </c>
      <c r="AR12" s="10" t="s">
        <v>163</v>
      </c>
      <c r="AS12" s="10" t="s">
        <v>212</v>
      </c>
      <c r="AT12" s="10" t="s">
        <v>102</v>
      </c>
      <c r="AU12" s="10" t="s">
        <v>164</v>
      </c>
      <c r="AV12" s="10" t="s">
        <v>104</v>
      </c>
      <c r="AW12" s="10" t="s">
        <v>105</v>
      </c>
      <c r="AX12" s="10" t="s">
        <v>106</v>
      </c>
      <c r="AY12" s="10" t="s">
        <v>107</v>
      </c>
      <c r="AZ12" s="10" t="s">
        <v>108</v>
      </c>
      <c r="BA12" s="10">
        <v>128</v>
      </c>
      <c r="BB12" s="10">
        <v>11</v>
      </c>
      <c r="BC12" s="10">
        <v>10</v>
      </c>
      <c r="BD12" s="10">
        <v>70</v>
      </c>
      <c r="BE12" s="10">
        <v>20</v>
      </c>
      <c r="BF12" s="10">
        <v>30</v>
      </c>
      <c r="BG12" s="10">
        <v>21</v>
      </c>
      <c r="BH12" s="10">
        <v>44</v>
      </c>
      <c r="BI12" s="12">
        <v>200000</v>
      </c>
      <c r="BJ12" s="10" t="s">
        <v>165</v>
      </c>
      <c r="BK12" s="10" t="s">
        <v>110</v>
      </c>
      <c r="BL12" s="10" t="s">
        <v>111</v>
      </c>
      <c r="BM12" s="10" t="s">
        <v>112</v>
      </c>
      <c r="BN12" s="10" t="s">
        <v>113</v>
      </c>
      <c r="BO12" s="10" t="s">
        <v>114</v>
      </c>
      <c r="BP12" s="13" t="s">
        <v>115</v>
      </c>
    </row>
    <row r="13" spans="1:68" ht="15.75" customHeight="1" x14ac:dyDescent="0.25">
      <c r="A13" s="4">
        <v>45861.39216314815</v>
      </c>
      <c r="B13" s="5" t="s">
        <v>216</v>
      </c>
      <c r="C13" s="6">
        <v>33</v>
      </c>
      <c r="D13" s="5" t="s">
        <v>217</v>
      </c>
      <c r="E13" s="10" t="str">
        <f>PROPER(Form_Responses[[#This Row],[Nama Lengkap Sesuai KTP/Ijazah]])</f>
        <v xml:space="preserve">Dika Adi Prasetyanto </v>
      </c>
      <c r="F13" s="5" t="s">
        <v>218</v>
      </c>
      <c r="G13" s="5" t="s">
        <v>64</v>
      </c>
      <c r="H13" s="5" t="s">
        <v>65</v>
      </c>
      <c r="I13" s="5" t="s">
        <v>219</v>
      </c>
      <c r="J13" s="5" t="s">
        <v>67</v>
      </c>
      <c r="K13" s="5" t="s">
        <v>68</v>
      </c>
      <c r="L13" s="5" t="s">
        <v>69</v>
      </c>
      <c r="M13" s="5" t="s">
        <v>70</v>
      </c>
      <c r="N13" s="5" t="s">
        <v>71</v>
      </c>
      <c r="O13" s="5" t="s">
        <v>72</v>
      </c>
      <c r="P13" s="5" t="s">
        <v>73</v>
      </c>
      <c r="Q13" s="5" t="s">
        <v>74</v>
      </c>
      <c r="R13" s="5" t="s">
        <v>196</v>
      </c>
      <c r="S13" s="5" t="s">
        <v>76</v>
      </c>
      <c r="T13" s="5" t="s">
        <v>77</v>
      </c>
      <c r="U13" s="5" t="s">
        <v>78</v>
      </c>
      <c r="V13" s="5" t="s">
        <v>79</v>
      </c>
      <c r="W13" s="5" t="s">
        <v>80</v>
      </c>
      <c r="X13" s="5" t="s">
        <v>81</v>
      </c>
      <c r="Y13" s="5" t="s">
        <v>82</v>
      </c>
      <c r="Z13" s="5" t="s">
        <v>83</v>
      </c>
      <c r="AA13" s="5" t="s">
        <v>84</v>
      </c>
      <c r="AB13" s="5" t="s">
        <v>205</v>
      </c>
      <c r="AC13" s="5" t="s">
        <v>86</v>
      </c>
      <c r="AD13" s="5" t="s">
        <v>158</v>
      </c>
      <c r="AE13" s="5" t="s">
        <v>220</v>
      </c>
      <c r="AF13" s="5" t="s">
        <v>191</v>
      </c>
      <c r="AG13" s="5" t="s">
        <v>221</v>
      </c>
      <c r="AH13" s="5" t="s">
        <v>91</v>
      </c>
      <c r="AI13" s="5" t="s">
        <v>160</v>
      </c>
      <c r="AJ13" s="5" t="s">
        <v>137</v>
      </c>
      <c r="AK13" s="5" t="s">
        <v>94</v>
      </c>
      <c r="AL13" s="5" t="s">
        <v>95</v>
      </c>
      <c r="AM13" s="5" t="s">
        <v>96</v>
      </c>
      <c r="AN13" s="5" t="s">
        <v>139</v>
      </c>
      <c r="AO13" s="5" t="s">
        <v>140</v>
      </c>
      <c r="AP13" s="5" t="s">
        <v>98</v>
      </c>
      <c r="AQ13" s="5" t="s">
        <v>222</v>
      </c>
      <c r="AR13" s="5" t="s">
        <v>163</v>
      </c>
      <c r="AS13" s="5" t="s">
        <v>101</v>
      </c>
      <c r="AT13" s="5" t="s">
        <v>223</v>
      </c>
      <c r="AU13" s="5" t="s">
        <v>103</v>
      </c>
      <c r="AV13" s="5" t="s">
        <v>104</v>
      </c>
      <c r="AW13" s="5" t="s">
        <v>181</v>
      </c>
      <c r="AX13" s="5" t="s">
        <v>106</v>
      </c>
      <c r="AY13" s="5" t="s">
        <v>147</v>
      </c>
      <c r="AZ13" s="5" t="s">
        <v>169</v>
      </c>
      <c r="BA13" s="5">
        <v>128</v>
      </c>
      <c r="BB13" s="5">
        <v>11</v>
      </c>
      <c r="BC13" s="5">
        <v>9</v>
      </c>
      <c r="BD13" s="5">
        <v>13</v>
      </c>
      <c r="BE13" s="5">
        <v>28</v>
      </c>
      <c r="BF13" s="5">
        <v>30</v>
      </c>
      <c r="BG13" s="5">
        <v>21</v>
      </c>
      <c r="BH13" s="5">
        <v>19</v>
      </c>
      <c r="BI13" s="7">
        <v>180000</v>
      </c>
      <c r="BJ13" s="5" t="s">
        <v>224</v>
      </c>
      <c r="BK13" s="5" t="s">
        <v>150</v>
      </c>
      <c r="BL13" s="5" t="s">
        <v>192</v>
      </c>
      <c r="BM13" s="5" t="s">
        <v>152</v>
      </c>
      <c r="BN13" s="5" t="s">
        <v>225</v>
      </c>
      <c r="BO13" s="5" t="s">
        <v>114</v>
      </c>
      <c r="BP13" s="8" t="s">
        <v>115</v>
      </c>
    </row>
    <row r="14" spans="1:68" ht="15.75" customHeight="1" x14ac:dyDescent="0.25">
      <c r="A14" s="9">
        <v>45861.392189803242</v>
      </c>
      <c r="B14" s="10" t="s">
        <v>226</v>
      </c>
      <c r="C14" s="11">
        <v>56</v>
      </c>
      <c r="D14" s="10" t="s">
        <v>227</v>
      </c>
      <c r="E14" s="10" t="str">
        <f>PROPER(Form_Responses[[#This Row],[Nama Lengkap Sesuai KTP/Ijazah]])</f>
        <v xml:space="preserve">Lelya Gussyanti </v>
      </c>
      <c r="F14" s="10" t="s">
        <v>228</v>
      </c>
      <c r="G14" s="10" t="s">
        <v>64</v>
      </c>
      <c r="H14" s="10" t="s">
        <v>65</v>
      </c>
      <c r="I14" s="10" t="s">
        <v>66</v>
      </c>
      <c r="J14" s="10" t="s">
        <v>67</v>
      </c>
      <c r="K14" s="10" t="s">
        <v>68</v>
      </c>
      <c r="L14" s="10" t="s">
        <v>69</v>
      </c>
      <c r="M14" s="10" t="s">
        <v>70</v>
      </c>
      <c r="N14" s="10" t="s">
        <v>71</v>
      </c>
      <c r="O14" s="10" t="s">
        <v>72</v>
      </c>
      <c r="P14" s="10" t="s">
        <v>73</v>
      </c>
      <c r="Q14" s="10" t="s">
        <v>74</v>
      </c>
      <c r="R14" s="10" t="s">
        <v>75</v>
      </c>
      <c r="S14" s="10" t="s">
        <v>76</v>
      </c>
      <c r="T14" s="10" t="s">
        <v>77</v>
      </c>
      <c r="U14" s="10" t="s">
        <v>78</v>
      </c>
      <c r="V14" s="10" t="s">
        <v>79</v>
      </c>
      <c r="W14" s="10" t="s">
        <v>80</v>
      </c>
      <c r="X14" s="10" t="s">
        <v>81</v>
      </c>
      <c r="Y14" s="10" t="s">
        <v>82</v>
      </c>
      <c r="Z14" s="10" t="s">
        <v>83</v>
      </c>
      <c r="AA14" s="10" t="s">
        <v>84</v>
      </c>
      <c r="AB14" s="10" t="s">
        <v>85</v>
      </c>
      <c r="AC14" s="10" t="s">
        <v>86</v>
      </c>
      <c r="AD14" s="10" t="s">
        <v>158</v>
      </c>
      <c r="AE14" s="10" t="s">
        <v>134</v>
      </c>
      <c r="AF14" s="10" t="s">
        <v>159</v>
      </c>
      <c r="AG14" s="10" t="s">
        <v>90</v>
      </c>
      <c r="AH14" s="10" t="s">
        <v>91</v>
      </c>
      <c r="AI14" s="10" t="s">
        <v>92</v>
      </c>
      <c r="AJ14" s="10" t="s">
        <v>93</v>
      </c>
      <c r="AK14" s="10" t="s">
        <v>94</v>
      </c>
      <c r="AL14" s="10" t="s">
        <v>95</v>
      </c>
      <c r="AM14" s="10" t="s">
        <v>96</v>
      </c>
      <c r="AN14" s="10" t="s">
        <v>139</v>
      </c>
      <c r="AO14" s="10" t="s">
        <v>97</v>
      </c>
      <c r="AP14" s="10" t="s">
        <v>98</v>
      </c>
      <c r="AQ14" s="10" t="s">
        <v>99</v>
      </c>
      <c r="AR14" s="10" t="s">
        <v>163</v>
      </c>
      <c r="AS14" s="10" t="s">
        <v>101</v>
      </c>
      <c r="AT14" s="10" t="s">
        <v>102</v>
      </c>
      <c r="AU14" s="10" t="s">
        <v>164</v>
      </c>
      <c r="AV14" s="10" t="s">
        <v>104</v>
      </c>
      <c r="AW14" s="10" t="s">
        <v>229</v>
      </c>
      <c r="AX14" s="10" t="s">
        <v>106</v>
      </c>
      <c r="AY14" s="10" t="s">
        <v>107</v>
      </c>
      <c r="AZ14" s="10" t="s">
        <v>169</v>
      </c>
      <c r="BA14" s="10">
        <v>128</v>
      </c>
      <c r="BB14" s="10">
        <v>11</v>
      </c>
      <c r="BC14" s="10">
        <v>10</v>
      </c>
      <c r="BD14" s="10">
        <v>70</v>
      </c>
      <c r="BE14" s="10">
        <v>20</v>
      </c>
      <c r="BF14" s="10">
        <v>30</v>
      </c>
      <c r="BG14" s="10">
        <v>21</v>
      </c>
      <c r="BH14" s="10">
        <v>44</v>
      </c>
      <c r="BI14" s="12">
        <v>200000</v>
      </c>
      <c r="BJ14" s="10" t="s">
        <v>165</v>
      </c>
      <c r="BK14" s="10" t="s">
        <v>110</v>
      </c>
      <c r="BL14" s="10" t="s">
        <v>111</v>
      </c>
      <c r="BM14" s="10" t="s">
        <v>112</v>
      </c>
      <c r="BN14" s="10" t="s">
        <v>113</v>
      </c>
      <c r="BO14" s="10" t="s">
        <v>114</v>
      </c>
      <c r="BP14" s="13" t="s">
        <v>115</v>
      </c>
    </row>
    <row r="15" spans="1:68" ht="15.75" customHeight="1" x14ac:dyDescent="0.25">
      <c r="A15" s="4">
        <v>45861.392363090279</v>
      </c>
      <c r="B15" s="5" t="s">
        <v>230</v>
      </c>
      <c r="C15" s="6">
        <v>58</v>
      </c>
      <c r="D15" s="5" t="s">
        <v>231</v>
      </c>
      <c r="E15" s="10" t="str">
        <f>PROPER(Form_Responses[[#This Row],[Nama Lengkap Sesuai KTP/Ijazah]])</f>
        <v>Ananda Febry Mellyanawati</v>
      </c>
      <c r="F15" s="5" t="s">
        <v>232</v>
      </c>
      <c r="G15" s="5" t="s">
        <v>64</v>
      </c>
      <c r="H15" s="5" t="s">
        <v>65</v>
      </c>
      <c r="I15" s="5" t="s">
        <v>66</v>
      </c>
      <c r="J15" s="5" t="s">
        <v>67</v>
      </c>
      <c r="K15" s="5" t="s">
        <v>68</v>
      </c>
      <c r="L15" s="5" t="s">
        <v>69</v>
      </c>
      <c r="M15" s="5" t="s">
        <v>70</v>
      </c>
      <c r="N15" s="5" t="s">
        <v>71</v>
      </c>
      <c r="O15" s="5" t="s">
        <v>72</v>
      </c>
      <c r="P15" s="5" t="s">
        <v>73</v>
      </c>
      <c r="Q15" s="5" t="s">
        <v>74</v>
      </c>
      <c r="R15" s="5" t="s">
        <v>75</v>
      </c>
      <c r="S15" s="5" t="s">
        <v>76</v>
      </c>
      <c r="T15" s="5" t="s">
        <v>77</v>
      </c>
      <c r="U15" s="5" t="s">
        <v>78</v>
      </c>
      <c r="V15" s="5" t="s">
        <v>79</v>
      </c>
      <c r="W15" s="5" t="s">
        <v>80</v>
      </c>
      <c r="X15" s="5" t="s">
        <v>81</v>
      </c>
      <c r="Y15" s="5" t="s">
        <v>82</v>
      </c>
      <c r="Z15" s="5" t="s">
        <v>83</v>
      </c>
      <c r="AA15" s="5" t="s">
        <v>84</v>
      </c>
      <c r="AB15" s="5" t="s">
        <v>85</v>
      </c>
      <c r="AC15" s="5" t="s">
        <v>86</v>
      </c>
      <c r="AD15" s="5" t="s">
        <v>158</v>
      </c>
      <c r="AE15" s="5" t="s">
        <v>134</v>
      </c>
      <c r="AF15" s="5" t="s">
        <v>159</v>
      </c>
      <c r="AG15" s="5" t="s">
        <v>90</v>
      </c>
      <c r="AH15" s="5" t="s">
        <v>91</v>
      </c>
      <c r="AI15" s="5" t="s">
        <v>92</v>
      </c>
      <c r="AJ15" s="5" t="s">
        <v>93</v>
      </c>
      <c r="AK15" s="5" t="s">
        <v>94</v>
      </c>
      <c r="AL15" s="5" t="s">
        <v>95</v>
      </c>
      <c r="AM15" s="5" t="s">
        <v>96</v>
      </c>
      <c r="AN15" s="5" t="s">
        <v>139</v>
      </c>
      <c r="AO15" s="5" t="s">
        <v>97</v>
      </c>
      <c r="AP15" s="5" t="s">
        <v>98</v>
      </c>
      <c r="AQ15" s="5" t="s">
        <v>99</v>
      </c>
      <c r="AR15" s="5" t="s">
        <v>163</v>
      </c>
      <c r="AS15" s="5" t="s">
        <v>101</v>
      </c>
      <c r="AT15" s="5" t="s">
        <v>102</v>
      </c>
      <c r="AU15" s="5" t="s">
        <v>164</v>
      </c>
      <c r="AV15" s="5" t="s">
        <v>104</v>
      </c>
      <c r="AW15" s="5" t="s">
        <v>105</v>
      </c>
      <c r="AX15" s="5" t="s">
        <v>106</v>
      </c>
      <c r="AY15" s="5" t="s">
        <v>107</v>
      </c>
      <c r="AZ15" s="5" t="s">
        <v>108</v>
      </c>
      <c r="BA15" s="5">
        <v>128</v>
      </c>
      <c r="BB15" s="5">
        <v>11</v>
      </c>
      <c r="BC15" s="5">
        <v>10</v>
      </c>
      <c r="BD15" s="5">
        <v>70</v>
      </c>
      <c r="BE15" s="5">
        <v>20</v>
      </c>
      <c r="BF15" s="5">
        <v>30</v>
      </c>
      <c r="BG15" s="5">
        <v>21</v>
      </c>
      <c r="BH15" s="5">
        <v>44</v>
      </c>
      <c r="BI15" s="7">
        <v>200000</v>
      </c>
      <c r="BJ15" s="5" t="s">
        <v>165</v>
      </c>
      <c r="BK15" s="5" t="s">
        <v>110</v>
      </c>
      <c r="BL15" s="5" t="s">
        <v>111</v>
      </c>
      <c r="BM15" s="5" t="s">
        <v>112</v>
      </c>
      <c r="BN15" s="5" t="s">
        <v>113</v>
      </c>
      <c r="BO15" s="5" t="s">
        <v>114</v>
      </c>
      <c r="BP15" s="8" t="s">
        <v>115</v>
      </c>
    </row>
    <row r="16" spans="1:68" ht="15.75" customHeight="1" x14ac:dyDescent="0.25">
      <c r="A16" s="9">
        <v>45861.392945763888</v>
      </c>
      <c r="B16" s="10" t="s">
        <v>233</v>
      </c>
      <c r="C16" s="11">
        <v>53</v>
      </c>
      <c r="D16" s="10" t="s">
        <v>234</v>
      </c>
      <c r="E16" s="10" t="str">
        <f>PROPER(Form_Responses[[#This Row],[Nama Lengkap Sesuai KTP/Ijazah]])</f>
        <v>Laili Nur Rizki</v>
      </c>
      <c r="F16" s="10" t="s">
        <v>235</v>
      </c>
      <c r="G16" s="10" t="s">
        <v>64</v>
      </c>
      <c r="H16" s="10" t="s">
        <v>65</v>
      </c>
      <c r="I16" s="10" t="s">
        <v>66</v>
      </c>
      <c r="J16" s="10" t="s">
        <v>67</v>
      </c>
      <c r="K16" s="10" t="s">
        <v>68</v>
      </c>
      <c r="L16" s="10" t="s">
        <v>69</v>
      </c>
      <c r="M16" s="10" t="s">
        <v>70</v>
      </c>
      <c r="N16" s="10" t="s">
        <v>71</v>
      </c>
      <c r="O16" s="10" t="s">
        <v>72</v>
      </c>
      <c r="P16" s="10" t="s">
        <v>73</v>
      </c>
      <c r="Q16" s="10" t="s">
        <v>74</v>
      </c>
      <c r="R16" s="10" t="s">
        <v>236</v>
      </c>
      <c r="S16" s="10" t="s">
        <v>76</v>
      </c>
      <c r="T16" s="10" t="s">
        <v>77</v>
      </c>
      <c r="U16" s="10" t="s">
        <v>78</v>
      </c>
      <c r="V16" s="10" t="s">
        <v>79</v>
      </c>
      <c r="W16" s="10" t="s">
        <v>130</v>
      </c>
      <c r="X16" s="10" t="s">
        <v>81</v>
      </c>
      <c r="Y16" s="10" t="s">
        <v>82</v>
      </c>
      <c r="Z16" s="10" t="s">
        <v>83</v>
      </c>
      <c r="AA16" s="10" t="s">
        <v>84</v>
      </c>
      <c r="AB16" s="10" t="s">
        <v>85</v>
      </c>
      <c r="AC16" s="10" t="s">
        <v>86</v>
      </c>
      <c r="AD16" s="10" t="s">
        <v>158</v>
      </c>
      <c r="AE16" s="10" t="s">
        <v>134</v>
      </c>
      <c r="AF16" s="10" t="s">
        <v>159</v>
      </c>
      <c r="AG16" s="10" t="s">
        <v>90</v>
      </c>
      <c r="AH16" s="10" t="s">
        <v>91</v>
      </c>
      <c r="AI16" s="10" t="s">
        <v>160</v>
      </c>
      <c r="AJ16" s="10" t="s">
        <v>93</v>
      </c>
      <c r="AK16" s="10" t="s">
        <v>94</v>
      </c>
      <c r="AL16" s="10" t="s">
        <v>95</v>
      </c>
      <c r="AM16" s="10" t="s">
        <v>96</v>
      </c>
      <c r="AN16" s="10" t="s">
        <v>139</v>
      </c>
      <c r="AO16" s="10" t="s">
        <v>97</v>
      </c>
      <c r="AP16" s="10" t="s">
        <v>98</v>
      </c>
      <c r="AQ16" s="10" t="s">
        <v>99</v>
      </c>
      <c r="AR16" s="10" t="s">
        <v>100</v>
      </c>
      <c r="AS16" s="10" t="s">
        <v>101</v>
      </c>
      <c r="AT16" s="10" t="s">
        <v>102</v>
      </c>
      <c r="AU16" s="10" t="s">
        <v>164</v>
      </c>
      <c r="AV16" s="10" t="s">
        <v>104</v>
      </c>
      <c r="AW16" s="10" t="s">
        <v>105</v>
      </c>
      <c r="AX16" s="10" t="s">
        <v>106</v>
      </c>
      <c r="AY16" s="10" t="s">
        <v>107</v>
      </c>
      <c r="AZ16" s="10" t="s">
        <v>108</v>
      </c>
      <c r="BA16" s="10">
        <v>128</v>
      </c>
      <c r="BB16" s="10">
        <v>11</v>
      </c>
      <c r="BC16" s="10">
        <v>10</v>
      </c>
      <c r="BD16" s="10">
        <v>70</v>
      </c>
      <c r="BE16" s="10">
        <v>18</v>
      </c>
      <c r="BF16" s="10">
        <v>30</v>
      </c>
      <c r="BG16" s="10">
        <v>30</v>
      </c>
      <c r="BH16" s="10">
        <v>44</v>
      </c>
      <c r="BI16" s="12">
        <v>200000</v>
      </c>
      <c r="BJ16" s="10" t="s">
        <v>165</v>
      </c>
      <c r="BK16" s="10" t="s">
        <v>237</v>
      </c>
      <c r="BL16" s="10" t="s">
        <v>111</v>
      </c>
      <c r="BM16" s="10" t="s">
        <v>112</v>
      </c>
      <c r="BN16" s="10" t="s">
        <v>113</v>
      </c>
      <c r="BO16" s="10" t="s">
        <v>114</v>
      </c>
      <c r="BP16" s="13" t="s">
        <v>115</v>
      </c>
    </row>
    <row r="17" spans="1:68" ht="15.75" customHeight="1" x14ac:dyDescent="0.25">
      <c r="A17" s="4">
        <v>45861.393172812503</v>
      </c>
      <c r="B17" s="5" t="s">
        <v>238</v>
      </c>
      <c r="C17" s="6">
        <v>50</v>
      </c>
      <c r="D17" s="5" t="s">
        <v>239</v>
      </c>
      <c r="E17" s="10" t="str">
        <f>PROPER(Form_Responses[[#This Row],[Nama Lengkap Sesuai KTP/Ijazah]])</f>
        <v xml:space="preserve">Sosiawan Trianto Wardono </v>
      </c>
      <c r="F17" s="5" t="s">
        <v>240</v>
      </c>
      <c r="G17" s="5" t="s">
        <v>64</v>
      </c>
      <c r="H17" s="5" t="s">
        <v>65</v>
      </c>
      <c r="I17" s="5" t="s">
        <v>66</v>
      </c>
      <c r="J17" s="5" t="s">
        <v>67</v>
      </c>
      <c r="K17" s="5" t="s">
        <v>68</v>
      </c>
      <c r="L17" s="5" t="s">
        <v>69</v>
      </c>
      <c r="M17" s="5" t="s">
        <v>70</v>
      </c>
      <c r="N17" s="5" t="s">
        <v>71</v>
      </c>
      <c r="O17" s="5" t="s">
        <v>72</v>
      </c>
      <c r="P17" s="5" t="s">
        <v>73</v>
      </c>
      <c r="Q17" s="5" t="s">
        <v>74</v>
      </c>
      <c r="R17" s="5" t="s">
        <v>75</v>
      </c>
      <c r="S17" s="5" t="s">
        <v>76</v>
      </c>
      <c r="T17" s="5" t="s">
        <v>77</v>
      </c>
      <c r="U17" s="5" t="s">
        <v>78</v>
      </c>
      <c r="V17" s="5" t="s">
        <v>79</v>
      </c>
      <c r="W17" s="5" t="s">
        <v>204</v>
      </c>
      <c r="X17" s="5" t="s">
        <v>81</v>
      </c>
      <c r="Y17" s="5" t="s">
        <v>82</v>
      </c>
      <c r="Z17" s="5" t="s">
        <v>83</v>
      </c>
      <c r="AA17" s="5" t="s">
        <v>84</v>
      </c>
      <c r="AB17" s="5" t="s">
        <v>85</v>
      </c>
      <c r="AC17" s="5" t="s">
        <v>86</v>
      </c>
      <c r="AD17" s="5" t="s">
        <v>158</v>
      </c>
      <c r="AE17" s="5" t="s">
        <v>134</v>
      </c>
      <c r="AF17" s="5" t="s">
        <v>89</v>
      </c>
      <c r="AG17" s="5" t="s">
        <v>221</v>
      </c>
      <c r="AH17" s="5" t="s">
        <v>91</v>
      </c>
      <c r="AI17" s="5" t="s">
        <v>136</v>
      </c>
      <c r="AJ17" s="5" t="s">
        <v>93</v>
      </c>
      <c r="AK17" s="5" t="s">
        <v>94</v>
      </c>
      <c r="AL17" s="5" t="s">
        <v>95</v>
      </c>
      <c r="AM17" s="5" t="s">
        <v>96</v>
      </c>
      <c r="AN17" s="5" t="s">
        <v>139</v>
      </c>
      <c r="AO17" s="5" t="s">
        <v>140</v>
      </c>
      <c r="AP17" s="5" t="s">
        <v>98</v>
      </c>
      <c r="AQ17" s="5" t="s">
        <v>99</v>
      </c>
      <c r="AR17" s="5" t="s">
        <v>163</v>
      </c>
      <c r="AS17" s="5" t="s">
        <v>101</v>
      </c>
      <c r="AT17" s="5" t="s">
        <v>102</v>
      </c>
      <c r="AU17" s="5" t="s">
        <v>164</v>
      </c>
      <c r="AV17" s="5" t="s">
        <v>104</v>
      </c>
      <c r="AW17" s="5" t="s">
        <v>105</v>
      </c>
      <c r="AX17" s="5" t="s">
        <v>106</v>
      </c>
      <c r="AY17" s="5" t="s">
        <v>107</v>
      </c>
      <c r="AZ17" s="5" t="s">
        <v>108</v>
      </c>
      <c r="BA17" s="5">
        <v>128</v>
      </c>
      <c r="BB17" s="5">
        <v>11</v>
      </c>
      <c r="BC17" s="5">
        <v>8</v>
      </c>
      <c r="BD17" s="5">
        <v>70</v>
      </c>
      <c r="BE17" s="5">
        <v>20</v>
      </c>
      <c r="BF17" s="5">
        <v>30</v>
      </c>
      <c r="BG17" s="5">
        <v>21</v>
      </c>
      <c r="BH17" s="5">
        <v>44</v>
      </c>
      <c r="BI17" s="7">
        <v>200000</v>
      </c>
      <c r="BJ17" s="5" t="s">
        <v>224</v>
      </c>
      <c r="BK17" s="5" t="s">
        <v>110</v>
      </c>
      <c r="BL17" s="5" t="s">
        <v>111</v>
      </c>
      <c r="BM17" s="5" t="s">
        <v>112</v>
      </c>
      <c r="BN17" s="5" t="s">
        <v>113</v>
      </c>
      <c r="BO17" s="5" t="s">
        <v>153</v>
      </c>
      <c r="BP17" s="8" t="s">
        <v>115</v>
      </c>
    </row>
    <row r="18" spans="1:68" ht="15.75" customHeight="1" x14ac:dyDescent="0.25">
      <c r="A18" s="9">
        <v>45861.393324976852</v>
      </c>
      <c r="B18" s="10" t="s">
        <v>241</v>
      </c>
      <c r="C18" s="11">
        <v>47</v>
      </c>
      <c r="D18" s="10" t="s">
        <v>242</v>
      </c>
      <c r="E18" s="10" t="str">
        <f>PROPER(Form_Responses[[#This Row],[Nama Lengkap Sesuai KTP/Ijazah]])</f>
        <v>Divi Andini</v>
      </c>
      <c r="F18" s="10" t="s">
        <v>243</v>
      </c>
      <c r="G18" s="10" t="s">
        <v>64</v>
      </c>
      <c r="H18" s="10" t="s">
        <v>65</v>
      </c>
      <c r="I18" s="10" t="s">
        <v>66</v>
      </c>
      <c r="J18" s="10" t="s">
        <v>67</v>
      </c>
      <c r="K18" s="10" t="s">
        <v>68</v>
      </c>
      <c r="L18" s="10" t="s">
        <v>69</v>
      </c>
      <c r="M18" s="10" t="s">
        <v>70</v>
      </c>
      <c r="N18" s="10" t="s">
        <v>71</v>
      </c>
      <c r="O18" s="10" t="s">
        <v>72</v>
      </c>
      <c r="P18" s="10" t="s">
        <v>73</v>
      </c>
      <c r="Q18" s="10" t="s">
        <v>74</v>
      </c>
      <c r="R18" s="10" t="s">
        <v>75</v>
      </c>
      <c r="S18" s="10" t="s">
        <v>76</v>
      </c>
      <c r="T18" s="10" t="s">
        <v>77</v>
      </c>
      <c r="U18" s="10" t="s">
        <v>78</v>
      </c>
      <c r="V18" s="10" t="s">
        <v>79</v>
      </c>
      <c r="W18" s="10" t="s">
        <v>80</v>
      </c>
      <c r="X18" s="10" t="s">
        <v>81</v>
      </c>
      <c r="Y18" s="10" t="s">
        <v>82</v>
      </c>
      <c r="Z18" s="10" t="s">
        <v>83</v>
      </c>
      <c r="AA18" s="10" t="s">
        <v>244</v>
      </c>
      <c r="AB18" s="10" t="s">
        <v>205</v>
      </c>
      <c r="AC18" s="10" t="s">
        <v>86</v>
      </c>
      <c r="AD18" s="10" t="s">
        <v>158</v>
      </c>
      <c r="AE18" s="10" t="s">
        <v>220</v>
      </c>
      <c r="AF18" s="10" t="s">
        <v>159</v>
      </c>
      <c r="AG18" s="10" t="s">
        <v>245</v>
      </c>
      <c r="AH18" s="10" t="s">
        <v>91</v>
      </c>
      <c r="AI18" s="10" t="s">
        <v>177</v>
      </c>
      <c r="AJ18" s="10" t="s">
        <v>246</v>
      </c>
      <c r="AK18" s="10" t="s">
        <v>94</v>
      </c>
      <c r="AL18" s="10" t="s">
        <v>95</v>
      </c>
      <c r="AM18" s="10" t="s">
        <v>162</v>
      </c>
      <c r="AN18" s="10" t="s">
        <v>139</v>
      </c>
      <c r="AO18" s="10" t="s">
        <v>97</v>
      </c>
      <c r="AP18" s="10" t="s">
        <v>98</v>
      </c>
      <c r="AQ18" s="10" t="s">
        <v>99</v>
      </c>
      <c r="AR18" s="10" t="s">
        <v>163</v>
      </c>
      <c r="AS18" s="10" t="s">
        <v>101</v>
      </c>
      <c r="AT18" s="10" t="s">
        <v>223</v>
      </c>
      <c r="AU18" s="10" t="s">
        <v>164</v>
      </c>
      <c r="AV18" s="10" t="s">
        <v>104</v>
      </c>
      <c r="AW18" s="10" t="s">
        <v>105</v>
      </c>
      <c r="AX18" s="10" t="s">
        <v>106</v>
      </c>
      <c r="AY18" s="10" t="s">
        <v>147</v>
      </c>
      <c r="AZ18" s="10" t="s">
        <v>108</v>
      </c>
      <c r="BA18" s="10">
        <v>128</v>
      </c>
      <c r="BB18" s="10">
        <v>11</v>
      </c>
      <c r="BC18" s="10">
        <v>10</v>
      </c>
      <c r="BD18" s="10">
        <v>70</v>
      </c>
      <c r="BE18" s="10">
        <v>20</v>
      </c>
      <c r="BF18" s="10">
        <v>30</v>
      </c>
      <c r="BG18" s="10">
        <v>21</v>
      </c>
      <c r="BH18" s="10">
        <v>44</v>
      </c>
      <c r="BI18" s="12">
        <v>200000</v>
      </c>
      <c r="BJ18" s="10" t="s">
        <v>224</v>
      </c>
      <c r="BK18" s="10" t="s">
        <v>150</v>
      </c>
      <c r="BL18" s="10" t="s">
        <v>111</v>
      </c>
      <c r="BM18" s="10" t="s">
        <v>112</v>
      </c>
      <c r="BN18" s="10" t="s">
        <v>113</v>
      </c>
      <c r="BO18" s="10" t="s">
        <v>114</v>
      </c>
      <c r="BP18" s="13" t="s">
        <v>115</v>
      </c>
    </row>
    <row r="19" spans="1:68" ht="15.75" customHeight="1" x14ac:dyDescent="0.25">
      <c r="A19" s="4">
        <v>45861.393855879629</v>
      </c>
      <c r="B19" s="5" t="s">
        <v>247</v>
      </c>
      <c r="C19" s="6">
        <v>55</v>
      </c>
      <c r="D19" s="5" t="s">
        <v>248</v>
      </c>
      <c r="E19" s="10" t="str">
        <f>PROPER(Form_Responses[[#This Row],[Nama Lengkap Sesuai KTP/Ijazah]])</f>
        <v>Madon</v>
      </c>
      <c r="F19" s="5" t="s">
        <v>249</v>
      </c>
      <c r="G19" s="5" t="s">
        <v>64</v>
      </c>
      <c r="H19" s="5" t="s">
        <v>65</v>
      </c>
      <c r="I19" s="5" t="s">
        <v>66</v>
      </c>
      <c r="J19" s="5" t="s">
        <v>67</v>
      </c>
      <c r="K19" s="5" t="s">
        <v>68</v>
      </c>
      <c r="L19" s="5" t="s">
        <v>69</v>
      </c>
      <c r="M19" s="5" t="s">
        <v>70</v>
      </c>
      <c r="N19" s="5" t="s">
        <v>71</v>
      </c>
      <c r="O19" s="5" t="s">
        <v>72</v>
      </c>
      <c r="P19" s="5" t="s">
        <v>73</v>
      </c>
      <c r="Q19" s="5" t="s">
        <v>74</v>
      </c>
      <c r="R19" s="5" t="s">
        <v>75</v>
      </c>
      <c r="S19" s="5" t="s">
        <v>76</v>
      </c>
      <c r="T19" s="5" t="s">
        <v>77</v>
      </c>
      <c r="U19" s="5" t="s">
        <v>78</v>
      </c>
      <c r="V19" s="5" t="s">
        <v>79</v>
      </c>
      <c r="W19" s="5" t="s">
        <v>80</v>
      </c>
      <c r="X19" s="5" t="s">
        <v>81</v>
      </c>
      <c r="Y19" s="5" t="s">
        <v>82</v>
      </c>
      <c r="Z19" s="5" t="s">
        <v>83</v>
      </c>
      <c r="AA19" s="5" t="s">
        <v>84</v>
      </c>
      <c r="AB19" s="5" t="s">
        <v>85</v>
      </c>
      <c r="AC19" s="5" t="s">
        <v>86</v>
      </c>
      <c r="AD19" s="5" t="s">
        <v>158</v>
      </c>
      <c r="AE19" s="5" t="s">
        <v>134</v>
      </c>
      <c r="AF19" s="5" t="s">
        <v>159</v>
      </c>
      <c r="AG19" s="5" t="s">
        <v>90</v>
      </c>
      <c r="AH19" s="5" t="s">
        <v>91</v>
      </c>
      <c r="AI19" s="5" t="s">
        <v>92</v>
      </c>
      <c r="AJ19" s="5" t="s">
        <v>93</v>
      </c>
      <c r="AK19" s="5" t="s">
        <v>94</v>
      </c>
      <c r="AL19" s="5" t="s">
        <v>95</v>
      </c>
      <c r="AM19" s="5" t="s">
        <v>96</v>
      </c>
      <c r="AN19" s="5" t="s">
        <v>139</v>
      </c>
      <c r="AO19" s="5" t="s">
        <v>97</v>
      </c>
      <c r="AP19" s="5" t="s">
        <v>98</v>
      </c>
      <c r="AQ19" s="5" t="s">
        <v>99</v>
      </c>
      <c r="AR19" s="5" t="s">
        <v>163</v>
      </c>
      <c r="AS19" s="5" t="s">
        <v>101</v>
      </c>
      <c r="AT19" s="5" t="s">
        <v>102</v>
      </c>
      <c r="AU19" s="5" t="s">
        <v>164</v>
      </c>
      <c r="AV19" s="5" t="s">
        <v>104</v>
      </c>
      <c r="AW19" s="5" t="s">
        <v>105</v>
      </c>
      <c r="AX19" s="5" t="s">
        <v>106</v>
      </c>
      <c r="AY19" s="5" t="s">
        <v>107</v>
      </c>
      <c r="AZ19" s="5" t="s">
        <v>108</v>
      </c>
      <c r="BA19" s="5">
        <v>128</v>
      </c>
      <c r="BB19" s="5">
        <v>11</v>
      </c>
      <c r="BC19" s="5">
        <v>10</v>
      </c>
      <c r="BD19" s="5">
        <v>70</v>
      </c>
      <c r="BE19" s="5">
        <v>28</v>
      </c>
      <c r="BF19" s="5">
        <v>30</v>
      </c>
      <c r="BG19" s="5">
        <v>21</v>
      </c>
      <c r="BH19" s="5">
        <v>44</v>
      </c>
      <c r="BI19" s="7">
        <v>200000</v>
      </c>
      <c r="BJ19" s="5" t="s">
        <v>224</v>
      </c>
      <c r="BK19" s="5" t="s">
        <v>183</v>
      </c>
      <c r="BL19" s="5" t="s">
        <v>111</v>
      </c>
      <c r="BM19" s="5" t="s">
        <v>112</v>
      </c>
      <c r="BN19" s="5" t="s">
        <v>113</v>
      </c>
      <c r="BO19" s="5" t="s">
        <v>114</v>
      </c>
      <c r="BP19" s="8" t="s">
        <v>115</v>
      </c>
    </row>
    <row r="20" spans="1:68" ht="15.75" customHeight="1" x14ac:dyDescent="0.25">
      <c r="A20" s="9">
        <v>45861.394076122684</v>
      </c>
      <c r="B20" s="10" t="s">
        <v>250</v>
      </c>
      <c r="C20" s="11">
        <v>54</v>
      </c>
      <c r="D20" s="10" t="s">
        <v>251</v>
      </c>
      <c r="E20" s="10" t="str">
        <f>PROPER(Form_Responses[[#This Row],[Nama Lengkap Sesuai KTP/Ijazah]])</f>
        <v>Millata Akmaliya Hayaty</v>
      </c>
      <c r="F20" s="10" t="s">
        <v>252</v>
      </c>
      <c r="G20" s="10" t="s">
        <v>64</v>
      </c>
      <c r="H20" s="10" t="s">
        <v>65</v>
      </c>
      <c r="I20" s="10" t="s">
        <v>66</v>
      </c>
      <c r="J20" s="10" t="s">
        <v>67</v>
      </c>
      <c r="K20" s="10" t="s">
        <v>68</v>
      </c>
      <c r="L20" s="10" t="s">
        <v>69</v>
      </c>
      <c r="M20" s="10" t="s">
        <v>70</v>
      </c>
      <c r="N20" s="10" t="s">
        <v>71</v>
      </c>
      <c r="O20" s="10" t="s">
        <v>72</v>
      </c>
      <c r="P20" s="10" t="s">
        <v>73</v>
      </c>
      <c r="Q20" s="10" t="s">
        <v>74</v>
      </c>
      <c r="R20" s="10" t="s">
        <v>236</v>
      </c>
      <c r="S20" s="10" t="s">
        <v>76</v>
      </c>
      <c r="T20" s="10" t="s">
        <v>77</v>
      </c>
      <c r="U20" s="10" t="s">
        <v>78</v>
      </c>
      <c r="V20" s="10" t="s">
        <v>79</v>
      </c>
      <c r="W20" s="10" t="s">
        <v>80</v>
      </c>
      <c r="X20" s="10" t="s">
        <v>81</v>
      </c>
      <c r="Y20" s="10" t="s">
        <v>82</v>
      </c>
      <c r="Z20" s="10" t="s">
        <v>157</v>
      </c>
      <c r="AA20" s="10" t="s">
        <v>84</v>
      </c>
      <c r="AB20" s="10" t="s">
        <v>85</v>
      </c>
      <c r="AC20" s="10" t="s">
        <v>86</v>
      </c>
      <c r="AD20" s="10" t="s">
        <v>158</v>
      </c>
      <c r="AE20" s="10" t="s">
        <v>134</v>
      </c>
      <c r="AF20" s="10" t="s">
        <v>159</v>
      </c>
      <c r="AG20" s="10" t="s">
        <v>90</v>
      </c>
      <c r="AH20" s="10" t="s">
        <v>91</v>
      </c>
      <c r="AI20" s="10" t="s">
        <v>160</v>
      </c>
      <c r="AJ20" s="10" t="s">
        <v>93</v>
      </c>
      <c r="AK20" s="10" t="s">
        <v>94</v>
      </c>
      <c r="AL20" s="10" t="s">
        <v>95</v>
      </c>
      <c r="AM20" s="10" t="s">
        <v>96</v>
      </c>
      <c r="AN20" s="10" t="s">
        <v>139</v>
      </c>
      <c r="AO20" s="10" t="s">
        <v>97</v>
      </c>
      <c r="AP20" s="10" t="s">
        <v>98</v>
      </c>
      <c r="AQ20" s="10" t="s">
        <v>99</v>
      </c>
      <c r="AR20" s="10" t="s">
        <v>163</v>
      </c>
      <c r="AS20" s="10" t="s">
        <v>101</v>
      </c>
      <c r="AT20" s="10" t="s">
        <v>102</v>
      </c>
      <c r="AU20" s="10" t="s">
        <v>164</v>
      </c>
      <c r="AV20" s="10" t="s">
        <v>104</v>
      </c>
      <c r="AW20" s="10" t="s">
        <v>105</v>
      </c>
      <c r="AX20" s="10" t="s">
        <v>106</v>
      </c>
      <c r="AY20" s="10" t="s">
        <v>107</v>
      </c>
      <c r="AZ20" s="10" t="s">
        <v>253</v>
      </c>
      <c r="BA20" s="10">
        <v>128</v>
      </c>
      <c r="BB20" s="10">
        <v>11</v>
      </c>
      <c r="BC20" s="10">
        <v>10</v>
      </c>
      <c r="BD20" s="10">
        <v>70</v>
      </c>
      <c r="BE20" s="10">
        <v>20</v>
      </c>
      <c r="BF20" s="10">
        <v>30</v>
      </c>
      <c r="BG20" s="10">
        <v>21</v>
      </c>
      <c r="BH20" s="10">
        <v>44</v>
      </c>
      <c r="BI20" s="12">
        <v>200000</v>
      </c>
      <c r="BJ20" s="10" t="s">
        <v>165</v>
      </c>
      <c r="BK20" s="10" t="s">
        <v>110</v>
      </c>
      <c r="BL20" s="10" t="s">
        <v>111</v>
      </c>
      <c r="BM20" s="10" t="s">
        <v>112</v>
      </c>
      <c r="BN20" s="10" t="s">
        <v>113</v>
      </c>
      <c r="BO20" s="10" t="s">
        <v>114</v>
      </c>
      <c r="BP20" s="13" t="s">
        <v>115</v>
      </c>
    </row>
    <row r="21" spans="1:68" ht="15.75" customHeight="1" x14ac:dyDescent="0.25">
      <c r="A21" s="4">
        <v>45861.39454356482</v>
      </c>
      <c r="B21" s="5" t="s">
        <v>254</v>
      </c>
      <c r="C21" s="6">
        <v>47</v>
      </c>
      <c r="D21" s="5" t="s">
        <v>255</v>
      </c>
      <c r="E21" s="10" t="str">
        <f>PROPER(Form_Responses[[#This Row],[Nama Lengkap Sesuai KTP/Ijazah]])</f>
        <v>Evi Hatmasari</v>
      </c>
      <c r="F21" s="5" t="s">
        <v>256</v>
      </c>
      <c r="G21" s="5" t="s">
        <v>64</v>
      </c>
      <c r="H21" s="5" t="s">
        <v>119</v>
      </c>
      <c r="I21" s="5" t="s">
        <v>219</v>
      </c>
      <c r="J21" s="5" t="s">
        <v>257</v>
      </c>
      <c r="K21" s="5" t="s">
        <v>68</v>
      </c>
      <c r="L21" s="5" t="s">
        <v>69</v>
      </c>
      <c r="M21" s="5" t="s">
        <v>70</v>
      </c>
      <c r="N21" s="5" t="s">
        <v>71</v>
      </c>
      <c r="O21" s="5" t="s">
        <v>72</v>
      </c>
      <c r="P21" s="5" t="s">
        <v>73</v>
      </c>
      <c r="Q21" s="5" t="s">
        <v>74</v>
      </c>
      <c r="R21" s="5" t="s">
        <v>75</v>
      </c>
      <c r="S21" s="5" t="s">
        <v>76</v>
      </c>
      <c r="T21" s="5" t="s">
        <v>77</v>
      </c>
      <c r="U21" s="5" t="s">
        <v>78</v>
      </c>
      <c r="V21" s="5" t="s">
        <v>79</v>
      </c>
      <c r="W21" s="5" t="s">
        <v>80</v>
      </c>
      <c r="X21" s="5" t="s">
        <v>81</v>
      </c>
      <c r="Y21" s="5" t="s">
        <v>258</v>
      </c>
      <c r="Z21" s="5" t="s">
        <v>83</v>
      </c>
      <c r="AA21" s="5" t="s">
        <v>84</v>
      </c>
      <c r="AB21" s="5" t="s">
        <v>85</v>
      </c>
      <c r="AC21" s="5" t="s">
        <v>259</v>
      </c>
      <c r="AD21" s="5" t="s">
        <v>158</v>
      </c>
      <c r="AE21" s="5" t="s">
        <v>134</v>
      </c>
      <c r="AF21" s="5" t="s">
        <v>89</v>
      </c>
      <c r="AG21" s="5" t="s">
        <v>90</v>
      </c>
      <c r="AH21" s="5" t="s">
        <v>91</v>
      </c>
      <c r="AI21" s="5" t="s">
        <v>92</v>
      </c>
      <c r="AJ21" s="5" t="s">
        <v>93</v>
      </c>
      <c r="AK21" s="5" t="s">
        <v>94</v>
      </c>
      <c r="AL21" s="5" t="s">
        <v>95</v>
      </c>
      <c r="AM21" s="5" t="s">
        <v>162</v>
      </c>
      <c r="AN21" s="5" t="s">
        <v>139</v>
      </c>
      <c r="AO21" s="5" t="s">
        <v>97</v>
      </c>
      <c r="AP21" s="5" t="s">
        <v>98</v>
      </c>
      <c r="AQ21" s="5" t="s">
        <v>99</v>
      </c>
      <c r="AR21" s="5" t="s">
        <v>163</v>
      </c>
      <c r="AS21" s="5" t="s">
        <v>101</v>
      </c>
      <c r="AT21" s="5" t="s">
        <v>223</v>
      </c>
      <c r="AU21" s="5" t="s">
        <v>164</v>
      </c>
      <c r="AV21" s="5" t="s">
        <v>104</v>
      </c>
      <c r="AW21" s="5" t="s">
        <v>229</v>
      </c>
      <c r="AX21" s="5" t="s">
        <v>106</v>
      </c>
      <c r="AY21" s="5" t="s">
        <v>107</v>
      </c>
      <c r="AZ21" s="5" t="s">
        <v>253</v>
      </c>
      <c r="BA21" s="5">
        <v>128</v>
      </c>
      <c r="BB21" s="5">
        <v>11</v>
      </c>
      <c r="BC21" s="5">
        <v>10</v>
      </c>
      <c r="BD21" s="5">
        <v>70</v>
      </c>
      <c r="BE21" s="5">
        <v>20</v>
      </c>
      <c r="BF21" s="5">
        <v>30</v>
      </c>
      <c r="BG21" s="5">
        <v>21</v>
      </c>
      <c r="BH21" s="5">
        <v>44</v>
      </c>
      <c r="BI21" s="7">
        <v>200000</v>
      </c>
      <c r="BJ21" s="5" t="s">
        <v>109</v>
      </c>
      <c r="BK21" s="5" t="s">
        <v>110</v>
      </c>
      <c r="BL21" s="5" t="s">
        <v>111</v>
      </c>
      <c r="BM21" s="5" t="s">
        <v>112</v>
      </c>
      <c r="BN21" s="5" t="s">
        <v>113</v>
      </c>
      <c r="BO21" s="5" t="s">
        <v>114</v>
      </c>
      <c r="BP21" s="8" t="s">
        <v>115</v>
      </c>
    </row>
    <row r="22" spans="1:68" ht="12.5" x14ac:dyDescent="0.25">
      <c r="A22" s="9">
        <v>45861.39495144676</v>
      </c>
      <c r="B22" s="10" t="s">
        <v>260</v>
      </c>
      <c r="C22" s="11">
        <v>52</v>
      </c>
      <c r="D22" s="10" t="s">
        <v>261</v>
      </c>
      <c r="E22" s="10" t="str">
        <f>PROPER(Form_Responses[[#This Row],[Nama Lengkap Sesuai KTP/Ijazah]])</f>
        <v>Nurul Aisah</v>
      </c>
      <c r="F22" s="10" t="s">
        <v>262</v>
      </c>
      <c r="G22" s="10" t="s">
        <v>64</v>
      </c>
      <c r="H22" s="10" t="s">
        <v>65</v>
      </c>
      <c r="I22" s="10" t="s">
        <v>66</v>
      </c>
      <c r="J22" s="10" t="s">
        <v>67</v>
      </c>
      <c r="K22" s="10" t="s">
        <v>174</v>
      </c>
      <c r="L22" s="10" t="s">
        <v>69</v>
      </c>
      <c r="M22" s="10" t="s">
        <v>70</v>
      </c>
      <c r="N22" s="10" t="s">
        <v>71</v>
      </c>
      <c r="O22" s="10" t="s">
        <v>72</v>
      </c>
      <c r="P22" s="10" t="s">
        <v>73</v>
      </c>
      <c r="Q22" s="10" t="s">
        <v>74</v>
      </c>
      <c r="R22" s="10" t="s">
        <v>75</v>
      </c>
      <c r="S22" s="10" t="s">
        <v>76</v>
      </c>
      <c r="T22" s="10" t="s">
        <v>77</v>
      </c>
      <c r="U22" s="10" t="s">
        <v>78</v>
      </c>
      <c r="V22" s="10" t="s">
        <v>79</v>
      </c>
      <c r="W22" s="10" t="s">
        <v>80</v>
      </c>
      <c r="X22" s="10" t="s">
        <v>81</v>
      </c>
      <c r="Y22" s="10" t="s">
        <v>82</v>
      </c>
      <c r="Z22" s="10" t="s">
        <v>83</v>
      </c>
      <c r="AA22" s="10" t="s">
        <v>84</v>
      </c>
      <c r="AB22" s="10" t="s">
        <v>205</v>
      </c>
      <c r="AC22" s="10" t="s">
        <v>259</v>
      </c>
      <c r="AD22" s="10" t="s">
        <v>158</v>
      </c>
      <c r="AE22" s="10" t="s">
        <v>134</v>
      </c>
      <c r="AF22" s="10" t="s">
        <v>263</v>
      </c>
      <c r="AG22" s="10" t="s">
        <v>90</v>
      </c>
      <c r="AH22" s="10" t="s">
        <v>91</v>
      </c>
      <c r="AI22" s="10" t="s">
        <v>92</v>
      </c>
      <c r="AJ22" s="10" t="s">
        <v>93</v>
      </c>
      <c r="AK22" s="10" t="s">
        <v>94</v>
      </c>
      <c r="AL22" s="10" t="s">
        <v>95</v>
      </c>
      <c r="AM22" s="10" t="s">
        <v>96</v>
      </c>
      <c r="AN22" s="10" t="s">
        <v>139</v>
      </c>
      <c r="AO22" s="10" t="s">
        <v>97</v>
      </c>
      <c r="AP22" s="10" t="s">
        <v>98</v>
      </c>
      <c r="AQ22" s="10" t="s">
        <v>99</v>
      </c>
      <c r="AR22" s="10" t="s">
        <v>163</v>
      </c>
      <c r="AS22" s="10" t="s">
        <v>101</v>
      </c>
      <c r="AT22" s="10" t="s">
        <v>223</v>
      </c>
      <c r="AU22" s="10" t="s">
        <v>164</v>
      </c>
      <c r="AV22" s="10" t="s">
        <v>104</v>
      </c>
      <c r="AW22" s="10" t="s">
        <v>105</v>
      </c>
      <c r="AX22" s="10" t="s">
        <v>106</v>
      </c>
      <c r="AY22" s="10" t="s">
        <v>107</v>
      </c>
      <c r="AZ22" s="10" t="s">
        <v>148</v>
      </c>
      <c r="BA22" s="10">
        <v>128</v>
      </c>
      <c r="BB22" s="10">
        <v>11</v>
      </c>
      <c r="BC22" s="10">
        <v>10</v>
      </c>
      <c r="BD22" s="10">
        <v>70</v>
      </c>
      <c r="BE22" s="10">
        <v>20</v>
      </c>
      <c r="BF22" s="10">
        <v>30</v>
      </c>
      <c r="BG22" s="10">
        <v>21</v>
      </c>
      <c r="BH22" s="10">
        <v>44</v>
      </c>
      <c r="BI22" s="12">
        <v>200000</v>
      </c>
      <c r="BJ22" s="10" t="s">
        <v>165</v>
      </c>
      <c r="BK22" s="10" t="s">
        <v>110</v>
      </c>
      <c r="BL22" s="10" t="s">
        <v>111</v>
      </c>
      <c r="BM22" s="10" t="s">
        <v>112</v>
      </c>
      <c r="BN22" s="10" t="s">
        <v>113</v>
      </c>
      <c r="BO22" s="10" t="s">
        <v>114</v>
      </c>
      <c r="BP22" s="13" t="s">
        <v>115</v>
      </c>
    </row>
    <row r="23" spans="1:68" ht="12.5" x14ac:dyDescent="0.25">
      <c r="A23" s="4">
        <v>45861.395651273153</v>
      </c>
      <c r="B23" s="5" t="s">
        <v>264</v>
      </c>
      <c r="C23" s="6">
        <v>55</v>
      </c>
      <c r="D23" s="5" t="s">
        <v>265</v>
      </c>
      <c r="E23" s="10" t="str">
        <f>PROPER(Form_Responses[[#This Row],[Nama Lengkap Sesuai KTP/Ijazah]])</f>
        <v>Tazkiya Gipsy Hawwa</v>
      </c>
      <c r="F23" s="5" t="s">
        <v>266</v>
      </c>
      <c r="G23" s="5" t="s">
        <v>64</v>
      </c>
      <c r="H23" s="5" t="s">
        <v>65</v>
      </c>
      <c r="I23" s="5" t="s">
        <v>66</v>
      </c>
      <c r="J23" s="5" t="s">
        <v>67</v>
      </c>
      <c r="K23" s="5" t="s">
        <v>68</v>
      </c>
      <c r="L23" s="5" t="s">
        <v>69</v>
      </c>
      <c r="M23" s="5" t="s">
        <v>70</v>
      </c>
      <c r="N23" s="5" t="s">
        <v>71</v>
      </c>
      <c r="O23" s="5" t="s">
        <v>72</v>
      </c>
      <c r="P23" s="5" t="s">
        <v>73</v>
      </c>
      <c r="Q23" s="5" t="s">
        <v>74</v>
      </c>
      <c r="R23" s="5" t="s">
        <v>75</v>
      </c>
      <c r="S23" s="5" t="s">
        <v>76</v>
      </c>
      <c r="T23" s="5" t="s">
        <v>77</v>
      </c>
      <c r="U23" s="5" t="s">
        <v>78</v>
      </c>
      <c r="V23" s="5" t="s">
        <v>79</v>
      </c>
      <c r="W23" s="5" t="s">
        <v>80</v>
      </c>
      <c r="X23" s="5" t="s">
        <v>81</v>
      </c>
      <c r="Y23" s="5" t="s">
        <v>82</v>
      </c>
      <c r="Z23" s="5" t="s">
        <v>83</v>
      </c>
      <c r="AA23" s="5" t="s">
        <v>84</v>
      </c>
      <c r="AB23" s="5" t="s">
        <v>205</v>
      </c>
      <c r="AC23" s="5" t="s">
        <v>86</v>
      </c>
      <c r="AD23" s="5" t="s">
        <v>158</v>
      </c>
      <c r="AE23" s="5" t="s">
        <v>134</v>
      </c>
      <c r="AF23" s="5" t="s">
        <v>159</v>
      </c>
      <c r="AG23" s="5" t="s">
        <v>90</v>
      </c>
      <c r="AH23" s="5" t="s">
        <v>91</v>
      </c>
      <c r="AI23" s="5" t="s">
        <v>177</v>
      </c>
      <c r="AJ23" s="5" t="s">
        <v>93</v>
      </c>
      <c r="AK23" s="5" t="s">
        <v>94</v>
      </c>
      <c r="AL23" s="5" t="s">
        <v>95</v>
      </c>
      <c r="AM23" s="5" t="s">
        <v>96</v>
      </c>
      <c r="AN23" s="5" t="s">
        <v>139</v>
      </c>
      <c r="AO23" s="5" t="s">
        <v>97</v>
      </c>
      <c r="AP23" s="5" t="s">
        <v>98</v>
      </c>
      <c r="AQ23" s="5" t="s">
        <v>99</v>
      </c>
      <c r="AR23" s="5" t="s">
        <v>100</v>
      </c>
      <c r="AS23" s="5" t="s">
        <v>101</v>
      </c>
      <c r="AT23" s="5" t="s">
        <v>143</v>
      </c>
      <c r="AU23" s="5" t="s">
        <v>164</v>
      </c>
      <c r="AV23" s="5" t="s">
        <v>104</v>
      </c>
      <c r="AW23" s="5" t="s">
        <v>105</v>
      </c>
      <c r="AX23" s="5" t="s">
        <v>106</v>
      </c>
      <c r="AY23" s="5" t="s">
        <v>107</v>
      </c>
      <c r="AZ23" s="5" t="s">
        <v>108</v>
      </c>
      <c r="BA23" s="5">
        <v>128</v>
      </c>
      <c r="BB23" s="5">
        <v>11</v>
      </c>
      <c r="BC23" s="5">
        <v>10</v>
      </c>
      <c r="BD23" s="5">
        <v>70</v>
      </c>
      <c r="BE23" s="5">
        <v>20</v>
      </c>
      <c r="BF23" s="5">
        <v>30</v>
      </c>
      <c r="BG23" s="5">
        <v>21</v>
      </c>
      <c r="BH23" s="5">
        <v>44</v>
      </c>
      <c r="BI23" s="7">
        <v>200000</v>
      </c>
      <c r="BJ23" s="5" t="s">
        <v>165</v>
      </c>
      <c r="BK23" s="5" t="s">
        <v>183</v>
      </c>
      <c r="BL23" s="5" t="s">
        <v>111</v>
      </c>
      <c r="BM23" s="5" t="s">
        <v>112</v>
      </c>
      <c r="BN23" s="5" t="s">
        <v>113</v>
      </c>
      <c r="BO23" s="5" t="s">
        <v>114</v>
      </c>
      <c r="BP23" s="8" t="s">
        <v>115</v>
      </c>
    </row>
    <row r="24" spans="1:68" ht="12.5" x14ac:dyDescent="0.25">
      <c r="A24" s="9">
        <v>45861.395668831014</v>
      </c>
      <c r="B24" s="10" t="s">
        <v>267</v>
      </c>
      <c r="C24" s="11">
        <v>51</v>
      </c>
      <c r="D24" s="10" t="s">
        <v>268</v>
      </c>
      <c r="E24" s="10" t="str">
        <f>PROPER(Form_Responses[[#This Row],[Nama Lengkap Sesuai KTP/Ijazah]])</f>
        <v>Abdullah Thoriq Ibrahim</v>
      </c>
      <c r="F24" s="10" t="s">
        <v>269</v>
      </c>
      <c r="G24" s="10" t="s">
        <v>64</v>
      </c>
      <c r="H24" s="10" t="s">
        <v>65</v>
      </c>
      <c r="I24" s="10" t="s">
        <v>66</v>
      </c>
      <c r="J24" s="10" t="s">
        <v>67</v>
      </c>
      <c r="K24" s="10" t="s">
        <v>68</v>
      </c>
      <c r="L24" s="10" t="s">
        <v>69</v>
      </c>
      <c r="M24" s="10" t="s">
        <v>70</v>
      </c>
      <c r="N24" s="10" t="s">
        <v>71</v>
      </c>
      <c r="O24" s="10" t="s">
        <v>72</v>
      </c>
      <c r="P24" s="10" t="s">
        <v>73</v>
      </c>
      <c r="Q24" s="10" t="s">
        <v>74</v>
      </c>
      <c r="R24" s="10" t="s">
        <v>75</v>
      </c>
      <c r="S24" s="10" t="s">
        <v>76</v>
      </c>
      <c r="T24" s="10" t="s">
        <v>77</v>
      </c>
      <c r="U24" s="10" t="s">
        <v>78</v>
      </c>
      <c r="V24" s="10" t="s">
        <v>79</v>
      </c>
      <c r="W24" s="10" t="s">
        <v>80</v>
      </c>
      <c r="X24" s="10" t="s">
        <v>81</v>
      </c>
      <c r="Y24" s="10" t="s">
        <v>82</v>
      </c>
      <c r="Z24" s="10" t="s">
        <v>83</v>
      </c>
      <c r="AA24" s="10" t="s">
        <v>84</v>
      </c>
      <c r="AB24" s="10" t="s">
        <v>85</v>
      </c>
      <c r="AC24" s="10" t="s">
        <v>86</v>
      </c>
      <c r="AD24" s="10" t="s">
        <v>158</v>
      </c>
      <c r="AE24" s="10" t="s">
        <v>220</v>
      </c>
      <c r="AF24" s="10" t="s">
        <v>159</v>
      </c>
      <c r="AG24" s="10" t="s">
        <v>90</v>
      </c>
      <c r="AH24" s="10" t="s">
        <v>91</v>
      </c>
      <c r="AI24" s="10" t="s">
        <v>92</v>
      </c>
      <c r="AJ24" s="10" t="s">
        <v>93</v>
      </c>
      <c r="AK24" s="10" t="s">
        <v>94</v>
      </c>
      <c r="AL24" s="10" t="s">
        <v>95</v>
      </c>
      <c r="AM24" s="10" t="s">
        <v>96</v>
      </c>
      <c r="AN24" s="10" t="s">
        <v>139</v>
      </c>
      <c r="AO24" s="10" t="s">
        <v>97</v>
      </c>
      <c r="AP24" s="10" t="s">
        <v>98</v>
      </c>
      <c r="AQ24" s="10" t="s">
        <v>99</v>
      </c>
      <c r="AR24" s="10" t="s">
        <v>163</v>
      </c>
      <c r="AS24" s="10" t="s">
        <v>101</v>
      </c>
      <c r="AT24" s="10" t="s">
        <v>143</v>
      </c>
      <c r="AU24" s="10" t="s">
        <v>164</v>
      </c>
      <c r="AV24" s="10" t="s">
        <v>104</v>
      </c>
      <c r="AW24" s="10" t="s">
        <v>105</v>
      </c>
      <c r="AX24" s="10" t="s">
        <v>106</v>
      </c>
      <c r="AY24" s="10" t="s">
        <v>107</v>
      </c>
      <c r="AZ24" s="10" t="s">
        <v>169</v>
      </c>
      <c r="BA24" s="10">
        <v>128</v>
      </c>
      <c r="BB24" s="10">
        <v>11</v>
      </c>
      <c r="BC24" s="10">
        <v>10</v>
      </c>
      <c r="BD24" s="10">
        <v>100</v>
      </c>
      <c r="BE24" s="10">
        <v>28</v>
      </c>
      <c r="BF24" s="10">
        <v>30</v>
      </c>
      <c r="BG24" s="10">
        <v>21</v>
      </c>
      <c r="BH24" s="10">
        <v>44</v>
      </c>
      <c r="BI24" s="12">
        <v>200000</v>
      </c>
      <c r="BJ24" s="10" t="s">
        <v>109</v>
      </c>
      <c r="BK24" s="10" t="s">
        <v>183</v>
      </c>
      <c r="BL24" s="10" t="s">
        <v>111</v>
      </c>
      <c r="BM24" s="10" t="s">
        <v>112</v>
      </c>
      <c r="BN24" s="10" t="s">
        <v>113</v>
      </c>
      <c r="BO24" s="10" t="s">
        <v>114</v>
      </c>
      <c r="BP24" s="13" t="s">
        <v>115</v>
      </c>
    </row>
    <row r="25" spans="1:68" ht="12.5" x14ac:dyDescent="0.25">
      <c r="A25" s="4">
        <v>45861.395760613421</v>
      </c>
      <c r="B25" s="5" t="s">
        <v>270</v>
      </c>
      <c r="C25" s="6">
        <v>49</v>
      </c>
      <c r="D25" s="5" t="s">
        <v>271</v>
      </c>
      <c r="E25" s="10" t="str">
        <f>PROPER(Form_Responses[[#This Row],[Nama Lengkap Sesuai KTP/Ijazah]])</f>
        <v>Rafidha Mahdavikhia Sabilah</v>
      </c>
      <c r="F25" s="5" t="s">
        <v>272</v>
      </c>
      <c r="G25" s="5" t="s">
        <v>64</v>
      </c>
      <c r="H25" s="5" t="s">
        <v>65</v>
      </c>
      <c r="I25" s="5" t="s">
        <v>66</v>
      </c>
      <c r="J25" s="5" t="s">
        <v>67</v>
      </c>
      <c r="K25" s="5" t="s">
        <v>68</v>
      </c>
      <c r="L25" s="5" t="s">
        <v>69</v>
      </c>
      <c r="M25" s="5" t="s">
        <v>70</v>
      </c>
      <c r="N25" s="5" t="s">
        <v>71</v>
      </c>
      <c r="O25" s="5" t="s">
        <v>72</v>
      </c>
      <c r="P25" s="5" t="s">
        <v>73</v>
      </c>
      <c r="Q25" s="5" t="s">
        <v>74</v>
      </c>
      <c r="R25" s="5" t="s">
        <v>75</v>
      </c>
      <c r="S25" s="5" t="s">
        <v>76</v>
      </c>
      <c r="T25" s="5" t="s">
        <v>77</v>
      </c>
      <c r="U25" s="5" t="s">
        <v>78</v>
      </c>
      <c r="V25" s="5" t="s">
        <v>79</v>
      </c>
      <c r="W25" s="5" t="s">
        <v>130</v>
      </c>
      <c r="X25" s="5" t="s">
        <v>81</v>
      </c>
      <c r="Y25" s="5" t="s">
        <v>82</v>
      </c>
      <c r="Z25" s="5" t="s">
        <v>157</v>
      </c>
      <c r="AA25" s="5" t="s">
        <v>244</v>
      </c>
      <c r="AB25" s="5" t="s">
        <v>85</v>
      </c>
      <c r="AC25" s="5" t="s">
        <v>86</v>
      </c>
      <c r="AD25" s="5" t="s">
        <v>158</v>
      </c>
      <c r="AE25" s="5" t="s">
        <v>134</v>
      </c>
      <c r="AF25" s="5" t="s">
        <v>159</v>
      </c>
      <c r="AG25" s="5" t="s">
        <v>90</v>
      </c>
      <c r="AH25" s="5" t="s">
        <v>91</v>
      </c>
      <c r="AI25" s="5" t="s">
        <v>160</v>
      </c>
      <c r="AJ25" s="5" t="s">
        <v>137</v>
      </c>
      <c r="AK25" s="5" t="s">
        <v>94</v>
      </c>
      <c r="AL25" s="5" t="s">
        <v>95</v>
      </c>
      <c r="AM25" s="5" t="s">
        <v>162</v>
      </c>
      <c r="AN25" s="5" t="s">
        <v>139</v>
      </c>
      <c r="AO25" s="5" t="s">
        <v>97</v>
      </c>
      <c r="AP25" s="5" t="s">
        <v>141</v>
      </c>
      <c r="AQ25" s="5" t="s">
        <v>99</v>
      </c>
      <c r="AR25" s="5" t="s">
        <v>163</v>
      </c>
      <c r="AS25" s="5" t="s">
        <v>101</v>
      </c>
      <c r="AT25" s="5" t="s">
        <v>102</v>
      </c>
      <c r="AU25" s="5" t="s">
        <v>164</v>
      </c>
      <c r="AV25" s="5" t="s">
        <v>104</v>
      </c>
      <c r="AW25" s="5" t="s">
        <v>105</v>
      </c>
      <c r="AX25" s="5" t="s">
        <v>106</v>
      </c>
      <c r="AY25" s="5" t="s">
        <v>107</v>
      </c>
      <c r="AZ25" s="5" t="s">
        <v>169</v>
      </c>
      <c r="BA25" s="5">
        <v>128</v>
      </c>
      <c r="BB25" s="5">
        <v>11</v>
      </c>
      <c r="BC25" s="5">
        <v>10</v>
      </c>
      <c r="BD25" s="5">
        <v>70</v>
      </c>
      <c r="BE25" s="5">
        <v>20</v>
      </c>
      <c r="BF25" s="5">
        <v>30</v>
      </c>
      <c r="BG25" s="5">
        <v>21</v>
      </c>
      <c r="BH25" s="5">
        <v>44</v>
      </c>
      <c r="BI25" s="7">
        <v>200000</v>
      </c>
      <c r="BJ25" s="5" t="s">
        <v>109</v>
      </c>
      <c r="BK25" s="5" t="s">
        <v>110</v>
      </c>
      <c r="BL25" s="5" t="s">
        <v>111</v>
      </c>
      <c r="BM25" s="5" t="s">
        <v>112</v>
      </c>
      <c r="BN25" s="5" t="s">
        <v>113</v>
      </c>
      <c r="BO25" s="5" t="s">
        <v>114</v>
      </c>
      <c r="BP25" s="8" t="s">
        <v>115</v>
      </c>
    </row>
    <row r="26" spans="1:68" ht="12.5" x14ac:dyDescent="0.25">
      <c r="A26" s="9">
        <v>45861.396080578706</v>
      </c>
      <c r="B26" s="10" t="s">
        <v>273</v>
      </c>
      <c r="C26" s="11">
        <v>56</v>
      </c>
      <c r="D26" s="10" t="s">
        <v>274</v>
      </c>
      <c r="E26" s="10" t="str">
        <f>PROPER(Form_Responses[[#This Row],[Nama Lengkap Sesuai KTP/Ijazah]])</f>
        <v>Yanuar Akbar Riansyah</v>
      </c>
      <c r="F26" s="10" t="s">
        <v>275</v>
      </c>
      <c r="G26" s="10" t="s">
        <v>64</v>
      </c>
      <c r="H26" s="10" t="s">
        <v>65</v>
      </c>
      <c r="I26" s="10" t="s">
        <v>219</v>
      </c>
      <c r="J26" s="10" t="s">
        <v>67</v>
      </c>
      <c r="K26" s="10" t="s">
        <v>68</v>
      </c>
      <c r="L26" s="10" t="s">
        <v>69</v>
      </c>
      <c r="M26" s="10" t="s">
        <v>70</v>
      </c>
      <c r="N26" s="10" t="s">
        <v>71</v>
      </c>
      <c r="O26" s="10" t="s">
        <v>72</v>
      </c>
      <c r="P26" s="10" t="s">
        <v>73</v>
      </c>
      <c r="Q26" s="10" t="s">
        <v>74</v>
      </c>
      <c r="R26" s="10" t="s">
        <v>75</v>
      </c>
      <c r="S26" s="10" t="s">
        <v>76</v>
      </c>
      <c r="T26" s="10" t="s">
        <v>77</v>
      </c>
      <c r="U26" s="10" t="s">
        <v>78</v>
      </c>
      <c r="V26" s="10" t="s">
        <v>79</v>
      </c>
      <c r="W26" s="10" t="s">
        <v>80</v>
      </c>
      <c r="X26" s="10" t="s">
        <v>81</v>
      </c>
      <c r="Y26" s="10" t="s">
        <v>82</v>
      </c>
      <c r="Z26" s="10" t="s">
        <v>83</v>
      </c>
      <c r="AA26" s="10" t="s">
        <v>84</v>
      </c>
      <c r="AB26" s="10" t="s">
        <v>85</v>
      </c>
      <c r="AC26" s="10" t="s">
        <v>86</v>
      </c>
      <c r="AD26" s="10" t="s">
        <v>158</v>
      </c>
      <c r="AE26" s="10" t="s">
        <v>134</v>
      </c>
      <c r="AF26" s="10" t="s">
        <v>159</v>
      </c>
      <c r="AG26" s="10" t="s">
        <v>90</v>
      </c>
      <c r="AH26" s="10" t="s">
        <v>91</v>
      </c>
      <c r="AI26" s="10" t="s">
        <v>92</v>
      </c>
      <c r="AJ26" s="10" t="s">
        <v>93</v>
      </c>
      <c r="AK26" s="10" t="s">
        <v>94</v>
      </c>
      <c r="AL26" s="10" t="s">
        <v>95</v>
      </c>
      <c r="AM26" s="10" t="s">
        <v>96</v>
      </c>
      <c r="AN26" s="10" t="s">
        <v>139</v>
      </c>
      <c r="AO26" s="10" t="s">
        <v>97</v>
      </c>
      <c r="AP26" s="10" t="s">
        <v>98</v>
      </c>
      <c r="AQ26" s="10" t="s">
        <v>99</v>
      </c>
      <c r="AR26" s="10" t="s">
        <v>163</v>
      </c>
      <c r="AS26" s="10" t="s">
        <v>101</v>
      </c>
      <c r="AT26" s="10" t="s">
        <v>102</v>
      </c>
      <c r="AU26" s="10" t="s">
        <v>164</v>
      </c>
      <c r="AV26" s="10" t="s">
        <v>104</v>
      </c>
      <c r="AW26" s="10" t="s">
        <v>105</v>
      </c>
      <c r="AX26" s="10" t="s">
        <v>106</v>
      </c>
      <c r="AY26" s="10" t="s">
        <v>182</v>
      </c>
      <c r="AZ26" s="10" t="s">
        <v>108</v>
      </c>
      <c r="BA26" s="10">
        <v>128</v>
      </c>
      <c r="BB26" s="10">
        <v>11</v>
      </c>
      <c r="BC26" s="10">
        <v>10</v>
      </c>
      <c r="BD26" s="10">
        <v>70</v>
      </c>
      <c r="BE26" s="10">
        <v>20</v>
      </c>
      <c r="BF26" s="10">
        <v>30</v>
      </c>
      <c r="BG26" s="10">
        <v>21</v>
      </c>
      <c r="BH26" s="10">
        <v>44</v>
      </c>
      <c r="BI26" s="12">
        <v>200000</v>
      </c>
      <c r="BJ26" s="10" t="s">
        <v>165</v>
      </c>
      <c r="BK26" s="10" t="s">
        <v>110</v>
      </c>
      <c r="BL26" s="10" t="s">
        <v>111</v>
      </c>
      <c r="BM26" s="10" t="s">
        <v>112</v>
      </c>
      <c r="BN26" s="10" t="s">
        <v>113</v>
      </c>
      <c r="BO26" s="10" t="s">
        <v>114</v>
      </c>
      <c r="BP26" s="13" t="s">
        <v>115</v>
      </c>
    </row>
    <row r="27" spans="1:68" ht="12.5" x14ac:dyDescent="0.25">
      <c r="A27" s="4">
        <v>45861.396500347226</v>
      </c>
      <c r="B27" s="5" t="s">
        <v>276</v>
      </c>
      <c r="C27" s="6">
        <v>51</v>
      </c>
      <c r="D27" s="5" t="s">
        <v>277</v>
      </c>
      <c r="E27" s="10" t="str">
        <f>PROPER(Form_Responses[[#This Row],[Nama Lengkap Sesuai KTP/Ijazah]])</f>
        <v>Helen Riana</v>
      </c>
      <c r="F27" s="5" t="s">
        <v>278</v>
      </c>
      <c r="G27" s="5" t="s">
        <v>64</v>
      </c>
      <c r="H27" s="5" t="s">
        <v>65</v>
      </c>
      <c r="I27" s="5" t="s">
        <v>66</v>
      </c>
      <c r="J27" s="5" t="s">
        <v>173</v>
      </c>
      <c r="K27" s="5" t="s">
        <v>68</v>
      </c>
      <c r="L27" s="5" t="s">
        <v>69</v>
      </c>
      <c r="M27" s="5" t="s">
        <v>70</v>
      </c>
      <c r="N27" s="5" t="s">
        <v>71</v>
      </c>
      <c r="O27" s="5" t="s">
        <v>72</v>
      </c>
      <c r="P27" s="5" t="s">
        <v>73</v>
      </c>
      <c r="Q27" s="5" t="s">
        <v>74</v>
      </c>
      <c r="R27" s="5" t="s">
        <v>75</v>
      </c>
      <c r="S27" s="5" t="s">
        <v>76</v>
      </c>
      <c r="T27" s="5" t="s">
        <v>77</v>
      </c>
      <c r="U27" s="5" t="s">
        <v>78</v>
      </c>
      <c r="V27" s="5" t="s">
        <v>79</v>
      </c>
      <c r="W27" s="5" t="s">
        <v>80</v>
      </c>
      <c r="X27" s="5" t="s">
        <v>81</v>
      </c>
      <c r="Y27" s="5" t="s">
        <v>82</v>
      </c>
      <c r="Z27" s="5" t="s">
        <v>83</v>
      </c>
      <c r="AA27" s="5" t="s">
        <v>84</v>
      </c>
      <c r="AB27" s="5" t="s">
        <v>85</v>
      </c>
      <c r="AC27" s="5" t="s">
        <v>86</v>
      </c>
      <c r="AD27" s="5" t="s">
        <v>158</v>
      </c>
      <c r="AE27" s="5" t="s">
        <v>220</v>
      </c>
      <c r="AF27" s="5" t="s">
        <v>159</v>
      </c>
      <c r="AG27" s="5" t="s">
        <v>90</v>
      </c>
      <c r="AH27" s="5" t="s">
        <v>135</v>
      </c>
      <c r="AI27" s="5" t="s">
        <v>177</v>
      </c>
      <c r="AJ27" s="5" t="s">
        <v>246</v>
      </c>
      <c r="AK27" s="5" t="s">
        <v>94</v>
      </c>
      <c r="AL27" s="5" t="s">
        <v>95</v>
      </c>
      <c r="AM27" s="5" t="s">
        <v>162</v>
      </c>
      <c r="AN27" s="5" t="s">
        <v>139</v>
      </c>
      <c r="AO27" s="5" t="s">
        <v>97</v>
      </c>
      <c r="AP27" s="5" t="s">
        <v>98</v>
      </c>
      <c r="AQ27" s="5" t="s">
        <v>99</v>
      </c>
      <c r="AR27" s="5" t="s">
        <v>163</v>
      </c>
      <c r="AS27" s="5" t="s">
        <v>101</v>
      </c>
      <c r="AT27" s="5" t="s">
        <v>143</v>
      </c>
      <c r="AU27" s="5" t="s">
        <v>164</v>
      </c>
      <c r="AV27" s="5" t="s">
        <v>104</v>
      </c>
      <c r="AW27" s="5" t="s">
        <v>105</v>
      </c>
      <c r="AX27" s="5" t="s">
        <v>106</v>
      </c>
      <c r="AY27" s="5" t="s">
        <v>107</v>
      </c>
      <c r="AZ27" s="5" t="s">
        <v>108</v>
      </c>
      <c r="BA27" s="5">
        <v>128</v>
      </c>
      <c r="BB27" s="5">
        <v>11</v>
      </c>
      <c r="BC27" s="5">
        <v>10</v>
      </c>
      <c r="BD27" s="5">
        <v>70</v>
      </c>
      <c r="BE27" s="5">
        <v>20</v>
      </c>
      <c r="BF27" s="5">
        <v>30</v>
      </c>
      <c r="BG27" s="5">
        <v>21</v>
      </c>
      <c r="BH27" s="5">
        <v>44</v>
      </c>
      <c r="BI27" s="7">
        <v>200000</v>
      </c>
      <c r="BJ27" s="5" t="s">
        <v>165</v>
      </c>
      <c r="BK27" s="5" t="s">
        <v>110</v>
      </c>
      <c r="BL27" s="5" t="s">
        <v>111</v>
      </c>
      <c r="BM27" s="5" t="s">
        <v>112</v>
      </c>
      <c r="BN27" s="5" t="s">
        <v>113</v>
      </c>
      <c r="BO27" s="5" t="s">
        <v>114</v>
      </c>
      <c r="BP27" s="8" t="s">
        <v>115</v>
      </c>
    </row>
    <row r="28" spans="1:68" ht="12.5" x14ac:dyDescent="0.25">
      <c r="A28" s="9">
        <v>45861.396607499999</v>
      </c>
      <c r="B28" s="10" t="s">
        <v>279</v>
      </c>
      <c r="C28" s="11">
        <v>52</v>
      </c>
      <c r="D28" s="10" t="s">
        <v>280</v>
      </c>
      <c r="E28" s="10" t="str">
        <f>PROPER(Form_Responses[[#This Row],[Nama Lengkap Sesuai KTP/Ijazah]])</f>
        <v>Pandu Putra Wijaya</v>
      </c>
      <c r="F28" s="10" t="s">
        <v>281</v>
      </c>
      <c r="G28" s="10" t="s">
        <v>64</v>
      </c>
      <c r="H28" s="10" t="s">
        <v>65</v>
      </c>
      <c r="I28" s="10" t="s">
        <v>66</v>
      </c>
      <c r="J28" s="10" t="s">
        <v>67</v>
      </c>
      <c r="K28" s="10" t="s">
        <v>68</v>
      </c>
      <c r="L28" s="10" t="s">
        <v>69</v>
      </c>
      <c r="M28" s="10" t="s">
        <v>70</v>
      </c>
      <c r="N28" s="10" t="s">
        <v>71</v>
      </c>
      <c r="O28" s="10" t="s">
        <v>72</v>
      </c>
      <c r="P28" s="10" t="s">
        <v>73</v>
      </c>
      <c r="Q28" s="10" t="s">
        <v>74</v>
      </c>
      <c r="R28" s="10" t="s">
        <v>75</v>
      </c>
      <c r="S28" s="10" t="s">
        <v>175</v>
      </c>
      <c r="T28" s="10" t="s">
        <v>77</v>
      </c>
      <c r="U28" s="10" t="s">
        <v>78</v>
      </c>
      <c r="V28" s="10" t="s">
        <v>79</v>
      </c>
      <c r="W28" s="10" t="s">
        <v>80</v>
      </c>
      <c r="X28" s="10" t="s">
        <v>81</v>
      </c>
      <c r="Y28" s="10" t="s">
        <v>82</v>
      </c>
      <c r="Z28" s="10" t="s">
        <v>157</v>
      </c>
      <c r="AA28" s="10" t="s">
        <v>84</v>
      </c>
      <c r="AB28" s="10" t="s">
        <v>85</v>
      </c>
      <c r="AC28" s="10" t="s">
        <v>86</v>
      </c>
      <c r="AD28" s="10" t="s">
        <v>158</v>
      </c>
      <c r="AE28" s="10" t="s">
        <v>134</v>
      </c>
      <c r="AF28" s="10" t="s">
        <v>263</v>
      </c>
      <c r="AG28" s="10" t="s">
        <v>90</v>
      </c>
      <c r="AH28" s="10" t="s">
        <v>91</v>
      </c>
      <c r="AI28" s="10" t="s">
        <v>92</v>
      </c>
      <c r="AJ28" s="10" t="s">
        <v>93</v>
      </c>
      <c r="AK28" s="10" t="s">
        <v>94</v>
      </c>
      <c r="AL28" s="10" t="s">
        <v>95</v>
      </c>
      <c r="AM28" s="10" t="s">
        <v>96</v>
      </c>
      <c r="AN28" s="10" t="s">
        <v>139</v>
      </c>
      <c r="AO28" s="10" t="s">
        <v>97</v>
      </c>
      <c r="AP28" s="10" t="s">
        <v>98</v>
      </c>
      <c r="AQ28" s="10" t="s">
        <v>99</v>
      </c>
      <c r="AR28" s="10" t="s">
        <v>163</v>
      </c>
      <c r="AS28" s="10" t="s">
        <v>101</v>
      </c>
      <c r="AT28" s="10" t="s">
        <v>223</v>
      </c>
      <c r="AU28" s="10" t="s">
        <v>164</v>
      </c>
      <c r="AV28" s="10" t="s">
        <v>104</v>
      </c>
      <c r="AW28" s="10" t="s">
        <v>105</v>
      </c>
      <c r="AX28" s="10" t="s">
        <v>106</v>
      </c>
      <c r="AY28" s="10" t="s">
        <v>182</v>
      </c>
      <c r="AZ28" s="10" t="s">
        <v>108</v>
      </c>
      <c r="BA28" s="10">
        <v>128</v>
      </c>
      <c r="BB28" s="10">
        <v>11</v>
      </c>
      <c r="BC28" s="10">
        <v>10</v>
      </c>
      <c r="BD28" s="10">
        <v>70</v>
      </c>
      <c r="BE28" s="10">
        <v>20</v>
      </c>
      <c r="BF28" s="10">
        <v>30</v>
      </c>
      <c r="BG28" s="10">
        <v>21</v>
      </c>
      <c r="BH28" s="10">
        <v>44</v>
      </c>
      <c r="BI28" s="12">
        <v>200000</v>
      </c>
      <c r="BJ28" s="10" t="s">
        <v>165</v>
      </c>
      <c r="BK28" s="10" t="s">
        <v>110</v>
      </c>
      <c r="BL28" s="10" t="s">
        <v>111</v>
      </c>
      <c r="BM28" s="10" t="s">
        <v>112</v>
      </c>
      <c r="BN28" s="10" t="s">
        <v>113</v>
      </c>
      <c r="BO28" s="10" t="s">
        <v>282</v>
      </c>
      <c r="BP28" s="13" t="s">
        <v>115</v>
      </c>
    </row>
    <row r="29" spans="1:68" ht="12.5" x14ac:dyDescent="0.25">
      <c r="A29" s="4">
        <v>45861.396716261574</v>
      </c>
      <c r="B29" s="5" t="s">
        <v>283</v>
      </c>
      <c r="C29" s="6">
        <v>55</v>
      </c>
      <c r="D29" s="5" t="s">
        <v>284</v>
      </c>
      <c r="E29" s="10" t="str">
        <f>PROPER(Form_Responses[[#This Row],[Nama Lengkap Sesuai KTP/Ijazah]])</f>
        <v>Nur Mahmda</v>
      </c>
      <c r="F29" s="5" t="s">
        <v>285</v>
      </c>
      <c r="G29" s="5" t="s">
        <v>64</v>
      </c>
      <c r="H29" s="5" t="s">
        <v>65</v>
      </c>
      <c r="I29" s="5" t="s">
        <v>66</v>
      </c>
      <c r="J29" s="5" t="s">
        <v>67</v>
      </c>
      <c r="K29" s="5" t="s">
        <v>68</v>
      </c>
      <c r="L29" s="5" t="s">
        <v>69</v>
      </c>
      <c r="M29" s="5" t="s">
        <v>70</v>
      </c>
      <c r="N29" s="5" t="s">
        <v>71</v>
      </c>
      <c r="O29" s="5" t="s">
        <v>72</v>
      </c>
      <c r="P29" s="5" t="s">
        <v>73</v>
      </c>
      <c r="Q29" s="5" t="s">
        <v>74</v>
      </c>
      <c r="R29" s="5" t="s">
        <v>75</v>
      </c>
      <c r="S29" s="5" t="s">
        <v>76</v>
      </c>
      <c r="T29" s="5" t="s">
        <v>77</v>
      </c>
      <c r="U29" s="5" t="s">
        <v>78</v>
      </c>
      <c r="V29" s="5" t="s">
        <v>79</v>
      </c>
      <c r="W29" s="5" t="s">
        <v>80</v>
      </c>
      <c r="X29" s="5" t="s">
        <v>81</v>
      </c>
      <c r="Y29" s="5" t="s">
        <v>82</v>
      </c>
      <c r="Z29" s="5" t="s">
        <v>83</v>
      </c>
      <c r="AA29" s="5" t="s">
        <v>84</v>
      </c>
      <c r="AB29" s="5" t="s">
        <v>85</v>
      </c>
      <c r="AC29" s="5" t="s">
        <v>86</v>
      </c>
      <c r="AD29" s="5" t="s">
        <v>158</v>
      </c>
      <c r="AE29" s="5" t="s">
        <v>134</v>
      </c>
      <c r="AF29" s="5" t="s">
        <v>159</v>
      </c>
      <c r="AG29" s="5" t="s">
        <v>90</v>
      </c>
      <c r="AH29" s="5" t="s">
        <v>91</v>
      </c>
      <c r="AI29" s="5" t="s">
        <v>92</v>
      </c>
      <c r="AJ29" s="5" t="s">
        <v>93</v>
      </c>
      <c r="AK29" s="5" t="s">
        <v>94</v>
      </c>
      <c r="AL29" s="5" t="s">
        <v>95</v>
      </c>
      <c r="AM29" s="5" t="s">
        <v>162</v>
      </c>
      <c r="AN29" s="5" t="s">
        <v>178</v>
      </c>
      <c r="AO29" s="5" t="s">
        <v>140</v>
      </c>
      <c r="AP29" s="5" t="s">
        <v>98</v>
      </c>
      <c r="AQ29" s="5" t="s">
        <v>99</v>
      </c>
      <c r="AR29" s="5" t="s">
        <v>163</v>
      </c>
      <c r="AS29" s="5" t="s">
        <v>101</v>
      </c>
      <c r="AT29" s="5" t="s">
        <v>143</v>
      </c>
      <c r="AU29" s="5" t="s">
        <v>164</v>
      </c>
      <c r="AV29" s="5" t="s">
        <v>104</v>
      </c>
      <c r="AW29" s="5" t="s">
        <v>105</v>
      </c>
      <c r="AX29" s="5" t="s">
        <v>106</v>
      </c>
      <c r="AY29" s="5" t="s">
        <v>107</v>
      </c>
      <c r="AZ29" s="5" t="s">
        <v>169</v>
      </c>
      <c r="BA29" s="5">
        <v>128</v>
      </c>
      <c r="BB29" s="5">
        <v>11</v>
      </c>
      <c r="BC29" s="5">
        <v>10</v>
      </c>
      <c r="BD29" s="5">
        <v>70</v>
      </c>
      <c r="BE29" s="5">
        <v>20</v>
      </c>
      <c r="BF29" s="5">
        <v>30</v>
      </c>
      <c r="BG29" s="5">
        <v>21</v>
      </c>
      <c r="BH29" s="5">
        <v>44</v>
      </c>
      <c r="BI29" s="7">
        <v>200000</v>
      </c>
      <c r="BJ29" s="5" t="s">
        <v>165</v>
      </c>
      <c r="BK29" s="5" t="s">
        <v>110</v>
      </c>
      <c r="BL29" s="5" t="s">
        <v>111</v>
      </c>
      <c r="BM29" s="5" t="s">
        <v>112</v>
      </c>
      <c r="BN29" s="5" t="s">
        <v>113</v>
      </c>
      <c r="BO29" s="5" t="s">
        <v>114</v>
      </c>
      <c r="BP29" s="8" t="s">
        <v>115</v>
      </c>
    </row>
    <row r="30" spans="1:68" ht="12.5" x14ac:dyDescent="0.25">
      <c r="A30" s="9">
        <v>45861.397016574076</v>
      </c>
      <c r="B30" s="10" t="s">
        <v>286</v>
      </c>
      <c r="C30" s="11">
        <v>56</v>
      </c>
      <c r="D30" s="10" t="s">
        <v>287</v>
      </c>
      <c r="E30" s="10" t="str">
        <f>PROPER(Form_Responses[[#This Row],[Nama Lengkap Sesuai KTP/Ijazah]])</f>
        <v xml:space="preserve">Bilah Kebenaran </v>
      </c>
      <c r="F30" s="10" t="s">
        <v>288</v>
      </c>
      <c r="G30" s="10" t="s">
        <v>64</v>
      </c>
      <c r="H30" s="10" t="s">
        <v>65</v>
      </c>
      <c r="I30" s="10" t="s">
        <v>66</v>
      </c>
      <c r="J30" s="10" t="s">
        <v>67</v>
      </c>
      <c r="K30" s="10" t="s">
        <v>68</v>
      </c>
      <c r="L30" s="10" t="s">
        <v>69</v>
      </c>
      <c r="M30" s="10" t="s">
        <v>70</v>
      </c>
      <c r="N30" s="10" t="s">
        <v>71</v>
      </c>
      <c r="O30" s="10" t="s">
        <v>72</v>
      </c>
      <c r="P30" s="10" t="s">
        <v>73</v>
      </c>
      <c r="Q30" s="10" t="s">
        <v>74</v>
      </c>
      <c r="R30" s="10" t="s">
        <v>75</v>
      </c>
      <c r="S30" s="10" t="s">
        <v>76</v>
      </c>
      <c r="T30" s="10" t="s">
        <v>77</v>
      </c>
      <c r="U30" s="10" t="s">
        <v>78</v>
      </c>
      <c r="V30" s="10" t="s">
        <v>79</v>
      </c>
      <c r="W30" s="10" t="s">
        <v>80</v>
      </c>
      <c r="X30" s="10" t="s">
        <v>81</v>
      </c>
      <c r="Y30" s="10" t="s">
        <v>82</v>
      </c>
      <c r="Z30" s="10" t="s">
        <v>83</v>
      </c>
      <c r="AA30" s="10" t="s">
        <v>84</v>
      </c>
      <c r="AB30" s="10" t="s">
        <v>85</v>
      </c>
      <c r="AC30" s="10" t="s">
        <v>86</v>
      </c>
      <c r="AD30" s="10" t="s">
        <v>158</v>
      </c>
      <c r="AE30" s="10" t="s">
        <v>134</v>
      </c>
      <c r="AF30" s="10" t="s">
        <v>159</v>
      </c>
      <c r="AG30" s="10" t="s">
        <v>90</v>
      </c>
      <c r="AH30" s="10" t="s">
        <v>91</v>
      </c>
      <c r="AI30" s="10" t="s">
        <v>92</v>
      </c>
      <c r="AJ30" s="10" t="s">
        <v>93</v>
      </c>
      <c r="AK30" s="10" t="s">
        <v>94</v>
      </c>
      <c r="AL30" s="10" t="s">
        <v>95</v>
      </c>
      <c r="AM30" s="10" t="s">
        <v>96</v>
      </c>
      <c r="AN30" s="10" t="s">
        <v>139</v>
      </c>
      <c r="AO30" s="10" t="s">
        <v>97</v>
      </c>
      <c r="AP30" s="10" t="s">
        <v>98</v>
      </c>
      <c r="AQ30" s="10" t="s">
        <v>99</v>
      </c>
      <c r="AR30" s="10" t="s">
        <v>163</v>
      </c>
      <c r="AS30" s="10" t="s">
        <v>101</v>
      </c>
      <c r="AT30" s="10" t="s">
        <v>102</v>
      </c>
      <c r="AU30" s="10" t="s">
        <v>164</v>
      </c>
      <c r="AV30" s="10" t="s">
        <v>104</v>
      </c>
      <c r="AW30" s="10" t="s">
        <v>105</v>
      </c>
      <c r="AX30" s="10" t="s">
        <v>106</v>
      </c>
      <c r="AY30" s="10" t="s">
        <v>107</v>
      </c>
      <c r="AZ30" s="10" t="s">
        <v>108</v>
      </c>
      <c r="BA30" s="10">
        <v>128</v>
      </c>
      <c r="BB30" s="10">
        <v>11</v>
      </c>
      <c r="BC30" s="10">
        <v>10</v>
      </c>
      <c r="BD30" s="10">
        <v>70</v>
      </c>
      <c r="BE30" s="10">
        <v>20</v>
      </c>
      <c r="BF30" s="10">
        <v>30</v>
      </c>
      <c r="BG30" s="10">
        <v>21</v>
      </c>
      <c r="BH30" s="10">
        <v>44</v>
      </c>
      <c r="BI30" s="12">
        <v>200000</v>
      </c>
      <c r="BJ30" s="10" t="s">
        <v>165</v>
      </c>
      <c r="BK30" s="10" t="s">
        <v>150</v>
      </c>
      <c r="BL30" s="10" t="s">
        <v>111</v>
      </c>
      <c r="BM30" s="10" t="s">
        <v>112</v>
      </c>
      <c r="BN30" s="10" t="s">
        <v>113</v>
      </c>
      <c r="BO30" s="10" t="s">
        <v>153</v>
      </c>
      <c r="BP30" s="13" t="s">
        <v>115</v>
      </c>
    </row>
    <row r="31" spans="1:68" ht="12.5" x14ac:dyDescent="0.25">
      <c r="A31" s="4">
        <v>45861.397047662038</v>
      </c>
      <c r="B31" s="5" t="s">
        <v>289</v>
      </c>
      <c r="C31" s="6">
        <v>56</v>
      </c>
      <c r="D31" s="5" t="s">
        <v>290</v>
      </c>
      <c r="E31" s="10" t="str">
        <f>PROPER(Form_Responses[[#This Row],[Nama Lengkap Sesuai KTP/Ijazah]])</f>
        <v>Luthfi Azzahra</v>
      </c>
      <c r="F31" s="5" t="s">
        <v>291</v>
      </c>
      <c r="G31" s="5" t="s">
        <v>64</v>
      </c>
      <c r="H31" s="5" t="s">
        <v>65</v>
      </c>
      <c r="I31" s="5" t="s">
        <v>66</v>
      </c>
      <c r="J31" s="5" t="s">
        <v>67</v>
      </c>
      <c r="K31" s="5" t="s">
        <v>68</v>
      </c>
      <c r="L31" s="5" t="s">
        <v>69</v>
      </c>
      <c r="M31" s="5" t="s">
        <v>70</v>
      </c>
      <c r="N31" s="5" t="s">
        <v>71</v>
      </c>
      <c r="O31" s="5" t="s">
        <v>72</v>
      </c>
      <c r="P31" s="5" t="s">
        <v>73</v>
      </c>
      <c r="Q31" s="5" t="s">
        <v>74</v>
      </c>
      <c r="R31" s="5" t="s">
        <v>75</v>
      </c>
      <c r="S31" s="5" t="s">
        <v>76</v>
      </c>
      <c r="T31" s="5" t="s">
        <v>77</v>
      </c>
      <c r="U31" s="5" t="s">
        <v>78</v>
      </c>
      <c r="V31" s="5" t="s">
        <v>79</v>
      </c>
      <c r="W31" s="5" t="s">
        <v>80</v>
      </c>
      <c r="X31" s="5" t="s">
        <v>81</v>
      </c>
      <c r="Y31" s="5" t="s">
        <v>82</v>
      </c>
      <c r="Z31" s="5" t="s">
        <v>83</v>
      </c>
      <c r="AA31" s="5" t="s">
        <v>84</v>
      </c>
      <c r="AB31" s="5" t="s">
        <v>85</v>
      </c>
      <c r="AC31" s="5" t="s">
        <v>86</v>
      </c>
      <c r="AD31" s="5" t="s">
        <v>158</v>
      </c>
      <c r="AE31" s="5" t="s">
        <v>134</v>
      </c>
      <c r="AF31" s="5" t="s">
        <v>159</v>
      </c>
      <c r="AG31" s="5" t="s">
        <v>90</v>
      </c>
      <c r="AH31" s="5" t="s">
        <v>91</v>
      </c>
      <c r="AI31" s="5" t="s">
        <v>92</v>
      </c>
      <c r="AJ31" s="5" t="s">
        <v>93</v>
      </c>
      <c r="AK31" s="5" t="s">
        <v>94</v>
      </c>
      <c r="AL31" s="5" t="s">
        <v>95</v>
      </c>
      <c r="AM31" s="5" t="s">
        <v>96</v>
      </c>
      <c r="AN31" s="5" t="s">
        <v>139</v>
      </c>
      <c r="AO31" s="5" t="s">
        <v>97</v>
      </c>
      <c r="AP31" s="5" t="s">
        <v>98</v>
      </c>
      <c r="AQ31" s="5" t="s">
        <v>99</v>
      </c>
      <c r="AR31" s="5" t="s">
        <v>163</v>
      </c>
      <c r="AS31" s="5" t="s">
        <v>101</v>
      </c>
      <c r="AT31" s="5" t="s">
        <v>223</v>
      </c>
      <c r="AU31" s="5" t="s">
        <v>292</v>
      </c>
      <c r="AV31" s="5" t="s">
        <v>104</v>
      </c>
      <c r="AW31" s="5" t="s">
        <v>105</v>
      </c>
      <c r="AX31" s="5" t="s">
        <v>106</v>
      </c>
      <c r="AY31" s="5" t="s">
        <v>107</v>
      </c>
      <c r="AZ31" s="5" t="s">
        <v>108</v>
      </c>
      <c r="BA31" s="5">
        <v>128</v>
      </c>
      <c r="BB31" s="5">
        <v>11</v>
      </c>
      <c r="BC31" s="5">
        <v>10</v>
      </c>
      <c r="BD31" s="5">
        <v>70</v>
      </c>
      <c r="BE31" s="5">
        <v>20</v>
      </c>
      <c r="BF31" s="5">
        <v>30</v>
      </c>
      <c r="BG31" s="5">
        <v>21</v>
      </c>
      <c r="BH31" s="5">
        <v>44</v>
      </c>
      <c r="BI31" s="7">
        <v>200000</v>
      </c>
      <c r="BJ31" s="5" t="s">
        <v>165</v>
      </c>
      <c r="BK31" s="5" t="s">
        <v>110</v>
      </c>
      <c r="BL31" s="5" t="s">
        <v>111</v>
      </c>
      <c r="BM31" s="5" t="s">
        <v>112</v>
      </c>
      <c r="BN31" s="5" t="s">
        <v>113</v>
      </c>
      <c r="BO31" s="5" t="s">
        <v>114</v>
      </c>
      <c r="BP31" s="8" t="s">
        <v>115</v>
      </c>
    </row>
    <row r="32" spans="1:68" ht="12.5" x14ac:dyDescent="0.25">
      <c r="A32" s="9">
        <v>45861.397357372683</v>
      </c>
      <c r="B32" s="10" t="s">
        <v>293</v>
      </c>
      <c r="C32" s="11">
        <v>55</v>
      </c>
      <c r="D32" s="10" t="s">
        <v>294</v>
      </c>
      <c r="E32" s="10" t="str">
        <f>PROPER(Form_Responses[[#This Row],[Nama Lengkap Sesuai KTP/Ijazah]])</f>
        <v>Ditiya Yoga Handi Kamara</v>
      </c>
      <c r="F32" s="10" t="s">
        <v>295</v>
      </c>
      <c r="G32" s="10" t="s">
        <v>64</v>
      </c>
      <c r="H32" s="10" t="s">
        <v>65</v>
      </c>
      <c r="I32" s="10" t="s">
        <v>66</v>
      </c>
      <c r="J32" s="10" t="s">
        <v>67</v>
      </c>
      <c r="K32" s="10" t="s">
        <v>68</v>
      </c>
      <c r="L32" s="10" t="s">
        <v>69</v>
      </c>
      <c r="M32" s="10" t="s">
        <v>70</v>
      </c>
      <c r="N32" s="10" t="s">
        <v>71</v>
      </c>
      <c r="O32" s="10" t="s">
        <v>72</v>
      </c>
      <c r="P32" s="10" t="s">
        <v>73</v>
      </c>
      <c r="Q32" s="10" t="s">
        <v>74</v>
      </c>
      <c r="R32" s="10" t="s">
        <v>75</v>
      </c>
      <c r="S32" s="10" t="s">
        <v>76</v>
      </c>
      <c r="T32" s="10" t="s">
        <v>77</v>
      </c>
      <c r="U32" s="10" t="s">
        <v>78</v>
      </c>
      <c r="V32" s="10" t="s">
        <v>79</v>
      </c>
      <c r="W32" s="10" t="s">
        <v>80</v>
      </c>
      <c r="X32" s="10" t="s">
        <v>81</v>
      </c>
      <c r="Y32" s="10" t="s">
        <v>82</v>
      </c>
      <c r="Z32" s="10" t="s">
        <v>83</v>
      </c>
      <c r="AA32" s="10" t="s">
        <v>84</v>
      </c>
      <c r="AB32" s="10" t="s">
        <v>85</v>
      </c>
      <c r="AC32" s="10" t="s">
        <v>86</v>
      </c>
      <c r="AD32" s="10" t="s">
        <v>158</v>
      </c>
      <c r="AE32" s="10" t="s">
        <v>134</v>
      </c>
      <c r="AF32" s="10" t="s">
        <v>159</v>
      </c>
      <c r="AG32" s="10" t="s">
        <v>90</v>
      </c>
      <c r="AH32" s="10" t="s">
        <v>91</v>
      </c>
      <c r="AI32" s="10" t="s">
        <v>92</v>
      </c>
      <c r="AJ32" s="10" t="s">
        <v>246</v>
      </c>
      <c r="AK32" s="10" t="s">
        <v>94</v>
      </c>
      <c r="AL32" s="10" t="s">
        <v>95</v>
      </c>
      <c r="AM32" s="10" t="s">
        <v>96</v>
      </c>
      <c r="AN32" s="10" t="s">
        <v>139</v>
      </c>
      <c r="AO32" s="10" t="s">
        <v>97</v>
      </c>
      <c r="AP32" s="10" t="s">
        <v>98</v>
      </c>
      <c r="AQ32" s="10" t="s">
        <v>99</v>
      </c>
      <c r="AR32" s="10" t="s">
        <v>163</v>
      </c>
      <c r="AS32" s="10" t="s">
        <v>101</v>
      </c>
      <c r="AT32" s="10" t="s">
        <v>102</v>
      </c>
      <c r="AU32" s="10" t="s">
        <v>164</v>
      </c>
      <c r="AV32" s="10" t="s">
        <v>104</v>
      </c>
      <c r="AW32" s="10" t="s">
        <v>105</v>
      </c>
      <c r="AX32" s="10" t="s">
        <v>106</v>
      </c>
      <c r="AY32" s="10" t="s">
        <v>182</v>
      </c>
      <c r="AZ32" s="10" t="s">
        <v>108</v>
      </c>
      <c r="BA32" s="10">
        <v>128</v>
      </c>
      <c r="BB32" s="10">
        <v>11</v>
      </c>
      <c r="BC32" s="10">
        <v>10</v>
      </c>
      <c r="BD32" s="10">
        <v>70</v>
      </c>
      <c r="BE32" s="10">
        <v>28</v>
      </c>
      <c r="BF32" s="10">
        <v>30</v>
      </c>
      <c r="BG32" s="10">
        <v>21</v>
      </c>
      <c r="BH32" s="10">
        <v>44</v>
      </c>
      <c r="BI32" s="12">
        <v>200000</v>
      </c>
      <c r="BJ32" s="10" t="s">
        <v>165</v>
      </c>
      <c r="BK32" s="10" t="s">
        <v>110</v>
      </c>
      <c r="BL32" s="10" t="s">
        <v>111</v>
      </c>
      <c r="BM32" s="10" t="s">
        <v>112</v>
      </c>
      <c r="BN32" s="10" t="s">
        <v>113</v>
      </c>
      <c r="BO32" s="10" t="s">
        <v>114</v>
      </c>
      <c r="BP32" s="13" t="s">
        <v>115</v>
      </c>
    </row>
    <row r="33" spans="1:68" ht="12.5" x14ac:dyDescent="0.25">
      <c r="A33" s="4">
        <v>45861.397515706019</v>
      </c>
      <c r="B33" s="5" t="s">
        <v>296</v>
      </c>
      <c r="C33" s="6">
        <v>48</v>
      </c>
      <c r="D33" s="5" t="s">
        <v>297</v>
      </c>
      <c r="E33" s="10" t="str">
        <f>PROPER(Form_Responses[[#This Row],[Nama Lengkap Sesuai KTP/Ijazah]])</f>
        <v>Alhaddad Mufidho Resnadry</v>
      </c>
      <c r="F33" s="5" t="s">
        <v>298</v>
      </c>
      <c r="G33" s="5" t="s">
        <v>64</v>
      </c>
      <c r="H33" s="5" t="s">
        <v>65</v>
      </c>
      <c r="I33" s="5" t="s">
        <v>219</v>
      </c>
      <c r="J33" s="5" t="s">
        <v>67</v>
      </c>
      <c r="K33" s="5" t="s">
        <v>68</v>
      </c>
      <c r="L33" s="5" t="s">
        <v>69</v>
      </c>
      <c r="M33" s="5" t="s">
        <v>70</v>
      </c>
      <c r="N33" s="5" t="s">
        <v>71</v>
      </c>
      <c r="O33" s="5" t="s">
        <v>72</v>
      </c>
      <c r="P33" s="5" t="s">
        <v>73</v>
      </c>
      <c r="Q33" s="5" t="s">
        <v>74</v>
      </c>
      <c r="R33" s="5" t="s">
        <v>299</v>
      </c>
      <c r="S33" s="5" t="s">
        <v>76</v>
      </c>
      <c r="T33" s="5" t="s">
        <v>77</v>
      </c>
      <c r="U33" s="5" t="s">
        <v>78</v>
      </c>
      <c r="V33" s="5" t="s">
        <v>79</v>
      </c>
      <c r="W33" s="5" t="s">
        <v>80</v>
      </c>
      <c r="X33" s="5" t="s">
        <v>81</v>
      </c>
      <c r="Y33" s="5" t="s">
        <v>82</v>
      </c>
      <c r="Z33" s="5" t="s">
        <v>157</v>
      </c>
      <c r="AA33" s="5" t="s">
        <v>84</v>
      </c>
      <c r="AB33" s="5" t="s">
        <v>85</v>
      </c>
      <c r="AC33" s="5" t="s">
        <v>86</v>
      </c>
      <c r="AD33" s="5" t="s">
        <v>300</v>
      </c>
      <c r="AE33" s="5" t="s">
        <v>134</v>
      </c>
      <c r="AF33" s="5" t="s">
        <v>159</v>
      </c>
      <c r="AG33" s="5" t="s">
        <v>90</v>
      </c>
      <c r="AH33" s="5" t="s">
        <v>176</v>
      </c>
      <c r="AI33" s="5" t="s">
        <v>92</v>
      </c>
      <c r="AJ33" s="5" t="s">
        <v>93</v>
      </c>
      <c r="AK33" s="5" t="s">
        <v>94</v>
      </c>
      <c r="AL33" s="5" t="s">
        <v>95</v>
      </c>
      <c r="AM33" s="5" t="s">
        <v>96</v>
      </c>
      <c r="AN33" s="5" t="s">
        <v>139</v>
      </c>
      <c r="AO33" s="5" t="s">
        <v>97</v>
      </c>
      <c r="AP33" s="5" t="s">
        <v>98</v>
      </c>
      <c r="AQ33" s="5" t="s">
        <v>99</v>
      </c>
      <c r="AR33" s="5" t="s">
        <v>163</v>
      </c>
      <c r="AS33" s="5" t="s">
        <v>101</v>
      </c>
      <c r="AT33" s="5" t="s">
        <v>102</v>
      </c>
      <c r="AU33" s="5" t="s">
        <v>164</v>
      </c>
      <c r="AV33" s="5" t="s">
        <v>104</v>
      </c>
      <c r="AW33" s="5" t="s">
        <v>105</v>
      </c>
      <c r="AX33" s="5" t="s">
        <v>106</v>
      </c>
      <c r="AY33" s="5" t="s">
        <v>147</v>
      </c>
      <c r="AZ33" s="5" t="s">
        <v>253</v>
      </c>
      <c r="BA33" s="5">
        <v>128</v>
      </c>
      <c r="BB33" s="5">
        <v>11</v>
      </c>
      <c r="BC33" s="5">
        <v>10</v>
      </c>
      <c r="BD33" s="5">
        <v>90</v>
      </c>
      <c r="BE33" s="5">
        <v>20</v>
      </c>
      <c r="BF33" s="5">
        <v>30</v>
      </c>
      <c r="BG33" s="5">
        <v>21</v>
      </c>
      <c r="BH33" s="5">
        <v>44</v>
      </c>
      <c r="BI33" s="7">
        <v>200000</v>
      </c>
      <c r="BJ33" s="5" t="s">
        <v>165</v>
      </c>
      <c r="BK33" s="5" t="s">
        <v>150</v>
      </c>
      <c r="BL33" s="5" t="s">
        <v>111</v>
      </c>
      <c r="BM33" s="5" t="s">
        <v>112</v>
      </c>
      <c r="BN33" s="5" t="s">
        <v>113</v>
      </c>
      <c r="BO33" s="5" t="s">
        <v>282</v>
      </c>
      <c r="BP33" s="8" t="s">
        <v>115</v>
      </c>
    </row>
    <row r="34" spans="1:68" ht="12.5" x14ac:dyDescent="0.25">
      <c r="A34" s="9">
        <v>45861.397561620368</v>
      </c>
      <c r="B34" s="10" t="s">
        <v>301</v>
      </c>
      <c r="C34" s="11">
        <v>52</v>
      </c>
      <c r="D34" s="10" t="s">
        <v>302</v>
      </c>
      <c r="E34" s="10" t="str">
        <f>PROPER(Form_Responses[[#This Row],[Nama Lengkap Sesuai KTP/Ijazah]])</f>
        <v>Jahnu Pandu Satwika</v>
      </c>
      <c r="F34" s="10" t="s">
        <v>303</v>
      </c>
      <c r="G34" s="10" t="s">
        <v>64</v>
      </c>
      <c r="H34" s="10" t="s">
        <v>65</v>
      </c>
      <c r="I34" s="10" t="s">
        <v>203</v>
      </c>
      <c r="J34" s="10" t="s">
        <v>67</v>
      </c>
      <c r="K34" s="10" t="s">
        <v>174</v>
      </c>
      <c r="L34" s="10" t="s">
        <v>69</v>
      </c>
      <c r="M34" s="10" t="s">
        <v>70</v>
      </c>
      <c r="N34" s="10" t="s">
        <v>71</v>
      </c>
      <c r="O34" s="10" t="s">
        <v>72</v>
      </c>
      <c r="P34" s="10" t="s">
        <v>73</v>
      </c>
      <c r="Q34" s="10" t="s">
        <v>74</v>
      </c>
      <c r="R34" s="10" t="s">
        <v>75</v>
      </c>
      <c r="S34" s="10" t="s">
        <v>76</v>
      </c>
      <c r="T34" s="10" t="s">
        <v>77</v>
      </c>
      <c r="U34" s="10" t="s">
        <v>78</v>
      </c>
      <c r="V34" s="10" t="s">
        <v>79</v>
      </c>
      <c r="W34" s="10" t="s">
        <v>80</v>
      </c>
      <c r="X34" s="10" t="s">
        <v>81</v>
      </c>
      <c r="Y34" s="10" t="s">
        <v>82</v>
      </c>
      <c r="Z34" s="10" t="s">
        <v>83</v>
      </c>
      <c r="AA34" s="10" t="s">
        <v>84</v>
      </c>
      <c r="AB34" s="10" t="s">
        <v>85</v>
      </c>
      <c r="AC34" s="10" t="s">
        <v>86</v>
      </c>
      <c r="AD34" s="10" t="s">
        <v>158</v>
      </c>
      <c r="AE34" s="10" t="s">
        <v>220</v>
      </c>
      <c r="AF34" s="10" t="s">
        <v>159</v>
      </c>
      <c r="AG34" s="10" t="s">
        <v>90</v>
      </c>
      <c r="AH34" s="10" t="s">
        <v>91</v>
      </c>
      <c r="AI34" s="10" t="s">
        <v>92</v>
      </c>
      <c r="AJ34" s="10" t="s">
        <v>93</v>
      </c>
      <c r="AK34" s="10" t="s">
        <v>94</v>
      </c>
      <c r="AL34" s="10" t="s">
        <v>95</v>
      </c>
      <c r="AM34" s="10" t="s">
        <v>96</v>
      </c>
      <c r="AN34" s="10" t="s">
        <v>178</v>
      </c>
      <c r="AO34" s="10" t="s">
        <v>97</v>
      </c>
      <c r="AP34" s="10" t="s">
        <v>98</v>
      </c>
      <c r="AQ34" s="10" t="s">
        <v>99</v>
      </c>
      <c r="AR34" s="10" t="s">
        <v>163</v>
      </c>
      <c r="AS34" s="10" t="s">
        <v>101</v>
      </c>
      <c r="AT34" s="10" t="s">
        <v>223</v>
      </c>
      <c r="AU34" s="10" t="s">
        <v>164</v>
      </c>
      <c r="AV34" s="10" t="s">
        <v>104</v>
      </c>
      <c r="AW34" s="10" t="s">
        <v>105</v>
      </c>
      <c r="AX34" s="10" t="s">
        <v>106</v>
      </c>
      <c r="AY34" s="10" t="s">
        <v>107</v>
      </c>
      <c r="AZ34" s="10" t="s">
        <v>108</v>
      </c>
      <c r="BA34" s="10">
        <v>128</v>
      </c>
      <c r="BB34" s="10">
        <v>11</v>
      </c>
      <c r="BC34" s="10">
        <v>10</v>
      </c>
      <c r="BD34" s="10">
        <v>70</v>
      </c>
      <c r="BE34" s="10">
        <v>20</v>
      </c>
      <c r="BF34" s="10">
        <v>30</v>
      </c>
      <c r="BG34" s="10">
        <v>21</v>
      </c>
      <c r="BH34" s="10">
        <v>44</v>
      </c>
      <c r="BI34" s="12">
        <v>200000</v>
      </c>
      <c r="BJ34" s="10" t="s">
        <v>224</v>
      </c>
      <c r="BK34" s="10" t="s">
        <v>110</v>
      </c>
      <c r="BL34" s="10" t="s">
        <v>304</v>
      </c>
      <c r="BM34" s="10" t="s">
        <v>112</v>
      </c>
      <c r="BN34" s="10" t="s">
        <v>305</v>
      </c>
      <c r="BO34" s="10" t="s">
        <v>114</v>
      </c>
      <c r="BP34" s="13" t="s">
        <v>115</v>
      </c>
    </row>
    <row r="35" spans="1:68" ht="12.5" x14ac:dyDescent="0.25">
      <c r="A35" s="4">
        <v>45861.398197118055</v>
      </c>
      <c r="B35" s="5" t="s">
        <v>306</v>
      </c>
      <c r="C35" s="6">
        <v>52</v>
      </c>
      <c r="D35" s="5" t="s">
        <v>307</v>
      </c>
      <c r="E35" s="10" t="str">
        <f>PROPER(Form_Responses[[#This Row],[Nama Lengkap Sesuai KTP/Ijazah]])</f>
        <v>Muhammad Rizky Mahardika</v>
      </c>
      <c r="F35" s="5" t="s">
        <v>308</v>
      </c>
      <c r="G35" s="5" t="s">
        <v>64</v>
      </c>
      <c r="H35" s="5" t="s">
        <v>65</v>
      </c>
      <c r="I35" s="5" t="s">
        <v>66</v>
      </c>
      <c r="J35" s="5" t="s">
        <v>67</v>
      </c>
      <c r="K35" s="5" t="s">
        <v>68</v>
      </c>
      <c r="L35" s="5" t="s">
        <v>69</v>
      </c>
      <c r="M35" s="5" t="s">
        <v>70</v>
      </c>
      <c r="N35" s="5" t="s">
        <v>71</v>
      </c>
      <c r="O35" s="5" t="s">
        <v>72</v>
      </c>
      <c r="P35" s="5" t="s">
        <v>73</v>
      </c>
      <c r="Q35" s="5" t="s">
        <v>74</v>
      </c>
      <c r="R35" s="5" t="s">
        <v>75</v>
      </c>
      <c r="S35" s="5" t="s">
        <v>76</v>
      </c>
      <c r="T35" s="5" t="s">
        <v>77</v>
      </c>
      <c r="U35" s="5" t="s">
        <v>78</v>
      </c>
      <c r="V35" s="5" t="s">
        <v>79</v>
      </c>
      <c r="W35" s="5" t="s">
        <v>80</v>
      </c>
      <c r="X35" s="5" t="s">
        <v>81</v>
      </c>
      <c r="Y35" s="5" t="s">
        <v>82</v>
      </c>
      <c r="Z35" s="5" t="s">
        <v>83</v>
      </c>
      <c r="AA35" s="5" t="s">
        <v>84</v>
      </c>
      <c r="AB35" s="5" t="s">
        <v>205</v>
      </c>
      <c r="AC35" s="5" t="s">
        <v>86</v>
      </c>
      <c r="AD35" s="5" t="s">
        <v>158</v>
      </c>
      <c r="AE35" s="5" t="s">
        <v>134</v>
      </c>
      <c r="AF35" s="5" t="s">
        <v>159</v>
      </c>
      <c r="AG35" s="5" t="s">
        <v>90</v>
      </c>
      <c r="AH35" s="5" t="s">
        <v>91</v>
      </c>
      <c r="AI35" s="5" t="s">
        <v>160</v>
      </c>
      <c r="AJ35" s="5" t="s">
        <v>93</v>
      </c>
      <c r="AK35" s="5" t="s">
        <v>309</v>
      </c>
      <c r="AL35" s="5" t="s">
        <v>95</v>
      </c>
      <c r="AM35" s="5" t="s">
        <v>96</v>
      </c>
      <c r="AN35" s="5" t="s">
        <v>139</v>
      </c>
      <c r="AO35" s="5" t="s">
        <v>97</v>
      </c>
      <c r="AP35" s="5" t="s">
        <v>98</v>
      </c>
      <c r="AQ35" s="5" t="s">
        <v>99</v>
      </c>
      <c r="AR35" s="5" t="s">
        <v>163</v>
      </c>
      <c r="AS35" s="5" t="s">
        <v>101</v>
      </c>
      <c r="AT35" s="5" t="s">
        <v>143</v>
      </c>
      <c r="AU35" s="5" t="s">
        <v>292</v>
      </c>
      <c r="AV35" s="5" t="s">
        <v>104</v>
      </c>
      <c r="AW35" s="5" t="s">
        <v>105</v>
      </c>
      <c r="AX35" s="5" t="s">
        <v>106</v>
      </c>
      <c r="AY35" s="5" t="s">
        <v>107</v>
      </c>
      <c r="AZ35" s="5" t="s">
        <v>108</v>
      </c>
      <c r="BA35" s="5">
        <v>128</v>
      </c>
      <c r="BB35" s="5">
        <v>11</v>
      </c>
      <c r="BC35" s="5">
        <v>10</v>
      </c>
      <c r="BD35" s="5">
        <v>70</v>
      </c>
      <c r="BE35" s="5">
        <v>20</v>
      </c>
      <c r="BF35" s="5">
        <v>30</v>
      </c>
      <c r="BG35" s="5">
        <v>21</v>
      </c>
      <c r="BH35" s="5">
        <v>44</v>
      </c>
      <c r="BI35" s="7">
        <v>200000</v>
      </c>
      <c r="BJ35" s="5" t="s">
        <v>165</v>
      </c>
      <c r="BK35" s="5" t="s">
        <v>183</v>
      </c>
      <c r="BL35" s="5" t="s">
        <v>111</v>
      </c>
      <c r="BM35" s="5" t="s">
        <v>112</v>
      </c>
      <c r="BN35" s="5" t="s">
        <v>113</v>
      </c>
      <c r="BO35" s="5" t="s">
        <v>114</v>
      </c>
      <c r="BP35" s="8" t="s">
        <v>115</v>
      </c>
    </row>
    <row r="36" spans="1:68" ht="12.5" x14ac:dyDescent="0.25">
      <c r="A36" s="9">
        <v>45861.398287696764</v>
      </c>
      <c r="B36" s="10" t="s">
        <v>310</v>
      </c>
      <c r="C36" s="11">
        <v>53</v>
      </c>
      <c r="D36" s="10" t="s">
        <v>311</v>
      </c>
      <c r="E36" s="10" t="str">
        <f>PROPER(Form_Responses[[#This Row],[Nama Lengkap Sesuai KTP/Ijazah]])</f>
        <v>Arditya Wahyu Triyono</v>
      </c>
      <c r="F36" s="10" t="s">
        <v>312</v>
      </c>
      <c r="G36" s="10" t="s">
        <v>64</v>
      </c>
      <c r="H36" s="10" t="s">
        <v>65</v>
      </c>
      <c r="I36" s="10" t="s">
        <v>66</v>
      </c>
      <c r="J36" s="10" t="s">
        <v>67</v>
      </c>
      <c r="K36" s="10" t="s">
        <v>68</v>
      </c>
      <c r="L36" s="10" t="s">
        <v>69</v>
      </c>
      <c r="M36" s="10" t="s">
        <v>70</v>
      </c>
      <c r="N36" s="10" t="s">
        <v>71</v>
      </c>
      <c r="O36" s="10" t="s">
        <v>72</v>
      </c>
      <c r="P36" s="10" t="s">
        <v>73</v>
      </c>
      <c r="Q36" s="10" t="s">
        <v>74</v>
      </c>
      <c r="R36" s="10" t="s">
        <v>75</v>
      </c>
      <c r="S36" s="10" t="s">
        <v>76</v>
      </c>
      <c r="T36" s="10" t="s">
        <v>77</v>
      </c>
      <c r="U36" s="10" t="s">
        <v>78</v>
      </c>
      <c r="V36" s="10" t="s">
        <v>79</v>
      </c>
      <c r="W36" s="10" t="s">
        <v>80</v>
      </c>
      <c r="X36" s="10" t="s">
        <v>81</v>
      </c>
      <c r="Y36" s="10" t="s">
        <v>82</v>
      </c>
      <c r="Z36" s="10" t="s">
        <v>83</v>
      </c>
      <c r="AA36" s="10" t="s">
        <v>84</v>
      </c>
      <c r="AB36" s="10" t="s">
        <v>85</v>
      </c>
      <c r="AC36" s="10" t="s">
        <v>86</v>
      </c>
      <c r="AD36" s="10" t="s">
        <v>158</v>
      </c>
      <c r="AE36" s="10" t="s">
        <v>134</v>
      </c>
      <c r="AF36" s="10" t="s">
        <v>159</v>
      </c>
      <c r="AG36" s="10" t="s">
        <v>90</v>
      </c>
      <c r="AH36" s="10" t="s">
        <v>91</v>
      </c>
      <c r="AI36" s="10" t="s">
        <v>92</v>
      </c>
      <c r="AJ36" s="10" t="s">
        <v>93</v>
      </c>
      <c r="AK36" s="10" t="s">
        <v>94</v>
      </c>
      <c r="AL36" s="10" t="s">
        <v>95</v>
      </c>
      <c r="AM36" s="10" t="s">
        <v>162</v>
      </c>
      <c r="AN36" s="10" t="s">
        <v>139</v>
      </c>
      <c r="AO36" s="10" t="s">
        <v>97</v>
      </c>
      <c r="AP36" s="10" t="s">
        <v>98</v>
      </c>
      <c r="AQ36" s="10" t="s">
        <v>99</v>
      </c>
      <c r="AR36" s="10" t="s">
        <v>163</v>
      </c>
      <c r="AS36" s="10" t="s">
        <v>101</v>
      </c>
      <c r="AT36" s="10" t="s">
        <v>223</v>
      </c>
      <c r="AU36" s="10" t="s">
        <v>164</v>
      </c>
      <c r="AV36" s="10" t="s">
        <v>104</v>
      </c>
      <c r="AW36" s="10" t="s">
        <v>105</v>
      </c>
      <c r="AX36" s="10" t="s">
        <v>106</v>
      </c>
      <c r="AY36" s="10" t="s">
        <v>182</v>
      </c>
      <c r="AZ36" s="10" t="s">
        <v>108</v>
      </c>
      <c r="BA36" s="10">
        <v>128</v>
      </c>
      <c r="BB36" s="10">
        <v>11</v>
      </c>
      <c r="BC36" s="10">
        <v>10</v>
      </c>
      <c r="BD36" s="10">
        <v>13</v>
      </c>
      <c r="BE36" s="10">
        <v>20</v>
      </c>
      <c r="BF36" s="10">
        <v>30</v>
      </c>
      <c r="BG36" s="10">
        <v>21</v>
      </c>
      <c r="BH36" s="10">
        <v>44</v>
      </c>
      <c r="BI36" s="12">
        <v>200000</v>
      </c>
      <c r="BJ36" s="10" t="s">
        <v>165</v>
      </c>
      <c r="BK36" s="10" t="s">
        <v>183</v>
      </c>
      <c r="BL36" s="10" t="s">
        <v>111</v>
      </c>
      <c r="BM36" s="10" t="s">
        <v>112</v>
      </c>
      <c r="BN36" s="10" t="s">
        <v>113</v>
      </c>
      <c r="BO36" s="10" t="s">
        <v>114</v>
      </c>
      <c r="BP36" s="13" t="s">
        <v>115</v>
      </c>
    </row>
    <row r="37" spans="1:68" ht="12.5" x14ac:dyDescent="0.25">
      <c r="A37" s="4">
        <v>45861.398340532411</v>
      </c>
      <c r="B37" s="5" t="s">
        <v>313</v>
      </c>
      <c r="C37" s="6">
        <v>52</v>
      </c>
      <c r="D37" s="5" t="s">
        <v>314</v>
      </c>
      <c r="E37" s="10" t="str">
        <f>PROPER(Form_Responses[[#This Row],[Nama Lengkap Sesuai KTP/Ijazah]])</f>
        <v>Dwi Lastomo</v>
      </c>
      <c r="F37" s="5" t="s">
        <v>315</v>
      </c>
      <c r="G37" s="5" t="s">
        <v>64</v>
      </c>
      <c r="H37" s="5" t="s">
        <v>65</v>
      </c>
      <c r="I37" s="5" t="s">
        <v>203</v>
      </c>
      <c r="J37" s="5" t="s">
        <v>67</v>
      </c>
      <c r="K37" s="5" t="s">
        <v>68</v>
      </c>
      <c r="L37" s="5" t="s">
        <v>69</v>
      </c>
      <c r="M37" s="5" t="s">
        <v>70</v>
      </c>
      <c r="N37" s="5" t="s">
        <v>71</v>
      </c>
      <c r="O37" s="5" t="s">
        <v>72</v>
      </c>
      <c r="P37" s="5" t="s">
        <v>73</v>
      </c>
      <c r="Q37" s="5" t="s">
        <v>74</v>
      </c>
      <c r="R37" s="5" t="s">
        <v>75</v>
      </c>
      <c r="S37" s="5" t="s">
        <v>76</v>
      </c>
      <c r="T37" s="5" t="s">
        <v>77</v>
      </c>
      <c r="U37" s="5" t="s">
        <v>78</v>
      </c>
      <c r="V37" s="5" t="s">
        <v>79</v>
      </c>
      <c r="W37" s="5" t="s">
        <v>80</v>
      </c>
      <c r="X37" s="5" t="s">
        <v>81</v>
      </c>
      <c r="Y37" s="5" t="s">
        <v>82</v>
      </c>
      <c r="Z37" s="5" t="s">
        <v>83</v>
      </c>
      <c r="AA37" s="5" t="s">
        <v>84</v>
      </c>
      <c r="AB37" s="5" t="s">
        <v>85</v>
      </c>
      <c r="AC37" s="5" t="s">
        <v>259</v>
      </c>
      <c r="AD37" s="5" t="s">
        <v>158</v>
      </c>
      <c r="AE37" s="5" t="s">
        <v>134</v>
      </c>
      <c r="AF37" s="5" t="s">
        <v>159</v>
      </c>
      <c r="AG37" s="5" t="s">
        <v>90</v>
      </c>
      <c r="AH37" s="5" t="s">
        <v>91</v>
      </c>
      <c r="AI37" s="5" t="s">
        <v>92</v>
      </c>
      <c r="AJ37" s="5" t="s">
        <v>93</v>
      </c>
      <c r="AK37" s="5" t="s">
        <v>94</v>
      </c>
      <c r="AL37" s="5" t="s">
        <v>316</v>
      </c>
      <c r="AM37" s="5" t="s">
        <v>96</v>
      </c>
      <c r="AN37" s="5" t="s">
        <v>139</v>
      </c>
      <c r="AO37" s="5" t="s">
        <v>97</v>
      </c>
      <c r="AP37" s="5" t="s">
        <v>98</v>
      </c>
      <c r="AQ37" s="5" t="s">
        <v>99</v>
      </c>
      <c r="AR37" s="5" t="s">
        <v>163</v>
      </c>
      <c r="AS37" s="5" t="s">
        <v>101</v>
      </c>
      <c r="AT37" s="5" t="s">
        <v>102</v>
      </c>
      <c r="AU37" s="5" t="s">
        <v>164</v>
      </c>
      <c r="AV37" s="5" t="s">
        <v>104</v>
      </c>
      <c r="AW37" s="5" t="s">
        <v>105</v>
      </c>
      <c r="AX37" s="5" t="s">
        <v>106</v>
      </c>
      <c r="AY37" s="5" t="s">
        <v>107</v>
      </c>
      <c r="AZ37" s="5" t="s">
        <v>108</v>
      </c>
      <c r="BA37" s="5">
        <v>128</v>
      </c>
      <c r="BB37" s="5">
        <v>11</v>
      </c>
      <c r="BC37" s="5">
        <v>10</v>
      </c>
      <c r="BD37" s="5">
        <v>70</v>
      </c>
      <c r="BE37" s="5">
        <v>28</v>
      </c>
      <c r="BF37" s="5">
        <v>30</v>
      </c>
      <c r="BG37" s="5">
        <v>21</v>
      </c>
      <c r="BH37" s="5">
        <v>44</v>
      </c>
      <c r="BI37" s="7">
        <v>200000</v>
      </c>
      <c r="BJ37" s="5" t="s">
        <v>165</v>
      </c>
      <c r="BK37" s="5" t="s">
        <v>150</v>
      </c>
      <c r="BL37" s="5" t="s">
        <v>111</v>
      </c>
      <c r="BM37" s="5" t="s">
        <v>112</v>
      </c>
      <c r="BN37" s="5" t="s">
        <v>113</v>
      </c>
      <c r="BO37" s="5" t="s">
        <v>153</v>
      </c>
      <c r="BP37" s="8" t="s">
        <v>115</v>
      </c>
    </row>
    <row r="38" spans="1:68" ht="12.5" x14ac:dyDescent="0.25">
      <c r="A38" s="9">
        <v>45861.398618043982</v>
      </c>
      <c r="B38" s="10" t="s">
        <v>317</v>
      </c>
      <c r="C38" s="11">
        <v>41</v>
      </c>
      <c r="D38" s="10" t="s">
        <v>318</v>
      </c>
      <c r="E38" s="10" t="str">
        <f>PROPER(Form_Responses[[#This Row],[Nama Lengkap Sesuai KTP/Ijazah]])</f>
        <v>Alfiatin Hasanah</v>
      </c>
      <c r="F38" s="10" t="s">
        <v>319</v>
      </c>
      <c r="G38" s="10" t="s">
        <v>64</v>
      </c>
      <c r="H38" s="10" t="s">
        <v>65</v>
      </c>
      <c r="I38" s="10" t="s">
        <v>66</v>
      </c>
      <c r="J38" s="10" t="s">
        <v>67</v>
      </c>
      <c r="K38" s="10" t="s">
        <v>68</v>
      </c>
      <c r="L38" s="10" t="s">
        <v>69</v>
      </c>
      <c r="M38" s="10" t="s">
        <v>70</v>
      </c>
      <c r="N38" s="10" t="s">
        <v>71</v>
      </c>
      <c r="O38" s="10" t="s">
        <v>72</v>
      </c>
      <c r="P38" s="10" t="s">
        <v>73</v>
      </c>
      <c r="Q38" s="10" t="s">
        <v>74</v>
      </c>
      <c r="R38" s="10" t="s">
        <v>236</v>
      </c>
      <c r="S38" s="10" t="s">
        <v>76</v>
      </c>
      <c r="T38" s="10" t="s">
        <v>77</v>
      </c>
      <c r="U38" s="10" t="s">
        <v>78</v>
      </c>
      <c r="V38" s="10" t="s">
        <v>79</v>
      </c>
      <c r="W38" s="10" t="s">
        <v>320</v>
      </c>
      <c r="X38" s="10" t="s">
        <v>81</v>
      </c>
      <c r="Y38" s="10" t="s">
        <v>321</v>
      </c>
      <c r="Z38" s="10" t="s">
        <v>83</v>
      </c>
      <c r="AA38" s="10" t="s">
        <v>84</v>
      </c>
      <c r="AB38" s="10" t="s">
        <v>85</v>
      </c>
      <c r="AC38" s="10" t="s">
        <v>86</v>
      </c>
      <c r="AD38" s="10" t="s">
        <v>87</v>
      </c>
      <c r="AE38" s="10" t="s">
        <v>134</v>
      </c>
      <c r="AF38" s="10" t="s">
        <v>263</v>
      </c>
      <c r="AG38" s="10" t="s">
        <v>221</v>
      </c>
      <c r="AH38" s="10" t="s">
        <v>91</v>
      </c>
      <c r="AI38" s="10" t="s">
        <v>136</v>
      </c>
      <c r="AJ38" s="10" t="s">
        <v>93</v>
      </c>
      <c r="AK38" s="10" t="s">
        <v>208</v>
      </c>
      <c r="AL38" s="10" t="s">
        <v>95</v>
      </c>
      <c r="AM38" s="10" t="s">
        <v>162</v>
      </c>
      <c r="AN38" s="10" t="s">
        <v>139</v>
      </c>
      <c r="AO38" s="10" t="s">
        <v>97</v>
      </c>
      <c r="AP38" s="10" t="s">
        <v>98</v>
      </c>
      <c r="AQ38" s="10" t="s">
        <v>99</v>
      </c>
      <c r="AR38" s="10" t="s">
        <v>322</v>
      </c>
      <c r="AS38" s="10" t="s">
        <v>101</v>
      </c>
      <c r="AT38" s="10" t="s">
        <v>143</v>
      </c>
      <c r="AU38" s="10" t="s">
        <v>144</v>
      </c>
      <c r="AV38" s="10" t="s">
        <v>104</v>
      </c>
      <c r="AW38" s="10" t="s">
        <v>146</v>
      </c>
      <c r="AX38" s="10" t="s">
        <v>106</v>
      </c>
      <c r="AY38" s="10" t="s">
        <v>107</v>
      </c>
      <c r="AZ38" s="10" t="s">
        <v>253</v>
      </c>
      <c r="BA38" s="10">
        <v>96</v>
      </c>
      <c r="BB38" s="10">
        <v>11</v>
      </c>
      <c r="BC38" s="10">
        <v>10</v>
      </c>
      <c r="BD38" s="10">
        <v>70</v>
      </c>
      <c r="BE38" s="10">
        <v>20</v>
      </c>
      <c r="BF38" s="10">
        <v>30</v>
      </c>
      <c r="BG38" s="10">
        <v>21</v>
      </c>
      <c r="BH38" s="10">
        <v>44</v>
      </c>
      <c r="BI38" s="12">
        <v>200000</v>
      </c>
      <c r="BJ38" s="10" t="s">
        <v>109</v>
      </c>
      <c r="BK38" s="10" t="s">
        <v>183</v>
      </c>
      <c r="BL38" s="10" t="s">
        <v>111</v>
      </c>
      <c r="BM38" s="10" t="s">
        <v>112</v>
      </c>
      <c r="BN38" s="10" t="s">
        <v>113</v>
      </c>
      <c r="BO38" s="10" t="s">
        <v>153</v>
      </c>
      <c r="BP38" s="13" t="s">
        <v>115</v>
      </c>
    </row>
    <row r="39" spans="1:68" ht="12.5" x14ac:dyDescent="0.25">
      <c r="A39" s="4">
        <v>45861.398666400462</v>
      </c>
      <c r="B39" s="5" t="s">
        <v>323</v>
      </c>
      <c r="C39" s="6">
        <v>50</v>
      </c>
      <c r="D39" s="5" t="s">
        <v>324</v>
      </c>
      <c r="E39" s="10" t="str">
        <f>PROPER(Form_Responses[[#This Row],[Nama Lengkap Sesuai KTP/Ijazah]])</f>
        <v>Yusron Asnawi Achyat</v>
      </c>
      <c r="F39" s="5" t="s">
        <v>325</v>
      </c>
      <c r="G39" s="5" t="s">
        <v>64</v>
      </c>
      <c r="H39" s="5" t="s">
        <v>65</v>
      </c>
      <c r="I39" s="5" t="s">
        <v>66</v>
      </c>
      <c r="J39" s="5" t="s">
        <v>67</v>
      </c>
      <c r="K39" s="5" t="s">
        <v>68</v>
      </c>
      <c r="L39" s="5" t="s">
        <v>69</v>
      </c>
      <c r="M39" s="5" t="s">
        <v>70</v>
      </c>
      <c r="N39" s="5" t="s">
        <v>71</v>
      </c>
      <c r="O39" s="5" t="s">
        <v>72</v>
      </c>
      <c r="P39" s="5" t="s">
        <v>73</v>
      </c>
      <c r="Q39" s="5" t="s">
        <v>74</v>
      </c>
      <c r="R39" s="5" t="s">
        <v>75</v>
      </c>
      <c r="S39" s="5" t="s">
        <v>76</v>
      </c>
      <c r="T39" s="5" t="s">
        <v>77</v>
      </c>
      <c r="U39" s="5" t="s">
        <v>78</v>
      </c>
      <c r="V39" s="5" t="s">
        <v>79</v>
      </c>
      <c r="W39" s="5" t="s">
        <v>204</v>
      </c>
      <c r="X39" s="5" t="s">
        <v>81</v>
      </c>
      <c r="Y39" s="5" t="s">
        <v>82</v>
      </c>
      <c r="Z39" s="5" t="s">
        <v>157</v>
      </c>
      <c r="AA39" s="5" t="s">
        <v>84</v>
      </c>
      <c r="AB39" s="5" t="s">
        <v>85</v>
      </c>
      <c r="AC39" s="5" t="s">
        <v>86</v>
      </c>
      <c r="AD39" s="5" t="s">
        <v>158</v>
      </c>
      <c r="AE39" s="5" t="s">
        <v>206</v>
      </c>
      <c r="AF39" s="5" t="s">
        <v>159</v>
      </c>
      <c r="AG39" s="5" t="s">
        <v>90</v>
      </c>
      <c r="AH39" s="5" t="s">
        <v>326</v>
      </c>
      <c r="AI39" s="5" t="s">
        <v>160</v>
      </c>
      <c r="AJ39" s="5" t="s">
        <v>93</v>
      </c>
      <c r="AK39" s="5" t="s">
        <v>94</v>
      </c>
      <c r="AL39" s="5" t="s">
        <v>95</v>
      </c>
      <c r="AM39" s="5" t="s">
        <v>96</v>
      </c>
      <c r="AN39" s="5" t="s">
        <v>139</v>
      </c>
      <c r="AO39" s="5" t="s">
        <v>97</v>
      </c>
      <c r="AP39" s="5" t="s">
        <v>141</v>
      </c>
      <c r="AQ39" s="5" t="s">
        <v>99</v>
      </c>
      <c r="AR39" s="5" t="s">
        <v>163</v>
      </c>
      <c r="AS39" s="5" t="s">
        <v>101</v>
      </c>
      <c r="AT39" s="5" t="s">
        <v>102</v>
      </c>
      <c r="AU39" s="5" t="s">
        <v>164</v>
      </c>
      <c r="AV39" s="5" t="s">
        <v>104</v>
      </c>
      <c r="AW39" s="5" t="s">
        <v>105</v>
      </c>
      <c r="AX39" s="5" t="s">
        <v>106</v>
      </c>
      <c r="AY39" s="5" t="s">
        <v>182</v>
      </c>
      <c r="AZ39" s="5" t="s">
        <v>108</v>
      </c>
      <c r="BA39" s="5">
        <v>128</v>
      </c>
      <c r="BB39" s="5">
        <v>11</v>
      </c>
      <c r="BC39" s="5">
        <v>10</v>
      </c>
      <c r="BD39" s="5">
        <v>70</v>
      </c>
      <c r="BE39" s="5">
        <v>20</v>
      </c>
      <c r="BF39" s="5">
        <v>30</v>
      </c>
      <c r="BG39" s="5">
        <v>21</v>
      </c>
      <c r="BH39" s="5">
        <v>44</v>
      </c>
      <c r="BI39" s="7">
        <v>200000</v>
      </c>
      <c r="BJ39" s="5" t="s">
        <v>165</v>
      </c>
      <c r="BK39" s="5" t="s">
        <v>237</v>
      </c>
      <c r="BL39" s="5" t="s">
        <v>111</v>
      </c>
      <c r="BM39" s="5" t="s">
        <v>112</v>
      </c>
      <c r="BN39" s="5" t="s">
        <v>113</v>
      </c>
      <c r="BO39" s="5" t="s">
        <v>114</v>
      </c>
      <c r="BP39" s="8" t="s">
        <v>115</v>
      </c>
    </row>
    <row r="40" spans="1:68" ht="12.5" x14ac:dyDescent="0.25">
      <c r="A40" s="9">
        <v>45861.39897065972</v>
      </c>
      <c r="B40" s="10" t="s">
        <v>327</v>
      </c>
      <c r="C40" s="11">
        <v>57</v>
      </c>
      <c r="D40" s="10" t="s">
        <v>328</v>
      </c>
      <c r="E40" s="10" t="str">
        <f>PROPER(Form_Responses[[#This Row],[Nama Lengkap Sesuai KTP/Ijazah]])</f>
        <v>Rafid Ahmad Arfianto</v>
      </c>
      <c r="F40" s="10" t="s">
        <v>329</v>
      </c>
      <c r="G40" s="10" t="s">
        <v>64</v>
      </c>
      <c r="H40" s="10" t="s">
        <v>65</v>
      </c>
      <c r="I40" s="10" t="s">
        <v>66</v>
      </c>
      <c r="J40" s="10" t="s">
        <v>67</v>
      </c>
      <c r="K40" s="10" t="s">
        <v>68</v>
      </c>
      <c r="L40" s="10" t="s">
        <v>69</v>
      </c>
      <c r="M40" s="10" t="s">
        <v>70</v>
      </c>
      <c r="N40" s="10" t="s">
        <v>71</v>
      </c>
      <c r="O40" s="10" t="s">
        <v>72</v>
      </c>
      <c r="P40" s="10" t="s">
        <v>73</v>
      </c>
      <c r="Q40" s="10" t="s">
        <v>74</v>
      </c>
      <c r="R40" s="10" t="s">
        <v>75</v>
      </c>
      <c r="S40" s="10" t="s">
        <v>76</v>
      </c>
      <c r="T40" s="10" t="s">
        <v>77</v>
      </c>
      <c r="U40" s="10" t="s">
        <v>78</v>
      </c>
      <c r="V40" s="10" t="s">
        <v>79</v>
      </c>
      <c r="W40" s="10" t="s">
        <v>80</v>
      </c>
      <c r="X40" s="10" t="s">
        <v>81</v>
      </c>
      <c r="Y40" s="10" t="s">
        <v>82</v>
      </c>
      <c r="Z40" s="10" t="s">
        <v>83</v>
      </c>
      <c r="AA40" s="10" t="s">
        <v>84</v>
      </c>
      <c r="AB40" s="10" t="s">
        <v>85</v>
      </c>
      <c r="AC40" s="10" t="s">
        <v>86</v>
      </c>
      <c r="AD40" s="10" t="s">
        <v>158</v>
      </c>
      <c r="AE40" s="10" t="s">
        <v>134</v>
      </c>
      <c r="AF40" s="10" t="s">
        <v>159</v>
      </c>
      <c r="AG40" s="10" t="s">
        <v>90</v>
      </c>
      <c r="AH40" s="10" t="s">
        <v>91</v>
      </c>
      <c r="AI40" s="10" t="s">
        <v>92</v>
      </c>
      <c r="AJ40" s="10" t="s">
        <v>93</v>
      </c>
      <c r="AK40" s="10" t="s">
        <v>94</v>
      </c>
      <c r="AL40" s="10" t="s">
        <v>95</v>
      </c>
      <c r="AM40" s="10" t="s">
        <v>96</v>
      </c>
      <c r="AN40" s="10" t="s">
        <v>139</v>
      </c>
      <c r="AO40" s="10" t="s">
        <v>97</v>
      </c>
      <c r="AP40" s="10" t="s">
        <v>98</v>
      </c>
      <c r="AQ40" s="10" t="s">
        <v>99</v>
      </c>
      <c r="AR40" s="10" t="s">
        <v>163</v>
      </c>
      <c r="AS40" s="10" t="s">
        <v>101</v>
      </c>
      <c r="AT40" s="10" t="s">
        <v>102</v>
      </c>
      <c r="AU40" s="10" t="s">
        <v>164</v>
      </c>
      <c r="AV40" s="10" t="s">
        <v>104</v>
      </c>
      <c r="AW40" s="10" t="s">
        <v>229</v>
      </c>
      <c r="AX40" s="10" t="s">
        <v>106</v>
      </c>
      <c r="AY40" s="10" t="s">
        <v>107</v>
      </c>
      <c r="AZ40" s="10" t="s">
        <v>108</v>
      </c>
      <c r="BA40" s="10">
        <v>128</v>
      </c>
      <c r="BB40" s="10">
        <v>11</v>
      </c>
      <c r="BC40" s="10">
        <v>10</v>
      </c>
      <c r="BD40" s="10">
        <v>70</v>
      </c>
      <c r="BE40" s="10">
        <v>20</v>
      </c>
      <c r="BF40" s="10">
        <v>30</v>
      </c>
      <c r="BG40" s="10">
        <v>21</v>
      </c>
      <c r="BH40" s="10">
        <v>44</v>
      </c>
      <c r="BI40" s="12">
        <v>200000</v>
      </c>
      <c r="BJ40" s="10" t="s">
        <v>165</v>
      </c>
      <c r="BK40" s="10" t="s">
        <v>110</v>
      </c>
      <c r="BL40" s="10" t="s">
        <v>111</v>
      </c>
      <c r="BM40" s="10" t="s">
        <v>112</v>
      </c>
      <c r="BN40" s="10" t="s">
        <v>113</v>
      </c>
      <c r="BO40" s="10" t="s">
        <v>114</v>
      </c>
      <c r="BP40" s="13" t="s">
        <v>115</v>
      </c>
    </row>
    <row r="41" spans="1:68" ht="12.5" x14ac:dyDescent="0.25">
      <c r="A41" s="4">
        <v>45861.399388206017</v>
      </c>
      <c r="B41" s="5" t="s">
        <v>330</v>
      </c>
      <c r="C41" s="6">
        <v>55</v>
      </c>
      <c r="D41" s="5" t="s">
        <v>331</v>
      </c>
      <c r="E41" s="10" t="str">
        <f>PROPER(Form_Responses[[#This Row],[Nama Lengkap Sesuai KTP/Ijazah]])</f>
        <v xml:space="preserve">Ilham Daroni </v>
      </c>
      <c r="F41" s="5" t="s">
        <v>332</v>
      </c>
      <c r="G41" s="5" t="s">
        <v>64</v>
      </c>
      <c r="H41" s="5" t="s">
        <v>65</v>
      </c>
      <c r="I41" s="5" t="s">
        <v>66</v>
      </c>
      <c r="J41" s="5" t="s">
        <v>67</v>
      </c>
      <c r="K41" s="5" t="s">
        <v>68</v>
      </c>
      <c r="L41" s="5" t="s">
        <v>69</v>
      </c>
      <c r="M41" s="5" t="s">
        <v>70</v>
      </c>
      <c r="N41" s="5" t="s">
        <v>71</v>
      </c>
      <c r="O41" s="5" t="s">
        <v>72</v>
      </c>
      <c r="P41" s="5" t="s">
        <v>73</v>
      </c>
      <c r="Q41" s="5" t="s">
        <v>74</v>
      </c>
      <c r="R41" s="5" t="s">
        <v>75</v>
      </c>
      <c r="S41" s="5" t="s">
        <v>76</v>
      </c>
      <c r="T41" s="5" t="s">
        <v>77</v>
      </c>
      <c r="U41" s="5" t="s">
        <v>78</v>
      </c>
      <c r="V41" s="5" t="s">
        <v>79</v>
      </c>
      <c r="W41" s="5" t="s">
        <v>80</v>
      </c>
      <c r="X41" s="5" t="s">
        <v>81</v>
      </c>
      <c r="Y41" s="5" t="s">
        <v>82</v>
      </c>
      <c r="Z41" s="5" t="s">
        <v>83</v>
      </c>
      <c r="AA41" s="5" t="s">
        <v>84</v>
      </c>
      <c r="AB41" s="5" t="s">
        <v>85</v>
      </c>
      <c r="AC41" s="5" t="s">
        <v>86</v>
      </c>
      <c r="AD41" s="5" t="s">
        <v>158</v>
      </c>
      <c r="AE41" s="5" t="s">
        <v>220</v>
      </c>
      <c r="AF41" s="5" t="s">
        <v>159</v>
      </c>
      <c r="AG41" s="5" t="s">
        <v>90</v>
      </c>
      <c r="AH41" s="5" t="s">
        <v>91</v>
      </c>
      <c r="AI41" s="5" t="s">
        <v>177</v>
      </c>
      <c r="AJ41" s="5" t="s">
        <v>93</v>
      </c>
      <c r="AK41" s="5" t="s">
        <v>94</v>
      </c>
      <c r="AL41" s="5" t="s">
        <v>95</v>
      </c>
      <c r="AM41" s="5" t="s">
        <v>96</v>
      </c>
      <c r="AN41" s="5" t="s">
        <v>139</v>
      </c>
      <c r="AO41" s="5" t="s">
        <v>97</v>
      </c>
      <c r="AP41" s="5" t="s">
        <v>98</v>
      </c>
      <c r="AQ41" s="5" t="s">
        <v>99</v>
      </c>
      <c r="AR41" s="5" t="s">
        <v>163</v>
      </c>
      <c r="AS41" s="5" t="s">
        <v>101</v>
      </c>
      <c r="AT41" s="5" t="s">
        <v>102</v>
      </c>
      <c r="AU41" s="5" t="s">
        <v>164</v>
      </c>
      <c r="AV41" s="5" t="s">
        <v>104</v>
      </c>
      <c r="AW41" s="5" t="s">
        <v>105</v>
      </c>
      <c r="AX41" s="5" t="s">
        <v>106</v>
      </c>
      <c r="AY41" s="5" t="s">
        <v>107</v>
      </c>
      <c r="AZ41" s="5" t="s">
        <v>169</v>
      </c>
      <c r="BA41" s="5">
        <v>128</v>
      </c>
      <c r="BB41" s="5">
        <v>11</v>
      </c>
      <c r="BC41" s="5">
        <v>10</v>
      </c>
      <c r="BD41" s="5">
        <v>70</v>
      </c>
      <c r="BE41" s="5">
        <v>20</v>
      </c>
      <c r="BF41" s="5">
        <v>30</v>
      </c>
      <c r="BG41" s="5">
        <v>21</v>
      </c>
      <c r="BH41" s="5">
        <v>44</v>
      </c>
      <c r="BI41" s="7">
        <v>200000</v>
      </c>
      <c r="BJ41" s="5" t="s">
        <v>165</v>
      </c>
      <c r="BK41" s="5" t="s">
        <v>110</v>
      </c>
      <c r="BL41" s="5" t="s">
        <v>111</v>
      </c>
      <c r="BM41" s="5" t="s">
        <v>112</v>
      </c>
      <c r="BN41" s="5" t="s">
        <v>113</v>
      </c>
      <c r="BO41" s="5" t="s">
        <v>114</v>
      </c>
      <c r="BP41" s="8" t="s">
        <v>115</v>
      </c>
    </row>
    <row r="42" spans="1:68" ht="12.5" x14ac:dyDescent="0.25">
      <c r="A42" s="9">
        <v>45861.399389131941</v>
      </c>
      <c r="B42" s="10" t="s">
        <v>333</v>
      </c>
      <c r="C42" s="11">
        <v>56</v>
      </c>
      <c r="D42" s="10" t="s">
        <v>334</v>
      </c>
      <c r="E42" s="10" t="str">
        <f>PROPER(Form_Responses[[#This Row],[Nama Lengkap Sesuai KTP/Ijazah]])</f>
        <v>Muhammad Mariadi Wahid</v>
      </c>
      <c r="F42" s="10" t="s">
        <v>335</v>
      </c>
      <c r="G42" s="10" t="s">
        <v>64</v>
      </c>
      <c r="H42" s="10" t="s">
        <v>65</v>
      </c>
      <c r="I42" s="10" t="s">
        <v>66</v>
      </c>
      <c r="J42" s="10" t="s">
        <v>67</v>
      </c>
      <c r="K42" s="10" t="s">
        <v>68</v>
      </c>
      <c r="L42" s="10" t="s">
        <v>69</v>
      </c>
      <c r="M42" s="10" t="s">
        <v>70</v>
      </c>
      <c r="N42" s="10" t="s">
        <v>71</v>
      </c>
      <c r="O42" s="10" t="s">
        <v>72</v>
      </c>
      <c r="P42" s="10" t="s">
        <v>73</v>
      </c>
      <c r="Q42" s="10" t="s">
        <v>74</v>
      </c>
      <c r="R42" s="10" t="s">
        <v>75</v>
      </c>
      <c r="S42" s="10" t="s">
        <v>76</v>
      </c>
      <c r="T42" s="10" t="s">
        <v>77</v>
      </c>
      <c r="U42" s="10" t="s">
        <v>78</v>
      </c>
      <c r="V42" s="10" t="s">
        <v>79</v>
      </c>
      <c r="W42" s="10" t="s">
        <v>80</v>
      </c>
      <c r="X42" s="10" t="s">
        <v>81</v>
      </c>
      <c r="Y42" s="10" t="s">
        <v>82</v>
      </c>
      <c r="Z42" s="10" t="s">
        <v>83</v>
      </c>
      <c r="AA42" s="10" t="s">
        <v>84</v>
      </c>
      <c r="AB42" s="10" t="s">
        <v>85</v>
      </c>
      <c r="AC42" s="10" t="s">
        <v>86</v>
      </c>
      <c r="AD42" s="10" t="s">
        <v>158</v>
      </c>
      <c r="AE42" s="10" t="s">
        <v>134</v>
      </c>
      <c r="AF42" s="10" t="s">
        <v>159</v>
      </c>
      <c r="AG42" s="10" t="s">
        <v>90</v>
      </c>
      <c r="AH42" s="10" t="s">
        <v>91</v>
      </c>
      <c r="AI42" s="10" t="s">
        <v>92</v>
      </c>
      <c r="AJ42" s="10" t="s">
        <v>93</v>
      </c>
      <c r="AK42" s="10" t="s">
        <v>94</v>
      </c>
      <c r="AL42" s="10" t="s">
        <v>95</v>
      </c>
      <c r="AM42" s="10" t="s">
        <v>96</v>
      </c>
      <c r="AN42" s="10" t="s">
        <v>139</v>
      </c>
      <c r="AO42" s="10" t="s">
        <v>140</v>
      </c>
      <c r="AP42" s="10" t="s">
        <v>98</v>
      </c>
      <c r="AQ42" s="10" t="s">
        <v>99</v>
      </c>
      <c r="AR42" s="10" t="s">
        <v>163</v>
      </c>
      <c r="AS42" s="10" t="s">
        <v>101</v>
      </c>
      <c r="AT42" s="10" t="s">
        <v>102</v>
      </c>
      <c r="AU42" s="10" t="s">
        <v>164</v>
      </c>
      <c r="AV42" s="10" t="s">
        <v>104</v>
      </c>
      <c r="AW42" s="10" t="s">
        <v>229</v>
      </c>
      <c r="AX42" s="10" t="s">
        <v>106</v>
      </c>
      <c r="AY42" s="10" t="s">
        <v>107</v>
      </c>
      <c r="AZ42" s="10" t="s">
        <v>108</v>
      </c>
      <c r="BA42" s="10">
        <v>128</v>
      </c>
      <c r="BB42" s="10">
        <v>11</v>
      </c>
      <c r="BC42" s="10">
        <v>10</v>
      </c>
      <c r="BD42" s="10">
        <v>70</v>
      </c>
      <c r="BE42" s="10">
        <v>20</v>
      </c>
      <c r="BF42" s="10">
        <v>30</v>
      </c>
      <c r="BG42" s="10">
        <v>21</v>
      </c>
      <c r="BH42" s="10">
        <v>44</v>
      </c>
      <c r="BI42" s="12">
        <v>200000</v>
      </c>
      <c r="BJ42" s="10" t="s">
        <v>165</v>
      </c>
      <c r="BK42" s="10" t="s">
        <v>110</v>
      </c>
      <c r="BL42" s="10" t="s">
        <v>111</v>
      </c>
      <c r="BM42" s="10" t="s">
        <v>112</v>
      </c>
      <c r="BN42" s="10" t="s">
        <v>113</v>
      </c>
      <c r="BO42" s="10" t="s">
        <v>114</v>
      </c>
      <c r="BP42" s="13" t="s">
        <v>115</v>
      </c>
    </row>
    <row r="43" spans="1:68" ht="12.5" x14ac:dyDescent="0.25">
      <c r="A43" s="4">
        <v>45861.40064206018</v>
      </c>
      <c r="B43" s="5" t="s">
        <v>336</v>
      </c>
      <c r="C43" s="6">
        <v>53</v>
      </c>
      <c r="D43" s="5" t="s">
        <v>337</v>
      </c>
      <c r="E43" s="10" t="str">
        <f>PROPER(Form_Responses[[#This Row],[Nama Lengkap Sesuai KTP/Ijazah]])</f>
        <v xml:space="preserve">Arjun Pradana Sahcnun Aziz </v>
      </c>
      <c r="F43" s="5" t="s">
        <v>338</v>
      </c>
      <c r="G43" s="5" t="s">
        <v>64</v>
      </c>
      <c r="H43" s="5" t="s">
        <v>65</v>
      </c>
      <c r="I43" s="5" t="s">
        <v>66</v>
      </c>
      <c r="J43" s="5" t="s">
        <v>67</v>
      </c>
      <c r="K43" s="5" t="s">
        <v>68</v>
      </c>
      <c r="L43" s="5" t="s">
        <v>69</v>
      </c>
      <c r="M43" s="5" t="s">
        <v>70</v>
      </c>
      <c r="N43" s="5" t="s">
        <v>71</v>
      </c>
      <c r="O43" s="5" t="s">
        <v>72</v>
      </c>
      <c r="P43" s="5" t="s">
        <v>73</v>
      </c>
      <c r="Q43" s="5" t="s">
        <v>74</v>
      </c>
      <c r="R43" s="5" t="s">
        <v>236</v>
      </c>
      <c r="S43" s="5" t="s">
        <v>76</v>
      </c>
      <c r="T43" s="5" t="s">
        <v>77</v>
      </c>
      <c r="U43" s="5" t="s">
        <v>78</v>
      </c>
      <c r="V43" s="5" t="s">
        <v>79</v>
      </c>
      <c r="W43" s="5" t="s">
        <v>80</v>
      </c>
      <c r="X43" s="5" t="s">
        <v>81</v>
      </c>
      <c r="Y43" s="5" t="s">
        <v>82</v>
      </c>
      <c r="Z43" s="5" t="s">
        <v>83</v>
      </c>
      <c r="AA43" s="5" t="s">
        <v>84</v>
      </c>
      <c r="AB43" s="5" t="s">
        <v>85</v>
      </c>
      <c r="AC43" s="5" t="s">
        <v>86</v>
      </c>
      <c r="AD43" s="5" t="s">
        <v>158</v>
      </c>
      <c r="AE43" s="5" t="s">
        <v>134</v>
      </c>
      <c r="AF43" s="5" t="s">
        <v>159</v>
      </c>
      <c r="AG43" s="5" t="s">
        <v>90</v>
      </c>
      <c r="AH43" s="5" t="s">
        <v>91</v>
      </c>
      <c r="AI43" s="5" t="s">
        <v>92</v>
      </c>
      <c r="AJ43" s="5" t="s">
        <v>93</v>
      </c>
      <c r="AK43" s="5" t="s">
        <v>94</v>
      </c>
      <c r="AL43" s="5" t="s">
        <v>95</v>
      </c>
      <c r="AM43" s="5" t="s">
        <v>96</v>
      </c>
      <c r="AN43" s="5" t="s">
        <v>139</v>
      </c>
      <c r="AO43" s="5" t="s">
        <v>97</v>
      </c>
      <c r="AP43" s="5" t="s">
        <v>98</v>
      </c>
      <c r="AQ43" s="5" t="s">
        <v>99</v>
      </c>
      <c r="AR43" s="5" t="s">
        <v>163</v>
      </c>
      <c r="AS43" s="5" t="s">
        <v>101</v>
      </c>
      <c r="AT43" s="5" t="s">
        <v>143</v>
      </c>
      <c r="AU43" s="5" t="s">
        <v>292</v>
      </c>
      <c r="AV43" s="5" t="s">
        <v>104</v>
      </c>
      <c r="AW43" s="5" t="s">
        <v>105</v>
      </c>
      <c r="AX43" s="5" t="s">
        <v>106</v>
      </c>
      <c r="AY43" s="5" t="s">
        <v>107</v>
      </c>
      <c r="AZ43" s="5" t="s">
        <v>108</v>
      </c>
      <c r="BA43" s="5">
        <v>128</v>
      </c>
      <c r="BB43" s="5">
        <v>11</v>
      </c>
      <c r="BC43" s="5">
        <v>10</v>
      </c>
      <c r="BD43" s="5">
        <v>70</v>
      </c>
      <c r="BE43" s="5">
        <v>20</v>
      </c>
      <c r="BF43" s="5">
        <v>30</v>
      </c>
      <c r="BG43" s="5">
        <v>30</v>
      </c>
      <c r="BH43" s="5">
        <v>44</v>
      </c>
      <c r="BI43" s="7">
        <v>200000</v>
      </c>
      <c r="BJ43" s="5" t="s">
        <v>165</v>
      </c>
      <c r="BK43" s="5" t="s">
        <v>183</v>
      </c>
      <c r="BL43" s="5" t="s">
        <v>111</v>
      </c>
      <c r="BM43" s="5" t="s">
        <v>112</v>
      </c>
      <c r="BN43" s="5" t="s">
        <v>113</v>
      </c>
      <c r="BO43" s="5" t="s">
        <v>114</v>
      </c>
      <c r="BP43" s="8" t="s">
        <v>115</v>
      </c>
    </row>
    <row r="44" spans="1:68" ht="12.5" x14ac:dyDescent="0.25">
      <c r="A44" s="9">
        <v>45861.400655254634</v>
      </c>
      <c r="B44" s="10" t="s">
        <v>339</v>
      </c>
      <c r="C44" s="11">
        <v>57</v>
      </c>
      <c r="D44" s="10" t="s">
        <v>340</v>
      </c>
      <c r="E44" s="10" t="str">
        <f>PROPER(Form_Responses[[#This Row],[Nama Lengkap Sesuai KTP/Ijazah]])</f>
        <v>Beni Noverdiyansyah</v>
      </c>
      <c r="F44" s="10" t="s">
        <v>341</v>
      </c>
      <c r="G44" s="10" t="s">
        <v>64</v>
      </c>
      <c r="H44" s="10" t="s">
        <v>65</v>
      </c>
      <c r="I44" s="10" t="s">
        <v>66</v>
      </c>
      <c r="J44" s="10" t="s">
        <v>67</v>
      </c>
      <c r="K44" s="10" t="s">
        <v>68</v>
      </c>
      <c r="L44" s="10" t="s">
        <v>69</v>
      </c>
      <c r="M44" s="10" t="s">
        <v>70</v>
      </c>
      <c r="N44" s="10" t="s">
        <v>71</v>
      </c>
      <c r="O44" s="10" t="s">
        <v>72</v>
      </c>
      <c r="P44" s="10" t="s">
        <v>73</v>
      </c>
      <c r="Q44" s="10" t="s">
        <v>74</v>
      </c>
      <c r="R44" s="10" t="s">
        <v>75</v>
      </c>
      <c r="S44" s="10" t="s">
        <v>76</v>
      </c>
      <c r="T44" s="10" t="s">
        <v>77</v>
      </c>
      <c r="U44" s="10" t="s">
        <v>78</v>
      </c>
      <c r="V44" s="10" t="s">
        <v>79</v>
      </c>
      <c r="W44" s="10" t="s">
        <v>80</v>
      </c>
      <c r="X44" s="10" t="s">
        <v>81</v>
      </c>
      <c r="Y44" s="10" t="s">
        <v>82</v>
      </c>
      <c r="Z44" s="10" t="s">
        <v>83</v>
      </c>
      <c r="AA44" s="10" t="s">
        <v>84</v>
      </c>
      <c r="AB44" s="10" t="s">
        <v>85</v>
      </c>
      <c r="AC44" s="10" t="s">
        <v>86</v>
      </c>
      <c r="AD44" s="10" t="s">
        <v>158</v>
      </c>
      <c r="AE44" s="10" t="s">
        <v>134</v>
      </c>
      <c r="AF44" s="10" t="s">
        <v>159</v>
      </c>
      <c r="AG44" s="10" t="s">
        <v>90</v>
      </c>
      <c r="AH44" s="10" t="s">
        <v>91</v>
      </c>
      <c r="AI44" s="10" t="s">
        <v>92</v>
      </c>
      <c r="AJ44" s="10" t="s">
        <v>93</v>
      </c>
      <c r="AK44" s="10" t="s">
        <v>94</v>
      </c>
      <c r="AL44" s="10" t="s">
        <v>95</v>
      </c>
      <c r="AM44" s="10" t="s">
        <v>96</v>
      </c>
      <c r="AN44" s="10" t="s">
        <v>139</v>
      </c>
      <c r="AO44" s="10" t="s">
        <v>97</v>
      </c>
      <c r="AP44" s="10" t="s">
        <v>98</v>
      </c>
      <c r="AQ44" s="10" t="s">
        <v>99</v>
      </c>
      <c r="AR44" s="10" t="s">
        <v>163</v>
      </c>
      <c r="AS44" s="10" t="s">
        <v>101</v>
      </c>
      <c r="AT44" s="10" t="s">
        <v>102</v>
      </c>
      <c r="AU44" s="10" t="s">
        <v>164</v>
      </c>
      <c r="AV44" s="10" t="s">
        <v>104</v>
      </c>
      <c r="AW44" s="10" t="s">
        <v>105</v>
      </c>
      <c r="AX44" s="10" t="s">
        <v>106</v>
      </c>
      <c r="AY44" s="10" t="s">
        <v>107</v>
      </c>
      <c r="AZ44" s="10" t="s">
        <v>108</v>
      </c>
      <c r="BA44" s="10">
        <v>128</v>
      </c>
      <c r="BB44" s="10">
        <v>11</v>
      </c>
      <c r="BC44" s="10">
        <v>10</v>
      </c>
      <c r="BD44" s="10">
        <v>70</v>
      </c>
      <c r="BE44" s="10">
        <v>20</v>
      </c>
      <c r="BF44" s="10">
        <v>30</v>
      </c>
      <c r="BG44" s="10">
        <v>21</v>
      </c>
      <c r="BH44" s="10">
        <v>44</v>
      </c>
      <c r="BI44" s="12">
        <v>200000</v>
      </c>
      <c r="BJ44" s="10" t="s">
        <v>149</v>
      </c>
      <c r="BK44" s="10" t="s">
        <v>110</v>
      </c>
      <c r="BL44" s="10" t="s">
        <v>111</v>
      </c>
      <c r="BM44" s="10" t="s">
        <v>112</v>
      </c>
      <c r="BN44" s="10" t="s">
        <v>113</v>
      </c>
      <c r="BO44" s="10" t="s">
        <v>114</v>
      </c>
      <c r="BP44" s="13" t="s">
        <v>115</v>
      </c>
    </row>
    <row r="45" spans="1:68" ht="12.5" x14ac:dyDescent="0.25">
      <c r="A45" s="4">
        <v>45861.401668449078</v>
      </c>
      <c r="B45" s="5" t="s">
        <v>342</v>
      </c>
      <c r="C45" s="6">
        <v>55</v>
      </c>
      <c r="D45" s="5" t="s">
        <v>343</v>
      </c>
      <c r="E45" s="10" t="str">
        <f>PROPER(Form_Responses[[#This Row],[Nama Lengkap Sesuai KTP/Ijazah]])</f>
        <v>Titik Nur Ariski</v>
      </c>
      <c r="F45" s="5" t="s">
        <v>344</v>
      </c>
      <c r="G45" s="5" t="s">
        <v>64</v>
      </c>
      <c r="H45" s="5" t="s">
        <v>65</v>
      </c>
      <c r="I45" s="5" t="s">
        <v>66</v>
      </c>
      <c r="J45" s="5" t="s">
        <v>67</v>
      </c>
      <c r="K45" s="5" t="s">
        <v>68</v>
      </c>
      <c r="L45" s="5" t="s">
        <v>69</v>
      </c>
      <c r="M45" s="5" t="s">
        <v>70</v>
      </c>
      <c r="N45" s="5" t="s">
        <v>71</v>
      </c>
      <c r="O45" s="5" t="s">
        <v>72</v>
      </c>
      <c r="P45" s="5" t="s">
        <v>73</v>
      </c>
      <c r="Q45" s="5" t="s">
        <v>74</v>
      </c>
      <c r="R45" s="5" t="s">
        <v>75</v>
      </c>
      <c r="S45" s="5" t="s">
        <v>76</v>
      </c>
      <c r="T45" s="5" t="s">
        <v>77</v>
      </c>
      <c r="U45" s="5" t="s">
        <v>78</v>
      </c>
      <c r="V45" s="5" t="s">
        <v>79</v>
      </c>
      <c r="W45" s="5" t="s">
        <v>80</v>
      </c>
      <c r="X45" s="5" t="s">
        <v>81</v>
      </c>
      <c r="Y45" s="5" t="s">
        <v>82</v>
      </c>
      <c r="Z45" s="5" t="s">
        <v>83</v>
      </c>
      <c r="AA45" s="5" t="s">
        <v>84</v>
      </c>
      <c r="AB45" s="5" t="s">
        <v>205</v>
      </c>
      <c r="AC45" s="5" t="s">
        <v>86</v>
      </c>
      <c r="AD45" s="5" t="s">
        <v>158</v>
      </c>
      <c r="AE45" s="5" t="s">
        <v>134</v>
      </c>
      <c r="AF45" s="5" t="s">
        <v>159</v>
      </c>
      <c r="AG45" s="5" t="s">
        <v>90</v>
      </c>
      <c r="AH45" s="5" t="s">
        <v>91</v>
      </c>
      <c r="AI45" s="5" t="s">
        <v>136</v>
      </c>
      <c r="AJ45" s="5" t="s">
        <v>93</v>
      </c>
      <c r="AK45" s="5" t="s">
        <v>309</v>
      </c>
      <c r="AL45" s="5" t="s">
        <v>95</v>
      </c>
      <c r="AM45" s="5" t="s">
        <v>162</v>
      </c>
      <c r="AN45" s="5" t="s">
        <v>139</v>
      </c>
      <c r="AO45" s="5" t="s">
        <v>97</v>
      </c>
      <c r="AP45" s="5" t="s">
        <v>98</v>
      </c>
      <c r="AQ45" s="5" t="s">
        <v>99</v>
      </c>
      <c r="AR45" s="5" t="s">
        <v>100</v>
      </c>
      <c r="AS45" s="5" t="s">
        <v>101</v>
      </c>
      <c r="AT45" s="5" t="s">
        <v>102</v>
      </c>
      <c r="AU45" s="5" t="s">
        <v>164</v>
      </c>
      <c r="AV45" s="5" t="s">
        <v>104</v>
      </c>
      <c r="AW45" s="5" t="s">
        <v>105</v>
      </c>
      <c r="AX45" s="5" t="s">
        <v>106</v>
      </c>
      <c r="AY45" s="5" t="s">
        <v>107</v>
      </c>
      <c r="AZ45" s="5" t="s">
        <v>108</v>
      </c>
      <c r="BA45" s="5">
        <v>128</v>
      </c>
      <c r="BB45" s="5">
        <v>11</v>
      </c>
      <c r="BC45" s="5">
        <v>10</v>
      </c>
      <c r="BD45" s="5">
        <v>70</v>
      </c>
      <c r="BE45" s="5">
        <v>20</v>
      </c>
      <c r="BF45" s="5">
        <v>30</v>
      </c>
      <c r="BG45" s="5">
        <v>21</v>
      </c>
      <c r="BH45" s="5">
        <v>44</v>
      </c>
      <c r="BI45" s="7">
        <v>200000</v>
      </c>
      <c r="BJ45" s="5" t="s">
        <v>165</v>
      </c>
      <c r="BK45" s="5" t="s">
        <v>110</v>
      </c>
      <c r="BL45" s="5" t="s">
        <v>111</v>
      </c>
      <c r="BM45" s="5" t="s">
        <v>112</v>
      </c>
      <c r="BN45" s="5" t="s">
        <v>113</v>
      </c>
      <c r="BO45" s="5" t="s">
        <v>114</v>
      </c>
      <c r="BP45" s="8" t="s">
        <v>115</v>
      </c>
    </row>
    <row r="46" spans="1:68" ht="12.5" x14ac:dyDescent="0.25">
      <c r="A46" s="9">
        <v>45861.401755046296</v>
      </c>
      <c r="B46" s="10" t="s">
        <v>345</v>
      </c>
      <c r="C46" s="11">
        <v>57</v>
      </c>
      <c r="D46" s="10" t="s">
        <v>346</v>
      </c>
      <c r="E46" s="10" t="str">
        <f>PROPER(Form_Responses[[#This Row],[Nama Lengkap Sesuai KTP/Ijazah]])</f>
        <v>Marita Putri Handayani</v>
      </c>
      <c r="F46" s="10" t="s">
        <v>347</v>
      </c>
      <c r="G46" s="10" t="s">
        <v>64</v>
      </c>
      <c r="H46" s="10" t="s">
        <v>65</v>
      </c>
      <c r="I46" s="10" t="s">
        <v>66</v>
      </c>
      <c r="J46" s="10" t="s">
        <v>67</v>
      </c>
      <c r="K46" s="10" t="s">
        <v>68</v>
      </c>
      <c r="L46" s="10" t="s">
        <v>69</v>
      </c>
      <c r="M46" s="10" t="s">
        <v>70</v>
      </c>
      <c r="N46" s="10" t="s">
        <v>71</v>
      </c>
      <c r="O46" s="10" t="s">
        <v>72</v>
      </c>
      <c r="P46" s="10" t="s">
        <v>73</v>
      </c>
      <c r="Q46" s="10" t="s">
        <v>74</v>
      </c>
      <c r="R46" s="10" t="s">
        <v>75</v>
      </c>
      <c r="S46" s="10" t="s">
        <v>76</v>
      </c>
      <c r="T46" s="10" t="s">
        <v>77</v>
      </c>
      <c r="U46" s="10" t="s">
        <v>78</v>
      </c>
      <c r="V46" s="10" t="s">
        <v>79</v>
      </c>
      <c r="W46" s="10" t="s">
        <v>80</v>
      </c>
      <c r="X46" s="10" t="s">
        <v>81</v>
      </c>
      <c r="Y46" s="10" t="s">
        <v>82</v>
      </c>
      <c r="Z46" s="10" t="s">
        <v>83</v>
      </c>
      <c r="AA46" s="10" t="s">
        <v>84</v>
      </c>
      <c r="AB46" s="10" t="s">
        <v>85</v>
      </c>
      <c r="AC46" s="10" t="s">
        <v>86</v>
      </c>
      <c r="AD46" s="10" t="s">
        <v>158</v>
      </c>
      <c r="AE46" s="10" t="s">
        <v>134</v>
      </c>
      <c r="AF46" s="10" t="s">
        <v>159</v>
      </c>
      <c r="AG46" s="10" t="s">
        <v>90</v>
      </c>
      <c r="AH46" s="10" t="s">
        <v>91</v>
      </c>
      <c r="AI46" s="10" t="s">
        <v>92</v>
      </c>
      <c r="AJ46" s="10" t="s">
        <v>93</v>
      </c>
      <c r="AK46" s="10" t="s">
        <v>94</v>
      </c>
      <c r="AL46" s="10" t="s">
        <v>95</v>
      </c>
      <c r="AM46" s="10" t="s">
        <v>96</v>
      </c>
      <c r="AN46" s="10" t="s">
        <v>139</v>
      </c>
      <c r="AO46" s="10" t="s">
        <v>97</v>
      </c>
      <c r="AP46" s="10" t="s">
        <v>98</v>
      </c>
      <c r="AQ46" s="10" t="s">
        <v>99</v>
      </c>
      <c r="AR46" s="10" t="s">
        <v>163</v>
      </c>
      <c r="AS46" s="10" t="s">
        <v>101</v>
      </c>
      <c r="AT46" s="10" t="s">
        <v>102</v>
      </c>
      <c r="AU46" s="10" t="s">
        <v>164</v>
      </c>
      <c r="AV46" s="10" t="s">
        <v>104</v>
      </c>
      <c r="AW46" s="10" t="s">
        <v>105</v>
      </c>
      <c r="AX46" s="10" t="s">
        <v>106</v>
      </c>
      <c r="AY46" s="10" t="s">
        <v>107</v>
      </c>
      <c r="AZ46" s="10" t="s">
        <v>108</v>
      </c>
      <c r="BA46" s="10">
        <v>128</v>
      </c>
      <c r="BB46" s="10">
        <v>11</v>
      </c>
      <c r="BC46" s="10">
        <v>10</v>
      </c>
      <c r="BD46" s="10">
        <v>70</v>
      </c>
      <c r="BE46" s="10">
        <v>20</v>
      </c>
      <c r="BF46" s="10">
        <v>30</v>
      </c>
      <c r="BG46" s="10">
        <v>21</v>
      </c>
      <c r="BH46" s="10">
        <v>44</v>
      </c>
      <c r="BI46" s="12">
        <v>200000</v>
      </c>
      <c r="BJ46" s="10" t="s">
        <v>165</v>
      </c>
      <c r="BK46" s="10" t="s">
        <v>183</v>
      </c>
      <c r="BL46" s="10" t="s">
        <v>111</v>
      </c>
      <c r="BM46" s="10" t="s">
        <v>112</v>
      </c>
      <c r="BN46" s="10" t="s">
        <v>113</v>
      </c>
      <c r="BO46" s="10" t="s">
        <v>114</v>
      </c>
      <c r="BP46" s="13" t="s">
        <v>115</v>
      </c>
    </row>
    <row r="47" spans="1:68" ht="12.5" x14ac:dyDescent="0.25">
      <c r="A47" s="4">
        <v>45861.401755960644</v>
      </c>
      <c r="B47" s="5" t="s">
        <v>348</v>
      </c>
      <c r="C47" s="6">
        <v>54</v>
      </c>
      <c r="D47" s="5" t="s">
        <v>349</v>
      </c>
      <c r="E47" s="10" t="str">
        <f>PROPER(Form_Responses[[#This Row],[Nama Lengkap Sesuai KTP/Ijazah]])</f>
        <v>Audhia An-Nafisa</v>
      </c>
      <c r="F47" s="5" t="s">
        <v>350</v>
      </c>
      <c r="G47" s="5" t="s">
        <v>64</v>
      </c>
      <c r="H47" s="5" t="s">
        <v>65</v>
      </c>
      <c r="I47" s="5" t="s">
        <v>66</v>
      </c>
      <c r="J47" s="5" t="s">
        <v>67</v>
      </c>
      <c r="K47" s="5" t="s">
        <v>68</v>
      </c>
      <c r="L47" s="5" t="s">
        <v>69</v>
      </c>
      <c r="M47" s="5" t="s">
        <v>70</v>
      </c>
      <c r="N47" s="5" t="s">
        <v>71</v>
      </c>
      <c r="O47" s="5" t="s">
        <v>72</v>
      </c>
      <c r="P47" s="5" t="s">
        <v>73</v>
      </c>
      <c r="Q47" s="5" t="s">
        <v>74</v>
      </c>
      <c r="R47" s="5" t="s">
        <v>75</v>
      </c>
      <c r="S47" s="5" t="s">
        <v>76</v>
      </c>
      <c r="T47" s="5" t="s">
        <v>77</v>
      </c>
      <c r="U47" s="5" t="s">
        <v>78</v>
      </c>
      <c r="V47" s="5" t="s">
        <v>79</v>
      </c>
      <c r="W47" s="5" t="s">
        <v>80</v>
      </c>
      <c r="X47" s="5" t="s">
        <v>81</v>
      </c>
      <c r="Y47" s="5" t="s">
        <v>82</v>
      </c>
      <c r="Z47" s="5" t="s">
        <v>157</v>
      </c>
      <c r="AA47" s="5" t="s">
        <v>84</v>
      </c>
      <c r="AB47" s="5" t="s">
        <v>85</v>
      </c>
      <c r="AC47" s="5" t="s">
        <v>86</v>
      </c>
      <c r="AD47" s="5" t="s">
        <v>158</v>
      </c>
      <c r="AE47" s="5" t="s">
        <v>206</v>
      </c>
      <c r="AF47" s="5" t="s">
        <v>159</v>
      </c>
      <c r="AG47" s="5" t="s">
        <v>90</v>
      </c>
      <c r="AH47" s="5" t="s">
        <v>91</v>
      </c>
      <c r="AI47" s="5" t="s">
        <v>92</v>
      </c>
      <c r="AJ47" s="5" t="s">
        <v>93</v>
      </c>
      <c r="AK47" s="5" t="s">
        <v>94</v>
      </c>
      <c r="AL47" s="5" t="s">
        <v>95</v>
      </c>
      <c r="AM47" s="5" t="s">
        <v>162</v>
      </c>
      <c r="AN47" s="5" t="s">
        <v>139</v>
      </c>
      <c r="AO47" s="5" t="s">
        <v>97</v>
      </c>
      <c r="AP47" s="5" t="s">
        <v>98</v>
      </c>
      <c r="AQ47" s="5" t="s">
        <v>99</v>
      </c>
      <c r="AR47" s="5" t="s">
        <v>163</v>
      </c>
      <c r="AS47" s="5" t="s">
        <v>101</v>
      </c>
      <c r="AT47" s="5" t="s">
        <v>102</v>
      </c>
      <c r="AU47" s="5" t="s">
        <v>164</v>
      </c>
      <c r="AV47" s="5" t="s">
        <v>104</v>
      </c>
      <c r="AW47" s="5" t="s">
        <v>105</v>
      </c>
      <c r="AX47" s="5" t="s">
        <v>106</v>
      </c>
      <c r="AY47" s="5" t="s">
        <v>107</v>
      </c>
      <c r="AZ47" s="5" t="s">
        <v>108</v>
      </c>
      <c r="BA47" s="5">
        <v>128</v>
      </c>
      <c r="BB47" s="5">
        <v>11</v>
      </c>
      <c r="BC47" s="5">
        <v>10</v>
      </c>
      <c r="BD47" s="5">
        <v>70</v>
      </c>
      <c r="BE47" s="5">
        <v>20</v>
      </c>
      <c r="BF47" s="5">
        <v>30</v>
      </c>
      <c r="BG47" s="5">
        <v>21</v>
      </c>
      <c r="BH47" s="5">
        <v>44</v>
      </c>
      <c r="BI47" s="7">
        <v>180000</v>
      </c>
      <c r="BJ47" s="5" t="s">
        <v>165</v>
      </c>
      <c r="BK47" s="5" t="s">
        <v>110</v>
      </c>
      <c r="BL47" s="5" t="s">
        <v>111</v>
      </c>
      <c r="BM47" s="5" t="s">
        <v>112</v>
      </c>
      <c r="BN47" s="5" t="s">
        <v>113</v>
      </c>
      <c r="BO47" s="5" t="s">
        <v>114</v>
      </c>
      <c r="BP47" s="8" t="s">
        <v>115</v>
      </c>
    </row>
    <row r="48" spans="1:68" ht="12.5" x14ac:dyDescent="0.25">
      <c r="A48" s="9">
        <v>45861.401886377316</v>
      </c>
      <c r="B48" s="10" t="s">
        <v>351</v>
      </c>
      <c r="C48" s="11">
        <v>52</v>
      </c>
      <c r="D48" s="10" t="s">
        <v>352</v>
      </c>
      <c r="E48" s="10" t="str">
        <f>PROPER(Form_Responses[[#This Row],[Nama Lengkap Sesuai KTP/Ijazah]])</f>
        <v xml:space="preserve">Rindiana Dya Candra Pertiwi </v>
      </c>
      <c r="F48" s="10" t="s">
        <v>353</v>
      </c>
      <c r="G48" s="10" t="s">
        <v>64</v>
      </c>
      <c r="H48" s="10" t="s">
        <v>65</v>
      </c>
      <c r="I48" s="10" t="s">
        <v>66</v>
      </c>
      <c r="J48" s="10" t="s">
        <v>67</v>
      </c>
      <c r="K48" s="10" t="s">
        <v>68</v>
      </c>
      <c r="L48" s="10" t="s">
        <v>69</v>
      </c>
      <c r="M48" s="10" t="s">
        <v>70</v>
      </c>
      <c r="N48" s="10" t="s">
        <v>71</v>
      </c>
      <c r="O48" s="10" t="s">
        <v>72</v>
      </c>
      <c r="P48" s="10" t="s">
        <v>73</v>
      </c>
      <c r="Q48" s="10" t="s">
        <v>74</v>
      </c>
      <c r="R48" s="10" t="s">
        <v>75</v>
      </c>
      <c r="S48" s="10" t="s">
        <v>76</v>
      </c>
      <c r="T48" s="10" t="s">
        <v>77</v>
      </c>
      <c r="U48" s="10" t="s">
        <v>78</v>
      </c>
      <c r="V48" s="10" t="s">
        <v>79</v>
      </c>
      <c r="W48" s="10" t="s">
        <v>130</v>
      </c>
      <c r="X48" s="10" t="s">
        <v>81</v>
      </c>
      <c r="Y48" s="10" t="s">
        <v>82</v>
      </c>
      <c r="Z48" s="10" t="s">
        <v>83</v>
      </c>
      <c r="AA48" s="10" t="s">
        <v>84</v>
      </c>
      <c r="AB48" s="10" t="s">
        <v>85</v>
      </c>
      <c r="AC48" s="10" t="s">
        <v>86</v>
      </c>
      <c r="AD48" s="10" t="s">
        <v>158</v>
      </c>
      <c r="AE48" s="10" t="s">
        <v>206</v>
      </c>
      <c r="AF48" s="10" t="s">
        <v>263</v>
      </c>
      <c r="AG48" s="10" t="s">
        <v>90</v>
      </c>
      <c r="AH48" s="10" t="s">
        <v>91</v>
      </c>
      <c r="AI48" s="10" t="s">
        <v>177</v>
      </c>
      <c r="AJ48" s="10" t="s">
        <v>137</v>
      </c>
      <c r="AK48" s="10" t="s">
        <v>94</v>
      </c>
      <c r="AL48" s="10" t="s">
        <v>95</v>
      </c>
      <c r="AM48" s="10" t="s">
        <v>162</v>
      </c>
      <c r="AN48" s="10" t="s">
        <v>139</v>
      </c>
      <c r="AO48" s="10" t="s">
        <v>97</v>
      </c>
      <c r="AP48" s="10" t="s">
        <v>98</v>
      </c>
      <c r="AQ48" s="10" t="s">
        <v>99</v>
      </c>
      <c r="AR48" s="10" t="s">
        <v>100</v>
      </c>
      <c r="AS48" s="10" t="s">
        <v>101</v>
      </c>
      <c r="AT48" s="10" t="s">
        <v>102</v>
      </c>
      <c r="AU48" s="10" t="s">
        <v>164</v>
      </c>
      <c r="AV48" s="10" t="s">
        <v>104</v>
      </c>
      <c r="AW48" s="10" t="s">
        <v>105</v>
      </c>
      <c r="AX48" s="10" t="s">
        <v>106</v>
      </c>
      <c r="AY48" s="10" t="s">
        <v>107</v>
      </c>
      <c r="AZ48" s="10" t="s">
        <v>148</v>
      </c>
      <c r="BA48" s="10">
        <v>128</v>
      </c>
      <c r="BB48" s="10">
        <v>11</v>
      </c>
      <c r="BC48" s="10">
        <v>10</v>
      </c>
      <c r="BD48" s="10">
        <v>70</v>
      </c>
      <c r="BE48" s="10">
        <v>20</v>
      </c>
      <c r="BF48" s="10">
        <v>30</v>
      </c>
      <c r="BG48" s="10">
        <v>21</v>
      </c>
      <c r="BH48" s="10">
        <v>44</v>
      </c>
      <c r="BI48" s="12">
        <v>200000</v>
      </c>
      <c r="BJ48" s="10" t="s">
        <v>165</v>
      </c>
      <c r="BK48" s="10" t="s">
        <v>110</v>
      </c>
      <c r="BL48" s="10" t="s">
        <v>111</v>
      </c>
      <c r="BM48" s="10" t="s">
        <v>112</v>
      </c>
      <c r="BN48" s="10" t="s">
        <v>113</v>
      </c>
      <c r="BO48" s="10" t="s">
        <v>114</v>
      </c>
      <c r="BP48" s="13" t="s">
        <v>115</v>
      </c>
    </row>
    <row r="49" spans="1:68" ht="12.5" x14ac:dyDescent="0.25">
      <c r="A49" s="4">
        <v>45861.402055138889</v>
      </c>
      <c r="B49" s="5" t="s">
        <v>354</v>
      </c>
      <c r="C49" s="6">
        <v>54</v>
      </c>
      <c r="D49" s="5" t="s">
        <v>355</v>
      </c>
      <c r="E49" s="10" t="str">
        <f>PROPER(Form_Responses[[#This Row],[Nama Lengkap Sesuai KTP/Ijazah]])</f>
        <v>Muhammad Novian</v>
      </c>
      <c r="F49" s="5" t="s">
        <v>356</v>
      </c>
      <c r="G49" s="5" t="s">
        <v>64</v>
      </c>
      <c r="H49" s="5" t="s">
        <v>65</v>
      </c>
      <c r="I49" s="5" t="s">
        <v>66</v>
      </c>
      <c r="J49" s="5" t="s">
        <v>67</v>
      </c>
      <c r="K49" s="5" t="s">
        <v>68</v>
      </c>
      <c r="L49" s="5" t="s">
        <v>69</v>
      </c>
      <c r="M49" s="5" t="s">
        <v>70</v>
      </c>
      <c r="N49" s="5" t="s">
        <v>71</v>
      </c>
      <c r="O49" s="5" t="s">
        <v>72</v>
      </c>
      <c r="P49" s="5" t="s">
        <v>73</v>
      </c>
      <c r="Q49" s="5" t="s">
        <v>74</v>
      </c>
      <c r="R49" s="5" t="s">
        <v>75</v>
      </c>
      <c r="S49" s="5" t="s">
        <v>76</v>
      </c>
      <c r="T49" s="5" t="s">
        <v>77</v>
      </c>
      <c r="U49" s="5" t="s">
        <v>78</v>
      </c>
      <c r="V49" s="5" t="s">
        <v>79</v>
      </c>
      <c r="W49" s="5" t="s">
        <v>80</v>
      </c>
      <c r="X49" s="5" t="s">
        <v>81</v>
      </c>
      <c r="Y49" s="5" t="s">
        <v>82</v>
      </c>
      <c r="Z49" s="5" t="s">
        <v>83</v>
      </c>
      <c r="AA49" s="5" t="s">
        <v>84</v>
      </c>
      <c r="AB49" s="5" t="s">
        <v>85</v>
      </c>
      <c r="AC49" s="5" t="s">
        <v>86</v>
      </c>
      <c r="AD49" s="5" t="s">
        <v>158</v>
      </c>
      <c r="AE49" s="5" t="s">
        <v>134</v>
      </c>
      <c r="AF49" s="5" t="s">
        <v>159</v>
      </c>
      <c r="AG49" s="5" t="s">
        <v>90</v>
      </c>
      <c r="AH49" s="5" t="s">
        <v>91</v>
      </c>
      <c r="AI49" s="5" t="s">
        <v>92</v>
      </c>
      <c r="AJ49" s="5" t="s">
        <v>93</v>
      </c>
      <c r="AK49" s="5" t="s">
        <v>94</v>
      </c>
      <c r="AL49" s="5" t="s">
        <v>95</v>
      </c>
      <c r="AM49" s="5" t="s">
        <v>96</v>
      </c>
      <c r="AN49" s="5" t="s">
        <v>139</v>
      </c>
      <c r="AO49" s="5" t="s">
        <v>97</v>
      </c>
      <c r="AP49" s="5" t="s">
        <v>98</v>
      </c>
      <c r="AQ49" s="5" t="s">
        <v>99</v>
      </c>
      <c r="AR49" s="5" t="s">
        <v>163</v>
      </c>
      <c r="AS49" s="5" t="s">
        <v>101</v>
      </c>
      <c r="AT49" s="5" t="s">
        <v>102</v>
      </c>
      <c r="AU49" s="5" t="s">
        <v>164</v>
      </c>
      <c r="AV49" s="5" t="s">
        <v>104</v>
      </c>
      <c r="AW49" s="5" t="s">
        <v>105</v>
      </c>
      <c r="AX49" s="5" t="s">
        <v>106</v>
      </c>
      <c r="AY49" s="5" t="s">
        <v>107</v>
      </c>
      <c r="AZ49" s="5" t="s">
        <v>108</v>
      </c>
      <c r="BA49" s="5">
        <v>128</v>
      </c>
      <c r="BB49" s="5">
        <v>11</v>
      </c>
      <c r="BC49" s="5">
        <v>10</v>
      </c>
      <c r="BD49" s="5">
        <v>70</v>
      </c>
      <c r="BE49" s="5">
        <v>28</v>
      </c>
      <c r="BF49" s="5">
        <v>30</v>
      </c>
      <c r="BG49" s="5">
        <v>21</v>
      </c>
      <c r="BH49" s="5">
        <v>44</v>
      </c>
      <c r="BI49" s="7">
        <v>200000</v>
      </c>
      <c r="BJ49" s="5" t="s">
        <v>109</v>
      </c>
      <c r="BK49" s="5" t="s">
        <v>183</v>
      </c>
      <c r="BL49" s="5" t="s">
        <v>111</v>
      </c>
      <c r="BM49" s="5" t="s">
        <v>112</v>
      </c>
      <c r="BN49" s="5" t="s">
        <v>305</v>
      </c>
      <c r="BO49" s="5" t="s">
        <v>114</v>
      </c>
      <c r="BP49" s="8" t="s">
        <v>115</v>
      </c>
    </row>
    <row r="50" spans="1:68" ht="12.5" x14ac:dyDescent="0.25">
      <c r="A50" s="9">
        <v>45861.402077152779</v>
      </c>
      <c r="B50" s="10" t="s">
        <v>357</v>
      </c>
      <c r="C50" s="11">
        <v>50</v>
      </c>
      <c r="D50" s="10" t="s">
        <v>358</v>
      </c>
      <c r="E50" s="10" t="str">
        <f>PROPER(Form_Responses[[#This Row],[Nama Lengkap Sesuai KTP/Ijazah]])</f>
        <v xml:space="preserve">Tri Supriyanto </v>
      </c>
      <c r="F50" s="10" t="s">
        <v>359</v>
      </c>
      <c r="G50" s="10" t="s">
        <v>64</v>
      </c>
      <c r="H50" s="10" t="s">
        <v>65</v>
      </c>
      <c r="I50" s="10" t="s">
        <v>66</v>
      </c>
      <c r="J50" s="10" t="s">
        <v>67</v>
      </c>
      <c r="K50" s="10" t="s">
        <v>68</v>
      </c>
      <c r="L50" s="10" t="s">
        <v>69</v>
      </c>
      <c r="M50" s="10" t="s">
        <v>70</v>
      </c>
      <c r="N50" s="10" t="s">
        <v>71</v>
      </c>
      <c r="O50" s="10" t="s">
        <v>72</v>
      </c>
      <c r="P50" s="10" t="s">
        <v>73</v>
      </c>
      <c r="Q50" s="10" t="s">
        <v>74</v>
      </c>
      <c r="R50" s="10" t="s">
        <v>75</v>
      </c>
      <c r="S50" s="10" t="s">
        <v>76</v>
      </c>
      <c r="T50" s="10" t="s">
        <v>77</v>
      </c>
      <c r="U50" s="10" t="s">
        <v>78</v>
      </c>
      <c r="V50" s="10" t="s">
        <v>79</v>
      </c>
      <c r="W50" s="10" t="s">
        <v>80</v>
      </c>
      <c r="X50" s="10" t="s">
        <v>81</v>
      </c>
      <c r="Y50" s="10" t="s">
        <v>82</v>
      </c>
      <c r="Z50" s="10" t="s">
        <v>83</v>
      </c>
      <c r="AA50" s="10" t="s">
        <v>84</v>
      </c>
      <c r="AB50" s="10" t="s">
        <v>85</v>
      </c>
      <c r="AC50" s="10" t="s">
        <v>86</v>
      </c>
      <c r="AD50" s="10" t="s">
        <v>158</v>
      </c>
      <c r="AE50" s="10" t="s">
        <v>134</v>
      </c>
      <c r="AF50" s="10" t="s">
        <v>159</v>
      </c>
      <c r="AG50" s="10" t="s">
        <v>90</v>
      </c>
      <c r="AH50" s="10" t="s">
        <v>91</v>
      </c>
      <c r="AI50" s="10" t="s">
        <v>92</v>
      </c>
      <c r="AJ50" s="10" t="s">
        <v>137</v>
      </c>
      <c r="AK50" s="10" t="s">
        <v>94</v>
      </c>
      <c r="AL50" s="10" t="s">
        <v>95</v>
      </c>
      <c r="AM50" s="10" t="s">
        <v>96</v>
      </c>
      <c r="AN50" s="10" t="s">
        <v>139</v>
      </c>
      <c r="AO50" s="10" t="s">
        <v>97</v>
      </c>
      <c r="AP50" s="10" t="s">
        <v>98</v>
      </c>
      <c r="AQ50" s="10" t="s">
        <v>99</v>
      </c>
      <c r="AR50" s="10" t="s">
        <v>163</v>
      </c>
      <c r="AS50" s="10" t="s">
        <v>101</v>
      </c>
      <c r="AT50" s="10" t="s">
        <v>143</v>
      </c>
      <c r="AU50" s="10" t="s">
        <v>144</v>
      </c>
      <c r="AV50" s="10" t="s">
        <v>104</v>
      </c>
      <c r="AW50" s="10" t="s">
        <v>105</v>
      </c>
      <c r="AX50" s="10" t="s">
        <v>106</v>
      </c>
      <c r="AY50" s="10" t="s">
        <v>182</v>
      </c>
      <c r="AZ50" s="10" t="s">
        <v>253</v>
      </c>
      <c r="BA50" s="10">
        <v>128</v>
      </c>
      <c r="BB50" s="10">
        <v>11</v>
      </c>
      <c r="BC50" s="10">
        <v>10</v>
      </c>
      <c r="BD50" s="10">
        <v>13</v>
      </c>
      <c r="BE50" s="10">
        <v>20</v>
      </c>
      <c r="BF50" s="10">
        <v>30</v>
      </c>
      <c r="BG50" s="10">
        <v>21</v>
      </c>
      <c r="BH50" s="10">
        <v>44</v>
      </c>
      <c r="BI50" s="12">
        <v>200000</v>
      </c>
      <c r="BJ50" s="10" t="s">
        <v>109</v>
      </c>
      <c r="BK50" s="10" t="s">
        <v>110</v>
      </c>
      <c r="BL50" s="10" t="s">
        <v>111</v>
      </c>
      <c r="BM50" s="10" t="s">
        <v>112</v>
      </c>
      <c r="BN50" s="10" t="s">
        <v>305</v>
      </c>
      <c r="BO50" s="10" t="s">
        <v>114</v>
      </c>
      <c r="BP50" s="13" t="s">
        <v>115</v>
      </c>
    </row>
    <row r="51" spans="1:68" ht="12.5" x14ac:dyDescent="0.25">
      <c r="A51" s="4">
        <v>45861.402212546294</v>
      </c>
      <c r="B51" s="5" t="s">
        <v>360</v>
      </c>
      <c r="C51" s="6">
        <v>50</v>
      </c>
      <c r="D51" s="5" t="s">
        <v>361</v>
      </c>
      <c r="E51" s="10" t="str">
        <f>PROPER(Form_Responses[[#This Row],[Nama Lengkap Sesuai KTP/Ijazah]])</f>
        <v>Salma Jihan Nabiilah</v>
      </c>
      <c r="F51" s="5" t="s">
        <v>362</v>
      </c>
      <c r="G51" s="5" t="s">
        <v>64</v>
      </c>
      <c r="H51" s="5" t="s">
        <v>65</v>
      </c>
      <c r="I51" s="5" t="s">
        <v>66</v>
      </c>
      <c r="J51" s="5" t="s">
        <v>67</v>
      </c>
      <c r="K51" s="5" t="s">
        <v>68</v>
      </c>
      <c r="L51" s="5" t="s">
        <v>69</v>
      </c>
      <c r="M51" s="5" t="s">
        <v>70</v>
      </c>
      <c r="N51" s="5" t="s">
        <v>71</v>
      </c>
      <c r="O51" s="5" t="s">
        <v>72</v>
      </c>
      <c r="P51" s="5" t="s">
        <v>73</v>
      </c>
      <c r="Q51" s="5" t="s">
        <v>74</v>
      </c>
      <c r="R51" s="5" t="s">
        <v>75</v>
      </c>
      <c r="S51" s="5" t="s">
        <v>76</v>
      </c>
      <c r="T51" s="5" t="s">
        <v>77</v>
      </c>
      <c r="U51" s="5" t="s">
        <v>78</v>
      </c>
      <c r="V51" s="5" t="s">
        <v>79</v>
      </c>
      <c r="W51" s="5" t="s">
        <v>130</v>
      </c>
      <c r="X51" s="5" t="s">
        <v>81</v>
      </c>
      <c r="Y51" s="5" t="s">
        <v>82</v>
      </c>
      <c r="Z51" s="5" t="s">
        <v>157</v>
      </c>
      <c r="AA51" s="5" t="s">
        <v>84</v>
      </c>
      <c r="AB51" s="5" t="s">
        <v>85</v>
      </c>
      <c r="AC51" s="5" t="s">
        <v>86</v>
      </c>
      <c r="AD51" s="5" t="s">
        <v>158</v>
      </c>
      <c r="AE51" s="5" t="s">
        <v>134</v>
      </c>
      <c r="AF51" s="5" t="s">
        <v>159</v>
      </c>
      <c r="AG51" s="5" t="s">
        <v>90</v>
      </c>
      <c r="AH51" s="5" t="s">
        <v>91</v>
      </c>
      <c r="AI51" s="5" t="s">
        <v>177</v>
      </c>
      <c r="AJ51" s="5" t="s">
        <v>93</v>
      </c>
      <c r="AK51" s="5" t="s">
        <v>309</v>
      </c>
      <c r="AL51" s="5" t="s">
        <v>95</v>
      </c>
      <c r="AM51" s="5" t="s">
        <v>162</v>
      </c>
      <c r="AN51" s="5" t="s">
        <v>139</v>
      </c>
      <c r="AO51" s="5" t="s">
        <v>97</v>
      </c>
      <c r="AP51" s="5" t="s">
        <v>98</v>
      </c>
      <c r="AQ51" s="5" t="s">
        <v>99</v>
      </c>
      <c r="AR51" s="5" t="s">
        <v>163</v>
      </c>
      <c r="AS51" s="5" t="s">
        <v>101</v>
      </c>
      <c r="AT51" s="5" t="s">
        <v>363</v>
      </c>
      <c r="AU51" s="5" t="s">
        <v>164</v>
      </c>
      <c r="AV51" s="5" t="s">
        <v>104</v>
      </c>
      <c r="AW51" s="5" t="s">
        <v>229</v>
      </c>
      <c r="AX51" s="5" t="s">
        <v>106</v>
      </c>
      <c r="AY51" s="5" t="s">
        <v>107</v>
      </c>
      <c r="AZ51" s="5" t="s">
        <v>108</v>
      </c>
      <c r="BA51" s="5">
        <v>128</v>
      </c>
      <c r="BB51" s="5">
        <v>11</v>
      </c>
      <c r="BC51" s="5">
        <v>10</v>
      </c>
      <c r="BD51" s="5">
        <v>70</v>
      </c>
      <c r="BE51" s="5">
        <v>20</v>
      </c>
      <c r="BF51" s="5">
        <v>30</v>
      </c>
      <c r="BG51" s="5">
        <v>21</v>
      </c>
      <c r="BH51" s="5">
        <v>44</v>
      </c>
      <c r="BI51" s="7">
        <v>200000</v>
      </c>
      <c r="BJ51" s="5" t="s">
        <v>165</v>
      </c>
      <c r="BK51" s="5" t="s">
        <v>183</v>
      </c>
      <c r="BL51" s="5" t="s">
        <v>111</v>
      </c>
      <c r="BM51" s="5" t="s">
        <v>112</v>
      </c>
      <c r="BN51" s="5" t="s">
        <v>113</v>
      </c>
      <c r="BO51" s="5" t="s">
        <v>114</v>
      </c>
      <c r="BP51" s="8" t="s">
        <v>115</v>
      </c>
    </row>
    <row r="52" spans="1:68" ht="12.5" x14ac:dyDescent="0.25">
      <c r="A52" s="9">
        <v>45861.402482453705</v>
      </c>
      <c r="B52" s="10" t="s">
        <v>364</v>
      </c>
      <c r="C52" s="11">
        <v>51</v>
      </c>
      <c r="D52" s="10" t="s">
        <v>365</v>
      </c>
      <c r="E52" s="10" t="str">
        <f>PROPER(Form_Responses[[#This Row],[Nama Lengkap Sesuai KTP/Ijazah]])</f>
        <v xml:space="preserve">Saiful Bahri </v>
      </c>
      <c r="F52" s="10" t="s">
        <v>366</v>
      </c>
      <c r="G52" s="10" t="s">
        <v>64</v>
      </c>
      <c r="H52" s="10" t="s">
        <v>65</v>
      </c>
      <c r="I52" s="10" t="s">
        <v>66</v>
      </c>
      <c r="J52" s="10" t="s">
        <v>67</v>
      </c>
      <c r="K52" s="10" t="s">
        <v>68</v>
      </c>
      <c r="L52" s="10" t="s">
        <v>69</v>
      </c>
      <c r="M52" s="10" t="s">
        <v>70</v>
      </c>
      <c r="N52" s="10" t="s">
        <v>71</v>
      </c>
      <c r="O52" s="10" t="s">
        <v>72</v>
      </c>
      <c r="P52" s="10" t="s">
        <v>73</v>
      </c>
      <c r="Q52" s="10" t="s">
        <v>74</v>
      </c>
      <c r="R52" s="10" t="s">
        <v>75</v>
      </c>
      <c r="S52" s="10" t="s">
        <v>76</v>
      </c>
      <c r="T52" s="10" t="s">
        <v>77</v>
      </c>
      <c r="U52" s="10" t="s">
        <v>78</v>
      </c>
      <c r="V52" s="10" t="s">
        <v>79</v>
      </c>
      <c r="W52" s="10" t="s">
        <v>80</v>
      </c>
      <c r="X52" s="10" t="s">
        <v>81</v>
      </c>
      <c r="Y52" s="10" t="s">
        <v>82</v>
      </c>
      <c r="Z52" s="10" t="s">
        <v>83</v>
      </c>
      <c r="AA52" s="10" t="s">
        <v>84</v>
      </c>
      <c r="AB52" s="10" t="s">
        <v>85</v>
      </c>
      <c r="AC52" s="10" t="s">
        <v>86</v>
      </c>
      <c r="AD52" s="10" t="s">
        <v>158</v>
      </c>
      <c r="AE52" s="10" t="s">
        <v>134</v>
      </c>
      <c r="AF52" s="10" t="s">
        <v>159</v>
      </c>
      <c r="AG52" s="10" t="s">
        <v>90</v>
      </c>
      <c r="AH52" s="10" t="s">
        <v>91</v>
      </c>
      <c r="AI52" s="10" t="s">
        <v>92</v>
      </c>
      <c r="AJ52" s="10" t="s">
        <v>93</v>
      </c>
      <c r="AK52" s="10" t="s">
        <v>94</v>
      </c>
      <c r="AL52" s="10" t="s">
        <v>95</v>
      </c>
      <c r="AM52" s="10" t="s">
        <v>96</v>
      </c>
      <c r="AN52" s="10" t="s">
        <v>178</v>
      </c>
      <c r="AO52" s="10" t="s">
        <v>97</v>
      </c>
      <c r="AP52" s="10" t="s">
        <v>98</v>
      </c>
      <c r="AQ52" s="10" t="s">
        <v>99</v>
      </c>
      <c r="AR52" s="10" t="s">
        <v>100</v>
      </c>
      <c r="AS52" s="10" t="s">
        <v>101</v>
      </c>
      <c r="AT52" s="10" t="s">
        <v>223</v>
      </c>
      <c r="AU52" s="10" t="s">
        <v>164</v>
      </c>
      <c r="AV52" s="10" t="s">
        <v>180</v>
      </c>
      <c r="AW52" s="10" t="s">
        <v>181</v>
      </c>
      <c r="AX52" s="10" t="s">
        <v>367</v>
      </c>
      <c r="AY52" s="10" t="s">
        <v>147</v>
      </c>
      <c r="AZ52" s="10" t="s">
        <v>169</v>
      </c>
      <c r="BA52" s="10">
        <v>128</v>
      </c>
      <c r="BB52" s="10">
        <v>11</v>
      </c>
      <c r="BC52" s="10">
        <v>10</v>
      </c>
      <c r="BD52" s="10">
        <v>13</v>
      </c>
      <c r="BE52" s="10">
        <v>28</v>
      </c>
      <c r="BF52" s="10">
        <v>30</v>
      </c>
      <c r="BG52" s="10">
        <v>21</v>
      </c>
      <c r="BH52" s="10">
        <v>44</v>
      </c>
      <c r="BI52" s="12">
        <v>200000</v>
      </c>
      <c r="BJ52" s="10" t="s">
        <v>165</v>
      </c>
      <c r="BK52" s="10" t="s">
        <v>237</v>
      </c>
      <c r="BL52" s="10" t="s">
        <v>111</v>
      </c>
      <c r="BM52" s="10" t="s">
        <v>112</v>
      </c>
      <c r="BN52" s="10" t="s">
        <v>113</v>
      </c>
      <c r="BO52" s="10" t="s">
        <v>114</v>
      </c>
      <c r="BP52" s="13" t="s">
        <v>115</v>
      </c>
    </row>
    <row r="53" spans="1:68" ht="12.5" x14ac:dyDescent="0.25">
      <c r="A53" s="4">
        <v>45861.403054270835</v>
      </c>
      <c r="B53" s="5" t="s">
        <v>368</v>
      </c>
      <c r="C53" s="6">
        <v>53</v>
      </c>
      <c r="D53" s="5" t="s">
        <v>369</v>
      </c>
      <c r="E53" s="10" t="str">
        <f>PROPER(Form_Responses[[#This Row],[Nama Lengkap Sesuai KTP/Ijazah]])</f>
        <v xml:space="preserve">Ringga Azwar Said </v>
      </c>
      <c r="F53" s="5" t="s">
        <v>370</v>
      </c>
      <c r="G53" s="5" t="s">
        <v>64</v>
      </c>
      <c r="H53" s="5" t="s">
        <v>65</v>
      </c>
      <c r="I53" s="5" t="s">
        <v>66</v>
      </c>
      <c r="J53" s="5" t="s">
        <v>67</v>
      </c>
      <c r="K53" s="5" t="s">
        <v>68</v>
      </c>
      <c r="L53" s="5" t="s">
        <v>69</v>
      </c>
      <c r="M53" s="5" t="s">
        <v>70</v>
      </c>
      <c r="N53" s="5" t="s">
        <v>71</v>
      </c>
      <c r="O53" s="5" t="s">
        <v>72</v>
      </c>
      <c r="P53" s="5" t="s">
        <v>73</v>
      </c>
      <c r="Q53" s="5" t="s">
        <v>74</v>
      </c>
      <c r="R53" s="5" t="s">
        <v>236</v>
      </c>
      <c r="S53" s="5" t="s">
        <v>76</v>
      </c>
      <c r="T53" s="5" t="s">
        <v>77</v>
      </c>
      <c r="U53" s="5" t="s">
        <v>78</v>
      </c>
      <c r="V53" s="5" t="s">
        <v>79</v>
      </c>
      <c r="W53" s="5" t="s">
        <v>80</v>
      </c>
      <c r="X53" s="5" t="s">
        <v>81</v>
      </c>
      <c r="Y53" s="5" t="s">
        <v>82</v>
      </c>
      <c r="Z53" s="5" t="s">
        <v>83</v>
      </c>
      <c r="AA53" s="5" t="s">
        <v>84</v>
      </c>
      <c r="AB53" s="5" t="s">
        <v>85</v>
      </c>
      <c r="AC53" s="5" t="s">
        <v>86</v>
      </c>
      <c r="AD53" s="5" t="s">
        <v>158</v>
      </c>
      <c r="AE53" s="5" t="s">
        <v>134</v>
      </c>
      <c r="AF53" s="5" t="s">
        <v>159</v>
      </c>
      <c r="AG53" s="5" t="s">
        <v>90</v>
      </c>
      <c r="AH53" s="5" t="s">
        <v>91</v>
      </c>
      <c r="AI53" s="5" t="s">
        <v>92</v>
      </c>
      <c r="AJ53" s="5" t="s">
        <v>93</v>
      </c>
      <c r="AK53" s="5" t="s">
        <v>94</v>
      </c>
      <c r="AL53" s="5" t="s">
        <v>95</v>
      </c>
      <c r="AM53" s="5" t="s">
        <v>96</v>
      </c>
      <c r="AN53" s="5" t="s">
        <v>139</v>
      </c>
      <c r="AO53" s="5" t="s">
        <v>97</v>
      </c>
      <c r="AP53" s="5" t="s">
        <v>141</v>
      </c>
      <c r="AQ53" s="5" t="s">
        <v>371</v>
      </c>
      <c r="AR53" s="5" t="s">
        <v>163</v>
      </c>
      <c r="AS53" s="5" t="s">
        <v>101</v>
      </c>
      <c r="AT53" s="5" t="s">
        <v>143</v>
      </c>
      <c r="AU53" s="5" t="s">
        <v>164</v>
      </c>
      <c r="AV53" s="5" t="s">
        <v>104</v>
      </c>
      <c r="AW53" s="5" t="s">
        <v>105</v>
      </c>
      <c r="AX53" s="5" t="s">
        <v>106</v>
      </c>
      <c r="AY53" s="5" t="s">
        <v>182</v>
      </c>
      <c r="AZ53" s="5" t="s">
        <v>108</v>
      </c>
      <c r="BA53" s="5">
        <v>128</v>
      </c>
      <c r="BB53" s="5">
        <v>11</v>
      </c>
      <c r="BC53" s="5">
        <v>10</v>
      </c>
      <c r="BD53" s="5">
        <v>70</v>
      </c>
      <c r="BE53" s="5">
        <v>20</v>
      </c>
      <c r="BF53" s="5">
        <v>30</v>
      </c>
      <c r="BG53" s="5">
        <v>21</v>
      </c>
      <c r="BH53" s="5">
        <v>44</v>
      </c>
      <c r="BI53" s="7">
        <v>200000</v>
      </c>
      <c r="BJ53" s="5" t="s">
        <v>165</v>
      </c>
      <c r="BK53" s="5" t="s">
        <v>110</v>
      </c>
      <c r="BL53" s="5" t="s">
        <v>111</v>
      </c>
      <c r="BM53" s="5" t="s">
        <v>112</v>
      </c>
      <c r="BN53" s="5" t="s">
        <v>113</v>
      </c>
      <c r="BO53" s="5" t="s">
        <v>114</v>
      </c>
      <c r="BP53" s="8" t="s">
        <v>115</v>
      </c>
    </row>
    <row r="54" spans="1:68" ht="12.5" x14ac:dyDescent="0.25">
      <c r="A54" s="9">
        <v>45861.403469548612</v>
      </c>
      <c r="B54" s="10" t="s">
        <v>372</v>
      </c>
      <c r="C54" s="11">
        <v>53</v>
      </c>
      <c r="D54" s="10" t="s">
        <v>373</v>
      </c>
      <c r="E54" s="10" t="str">
        <f>PROPER(Form_Responses[[#This Row],[Nama Lengkap Sesuai KTP/Ijazah]])</f>
        <v>Renalvin Zahari</v>
      </c>
      <c r="F54" s="10" t="s">
        <v>374</v>
      </c>
      <c r="G54" s="10" t="s">
        <v>64</v>
      </c>
      <c r="H54" s="10" t="s">
        <v>65</v>
      </c>
      <c r="I54" s="10" t="s">
        <v>66</v>
      </c>
      <c r="J54" s="10" t="s">
        <v>67</v>
      </c>
      <c r="K54" s="10" t="s">
        <v>68</v>
      </c>
      <c r="L54" s="10" t="s">
        <v>69</v>
      </c>
      <c r="M54" s="10" t="s">
        <v>70</v>
      </c>
      <c r="N54" s="10" t="s">
        <v>71</v>
      </c>
      <c r="O54" s="10" t="s">
        <v>72</v>
      </c>
      <c r="P54" s="10" t="s">
        <v>73</v>
      </c>
      <c r="Q54" s="10" t="s">
        <v>74</v>
      </c>
      <c r="R54" s="10" t="s">
        <v>75</v>
      </c>
      <c r="S54" s="10" t="s">
        <v>76</v>
      </c>
      <c r="T54" s="10" t="s">
        <v>77</v>
      </c>
      <c r="U54" s="10" t="s">
        <v>78</v>
      </c>
      <c r="V54" s="10" t="s">
        <v>79</v>
      </c>
      <c r="W54" s="10" t="s">
        <v>80</v>
      </c>
      <c r="X54" s="10" t="s">
        <v>81</v>
      </c>
      <c r="Y54" s="10" t="s">
        <v>82</v>
      </c>
      <c r="Z54" s="10" t="s">
        <v>83</v>
      </c>
      <c r="AA54" s="10" t="s">
        <v>84</v>
      </c>
      <c r="AB54" s="10" t="s">
        <v>85</v>
      </c>
      <c r="AC54" s="10" t="s">
        <v>86</v>
      </c>
      <c r="AD54" s="10" t="s">
        <v>158</v>
      </c>
      <c r="AE54" s="10" t="s">
        <v>206</v>
      </c>
      <c r="AF54" s="10" t="s">
        <v>159</v>
      </c>
      <c r="AG54" s="10" t="s">
        <v>90</v>
      </c>
      <c r="AH54" s="10" t="s">
        <v>91</v>
      </c>
      <c r="AI54" s="10" t="s">
        <v>177</v>
      </c>
      <c r="AJ54" s="10" t="s">
        <v>246</v>
      </c>
      <c r="AK54" s="10" t="s">
        <v>94</v>
      </c>
      <c r="AL54" s="10" t="s">
        <v>95</v>
      </c>
      <c r="AM54" s="10" t="s">
        <v>96</v>
      </c>
      <c r="AN54" s="10" t="s">
        <v>139</v>
      </c>
      <c r="AO54" s="10" t="s">
        <v>97</v>
      </c>
      <c r="AP54" s="10" t="s">
        <v>98</v>
      </c>
      <c r="AQ54" s="10" t="s">
        <v>99</v>
      </c>
      <c r="AR54" s="10" t="s">
        <v>163</v>
      </c>
      <c r="AS54" s="10" t="s">
        <v>101</v>
      </c>
      <c r="AT54" s="10" t="s">
        <v>102</v>
      </c>
      <c r="AU54" s="10" t="s">
        <v>164</v>
      </c>
      <c r="AV54" s="10" t="s">
        <v>104</v>
      </c>
      <c r="AW54" s="10" t="s">
        <v>105</v>
      </c>
      <c r="AX54" s="10" t="s">
        <v>106</v>
      </c>
      <c r="AY54" s="10" t="s">
        <v>107</v>
      </c>
      <c r="AZ54" s="10" t="s">
        <v>108</v>
      </c>
      <c r="BA54" s="10">
        <v>128</v>
      </c>
      <c r="BB54" s="10">
        <v>11</v>
      </c>
      <c r="BC54" s="10">
        <v>10</v>
      </c>
      <c r="BD54" s="10">
        <v>70</v>
      </c>
      <c r="BE54" s="10">
        <v>20</v>
      </c>
      <c r="BF54" s="10">
        <v>30</v>
      </c>
      <c r="BG54" s="10">
        <v>30</v>
      </c>
      <c r="BH54" s="10">
        <v>44</v>
      </c>
      <c r="BI54" s="12">
        <v>200000</v>
      </c>
      <c r="BJ54" s="10" t="s">
        <v>165</v>
      </c>
      <c r="BK54" s="10" t="s">
        <v>183</v>
      </c>
      <c r="BL54" s="10" t="s">
        <v>111</v>
      </c>
      <c r="BM54" s="10" t="s">
        <v>112</v>
      </c>
      <c r="BN54" s="10" t="s">
        <v>113</v>
      </c>
      <c r="BO54" s="10" t="s">
        <v>114</v>
      </c>
      <c r="BP54" s="13" t="s">
        <v>115</v>
      </c>
    </row>
    <row r="55" spans="1:68" ht="12.5" x14ac:dyDescent="0.25">
      <c r="A55" s="4">
        <v>45861.403775960644</v>
      </c>
      <c r="B55" s="5" t="s">
        <v>375</v>
      </c>
      <c r="C55" s="6">
        <v>54</v>
      </c>
      <c r="D55" s="5" t="s">
        <v>376</v>
      </c>
      <c r="E55" s="10" t="str">
        <f>PROPER(Form_Responses[[#This Row],[Nama Lengkap Sesuai KTP/Ijazah]])</f>
        <v>Sofa Jauharotul M</v>
      </c>
      <c r="F55" s="19" t="s">
        <v>459</v>
      </c>
      <c r="G55" s="5" t="s">
        <v>64</v>
      </c>
      <c r="H55" s="5" t="s">
        <v>65</v>
      </c>
      <c r="I55" s="5" t="s">
        <v>219</v>
      </c>
      <c r="J55" s="5" t="s">
        <v>67</v>
      </c>
      <c r="K55" s="5" t="s">
        <v>68</v>
      </c>
      <c r="L55" s="5" t="s">
        <v>69</v>
      </c>
      <c r="M55" s="5" t="s">
        <v>70</v>
      </c>
      <c r="N55" s="5" t="s">
        <v>71</v>
      </c>
      <c r="O55" s="5" t="s">
        <v>72</v>
      </c>
      <c r="P55" s="5" t="s">
        <v>73</v>
      </c>
      <c r="Q55" s="5" t="s">
        <v>74</v>
      </c>
      <c r="R55" s="5" t="s">
        <v>75</v>
      </c>
      <c r="S55" s="5" t="s">
        <v>76</v>
      </c>
      <c r="T55" s="5" t="s">
        <v>77</v>
      </c>
      <c r="U55" s="5" t="s">
        <v>78</v>
      </c>
      <c r="V55" s="5" t="s">
        <v>79</v>
      </c>
      <c r="W55" s="5" t="s">
        <v>80</v>
      </c>
      <c r="X55" s="5" t="s">
        <v>81</v>
      </c>
      <c r="Y55" s="5" t="s">
        <v>82</v>
      </c>
      <c r="Z55" s="5" t="s">
        <v>83</v>
      </c>
      <c r="AA55" s="5" t="s">
        <v>84</v>
      </c>
      <c r="AB55" s="5" t="s">
        <v>85</v>
      </c>
      <c r="AC55" s="5" t="s">
        <v>86</v>
      </c>
      <c r="AD55" s="5" t="s">
        <v>158</v>
      </c>
      <c r="AE55" s="5" t="s">
        <v>134</v>
      </c>
      <c r="AF55" s="5" t="s">
        <v>159</v>
      </c>
      <c r="AG55" s="5" t="s">
        <v>90</v>
      </c>
      <c r="AH55" s="5" t="s">
        <v>91</v>
      </c>
      <c r="AI55" s="5" t="s">
        <v>92</v>
      </c>
      <c r="AJ55" s="5" t="s">
        <v>93</v>
      </c>
      <c r="AK55" s="5" t="s">
        <v>94</v>
      </c>
      <c r="AL55" s="5" t="s">
        <v>95</v>
      </c>
      <c r="AM55" s="5" t="s">
        <v>96</v>
      </c>
      <c r="AN55" s="5" t="s">
        <v>139</v>
      </c>
      <c r="AO55" s="5" t="s">
        <v>97</v>
      </c>
      <c r="AP55" s="5" t="s">
        <v>98</v>
      </c>
      <c r="AQ55" s="5" t="s">
        <v>99</v>
      </c>
      <c r="AR55" s="5" t="s">
        <v>163</v>
      </c>
      <c r="AS55" s="5" t="s">
        <v>101</v>
      </c>
      <c r="AT55" s="5" t="s">
        <v>223</v>
      </c>
      <c r="AU55" s="5" t="s">
        <v>164</v>
      </c>
      <c r="AV55" s="5" t="s">
        <v>104</v>
      </c>
      <c r="AW55" s="5" t="s">
        <v>105</v>
      </c>
      <c r="AX55" s="5" t="s">
        <v>106</v>
      </c>
      <c r="AY55" s="5" t="s">
        <v>107</v>
      </c>
      <c r="AZ55" s="5" t="s">
        <v>253</v>
      </c>
      <c r="BA55" s="5">
        <v>128</v>
      </c>
      <c r="BB55" s="5">
        <v>11</v>
      </c>
      <c r="BC55" s="5">
        <v>10</v>
      </c>
      <c r="BD55" s="5">
        <v>70</v>
      </c>
      <c r="BE55" s="5">
        <v>28</v>
      </c>
      <c r="BF55" s="5">
        <v>30</v>
      </c>
      <c r="BG55" s="5">
        <v>21</v>
      </c>
      <c r="BH55" s="5">
        <v>44</v>
      </c>
      <c r="BI55" s="7">
        <v>200000</v>
      </c>
      <c r="BJ55" s="5" t="s">
        <v>165</v>
      </c>
      <c r="BK55" s="5" t="s">
        <v>110</v>
      </c>
      <c r="BL55" s="5" t="s">
        <v>111</v>
      </c>
      <c r="BM55" s="5" t="s">
        <v>112</v>
      </c>
      <c r="BN55" s="5" t="s">
        <v>113</v>
      </c>
      <c r="BO55" s="5" t="s">
        <v>114</v>
      </c>
      <c r="BP55" s="8" t="s">
        <v>115</v>
      </c>
    </row>
    <row r="56" spans="1:68" ht="12.5" x14ac:dyDescent="0.25">
      <c r="A56" s="9">
        <v>45861.405021770828</v>
      </c>
      <c r="B56" s="10" t="s">
        <v>377</v>
      </c>
      <c r="C56" s="11">
        <v>54</v>
      </c>
      <c r="D56" s="10" t="s">
        <v>378</v>
      </c>
      <c r="E56" s="10" t="str">
        <f>PROPER(Form_Responses[[#This Row],[Nama Lengkap Sesuai KTP/Ijazah]])</f>
        <v>Sindhusakti Rahman Rasyid</v>
      </c>
      <c r="F56" s="10" t="s">
        <v>379</v>
      </c>
      <c r="G56" s="10" t="s">
        <v>64</v>
      </c>
      <c r="H56" s="10" t="s">
        <v>380</v>
      </c>
      <c r="I56" s="10" t="s">
        <v>219</v>
      </c>
      <c r="J56" s="10" t="s">
        <v>67</v>
      </c>
      <c r="K56" s="10" t="s">
        <v>68</v>
      </c>
      <c r="L56" s="10" t="s">
        <v>381</v>
      </c>
      <c r="M56" s="10" t="s">
        <v>70</v>
      </c>
      <c r="N56" s="10" t="s">
        <v>71</v>
      </c>
      <c r="O56" s="10" t="s">
        <v>72</v>
      </c>
      <c r="P56" s="10" t="s">
        <v>73</v>
      </c>
      <c r="Q56" s="10" t="s">
        <v>74</v>
      </c>
      <c r="R56" s="10" t="s">
        <v>196</v>
      </c>
      <c r="S56" s="10" t="s">
        <v>76</v>
      </c>
      <c r="T56" s="10" t="s">
        <v>77</v>
      </c>
      <c r="U56" s="10" t="s">
        <v>78</v>
      </c>
      <c r="V56" s="10" t="s">
        <v>79</v>
      </c>
      <c r="W56" s="10" t="s">
        <v>80</v>
      </c>
      <c r="X56" s="10" t="s">
        <v>81</v>
      </c>
      <c r="Y56" s="10" t="s">
        <v>82</v>
      </c>
      <c r="Z56" s="10" t="s">
        <v>83</v>
      </c>
      <c r="AA56" s="10" t="s">
        <v>84</v>
      </c>
      <c r="AB56" s="10" t="s">
        <v>85</v>
      </c>
      <c r="AC56" s="10" t="s">
        <v>86</v>
      </c>
      <c r="AD56" s="10" t="s">
        <v>158</v>
      </c>
      <c r="AE56" s="10" t="s">
        <v>134</v>
      </c>
      <c r="AF56" s="10" t="s">
        <v>159</v>
      </c>
      <c r="AG56" s="10" t="s">
        <v>90</v>
      </c>
      <c r="AH56" s="10" t="s">
        <v>91</v>
      </c>
      <c r="AI56" s="10" t="s">
        <v>92</v>
      </c>
      <c r="AJ56" s="10" t="s">
        <v>93</v>
      </c>
      <c r="AK56" s="10" t="s">
        <v>94</v>
      </c>
      <c r="AL56" s="10" t="s">
        <v>95</v>
      </c>
      <c r="AM56" s="10" t="s">
        <v>96</v>
      </c>
      <c r="AN56" s="10" t="s">
        <v>139</v>
      </c>
      <c r="AO56" s="10" t="s">
        <v>97</v>
      </c>
      <c r="AP56" s="10" t="s">
        <v>98</v>
      </c>
      <c r="AQ56" s="10" t="s">
        <v>99</v>
      </c>
      <c r="AR56" s="10" t="s">
        <v>100</v>
      </c>
      <c r="AS56" s="10" t="s">
        <v>101</v>
      </c>
      <c r="AT56" s="10" t="s">
        <v>223</v>
      </c>
      <c r="AU56" s="10" t="s">
        <v>164</v>
      </c>
      <c r="AV56" s="10" t="s">
        <v>104</v>
      </c>
      <c r="AW56" s="10" t="s">
        <v>105</v>
      </c>
      <c r="AX56" s="10" t="s">
        <v>106</v>
      </c>
      <c r="AY56" s="10" t="s">
        <v>107</v>
      </c>
      <c r="AZ56" s="10" t="s">
        <v>108</v>
      </c>
      <c r="BA56" s="10">
        <v>128</v>
      </c>
      <c r="BB56" s="10">
        <v>11</v>
      </c>
      <c r="BC56" s="10">
        <v>10</v>
      </c>
      <c r="BD56" s="10">
        <v>70</v>
      </c>
      <c r="BE56" s="10">
        <v>20</v>
      </c>
      <c r="BF56" s="10">
        <v>30</v>
      </c>
      <c r="BG56" s="10">
        <v>21</v>
      </c>
      <c r="BH56" s="10">
        <v>44</v>
      </c>
      <c r="BI56" s="12">
        <v>200000</v>
      </c>
      <c r="BJ56" s="10" t="s">
        <v>165</v>
      </c>
      <c r="BK56" s="10" t="s">
        <v>110</v>
      </c>
      <c r="BL56" s="10" t="s">
        <v>111</v>
      </c>
      <c r="BM56" s="10" t="s">
        <v>112</v>
      </c>
      <c r="BN56" s="10" t="s">
        <v>113</v>
      </c>
      <c r="BO56" s="10" t="s">
        <v>114</v>
      </c>
      <c r="BP56" s="13" t="s">
        <v>115</v>
      </c>
    </row>
    <row r="57" spans="1:68" ht="12.5" x14ac:dyDescent="0.25">
      <c r="A57" s="4">
        <v>45861.405653981477</v>
      </c>
      <c r="B57" s="5" t="s">
        <v>382</v>
      </c>
      <c r="C57" s="6">
        <v>52</v>
      </c>
      <c r="D57" s="5" t="s">
        <v>383</v>
      </c>
      <c r="E57" s="10" t="str">
        <f>PROPER(Form_Responses[[#This Row],[Nama Lengkap Sesuai KTP/Ijazah]])</f>
        <v xml:space="preserve">Alifa Putri Handayani </v>
      </c>
      <c r="F57" s="5" t="s">
        <v>384</v>
      </c>
      <c r="G57" s="5" t="s">
        <v>64</v>
      </c>
      <c r="H57" s="5" t="s">
        <v>65</v>
      </c>
      <c r="I57" s="5" t="s">
        <v>66</v>
      </c>
      <c r="J57" s="5" t="s">
        <v>67</v>
      </c>
      <c r="K57" s="5" t="s">
        <v>68</v>
      </c>
      <c r="L57" s="5" t="s">
        <v>69</v>
      </c>
      <c r="M57" s="5" t="s">
        <v>70</v>
      </c>
      <c r="N57" s="5" t="s">
        <v>71</v>
      </c>
      <c r="O57" s="5" t="s">
        <v>72</v>
      </c>
      <c r="P57" s="5" t="s">
        <v>73</v>
      </c>
      <c r="Q57" s="5" t="s">
        <v>74</v>
      </c>
      <c r="R57" s="5" t="s">
        <v>75</v>
      </c>
      <c r="S57" s="5" t="s">
        <v>76</v>
      </c>
      <c r="T57" s="5" t="s">
        <v>77</v>
      </c>
      <c r="U57" s="5" t="s">
        <v>78</v>
      </c>
      <c r="V57" s="5" t="s">
        <v>79</v>
      </c>
      <c r="W57" s="5" t="s">
        <v>80</v>
      </c>
      <c r="X57" s="5" t="s">
        <v>81</v>
      </c>
      <c r="Y57" s="5" t="s">
        <v>82</v>
      </c>
      <c r="Z57" s="5" t="s">
        <v>83</v>
      </c>
      <c r="AA57" s="5" t="s">
        <v>84</v>
      </c>
      <c r="AB57" s="5" t="s">
        <v>85</v>
      </c>
      <c r="AC57" s="5" t="s">
        <v>86</v>
      </c>
      <c r="AD57" s="5" t="s">
        <v>158</v>
      </c>
      <c r="AE57" s="5" t="s">
        <v>134</v>
      </c>
      <c r="AF57" s="5" t="s">
        <v>159</v>
      </c>
      <c r="AG57" s="5" t="s">
        <v>90</v>
      </c>
      <c r="AH57" s="5" t="s">
        <v>91</v>
      </c>
      <c r="AI57" s="5" t="s">
        <v>92</v>
      </c>
      <c r="AJ57" s="5" t="s">
        <v>93</v>
      </c>
      <c r="AK57" s="5" t="s">
        <v>94</v>
      </c>
      <c r="AL57" s="5" t="s">
        <v>95</v>
      </c>
      <c r="AM57" s="5" t="s">
        <v>96</v>
      </c>
      <c r="AN57" s="5" t="s">
        <v>139</v>
      </c>
      <c r="AO57" s="5" t="s">
        <v>97</v>
      </c>
      <c r="AP57" s="5" t="s">
        <v>98</v>
      </c>
      <c r="AQ57" s="5" t="s">
        <v>99</v>
      </c>
      <c r="AR57" s="5" t="s">
        <v>163</v>
      </c>
      <c r="AS57" s="5" t="s">
        <v>101</v>
      </c>
      <c r="AT57" s="5" t="s">
        <v>223</v>
      </c>
      <c r="AU57" s="5" t="s">
        <v>164</v>
      </c>
      <c r="AV57" s="5" t="s">
        <v>104</v>
      </c>
      <c r="AW57" s="5" t="s">
        <v>105</v>
      </c>
      <c r="AX57" s="5" t="s">
        <v>106</v>
      </c>
      <c r="AY57" s="5" t="s">
        <v>107</v>
      </c>
      <c r="AZ57" s="5" t="s">
        <v>169</v>
      </c>
      <c r="BA57" s="5">
        <v>128</v>
      </c>
      <c r="BB57" s="5">
        <v>11</v>
      </c>
      <c r="BC57" s="5">
        <v>9</v>
      </c>
      <c r="BD57" s="5">
        <v>70</v>
      </c>
      <c r="BE57" s="5">
        <v>28</v>
      </c>
      <c r="BF57" s="5">
        <v>30</v>
      </c>
      <c r="BG57" s="5">
        <v>21</v>
      </c>
      <c r="BH57" s="5">
        <v>44</v>
      </c>
      <c r="BI57" s="7">
        <v>180000</v>
      </c>
      <c r="BJ57" s="5" t="s">
        <v>224</v>
      </c>
      <c r="BK57" s="5" t="s">
        <v>110</v>
      </c>
      <c r="BL57" s="5" t="s">
        <v>111</v>
      </c>
      <c r="BM57" s="5" t="s">
        <v>112</v>
      </c>
      <c r="BN57" s="5" t="s">
        <v>113</v>
      </c>
      <c r="BO57" s="5" t="s">
        <v>114</v>
      </c>
      <c r="BP57" s="8" t="s">
        <v>115</v>
      </c>
    </row>
    <row r="58" spans="1:68" ht="12.5" x14ac:dyDescent="0.25">
      <c r="A58" s="9">
        <v>45861.405656076386</v>
      </c>
      <c r="B58" s="10" t="s">
        <v>385</v>
      </c>
      <c r="C58" s="11">
        <v>55</v>
      </c>
      <c r="D58" s="10" t="s">
        <v>386</v>
      </c>
      <c r="E58" s="10" t="str">
        <f>PROPER(Form_Responses[[#This Row],[Nama Lengkap Sesuai KTP/Ijazah]])</f>
        <v>Afrizal Risanto</v>
      </c>
      <c r="F58" s="10" t="s">
        <v>387</v>
      </c>
      <c r="G58" s="10" t="s">
        <v>388</v>
      </c>
      <c r="H58" s="10" t="s">
        <v>65</v>
      </c>
      <c r="I58" s="10" t="s">
        <v>66</v>
      </c>
      <c r="J58" s="10" t="s">
        <v>67</v>
      </c>
      <c r="K58" s="10" t="s">
        <v>68</v>
      </c>
      <c r="L58" s="10" t="s">
        <v>69</v>
      </c>
      <c r="M58" s="10" t="s">
        <v>70</v>
      </c>
      <c r="N58" s="10" t="s">
        <v>71</v>
      </c>
      <c r="O58" s="10" t="s">
        <v>72</v>
      </c>
      <c r="P58" s="10" t="s">
        <v>73</v>
      </c>
      <c r="Q58" s="10" t="s">
        <v>74</v>
      </c>
      <c r="R58" s="10" t="s">
        <v>75</v>
      </c>
      <c r="S58" s="10" t="s">
        <v>76</v>
      </c>
      <c r="T58" s="10" t="s">
        <v>77</v>
      </c>
      <c r="U58" s="10" t="s">
        <v>78</v>
      </c>
      <c r="V58" s="10" t="s">
        <v>79</v>
      </c>
      <c r="W58" s="10" t="s">
        <v>80</v>
      </c>
      <c r="X58" s="10" t="s">
        <v>81</v>
      </c>
      <c r="Y58" s="10" t="s">
        <v>82</v>
      </c>
      <c r="Z58" s="10" t="s">
        <v>83</v>
      </c>
      <c r="AA58" s="10" t="s">
        <v>84</v>
      </c>
      <c r="AB58" s="10" t="s">
        <v>85</v>
      </c>
      <c r="AC58" s="10" t="s">
        <v>86</v>
      </c>
      <c r="AD58" s="10" t="s">
        <v>158</v>
      </c>
      <c r="AE58" s="10" t="s">
        <v>134</v>
      </c>
      <c r="AF58" s="10" t="s">
        <v>159</v>
      </c>
      <c r="AG58" s="10" t="s">
        <v>90</v>
      </c>
      <c r="AH58" s="10" t="s">
        <v>91</v>
      </c>
      <c r="AI58" s="10" t="s">
        <v>92</v>
      </c>
      <c r="AJ58" s="10" t="s">
        <v>93</v>
      </c>
      <c r="AK58" s="10" t="s">
        <v>94</v>
      </c>
      <c r="AL58" s="10" t="s">
        <v>95</v>
      </c>
      <c r="AM58" s="10" t="s">
        <v>96</v>
      </c>
      <c r="AN58" s="10" t="s">
        <v>139</v>
      </c>
      <c r="AO58" s="10" t="s">
        <v>97</v>
      </c>
      <c r="AP58" s="10" t="s">
        <v>98</v>
      </c>
      <c r="AQ58" s="10" t="s">
        <v>99</v>
      </c>
      <c r="AR58" s="10" t="s">
        <v>100</v>
      </c>
      <c r="AS58" s="10" t="s">
        <v>101</v>
      </c>
      <c r="AT58" s="10" t="s">
        <v>223</v>
      </c>
      <c r="AU58" s="10" t="s">
        <v>164</v>
      </c>
      <c r="AV58" s="10" t="s">
        <v>104</v>
      </c>
      <c r="AW58" s="10" t="s">
        <v>105</v>
      </c>
      <c r="AX58" s="10" t="s">
        <v>106</v>
      </c>
      <c r="AY58" s="10" t="s">
        <v>182</v>
      </c>
      <c r="AZ58" s="10" t="s">
        <v>169</v>
      </c>
      <c r="BA58" s="10">
        <v>128</v>
      </c>
      <c r="BB58" s="10">
        <v>11</v>
      </c>
      <c r="BC58" s="10">
        <v>10</v>
      </c>
      <c r="BD58" s="10">
        <v>70</v>
      </c>
      <c r="BE58" s="10">
        <v>20</v>
      </c>
      <c r="BF58" s="10">
        <v>30</v>
      </c>
      <c r="BG58" s="10">
        <v>21</v>
      </c>
      <c r="BH58" s="10">
        <v>44</v>
      </c>
      <c r="BI58" s="12">
        <v>200000</v>
      </c>
      <c r="BJ58" s="10" t="s">
        <v>165</v>
      </c>
      <c r="BK58" s="10" t="s">
        <v>183</v>
      </c>
      <c r="BL58" s="10" t="s">
        <v>111</v>
      </c>
      <c r="BM58" s="10" t="s">
        <v>112</v>
      </c>
      <c r="BN58" s="10" t="s">
        <v>113</v>
      </c>
      <c r="BO58" s="10" t="s">
        <v>114</v>
      </c>
      <c r="BP58" s="13" t="s">
        <v>115</v>
      </c>
    </row>
    <row r="59" spans="1:68" ht="12.5" x14ac:dyDescent="0.25">
      <c r="A59" s="4">
        <v>45861.406122233791</v>
      </c>
      <c r="B59" s="5" t="s">
        <v>389</v>
      </c>
      <c r="C59" s="6">
        <v>54</v>
      </c>
      <c r="D59" s="5" t="s">
        <v>390</v>
      </c>
      <c r="E59" s="10" t="str">
        <f>PROPER(Form_Responses[[#This Row],[Nama Lengkap Sesuai KTP/Ijazah]])</f>
        <v>Achmad Irvan Daffa</v>
      </c>
      <c r="F59" s="5" t="s">
        <v>391</v>
      </c>
      <c r="G59" s="5" t="s">
        <v>64</v>
      </c>
      <c r="H59" s="5" t="s">
        <v>65</v>
      </c>
      <c r="I59" s="5" t="s">
        <v>66</v>
      </c>
      <c r="J59" s="5" t="s">
        <v>173</v>
      </c>
      <c r="K59" s="5" t="s">
        <v>68</v>
      </c>
      <c r="L59" s="5" t="s">
        <v>69</v>
      </c>
      <c r="M59" s="5" t="s">
        <v>70</v>
      </c>
      <c r="N59" s="5" t="s">
        <v>71</v>
      </c>
      <c r="O59" s="5" t="s">
        <v>72</v>
      </c>
      <c r="P59" s="5" t="s">
        <v>73</v>
      </c>
      <c r="Q59" s="5" t="s">
        <v>74</v>
      </c>
      <c r="R59" s="5" t="s">
        <v>196</v>
      </c>
      <c r="S59" s="5" t="s">
        <v>76</v>
      </c>
      <c r="T59" s="5" t="s">
        <v>77</v>
      </c>
      <c r="U59" s="5" t="s">
        <v>78</v>
      </c>
      <c r="V59" s="5" t="s">
        <v>79</v>
      </c>
      <c r="W59" s="5" t="s">
        <v>80</v>
      </c>
      <c r="X59" s="5" t="s">
        <v>81</v>
      </c>
      <c r="Y59" s="5" t="s">
        <v>82</v>
      </c>
      <c r="Z59" s="5" t="s">
        <v>83</v>
      </c>
      <c r="AA59" s="5" t="s">
        <v>84</v>
      </c>
      <c r="AB59" s="5" t="s">
        <v>85</v>
      </c>
      <c r="AC59" s="5" t="s">
        <v>86</v>
      </c>
      <c r="AD59" s="5" t="s">
        <v>158</v>
      </c>
      <c r="AE59" s="5" t="s">
        <v>134</v>
      </c>
      <c r="AF59" s="5" t="s">
        <v>159</v>
      </c>
      <c r="AG59" s="5" t="s">
        <v>90</v>
      </c>
      <c r="AH59" s="5" t="s">
        <v>91</v>
      </c>
      <c r="AI59" s="5" t="s">
        <v>92</v>
      </c>
      <c r="AJ59" s="5" t="s">
        <v>246</v>
      </c>
      <c r="AK59" s="5" t="s">
        <v>94</v>
      </c>
      <c r="AL59" s="5" t="s">
        <v>95</v>
      </c>
      <c r="AM59" s="5" t="s">
        <v>96</v>
      </c>
      <c r="AN59" s="5" t="s">
        <v>139</v>
      </c>
      <c r="AO59" s="5" t="s">
        <v>97</v>
      </c>
      <c r="AP59" s="5" t="s">
        <v>98</v>
      </c>
      <c r="AQ59" s="5" t="s">
        <v>99</v>
      </c>
      <c r="AR59" s="5" t="s">
        <v>163</v>
      </c>
      <c r="AS59" s="5" t="s">
        <v>101</v>
      </c>
      <c r="AT59" s="5" t="s">
        <v>102</v>
      </c>
      <c r="AU59" s="5" t="s">
        <v>164</v>
      </c>
      <c r="AV59" s="5" t="s">
        <v>104</v>
      </c>
      <c r="AW59" s="5" t="s">
        <v>229</v>
      </c>
      <c r="AX59" s="5" t="s">
        <v>106</v>
      </c>
      <c r="AY59" s="5" t="s">
        <v>107</v>
      </c>
      <c r="AZ59" s="5" t="s">
        <v>108</v>
      </c>
      <c r="BA59" s="5">
        <v>128</v>
      </c>
      <c r="BB59" s="5">
        <v>11</v>
      </c>
      <c r="BC59" s="5">
        <v>10</v>
      </c>
      <c r="BD59" s="5">
        <v>70</v>
      </c>
      <c r="BE59" s="5">
        <v>20</v>
      </c>
      <c r="BF59" s="5">
        <v>30</v>
      </c>
      <c r="BG59" s="5">
        <v>21</v>
      </c>
      <c r="BH59" s="5">
        <v>44</v>
      </c>
      <c r="BI59" s="7">
        <v>200000</v>
      </c>
      <c r="BJ59" s="5" t="s">
        <v>165</v>
      </c>
      <c r="BK59" s="5" t="s">
        <v>110</v>
      </c>
      <c r="BL59" s="5" t="s">
        <v>111</v>
      </c>
      <c r="BM59" s="5" t="s">
        <v>112</v>
      </c>
      <c r="BN59" s="5" t="s">
        <v>113</v>
      </c>
      <c r="BO59" s="5" t="s">
        <v>114</v>
      </c>
      <c r="BP59" s="8" t="s">
        <v>115</v>
      </c>
    </row>
    <row r="60" spans="1:68" ht="12.5" x14ac:dyDescent="0.25">
      <c r="A60" s="9">
        <v>45861.406248136569</v>
      </c>
      <c r="B60" s="10" t="s">
        <v>392</v>
      </c>
      <c r="C60" s="11">
        <v>50</v>
      </c>
      <c r="D60" s="10" t="s">
        <v>393</v>
      </c>
      <c r="E60" s="10" t="str">
        <f>PROPER(Form_Responses[[#This Row],[Nama Lengkap Sesuai KTP/Ijazah]])</f>
        <v>Achmad Abdul Rohman</v>
      </c>
      <c r="F60" s="10" t="s">
        <v>394</v>
      </c>
      <c r="G60" s="10" t="s">
        <v>64</v>
      </c>
      <c r="H60" s="10" t="s">
        <v>65</v>
      </c>
      <c r="I60" s="10" t="s">
        <v>66</v>
      </c>
      <c r="J60" s="10" t="s">
        <v>67</v>
      </c>
      <c r="K60" s="10" t="s">
        <v>68</v>
      </c>
      <c r="L60" s="10" t="s">
        <v>69</v>
      </c>
      <c r="M60" s="10" t="s">
        <v>70</v>
      </c>
      <c r="N60" s="10" t="s">
        <v>71</v>
      </c>
      <c r="O60" s="10" t="s">
        <v>72</v>
      </c>
      <c r="P60" s="10" t="s">
        <v>73</v>
      </c>
      <c r="Q60" s="10" t="s">
        <v>74</v>
      </c>
      <c r="R60" s="10" t="s">
        <v>236</v>
      </c>
      <c r="S60" s="10" t="s">
        <v>76</v>
      </c>
      <c r="T60" s="10" t="s">
        <v>395</v>
      </c>
      <c r="U60" s="10" t="s">
        <v>78</v>
      </c>
      <c r="V60" s="10" t="s">
        <v>79</v>
      </c>
      <c r="W60" s="10" t="s">
        <v>80</v>
      </c>
      <c r="X60" s="10" t="s">
        <v>81</v>
      </c>
      <c r="Y60" s="10" t="s">
        <v>82</v>
      </c>
      <c r="Z60" s="10" t="s">
        <v>83</v>
      </c>
      <c r="AA60" s="10" t="s">
        <v>84</v>
      </c>
      <c r="AB60" s="10" t="s">
        <v>85</v>
      </c>
      <c r="AC60" s="10" t="s">
        <v>86</v>
      </c>
      <c r="AD60" s="10" t="s">
        <v>158</v>
      </c>
      <c r="AE60" s="10" t="s">
        <v>134</v>
      </c>
      <c r="AF60" s="10" t="s">
        <v>159</v>
      </c>
      <c r="AG60" s="10" t="s">
        <v>90</v>
      </c>
      <c r="AH60" s="10" t="s">
        <v>91</v>
      </c>
      <c r="AI60" s="10" t="s">
        <v>177</v>
      </c>
      <c r="AJ60" s="10" t="s">
        <v>93</v>
      </c>
      <c r="AK60" s="10" t="s">
        <v>94</v>
      </c>
      <c r="AL60" s="10" t="s">
        <v>95</v>
      </c>
      <c r="AM60" s="10" t="s">
        <v>96</v>
      </c>
      <c r="AN60" s="10" t="s">
        <v>139</v>
      </c>
      <c r="AO60" s="10" t="s">
        <v>97</v>
      </c>
      <c r="AP60" s="10" t="s">
        <v>98</v>
      </c>
      <c r="AQ60" s="10" t="s">
        <v>99</v>
      </c>
      <c r="AR60" s="10" t="s">
        <v>163</v>
      </c>
      <c r="AS60" s="10" t="s">
        <v>101</v>
      </c>
      <c r="AT60" s="10" t="s">
        <v>143</v>
      </c>
      <c r="AU60" s="10" t="s">
        <v>164</v>
      </c>
      <c r="AV60" s="10" t="s">
        <v>104</v>
      </c>
      <c r="AW60" s="10" t="s">
        <v>229</v>
      </c>
      <c r="AX60" s="10" t="s">
        <v>106</v>
      </c>
      <c r="AY60" s="10" t="s">
        <v>182</v>
      </c>
      <c r="AZ60" s="10" t="s">
        <v>169</v>
      </c>
      <c r="BA60" s="10">
        <v>128</v>
      </c>
      <c r="BB60" s="10">
        <v>11</v>
      </c>
      <c r="BC60" s="10">
        <v>10</v>
      </c>
      <c r="BD60" s="10">
        <v>70</v>
      </c>
      <c r="BE60" s="10">
        <v>20</v>
      </c>
      <c r="BF60" s="10">
        <v>30</v>
      </c>
      <c r="BG60" s="10">
        <v>21</v>
      </c>
      <c r="BH60" s="10">
        <v>44</v>
      </c>
      <c r="BI60" s="12">
        <v>200000</v>
      </c>
      <c r="BJ60" s="10" t="s">
        <v>165</v>
      </c>
      <c r="BK60" s="10" t="s">
        <v>183</v>
      </c>
      <c r="BL60" s="10" t="s">
        <v>111</v>
      </c>
      <c r="BM60" s="10" t="s">
        <v>112</v>
      </c>
      <c r="BN60" s="10" t="s">
        <v>113</v>
      </c>
      <c r="BO60" s="10" t="s">
        <v>114</v>
      </c>
      <c r="BP60" s="13" t="s">
        <v>115</v>
      </c>
    </row>
    <row r="61" spans="1:68" ht="12.5" x14ac:dyDescent="0.25">
      <c r="A61" s="4">
        <v>45861.406381562498</v>
      </c>
      <c r="B61" s="5" t="s">
        <v>396</v>
      </c>
      <c r="C61" s="6">
        <v>51</v>
      </c>
      <c r="D61" s="5" t="s">
        <v>397</v>
      </c>
      <c r="E61" s="10" t="str">
        <f>PROPER(Form_Responses[[#This Row],[Nama Lengkap Sesuai KTP/Ijazah]])</f>
        <v>Rafi Syahida Hakim</v>
      </c>
      <c r="F61" s="5" t="s">
        <v>398</v>
      </c>
      <c r="G61" s="5" t="s">
        <v>64</v>
      </c>
      <c r="H61" s="5" t="s">
        <v>65</v>
      </c>
      <c r="I61" s="5" t="s">
        <v>66</v>
      </c>
      <c r="J61" s="5" t="s">
        <v>257</v>
      </c>
      <c r="K61" s="5" t="s">
        <v>68</v>
      </c>
      <c r="L61" s="5" t="s">
        <v>69</v>
      </c>
      <c r="M61" s="5" t="s">
        <v>70</v>
      </c>
      <c r="N61" s="5" t="s">
        <v>71</v>
      </c>
      <c r="O61" s="5" t="s">
        <v>72</v>
      </c>
      <c r="P61" s="5" t="s">
        <v>73</v>
      </c>
      <c r="Q61" s="5" t="s">
        <v>74</v>
      </c>
      <c r="R61" s="5" t="s">
        <v>236</v>
      </c>
      <c r="S61" s="5" t="s">
        <v>76</v>
      </c>
      <c r="T61" s="5" t="s">
        <v>77</v>
      </c>
      <c r="U61" s="5" t="s">
        <v>78</v>
      </c>
      <c r="V61" s="5" t="s">
        <v>79</v>
      </c>
      <c r="W61" s="5" t="s">
        <v>80</v>
      </c>
      <c r="X61" s="5" t="s">
        <v>81</v>
      </c>
      <c r="Y61" s="5" t="s">
        <v>82</v>
      </c>
      <c r="Z61" s="5" t="s">
        <v>83</v>
      </c>
      <c r="AA61" s="5" t="s">
        <v>84</v>
      </c>
      <c r="AB61" s="5" t="s">
        <v>85</v>
      </c>
      <c r="AC61" s="5" t="s">
        <v>86</v>
      </c>
      <c r="AD61" s="5" t="s">
        <v>158</v>
      </c>
      <c r="AE61" s="5" t="s">
        <v>134</v>
      </c>
      <c r="AF61" s="5" t="s">
        <v>159</v>
      </c>
      <c r="AG61" s="5" t="s">
        <v>221</v>
      </c>
      <c r="AH61" s="5" t="s">
        <v>91</v>
      </c>
      <c r="AI61" s="5" t="s">
        <v>160</v>
      </c>
      <c r="AJ61" s="5" t="s">
        <v>93</v>
      </c>
      <c r="AK61" s="5" t="s">
        <v>94</v>
      </c>
      <c r="AL61" s="5" t="s">
        <v>95</v>
      </c>
      <c r="AM61" s="5" t="s">
        <v>96</v>
      </c>
      <c r="AN61" s="5" t="s">
        <v>139</v>
      </c>
      <c r="AO61" s="5" t="s">
        <v>97</v>
      </c>
      <c r="AP61" s="5" t="s">
        <v>98</v>
      </c>
      <c r="AQ61" s="5" t="s">
        <v>99</v>
      </c>
      <c r="AR61" s="5" t="s">
        <v>163</v>
      </c>
      <c r="AS61" s="5" t="s">
        <v>101</v>
      </c>
      <c r="AT61" s="5" t="s">
        <v>143</v>
      </c>
      <c r="AU61" s="5" t="s">
        <v>292</v>
      </c>
      <c r="AV61" s="5" t="s">
        <v>104</v>
      </c>
      <c r="AW61" s="5" t="s">
        <v>105</v>
      </c>
      <c r="AX61" s="5" t="s">
        <v>106</v>
      </c>
      <c r="AY61" s="5" t="s">
        <v>107</v>
      </c>
      <c r="AZ61" s="5" t="s">
        <v>108</v>
      </c>
      <c r="BA61" s="5">
        <v>128</v>
      </c>
      <c r="BB61" s="5">
        <v>11</v>
      </c>
      <c r="BC61" s="5">
        <v>10</v>
      </c>
      <c r="BD61" s="5">
        <v>70</v>
      </c>
      <c r="BE61" s="5">
        <v>20</v>
      </c>
      <c r="BF61" s="5">
        <v>30</v>
      </c>
      <c r="BG61" s="5">
        <v>21</v>
      </c>
      <c r="BH61" s="5">
        <v>44</v>
      </c>
      <c r="BI61" s="7">
        <v>200000</v>
      </c>
      <c r="BJ61" s="5" t="s">
        <v>109</v>
      </c>
      <c r="BK61" s="5" t="s">
        <v>110</v>
      </c>
      <c r="BL61" s="5" t="s">
        <v>111</v>
      </c>
      <c r="BM61" s="5" t="s">
        <v>112</v>
      </c>
      <c r="BN61" s="5" t="s">
        <v>113</v>
      </c>
      <c r="BO61" s="5" t="s">
        <v>114</v>
      </c>
      <c r="BP61" s="8" t="s">
        <v>115</v>
      </c>
    </row>
    <row r="62" spans="1:68" ht="12.5" x14ac:dyDescent="0.25">
      <c r="A62" s="9">
        <v>45861.407269918986</v>
      </c>
      <c r="B62" s="10" t="s">
        <v>399</v>
      </c>
      <c r="C62" s="11">
        <v>57</v>
      </c>
      <c r="D62" s="10" t="s">
        <v>400</v>
      </c>
      <c r="E62" s="10" t="str">
        <f>PROPER(Form_Responses[[#This Row],[Nama Lengkap Sesuai KTP/Ijazah]])</f>
        <v xml:space="preserve">Fajar Saputra </v>
      </c>
      <c r="F62" s="10" t="s">
        <v>401</v>
      </c>
      <c r="G62" s="10" t="s">
        <v>64</v>
      </c>
      <c r="H62" s="10" t="s">
        <v>65</v>
      </c>
      <c r="I62" s="10" t="s">
        <v>66</v>
      </c>
      <c r="J62" s="10" t="s">
        <v>67</v>
      </c>
      <c r="K62" s="10" t="s">
        <v>68</v>
      </c>
      <c r="L62" s="10" t="s">
        <v>69</v>
      </c>
      <c r="M62" s="10" t="s">
        <v>70</v>
      </c>
      <c r="N62" s="10" t="s">
        <v>71</v>
      </c>
      <c r="O62" s="10" t="s">
        <v>72</v>
      </c>
      <c r="P62" s="10" t="s">
        <v>73</v>
      </c>
      <c r="Q62" s="10" t="s">
        <v>74</v>
      </c>
      <c r="R62" s="10" t="s">
        <v>75</v>
      </c>
      <c r="S62" s="10" t="s">
        <v>76</v>
      </c>
      <c r="T62" s="10" t="s">
        <v>77</v>
      </c>
      <c r="U62" s="10" t="s">
        <v>78</v>
      </c>
      <c r="V62" s="10" t="s">
        <v>79</v>
      </c>
      <c r="W62" s="10" t="s">
        <v>80</v>
      </c>
      <c r="X62" s="10" t="s">
        <v>81</v>
      </c>
      <c r="Y62" s="10" t="s">
        <v>82</v>
      </c>
      <c r="Z62" s="10" t="s">
        <v>83</v>
      </c>
      <c r="AA62" s="10" t="s">
        <v>84</v>
      </c>
      <c r="AB62" s="10" t="s">
        <v>85</v>
      </c>
      <c r="AC62" s="10" t="s">
        <v>86</v>
      </c>
      <c r="AD62" s="10" t="s">
        <v>158</v>
      </c>
      <c r="AE62" s="10" t="s">
        <v>134</v>
      </c>
      <c r="AF62" s="10" t="s">
        <v>159</v>
      </c>
      <c r="AG62" s="10" t="s">
        <v>90</v>
      </c>
      <c r="AH62" s="10" t="s">
        <v>91</v>
      </c>
      <c r="AI62" s="10" t="s">
        <v>92</v>
      </c>
      <c r="AJ62" s="10" t="s">
        <v>93</v>
      </c>
      <c r="AK62" s="10" t="s">
        <v>94</v>
      </c>
      <c r="AL62" s="10" t="s">
        <v>95</v>
      </c>
      <c r="AM62" s="10" t="s">
        <v>96</v>
      </c>
      <c r="AN62" s="10" t="s">
        <v>139</v>
      </c>
      <c r="AO62" s="10" t="s">
        <v>97</v>
      </c>
      <c r="AP62" s="10" t="s">
        <v>98</v>
      </c>
      <c r="AQ62" s="10" t="s">
        <v>99</v>
      </c>
      <c r="AR62" s="10" t="s">
        <v>163</v>
      </c>
      <c r="AS62" s="10" t="s">
        <v>101</v>
      </c>
      <c r="AT62" s="10" t="s">
        <v>102</v>
      </c>
      <c r="AU62" s="10" t="s">
        <v>164</v>
      </c>
      <c r="AV62" s="10" t="s">
        <v>104</v>
      </c>
      <c r="AW62" s="10" t="s">
        <v>105</v>
      </c>
      <c r="AX62" s="10" t="s">
        <v>106</v>
      </c>
      <c r="AY62" s="10" t="s">
        <v>107</v>
      </c>
      <c r="AZ62" s="10" t="s">
        <v>108</v>
      </c>
      <c r="BA62" s="10">
        <v>128</v>
      </c>
      <c r="BB62" s="10">
        <v>11</v>
      </c>
      <c r="BC62" s="10">
        <v>10</v>
      </c>
      <c r="BD62" s="10">
        <v>70</v>
      </c>
      <c r="BE62" s="10">
        <v>20</v>
      </c>
      <c r="BF62" s="10">
        <v>30</v>
      </c>
      <c r="BG62" s="10">
        <v>21</v>
      </c>
      <c r="BH62" s="10">
        <v>44</v>
      </c>
      <c r="BI62" s="12">
        <v>200000</v>
      </c>
      <c r="BJ62" s="10" t="s">
        <v>165</v>
      </c>
      <c r="BK62" s="10" t="s">
        <v>183</v>
      </c>
      <c r="BL62" s="10" t="s">
        <v>111</v>
      </c>
      <c r="BM62" s="10" t="s">
        <v>112</v>
      </c>
      <c r="BN62" s="10" t="s">
        <v>113</v>
      </c>
      <c r="BO62" s="10" t="s">
        <v>114</v>
      </c>
      <c r="BP62" s="13" t="s">
        <v>115</v>
      </c>
    </row>
    <row r="63" spans="1:68" ht="12.5" x14ac:dyDescent="0.25">
      <c r="A63" s="4">
        <v>45861.40756010417</v>
      </c>
      <c r="B63" s="5" t="s">
        <v>402</v>
      </c>
      <c r="C63" s="6">
        <v>43</v>
      </c>
      <c r="D63" s="5" t="s">
        <v>403</v>
      </c>
      <c r="E63" s="10" t="str">
        <f>PROPER(Form_Responses[[#This Row],[Nama Lengkap Sesuai KTP/Ijazah]])</f>
        <v>Muhammad Farhan</v>
      </c>
      <c r="F63" s="5" t="s">
        <v>404</v>
      </c>
      <c r="G63" s="5" t="s">
        <v>64</v>
      </c>
      <c r="H63" s="5" t="s">
        <v>65</v>
      </c>
      <c r="I63" s="5" t="s">
        <v>66</v>
      </c>
      <c r="J63" s="5" t="s">
        <v>67</v>
      </c>
      <c r="K63" s="5" t="s">
        <v>68</v>
      </c>
      <c r="L63" s="5" t="s">
        <v>69</v>
      </c>
      <c r="M63" s="5" t="s">
        <v>70</v>
      </c>
      <c r="N63" s="5" t="s">
        <v>71</v>
      </c>
      <c r="O63" s="5" t="s">
        <v>72</v>
      </c>
      <c r="P63" s="5" t="s">
        <v>73</v>
      </c>
      <c r="Q63" s="5" t="s">
        <v>74</v>
      </c>
      <c r="R63" s="5" t="s">
        <v>75</v>
      </c>
      <c r="S63" s="5" t="s">
        <v>405</v>
      </c>
      <c r="T63" s="5" t="s">
        <v>128</v>
      </c>
      <c r="U63" s="5" t="s">
        <v>78</v>
      </c>
      <c r="V63" s="5" t="s">
        <v>79</v>
      </c>
      <c r="W63" s="5" t="s">
        <v>80</v>
      </c>
      <c r="X63" s="5" t="s">
        <v>81</v>
      </c>
      <c r="Y63" s="5" t="s">
        <v>258</v>
      </c>
      <c r="Z63" s="5" t="s">
        <v>83</v>
      </c>
      <c r="AA63" s="5" t="s">
        <v>84</v>
      </c>
      <c r="AB63" s="5" t="s">
        <v>205</v>
      </c>
      <c r="AC63" s="5" t="s">
        <v>86</v>
      </c>
      <c r="AD63" s="5" t="s">
        <v>158</v>
      </c>
      <c r="AE63" s="5" t="s">
        <v>134</v>
      </c>
      <c r="AF63" s="5" t="s">
        <v>159</v>
      </c>
      <c r="AG63" s="5" t="s">
        <v>221</v>
      </c>
      <c r="AH63" s="5" t="s">
        <v>91</v>
      </c>
      <c r="AI63" s="5" t="s">
        <v>136</v>
      </c>
      <c r="AJ63" s="5" t="s">
        <v>137</v>
      </c>
      <c r="AK63" s="5" t="s">
        <v>94</v>
      </c>
      <c r="AL63" s="5" t="s">
        <v>95</v>
      </c>
      <c r="AM63" s="5" t="s">
        <v>96</v>
      </c>
      <c r="AN63" s="5" t="s">
        <v>139</v>
      </c>
      <c r="AO63" s="5" t="s">
        <v>97</v>
      </c>
      <c r="AP63" s="5" t="s">
        <v>98</v>
      </c>
      <c r="AQ63" s="5" t="s">
        <v>99</v>
      </c>
      <c r="AR63" s="5" t="s">
        <v>163</v>
      </c>
      <c r="AS63" s="5" t="s">
        <v>101</v>
      </c>
      <c r="AT63" s="5" t="s">
        <v>223</v>
      </c>
      <c r="AU63" s="5" t="s">
        <v>164</v>
      </c>
      <c r="AV63" s="5" t="s">
        <v>104</v>
      </c>
      <c r="AW63" s="5" t="s">
        <v>105</v>
      </c>
      <c r="AX63" s="5" t="s">
        <v>106</v>
      </c>
      <c r="AY63" s="5" t="s">
        <v>182</v>
      </c>
      <c r="AZ63" s="5" t="s">
        <v>108</v>
      </c>
      <c r="BA63" s="5">
        <v>128</v>
      </c>
      <c r="BB63" s="5">
        <v>11</v>
      </c>
      <c r="BC63" s="5">
        <v>10</v>
      </c>
      <c r="BD63" s="5">
        <v>70</v>
      </c>
      <c r="BE63" s="5">
        <v>20</v>
      </c>
      <c r="BF63" s="5">
        <v>30</v>
      </c>
      <c r="BG63" s="5">
        <v>21</v>
      </c>
      <c r="BH63" s="5">
        <v>88</v>
      </c>
      <c r="BI63" s="7">
        <v>200000</v>
      </c>
      <c r="BJ63" s="5" t="s">
        <v>109</v>
      </c>
      <c r="BK63" s="5" t="s">
        <v>150</v>
      </c>
      <c r="BL63" s="5" t="s">
        <v>111</v>
      </c>
      <c r="BM63" s="5" t="s">
        <v>406</v>
      </c>
      <c r="BN63" s="5" t="s">
        <v>225</v>
      </c>
      <c r="BO63" s="5" t="s">
        <v>153</v>
      </c>
      <c r="BP63" s="8" t="s">
        <v>115</v>
      </c>
    </row>
    <row r="64" spans="1:68" ht="12.5" x14ac:dyDescent="0.25">
      <c r="A64" s="9">
        <v>45861.409919004625</v>
      </c>
      <c r="B64" s="10" t="s">
        <v>407</v>
      </c>
      <c r="C64" s="11">
        <v>57</v>
      </c>
      <c r="D64" s="10" t="s">
        <v>408</v>
      </c>
      <c r="E64" s="10" t="str">
        <f>PROPER(Form_Responses[[#This Row],[Nama Lengkap Sesuai KTP/Ijazah]])</f>
        <v>Risnia Dwi Atriansari</v>
      </c>
      <c r="F64" s="10" t="s">
        <v>409</v>
      </c>
      <c r="G64" s="10" t="s">
        <v>64</v>
      </c>
      <c r="H64" s="10" t="s">
        <v>65</v>
      </c>
      <c r="I64" s="10" t="s">
        <v>66</v>
      </c>
      <c r="J64" s="10" t="s">
        <v>67</v>
      </c>
      <c r="K64" s="10" t="s">
        <v>68</v>
      </c>
      <c r="L64" s="10" t="s">
        <v>69</v>
      </c>
      <c r="M64" s="10" t="s">
        <v>70</v>
      </c>
      <c r="N64" s="10" t="s">
        <v>71</v>
      </c>
      <c r="O64" s="10" t="s">
        <v>72</v>
      </c>
      <c r="P64" s="10" t="s">
        <v>73</v>
      </c>
      <c r="Q64" s="10" t="s">
        <v>74</v>
      </c>
      <c r="R64" s="10" t="s">
        <v>75</v>
      </c>
      <c r="S64" s="10" t="s">
        <v>76</v>
      </c>
      <c r="T64" s="10" t="s">
        <v>77</v>
      </c>
      <c r="U64" s="10" t="s">
        <v>78</v>
      </c>
      <c r="V64" s="10" t="s">
        <v>79</v>
      </c>
      <c r="W64" s="10" t="s">
        <v>80</v>
      </c>
      <c r="X64" s="10" t="s">
        <v>81</v>
      </c>
      <c r="Y64" s="10" t="s">
        <v>82</v>
      </c>
      <c r="Z64" s="10" t="s">
        <v>83</v>
      </c>
      <c r="AA64" s="10" t="s">
        <v>84</v>
      </c>
      <c r="AB64" s="10" t="s">
        <v>85</v>
      </c>
      <c r="AC64" s="10" t="s">
        <v>86</v>
      </c>
      <c r="AD64" s="10" t="s">
        <v>158</v>
      </c>
      <c r="AE64" s="10" t="s">
        <v>134</v>
      </c>
      <c r="AF64" s="10" t="s">
        <v>159</v>
      </c>
      <c r="AG64" s="10" t="s">
        <v>90</v>
      </c>
      <c r="AH64" s="10" t="s">
        <v>91</v>
      </c>
      <c r="AI64" s="10" t="s">
        <v>92</v>
      </c>
      <c r="AJ64" s="10" t="s">
        <v>93</v>
      </c>
      <c r="AK64" s="10" t="s">
        <v>94</v>
      </c>
      <c r="AL64" s="10" t="s">
        <v>95</v>
      </c>
      <c r="AM64" s="10" t="s">
        <v>96</v>
      </c>
      <c r="AN64" s="10" t="s">
        <v>139</v>
      </c>
      <c r="AO64" s="10" t="s">
        <v>97</v>
      </c>
      <c r="AP64" s="10" t="s">
        <v>98</v>
      </c>
      <c r="AQ64" s="10" t="s">
        <v>99</v>
      </c>
      <c r="AR64" s="10" t="s">
        <v>163</v>
      </c>
      <c r="AS64" s="10" t="s">
        <v>101</v>
      </c>
      <c r="AT64" s="10" t="s">
        <v>102</v>
      </c>
      <c r="AU64" s="10" t="s">
        <v>164</v>
      </c>
      <c r="AV64" s="10" t="s">
        <v>104</v>
      </c>
      <c r="AW64" s="10" t="s">
        <v>105</v>
      </c>
      <c r="AX64" s="10" t="s">
        <v>106</v>
      </c>
      <c r="AY64" s="10" t="s">
        <v>182</v>
      </c>
      <c r="AZ64" s="10" t="s">
        <v>108</v>
      </c>
      <c r="BA64" s="10">
        <v>128</v>
      </c>
      <c r="BB64" s="10">
        <v>11</v>
      </c>
      <c r="BC64" s="10">
        <v>10</v>
      </c>
      <c r="BD64" s="10">
        <v>70</v>
      </c>
      <c r="BE64" s="10">
        <v>20</v>
      </c>
      <c r="BF64" s="10">
        <v>30</v>
      </c>
      <c r="BG64" s="10">
        <v>21</v>
      </c>
      <c r="BH64" s="10">
        <v>44</v>
      </c>
      <c r="BI64" s="12">
        <v>200000</v>
      </c>
      <c r="BJ64" s="10" t="s">
        <v>165</v>
      </c>
      <c r="BK64" s="10" t="s">
        <v>110</v>
      </c>
      <c r="BL64" s="10" t="s">
        <v>111</v>
      </c>
      <c r="BM64" s="10" t="s">
        <v>112</v>
      </c>
      <c r="BN64" s="10" t="s">
        <v>113</v>
      </c>
      <c r="BO64" s="10" t="s">
        <v>114</v>
      </c>
      <c r="BP64" s="13" t="s">
        <v>115</v>
      </c>
    </row>
    <row r="65" spans="1:68" ht="12.5" x14ac:dyDescent="0.25">
      <c r="A65" s="4">
        <v>45861.410966909723</v>
      </c>
      <c r="B65" s="5" t="s">
        <v>410</v>
      </c>
      <c r="C65" s="6">
        <v>51</v>
      </c>
      <c r="D65" s="5" t="s">
        <v>411</v>
      </c>
      <c r="E65" s="10" t="str">
        <f>PROPER(Form_Responses[[#This Row],[Nama Lengkap Sesuai KTP/Ijazah]])</f>
        <v>Ahmad Rendi</v>
      </c>
      <c r="F65" s="5" t="s">
        <v>412</v>
      </c>
      <c r="G65" s="5" t="s">
        <v>64</v>
      </c>
      <c r="H65" s="5" t="s">
        <v>65</v>
      </c>
      <c r="I65" s="5" t="s">
        <v>219</v>
      </c>
      <c r="J65" s="5" t="s">
        <v>67</v>
      </c>
      <c r="K65" s="5" t="s">
        <v>68</v>
      </c>
      <c r="L65" s="5" t="s">
        <v>69</v>
      </c>
      <c r="M65" s="5" t="s">
        <v>70</v>
      </c>
      <c r="N65" s="5" t="s">
        <v>71</v>
      </c>
      <c r="O65" s="5" t="s">
        <v>72</v>
      </c>
      <c r="P65" s="5" t="s">
        <v>73</v>
      </c>
      <c r="Q65" s="5" t="s">
        <v>74</v>
      </c>
      <c r="R65" s="5" t="s">
        <v>196</v>
      </c>
      <c r="S65" s="5" t="s">
        <v>76</v>
      </c>
      <c r="T65" s="5" t="s">
        <v>77</v>
      </c>
      <c r="U65" s="5" t="s">
        <v>78</v>
      </c>
      <c r="V65" s="5" t="s">
        <v>79</v>
      </c>
      <c r="W65" s="5" t="s">
        <v>80</v>
      </c>
      <c r="X65" s="5" t="s">
        <v>81</v>
      </c>
      <c r="Y65" s="5" t="s">
        <v>82</v>
      </c>
      <c r="Z65" s="5" t="s">
        <v>83</v>
      </c>
      <c r="AA65" s="5" t="s">
        <v>84</v>
      </c>
      <c r="AB65" s="5" t="s">
        <v>85</v>
      </c>
      <c r="AC65" s="5" t="s">
        <v>86</v>
      </c>
      <c r="AD65" s="5" t="s">
        <v>158</v>
      </c>
      <c r="AE65" s="5" t="s">
        <v>134</v>
      </c>
      <c r="AF65" s="5" t="s">
        <v>159</v>
      </c>
      <c r="AG65" s="5" t="s">
        <v>90</v>
      </c>
      <c r="AH65" s="5" t="s">
        <v>91</v>
      </c>
      <c r="AI65" s="5" t="s">
        <v>92</v>
      </c>
      <c r="AJ65" s="5" t="s">
        <v>93</v>
      </c>
      <c r="AK65" s="5" t="s">
        <v>94</v>
      </c>
      <c r="AL65" s="5" t="s">
        <v>95</v>
      </c>
      <c r="AM65" s="5" t="s">
        <v>96</v>
      </c>
      <c r="AN65" s="5" t="s">
        <v>139</v>
      </c>
      <c r="AO65" s="5" t="s">
        <v>97</v>
      </c>
      <c r="AP65" s="5" t="s">
        <v>98</v>
      </c>
      <c r="AQ65" s="5" t="s">
        <v>99</v>
      </c>
      <c r="AR65" s="5" t="s">
        <v>163</v>
      </c>
      <c r="AS65" s="5" t="s">
        <v>101</v>
      </c>
      <c r="AT65" s="5" t="s">
        <v>102</v>
      </c>
      <c r="AU65" s="5" t="s">
        <v>164</v>
      </c>
      <c r="AV65" s="5" t="s">
        <v>104</v>
      </c>
      <c r="AW65" s="5" t="s">
        <v>229</v>
      </c>
      <c r="AX65" s="5" t="s">
        <v>106</v>
      </c>
      <c r="AY65" s="5" t="s">
        <v>182</v>
      </c>
      <c r="AZ65" s="5" t="s">
        <v>169</v>
      </c>
      <c r="BA65" s="5">
        <v>128</v>
      </c>
      <c r="BB65" s="5">
        <v>11</v>
      </c>
      <c r="BC65" s="5">
        <v>10</v>
      </c>
      <c r="BD65" s="5">
        <v>70</v>
      </c>
      <c r="BE65" s="5">
        <v>28</v>
      </c>
      <c r="BF65" s="5">
        <v>30</v>
      </c>
      <c r="BG65" s="5">
        <v>21</v>
      </c>
      <c r="BH65" s="5">
        <v>44</v>
      </c>
      <c r="BI65" s="7">
        <v>200000</v>
      </c>
      <c r="BJ65" s="5" t="s">
        <v>165</v>
      </c>
      <c r="BK65" s="5" t="s">
        <v>183</v>
      </c>
      <c r="BL65" s="5" t="s">
        <v>111</v>
      </c>
      <c r="BM65" s="5" t="s">
        <v>112</v>
      </c>
      <c r="BN65" s="5" t="s">
        <v>113</v>
      </c>
      <c r="BO65" s="5" t="s">
        <v>114</v>
      </c>
      <c r="BP65" s="8" t="s">
        <v>115</v>
      </c>
    </row>
    <row r="66" spans="1:68" ht="12.5" x14ac:dyDescent="0.25">
      <c r="A66" s="9">
        <v>45861.411604745372</v>
      </c>
      <c r="B66" s="10" t="s">
        <v>413</v>
      </c>
      <c r="C66" s="11">
        <v>48</v>
      </c>
      <c r="D66" s="10" t="s">
        <v>414</v>
      </c>
      <c r="E66" s="10" t="str">
        <f>PROPER(Form_Responses[[#This Row],[Nama Lengkap Sesuai KTP/Ijazah]])</f>
        <v xml:space="preserve">Fajar Abdul Majid </v>
      </c>
      <c r="F66" s="10" t="s">
        <v>415</v>
      </c>
      <c r="G66" s="10" t="s">
        <v>64</v>
      </c>
      <c r="H66" s="10" t="s">
        <v>65</v>
      </c>
      <c r="I66" s="10" t="s">
        <v>66</v>
      </c>
      <c r="J66" s="10" t="s">
        <v>67</v>
      </c>
      <c r="K66" s="10" t="s">
        <v>68</v>
      </c>
      <c r="L66" s="10" t="s">
        <v>69</v>
      </c>
      <c r="M66" s="10" t="s">
        <v>70</v>
      </c>
      <c r="N66" s="10" t="s">
        <v>71</v>
      </c>
      <c r="O66" s="10" t="s">
        <v>72</v>
      </c>
      <c r="P66" s="10" t="s">
        <v>73</v>
      </c>
      <c r="Q66" s="10" t="s">
        <v>74</v>
      </c>
      <c r="R66" s="10" t="s">
        <v>196</v>
      </c>
      <c r="S66" s="10" t="s">
        <v>175</v>
      </c>
      <c r="T66" s="10" t="s">
        <v>77</v>
      </c>
      <c r="U66" s="10" t="s">
        <v>78</v>
      </c>
      <c r="V66" s="10" t="s">
        <v>79</v>
      </c>
      <c r="W66" s="10" t="s">
        <v>80</v>
      </c>
      <c r="X66" s="10" t="s">
        <v>81</v>
      </c>
      <c r="Y66" s="10" t="s">
        <v>82</v>
      </c>
      <c r="Z66" s="10" t="s">
        <v>83</v>
      </c>
      <c r="AA66" s="10" t="s">
        <v>84</v>
      </c>
      <c r="AB66" s="10" t="s">
        <v>85</v>
      </c>
      <c r="AC66" s="10" t="s">
        <v>86</v>
      </c>
      <c r="AD66" s="10" t="s">
        <v>158</v>
      </c>
      <c r="AE66" s="10" t="s">
        <v>134</v>
      </c>
      <c r="AF66" s="10" t="s">
        <v>159</v>
      </c>
      <c r="AG66" s="10" t="s">
        <v>90</v>
      </c>
      <c r="AH66" s="10" t="s">
        <v>91</v>
      </c>
      <c r="AI66" s="10" t="s">
        <v>92</v>
      </c>
      <c r="AJ66" s="10" t="s">
        <v>93</v>
      </c>
      <c r="AK66" s="10" t="s">
        <v>94</v>
      </c>
      <c r="AL66" s="10" t="s">
        <v>316</v>
      </c>
      <c r="AM66" s="10" t="s">
        <v>96</v>
      </c>
      <c r="AN66" s="10" t="s">
        <v>139</v>
      </c>
      <c r="AO66" s="10" t="s">
        <v>97</v>
      </c>
      <c r="AP66" s="10" t="s">
        <v>98</v>
      </c>
      <c r="AQ66" s="10" t="s">
        <v>99</v>
      </c>
      <c r="AR66" s="10" t="s">
        <v>163</v>
      </c>
      <c r="AS66" s="10" t="s">
        <v>101</v>
      </c>
      <c r="AT66" s="10" t="s">
        <v>102</v>
      </c>
      <c r="AU66" s="10" t="s">
        <v>164</v>
      </c>
      <c r="AV66" s="10" t="s">
        <v>145</v>
      </c>
      <c r="AW66" s="10" t="s">
        <v>105</v>
      </c>
      <c r="AX66" s="10" t="s">
        <v>106</v>
      </c>
      <c r="AY66" s="10" t="s">
        <v>182</v>
      </c>
      <c r="AZ66" s="10" t="s">
        <v>108</v>
      </c>
      <c r="BA66" s="10">
        <v>128</v>
      </c>
      <c r="BB66" s="10">
        <v>11</v>
      </c>
      <c r="BC66" s="10">
        <v>10</v>
      </c>
      <c r="BD66" s="10">
        <v>70</v>
      </c>
      <c r="BE66" s="10">
        <v>28</v>
      </c>
      <c r="BF66" s="10">
        <v>30</v>
      </c>
      <c r="BG66" s="10">
        <v>21</v>
      </c>
      <c r="BH66" s="10">
        <v>19</v>
      </c>
      <c r="BI66" s="12">
        <v>180000</v>
      </c>
      <c r="BJ66" s="10" t="s">
        <v>224</v>
      </c>
      <c r="BK66" s="10" t="s">
        <v>110</v>
      </c>
      <c r="BL66" s="10" t="s">
        <v>111</v>
      </c>
      <c r="BM66" s="10" t="s">
        <v>152</v>
      </c>
      <c r="BN66" s="10" t="s">
        <v>113</v>
      </c>
      <c r="BO66" s="10" t="s">
        <v>114</v>
      </c>
      <c r="BP66" s="13" t="s">
        <v>115</v>
      </c>
    </row>
    <row r="67" spans="1:68" ht="12.5" x14ac:dyDescent="0.25">
      <c r="A67" s="4">
        <v>45861.41164875</v>
      </c>
      <c r="B67" s="5" t="s">
        <v>416</v>
      </c>
      <c r="C67" s="6">
        <v>53</v>
      </c>
      <c r="D67" s="5" t="s">
        <v>417</v>
      </c>
      <c r="E67" s="10" t="str">
        <f>PROPER(Form_Responses[[#This Row],[Nama Lengkap Sesuai KTP/Ijazah]])</f>
        <v xml:space="preserve">Lindu Panji Waskito </v>
      </c>
      <c r="F67" s="5" t="s">
        <v>418</v>
      </c>
      <c r="G67" s="5" t="s">
        <v>64</v>
      </c>
      <c r="H67" s="5" t="s">
        <v>65</v>
      </c>
      <c r="I67" s="5" t="s">
        <v>66</v>
      </c>
      <c r="J67" s="5" t="s">
        <v>419</v>
      </c>
      <c r="K67" s="5" t="s">
        <v>68</v>
      </c>
      <c r="L67" s="5" t="s">
        <v>69</v>
      </c>
      <c r="M67" s="5" t="s">
        <v>70</v>
      </c>
      <c r="N67" s="5" t="s">
        <v>71</v>
      </c>
      <c r="O67" s="5" t="s">
        <v>72</v>
      </c>
      <c r="P67" s="5" t="s">
        <v>73</v>
      </c>
      <c r="Q67" s="5" t="s">
        <v>74</v>
      </c>
      <c r="R67" s="5" t="s">
        <v>75</v>
      </c>
      <c r="S67" s="5" t="s">
        <v>76</v>
      </c>
      <c r="T67" s="5" t="s">
        <v>77</v>
      </c>
      <c r="U67" s="5" t="s">
        <v>78</v>
      </c>
      <c r="V67" s="5" t="s">
        <v>79</v>
      </c>
      <c r="W67" s="5" t="s">
        <v>80</v>
      </c>
      <c r="X67" s="5" t="s">
        <v>81</v>
      </c>
      <c r="Y67" s="5" t="s">
        <v>82</v>
      </c>
      <c r="Z67" s="5" t="s">
        <v>83</v>
      </c>
      <c r="AA67" s="5" t="s">
        <v>84</v>
      </c>
      <c r="AB67" s="5" t="s">
        <v>85</v>
      </c>
      <c r="AC67" s="5" t="s">
        <v>259</v>
      </c>
      <c r="AD67" s="5" t="s">
        <v>158</v>
      </c>
      <c r="AE67" s="5" t="s">
        <v>134</v>
      </c>
      <c r="AF67" s="5" t="s">
        <v>159</v>
      </c>
      <c r="AG67" s="5" t="s">
        <v>90</v>
      </c>
      <c r="AH67" s="5" t="s">
        <v>91</v>
      </c>
      <c r="AI67" s="5" t="s">
        <v>92</v>
      </c>
      <c r="AJ67" s="5" t="s">
        <v>93</v>
      </c>
      <c r="AK67" s="5" t="s">
        <v>94</v>
      </c>
      <c r="AL67" s="5" t="s">
        <v>95</v>
      </c>
      <c r="AM67" s="5" t="s">
        <v>96</v>
      </c>
      <c r="AN67" s="5" t="s">
        <v>139</v>
      </c>
      <c r="AO67" s="5" t="s">
        <v>97</v>
      </c>
      <c r="AP67" s="5" t="s">
        <v>98</v>
      </c>
      <c r="AQ67" s="5" t="s">
        <v>99</v>
      </c>
      <c r="AR67" s="5" t="s">
        <v>163</v>
      </c>
      <c r="AS67" s="5" t="s">
        <v>101</v>
      </c>
      <c r="AT67" s="5" t="s">
        <v>102</v>
      </c>
      <c r="AU67" s="5" t="s">
        <v>164</v>
      </c>
      <c r="AV67" s="5" t="s">
        <v>104</v>
      </c>
      <c r="AW67" s="5" t="s">
        <v>105</v>
      </c>
      <c r="AX67" s="5" t="s">
        <v>106</v>
      </c>
      <c r="AY67" s="5" t="s">
        <v>107</v>
      </c>
      <c r="AZ67" s="5" t="s">
        <v>108</v>
      </c>
      <c r="BA67" s="5">
        <v>128</v>
      </c>
      <c r="BB67" s="5">
        <v>11</v>
      </c>
      <c r="BC67" s="5">
        <v>10</v>
      </c>
      <c r="BD67" s="5">
        <v>70</v>
      </c>
      <c r="BE67" s="5">
        <v>36</v>
      </c>
      <c r="BF67" s="5">
        <v>30</v>
      </c>
      <c r="BG67" s="5">
        <v>21</v>
      </c>
      <c r="BH67" s="5">
        <v>44</v>
      </c>
      <c r="BI67" s="7">
        <v>180000</v>
      </c>
      <c r="BJ67" s="5" t="s">
        <v>165</v>
      </c>
      <c r="BK67" s="5" t="s">
        <v>110</v>
      </c>
      <c r="BL67" s="5" t="s">
        <v>111</v>
      </c>
      <c r="BM67" s="5" t="s">
        <v>112</v>
      </c>
      <c r="BN67" s="5" t="s">
        <v>225</v>
      </c>
      <c r="BO67" s="5" t="s">
        <v>114</v>
      </c>
      <c r="BP67" s="8" t="s">
        <v>115</v>
      </c>
    </row>
    <row r="68" spans="1:68" ht="12.5" x14ac:dyDescent="0.25">
      <c r="A68" s="9">
        <v>45861.41169050926</v>
      </c>
      <c r="B68" s="10" t="s">
        <v>420</v>
      </c>
      <c r="C68" s="11">
        <v>53</v>
      </c>
      <c r="D68" s="10" t="s">
        <v>421</v>
      </c>
      <c r="E68" s="10" t="str">
        <f>PROPER(Form_Responses[[#This Row],[Nama Lengkap Sesuai KTP/Ijazah]])</f>
        <v>Bagas Ari Purwoko</v>
      </c>
      <c r="F68" s="10" t="s">
        <v>422</v>
      </c>
      <c r="G68" s="10" t="s">
        <v>64</v>
      </c>
      <c r="H68" s="10" t="s">
        <v>65</v>
      </c>
      <c r="I68" s="10" t="s">
        <v>66</v>
      </c>
      <c r="J68" s="10" t="s">
        <v>419</v>
      </c>
      <c r="K68" s="10" t="s">
        <v>68</v>
      </c>
      <c r="L68" s="10" t="s">
        <v>69</v>
      </c>
      <c r="M68" s="10" t="s">
        <v>70</v>
      </c>
      <c r="N68" s="10" t="s">
        <v>71</v>
      </c>
      <c r="O68" s="10" t="s">
        <v>72</v>
      </c>
      <c r="P68" s="10" t="s">
        <v>73</v>
      </c>
      <c r="Q68" s="10" t="s">
        <v>74</v>
      </c>
      <c r="R68" s="10" t="s">
        <v>75</v>
      </c>
      <c r="S68" s="10" t="s">
        <v>76</v>
      </c>
      <c r="T68" s="10" t="s">
        <v>77</v>
      </c>
      <c r="U68" s="10" t="s">
        <v>78</v>
      </c>
      <c r="V68" s="10" t="s">
        <v>79</v>
      </c>
      <c r="W68" s="10" t="s">
        <v>80</v>
      </c>
      <c r="X68" s="10" t="s">
        <v>81</v>
      </c>
      <c r="Y68" s="10" t="s">
        <v>82</v>
      </c>
      <c r="Z68" s="10" t="s">
        <v>83</v>
      </c>
      <c r="AA68" s="10" t="s">
        <v>84</v>
      </c>
      <c r="AB68" s="10" t="s">
        <v>85</v>
      </c>
      <c r="AC68" s="10" t="s">
        <v>259</v>
      </c>
      <c r="AD68" s="10" t="s">
        <v>158</v>
      </c>
      <c r="AE68" s="10" t="s">
        <v>134</v>
      </c>
      <c r="AF68" s="10" t="s">
        <v>159</v>
      </c>
      <c r="AG68" s="10" t="s">
        <v>90</v>
      </c>
      <c r="AH68" s="10" t="s">
        <v>91</v>
      </c>
      <c r="AI68" s="10" t="s">
        <v>92</v>
      </c>
      <c r="AJ68" s="10" t="s">
        <v>93</v>
      </c>
      <c r="AK68" s="10" t="s">
        <v>94</v>
      </c>
      <c r="AL68" s="10" t="s">
        <v>95</v>
      </c>
      <c r="AM68" s="10" t="s">
        <v>96</v>
      </c>
      <c r="AN68" s="10" t="s">
        <v>139</v>
      </c>
      <c r="AO68" s="10" t="s">
        <v>97</v>
      </c>
      <c r="AP68" s="10" t="s">
        <v>98</v>
      </c>
      <c r="AQ68" s="10" t="s">
        <v>99</v>
      </c>
      <c r="AR68" s="10" t="s">
        <v>163</v>
      </c>
      <c r="AS68" s="10" t="s">
        <v>101</v>
      </c>
      <c r="AT68" s="10" t="s">
        <v>102</v>
      </c>
      <c r="AU68" s="10" t="s">
        <v>164</v>
      </c>
      <c r="AV68" s="10" t="s">
        <v>104</v>
      </c>
      <c r="AW68" s="10" t="s">
        <v>105</v>
      </c>
      <c r="AX68" s="10" t="s">
        <v>106</v>
      </c>
      <c r="AY68" s="10" t="s">
        <v>107</v>
      </c>
      <c r="AZ68" s="10" t="s">
        <v>108</v>
      </c>
      <c r="BA68" s="10">
        <v>128</v>
      </c>
      <c r="BB68" s="10">
        <v>11</v>
      </c>
      <c r="BC68" s="10">
        <v>10</v>
      </c>
      <c r="BD68" s="10">
        <v>70</v>
      </c>
      <c r="BE68" s="10">
        <v>36</v>
      </c>
      <c r="BF68" s="10">
        <v>30</v>
      </c>
      <c r="BG68" s="10">
        <v>21</v>
      </c>
      <c r="BH68" s="10">
        <v>44</v>
      </c>
      <c r="BI68" s="12">
        <v>180000</v>
      </c>
      <c r="BJ68" s="10" t="s">
        <v>165</v>
      </c>
      <c r="BK68" s="10" t="s">
        <v>110</v>
      </c>
      <c r="BL68" s="10" t="s">
        <v>111</v>
      </c>
      <c r="BM68" s="10" t="s">
        <v>112</v>
      </c>
      <c r="BN68" s="10" t="s">
        <v>225</v>
      </c>
      <c r="BO68" s="10" t="s">
        <v>114</v>
      </c>
      <c r="BP68" s="13" t="s">
        <v>115</v>
      </c>
    </row>
    <row r="69" spans="1:68" ht="12.5" x14ac:dyDescent="0.25">
      <c r="A69" s="4">
        <v>45861.411865543982</v>
      </c>
      <c r="B69" s="5" t="s">
        <v>423</v>
      </c>
      <c r="C69" s="6">
        <v>52</v>
      </c>
      <c r="D69" s="5" t="s">
        <v>424</v>
      </c>
      <c r="E69" s="10" t="str">
        <f>PROPER(Form_Responses[[#This Row],[Nama Lengkap Sesuai KTP/Ijazah]])</f>
        <v>Saktyo Adhi Nugroho</v>
      </c>
      <c r="F69" s="5" t="s">
        <v>425</v>
      </c>
      <c r="G69" s="5" t="s">
        <v>64</v>
      </c>
      <c r="H69" s="5" t="s">
        <v>65</v>
      </c>
      <c r="I69" s="5" t="s">
        <v>66</v>
      </c>
      <c r="J69" s="5" t="s">
        <v>67</v>
      </c>
      <c r="K69" s="5" t="s">
        <v>68</v>
      </c>
      <c r="L69" s="5" t="s">
        <v>69</v>
      </c>
      <c r="M69" s="5" t="s">
        <v>70</v>
      </c>
      <c r="N69" s="5" t="s">
        <v>71</v>
      </c>
      <c r="O69" s="5" t="s">
        <v>72</v>
      </c>
      <c r="P69" s="5" t="s">
        <v>73</v>
      </c>
      <c r="Q69" s="5" t="s">
        <v>74</v>
      </c>
      <c r="R69" s="5" t="s">
        <v>75</v>
      </c>
      <c r="S69" s="5" t="s">
        <v>76</v>
      </c>
      <c r="T69" s="5" t="s">
        <v>77</v>
      </c>
      <c r="U69" s="5" t="s">
        <v>78</v>
      </c>
      <c r="V69" s="5" t="s">
        <v>79</v>
      </c>
      <c r="W69" s="5" t="s">
        <v>204</v>
      </c>
      <c r="X69" s="5" t="s">
        <v>81</v>
      </c>
      <c r="Y69" s="5" t="s">
        <v>82</v>
      </c>
      <c r="Z69" s="5" t="s">
        <v>83</v>
      </c>
      <c r="AA69" s="5" t="s">
        <v>84</v>
      </c>
      <c r="AB69" s="5" t="s">
        <v>205</v>
      </c>
      <c r="AC69" s="5" t="s">
        <v>86</v>
      </c>
      <c r="AD69" s="5" t="s">
        <v>158</v>
      </c>
      <c r="AE69" s="5" t="s">
        <v>134</v>
      </c>
      <c r="AF69" s="5" t="s">
        <v>159</v>
      </c>
      <c r="AG69" s="5" t="s">
        <v>90</v>
      </c>
      <c r="AH69" s="5" t="s">
        <v>91</v>
      </c>
      <c r="AI69" s="5" t="s">
        <v>160</v>
      </c>
      <c r="AJ69" s="5" t="s">
        <v>93</v>
      </c>
      <c r="AK69" s="5" t="s">
        <v>94</v>
      </c>
      <c r="AL69" s="5" t="s">
        <v>95</v>
      </c>
      <c r="AM69" s="5" t="s">
        <v>162</v>
      </c>
      <c r="AN69" s="5" t="s">
        <v>139</v>
      </c>
      <c r="AO69" s="5" t="s">
        <v>97</v>
      </c>
      <c r="AP69" s="5" t="s">
        <v>98</v>
      </c>
      <c r="AQ69" s="5" t="s">
        <v>99</v>
      </c>
      <c r="AR69" s="5" t="s">
        <v>163</v>
      </c>
      <c r="AS69" s="5" t="s">
        <v>101</v>
      </c>
      <c r="AT69" s="5" t="s">
        <v>102</v>
      </c>
      <c r="AU69" s="5" t="s">
        <v>164</v>
      </c>
      <c r="AV69" s="5" t="s">
        <v>104</v>
      </c>
      <c r="AW69" s="5" t="s">
        <v>105</v>
      </c>
      <c r="AX69" s="5" t="s">
        <v>106</v>
      </c>
      <c r="AY69" s="5" t="s">
        <v>107</v>
      </c>
      <c r="AZ69" s="5" t="s">
        <v>148</v>
      </c>
      <c r="BA69" s="5">
        <v>128</v>
      </c>
      <c r="BB69" s="5">
        <v>11</v>
      </c>
      <c r="BC69" s="5">
        <v>10</v>
      </c>
      <c r="BD69" s="5">
        <v>70</v>
      </c>
      <c r="BE69" s="5">
        <v>28</v>
      </c>
      <c r="BF69" s="5">
        <v>30</v>
      </c>
      <c r="BG69" s="5">
        <v>21</v>
      </c>
      <c r="BH69" s="5">
        <v>44</v>
      </c>
      <c r="BI69" s="7">
        <v>200000</v>
      </c>
      <c r="BJ69" s="5" t="s">
        <v>165</v>
      </c>
      <c r="BK69" s="5" t="s">
        <v>110</v>
      </c>
      <c r="BL69" s="5" t="s">
        <v>111</v>
      </c>
      <c r="BM69" s="5" t="s">
        <v>112</v>
      </c>
      <c r="BN69" s="5" t="s">
        <v>113</v>
      </c>
      <c r="BO69" s="5" t="s">
        <v>114</v>
      </c>
      <c r="BP69" s="8" t="s">
        <v>115</v>
      </c>
    </row>
    <row r="70" spans="1:68" ht="12.5" x14ac:dyDescent="0.25">
      <c r="A70" s="9">
        <v>45861.412128564814</v>
      </c>
      <c r="B70" s="10" t="s">
        <v>426</v>
      </c>
      <c r="C70" s="11">
        <v>55</v>
      </c>
      <c r="D70" s="10" t="s">
        <v>464</v>
      </c>
      <c r="E70" s="10" t="str">
        <f>PROPER(Form_Responses[[#This Row],[Nama Lengkap Sesuai KTP/Ijazah]])</f>
        <v>Muhammad Dliya'Ulhaq</v>
      </c>
      <c r="F70" s="10" t="s">
        <v>427</v>
      </c>
      <c r="G70" s="10" t="s">
        <v>64</v>
      </c>
      <c r="H70" s="10" t="s">
        <v>65</v>
      </c>
      <c r="I70" s="10" t="s">
        <v>66</v>
      </c>
      <c r="J70" s="10" t="s">
        <v>67</v>
      </c>
      <c r="K70" s="10" t="s">
        <v>68</v>
      </c>
      <c r="L70" s="10" t="s">
        <v>69</v>
      </c>
      <c r="M70" s="10" t="s">
        <v>70</v>
      </c>
      <c r="N70" s="10" t="s">
        <v>71</v>
      </c>
      <c r="O70" s="10" t="s">
        <v>72</v>
      </c>
      <c r="P70" s="10" t="s">
        <v>73</v>
      </c>
      <c r="Q70" s="10" t="s">
        <v>74</v>
      </c>
      <c r="R70" s="10" t="s">
        <v>75</v>
      </c>
      <c r="S70" s="10" t="s">
        <v>76</v>
      </c>
      <c r="T70" s="10" t="s">
        <v>77</v>
      </c>
      <c r="U70" s="10" t="s">
        <v>78</v>
      </c>
      <c r="V70" s="10" t="s">
        <v>79</v>
      </c>
      <c r="W70" s="10" t="s">
        <v>80</v>
      </c>
      <c r="X70" s="10" t="s">
        <v>81</v>
      </c>
      <c r="Y70" s="10" t="s">
        <v>82</v>
      </c>
      <c r="Z70" s="10" t="s">
        <v>83</v>
      </c>
      <c r="AA70" s="10" t="s">
        <v>84</v>
      </c>
      <c r="AB70" s="10" t="s">
        <v>85</v>
      </c>
      <c r="AC70" s="10" t="s">
        <v>86</v>
      </c>
      <c r="AD70" s="10" t="s">
        <v>158</v>
      </c>
      <c r="AE70" s="10" t="s">
        <v>134</v>
      </c>
      <c r="AF70" s="10" t="s">
        <v>159</v>
      </c>
      <c r="AG70" s="10" t="s">
        <v>90</v>
      </c>
      <c r="AH70" s="10" t="s">
        <v>91</v>
      </c>
      <c r="AI70" s="10" t="s">
        <v>92</v>
      </c>
      <c r="AJ70" s="10" t="s">
        <v>93</v>
      </c>
      <c r="AK70" s="10" t="s">
        <v>94</v>
      </c>
      <c r="AL70" s="10" t="s">
        <v>95</v>
      </c>
      <c r="AM70" s="10" t="s">
        <v>96</v>
      </c>
      <c r="AN70" s="10" t="s">
        <v>139</v>
      </c>
      <c r="AO70" s="10" t="s">
        <v>97</v>
      </c>
      <c r="AP70" s="10" t="s">
        <v>98</v>
      </c>
      <c r="AQ70" s="10" t="s">
        <v>99</v>
      </c>
      <c r="AR70" s="10" t="s">
        <v>163</v>
      </c>
      <c r="AS70" s="10" t="s">
        <v>101</v>
      </c>
      <c r="AT70" s="10" t="s">
        <v>223</v>
      </c>
      <c r="AU70" s="10" t="s">
        <v>164</v>
      </c>
      <c r="AV70" s="10" t="s">
        <v>104</v>
      </c>
      <c r="AW70" s="10" t="s">
        <v>105</v>
      </c>
      <c r="AX70" s="10" t="s">
        <v>106</v>
      </c>
      <c r="AY70" s="10" t="s">
        <v>107</v>
      </c>
      <c r="AZ70" s="10" t="s">
        <v>108</v>
      </c>
      <c r="BA70" s="10">
        <v>128</v>
      </c>
      <c r="BB70" s="10">
        <v>11</v>
      </c>
      <c r="BC70" s="10">
        <v>10</v>
      </c>
      <c r="BD70" s="10">
        <v>70</v>
      </c>
      <c r="BE70" s="10">
        <v>20</v>
      </c>
      <c r="BF70" s="10">
        <v>30</v>
      </c>
      <c r="BG70" s="10">
        <v>21</v>
      </c>
      <c r="BH70" s="10">
        <v>44</v>
      </c>
      <c r="BI70" s="12">
        <v>180000</v>
      </c>
      <c r="BJ70" s="10" t="s">
        <v>165</v>
      </c>
      <c r="BK70" s="10" t="s">
        <v>183</v>
      </c>
      <c r="BL70" s="10" t="s">
        <v>111</v>
      </c>
      <c r="BM70" s="10" t="s">
        <v>112</v>
      </c>
      <c r="BN70" s="10" t="s">
        <v>113</v>
      </c>
      <c r="BO70" s="10" t="s">
        <v>114</v>
      </c>
      <c r="BP70" s="13" t="s">
        <v>115</v>
      </c>
    </row>
    <row r="71" spans="1:68" ht="12.5" x14ac:dyDescent="0.25">
      <c r="A71" s="4">
        <v>45861.412518206023</v>
      </c>
      <c r="B71" s="5" t="s">
        <v>428</v>
      </c>
      <c r="C71" s="6">
        <v>53</v>
      </c>
      <c r="D71" s="5" t="s">
        <v>429</v>
      </c>
      <c r="E71" s="10" t="str">
        <f>PROPER(Form_Responses[[#This Row],[Nama Lengkap Sesuai KTP/Ijazah]])</f>
        <v xml:space="preserve">Aulia Rahadyanjati Sukarno </v>
      </c>
      <c r="F71" s="5" t="s">
        <v>430</v>
      </c>
      <c r="G71" s="5" t="s">
        <v>64</v>
      </c>
      <c r="H71" s="5" t="s">
        <v>65</v>
      </c>
      <c r="I71" s="5" t="s">
        <v>66</v>
      </c>
      <c r="J71" s="5" t="s">
        <v>67</v>
      </c>
      <c r="K71" s="5" t="s">
        <v>68</v>
      </c>
      <c r="L71" s="5" t="s">
        <v>69</v>
      </c>
      <c r="M71" s="5" t="s">
        <v>70</v>
      </c>
      <c r="N71" s="5" t="s">
        <v>71</v>
      </c>
      <c r="O71" s="5" t="s">
        <v>72</v>
      </c>
      <c r="P71" s="5" t="s">
        <v>73</v>
      </c>
      <c r="Q71" s="5" t="s">
        <v>74</v>
      </c>
      <c r="R71" s="5" t="s">
        <v>196</v>
      </c>
      <c r="S71" s="5" t="s">
        <v>76</v>
      </c>
      <c r="T71" s="5" t="s">
        <v>77</v>
      </c>
      <c r="U71" s="5" t="s">
        <v>78</v>
      </c>
      <c r="V71" s="5" t="s">
        <v>431</v>
      </c>
      <c r="W71" s="5" t="s">
        <v>80</v>
      </c>
      <c r="X71" s="5" t="s">
        <v>81</v>
      </c>
      <c r="Y71" s="5" t="s">
        <v>82</v>
      </c>
      <c r="Z71" s="5" t="s">
        <v>83</v>
      </c>
      <c r="AA71" s="5" t="s">
        <v>84</v>
      </c>
      <c r="AB71" s="5" t="s">
        <v>85</v>
      </c>
      <c r="AC71" s="5" t="s">
        <v>86</v>
      </c>
      <c r="AD71" s="5" t="s">
        <v>158</v>
      </c>
      <c r="AE71" s="5" t="s">
        <v>134</v>
      </c>
      <c r="AF71" s="5" t="s">
        <v>159</v>
      </c>
      <c r="AG71" s="5" t="s">
        <v>90</v>
      </c>
      <c r="AH71" s="5" t="s">
        <v>176</v>
      </c>
      <c r="AI71" s="5" t="s">
        <v>92</v>
      </c>
      <c r="AJ71" s="5" t="s">
        <v>93</v>
      </c>
      <c r="AK71" s="5" t="s">
        <v>94</v>
      </c>
      <c r="AL71" s="5" t="s">
        <v>95</v>
      </c>
      <c r="AM71" s="5" t="s">
        <v>96</v>
      </c>
      <c r="AN71" s="5" t="s">
        <v>139</v>
      </c>
      <c r="AO71" s="5" t="s">
        <v>97</v>
      </c>
      <c r="AP71" s="5" t="s">
        <v>98</v>
      </c>
      <c r="AQ71" s="5" t="s">
        <v>99</v>
      </c>
      <c r="AR71" s="5" t="s">
        <v>163</v>
      </c>
      <c r="AS71" s="5" t="s">
        <v>101</v>
      </c>
      <c r="AT71" s="5" t="s">
        <v>143</v>
      </c>
      <c r="AU71" s="5" t="s">
        <v>164</v>
      </c>
      <c r="AV71" s="5" t="s">
        <v>104</v>
      </c>
      <c r="AW71" s="5" t="s">
        <v>105</v>
      </c>
      <c r="AX71" s="5" t="s">
        <v>106</v>
      </c>
      <c r="AY71" s="5" t="s">
        <v>107</v>
      </c>
      <c r="AZ71" s="5" t="s">
        <v>169</v>
      </c>
      <c r="BA71" s="5">
        <v>128</v>
      </c>
      <c r="BB71" s="5">
        <v>11</v>
      </c>
      <c r="BC71" s="5">
        <v>10</v>
      </c>
      <c r="BD71" s="5">
        <v>70</v>
      </c>
      <c r="BE71" s="5">
        <v>20</v>
      </c>
      <c r="BF71" s="5">
        <v>30</v>
      </c>
      <c r="BG71" s="5">
        <v>21</v>
      </c>
      <c r="BH71" s="5">
        <v>44</v>
      </c>
      <c r="BI71" s="7">
        <v>200000</v>
      </c>
      <c r="BJ71" s="5" t="s">
        <v>165</v>
      </c>
      <c r="BK71" s="5" t="s">
        <v>110</v>
      </c>
      <c r="BL71" s="5" t="s">
        <v>111</v>
      </c>
      <c r="BM71" s="5" t="s">
        <v>112</v>
      </c>
      <c r="BN71" s="5" t="s">
        <v>113</v>
      </c>
      <c r="BO71" s="5" t="s">
        <v>114</v>
      </c>
      <c r="BP71" s="8" t="s">
        <v>115</v>
      </c>
    </row>
    <row r="72" spans="1:68" ht="12.5" x14ac:dyDescent="0.25">
      <c r="A72" s="9">
        <v>45861.412550057867</v>
      </c>
      <c r="B72" s="10" t="s">
        <v>432</v>
      </c>
      <c r="C72" s="11">
        <v>54</v>
      </c>
      <c r="D72" s="10" t="s">
        <v>433</v>
      </c>
      <c r="E72" s="10" t="str">
        <f>PROPER(Form_Responses[[#This Row],[Nama Lengkap Sesuai KTP/Ijazah]])</f>
        <v>Syahputri Ramadani</v>
      </c>
      <c r="F72" s="10" t="s">
        <v>434</v>
      </c>
      <c r="G72" s="10" t="s">
        <v>64</v>
      </c>
      <c r="H72" s="10" t="s">
        <v>65</v>
      </c>
      <c r="I72" s="10" t="s">
        <v>66</v>
      </c>
      <c r="J72" s="10" t="s">
        <v>67</v>
      </c>
      <c r="K72" s="10" t="s">
        <v>68</v>
      </c>
      <c r="L72" s="10" t="s">
        <v>69</v>
      </c>
      <c r="M72" s="10" t="s">
        <v>70</v>
      </c>
      <c r="N72" s="10" t="s">
        <v>71</v>
      </c>
      <c r="O72" s="10" t="s">
        <v>72</v>
      </c>
      <c r="P72" s="10" t="s">
        <v>73</v>
      </c>
      <c r="Q72" s="10" t="s">
        <v>74</v>
      </c>
      <c r="R72" s="10" t="s">
        <v>75</v>
      </c>
      <c r="S72" s="10" t="s">
        <v>76</v>
      </c>
      <c r="T72" s="10" t="s">
        <v>77</v>
      </c>
      <c r="U72" s="10" t="s">
        <v>78</v>
      </c>
      <c r="V72" s="10" t="s">
        <v>79</v>
      </c>
      <c r="W72" s="10" t="s">
        <v>80</v>
      </c>
      <c r="X72" s="10" t="s">
        <v>81</v>
      </c>
      <c r="Y72" s="10" t="s">
        <v>82</v>
      </c>
      <c r="Z72" s="10" t="s">
        <v>83</v>
      </c>
      <c r="AA72" s="10" t="s">
        <v>84</v>
      </c>
      <c r="AB72" s="10" t="s">
        <v>85</v>
      </c>
      <c r="AC72" s="10" t="s">
        <v>86</v>
      </c>
      <c r="AD72" s="10" t="s">
        <v>158</v>
      </c>
      <c r="AE72" s="10" t="s">
        <v>220</v>
      </c>
      <c r="AF72" s="10" t="s">
        <v>159</v>
      </c>
      <c r="AG72" s="10" t="s">
        <v>90</v>
      </c>
      <c r="AH72" s="10" t="s">
        <v>91</v>
      </c>
      <c r="AI72" s="10" t="s">
        <v>92</v>
      </c>
      <c r="AJ72" s="10" t="s">
        <v>93</v>
      </c>
      <c r="AK72" s="10" t="s">
        <v>94</v>
      </c>
      <c r="AL72" s="10" t="s">
        <v>95</v>
      </c>
      <c r="AM72" s="10" t="s">
        <v>96</v>
      </c>
      <c r="AN72" s="10" t="s">
        <v>139</v>
      </c>
      <c r="AO72" s="10" t="s">
        <v>97</v>
      </c>
      <c r="AP72" s="10" t="s">
        <v>98</v>
      </c>
      <c r="AQ72" s="10" t="s">
        <v>99</v>
      </c>
      <c r="AR72" s="10" t="s">
        <v>163</v>
      </c>
      <c r="AS72" s="10" t="s">
        <v>101</v>
      </c>
      <c r="AT72" s="10" t="s">
        <v>143</v>
      </c>
      <c r="AU72" s="10" t="s">
        <v>164</v>
      </c>
      <c r="AV72" s="10" t="s">
        <v>104</v>
      </c>
      <c r="AW72" s="10" t="s">
        <v>105</v>
      </c>
      <c r="AX72" s="10" t="s">
        <v>106</v>
      </c>
      <c r="AY72" s="10" t="s">
        <v>182</v>
      </c>
      <c r="AZ72" s="10" t="s">
        <v>169</v>
      </c>
      <c r="BA72" s="10">
        <v>128</v>
      </c>
      <c r="BB72" s="10">
        <v>11</v>
      </c>
      <c r="BC72" s="10">
        <v>10</v>
      </c>
      <c r="BD72" s="10">
        <v>70</v>
      </c>
      <c r="BE72" s="10">
        <v>20</v>
      </c>
      <c r="BF72" s="10">
        <v>30</v>
      </c>
      <c r="BG72" s="10">
        <v>21</v>
      </c>
      <c r="BH72" s="10">
        <v>44</v>
      </c>
      <c r="BI72" s="12">
        <v>200000</v>
      </c>
      <c r="BJ72" s="10" t="s">
        <v>165</v>
      </c>
      <c r="BK72" s="10" t="s">
        <v>110</v>
      </c>
      <c r="BL72" s="10" t="s">
        <v>111</v>
      </c>
      <c r="BM72" s="10" t="s">
        <v>112</v>
      </c>
      <c r="BN72" s="10" t="s">
        <v>113</v>
      </c>
      <c r="BO72" s="10" t="s">
        <v>114</v>
      </c>
      <c r="BP72" s="13" t="s">
        <v>115</v>
      </c>
    </row>
    <row r="73" spans="1:68" ht="12.5" x14ac:dyDescent="0.25">
      <c r="A73" s="4">
        <v>45861.41298721065</v>
      </c>
      <c r="B73" s="5" t="s">
        <v>435</v>
      </c>
      <c r="C73" s="6">
        <v>52</v>
      </c>
      <c r="D73" s="5" t="s">
        <v>436</v>
      </c>
      <c r="E73" s="10" t="str">
        <f>PROPER(Form_Responses[[#This Row],[Nama Lengkap Sesuai KTP/Ijazah]])</f>
        <v>Ilham Ady Saputro</v>
      </c>
      <c r="F73" s="5" t="s">
        <v>437</v>
      </c>
      <c r="G73" s="5" t="s">
        <v>64</v>
      </c>
      <c r="H73" s="5" t="s">
        <v>65</v>
      </c>
      <c r="I73" s="5" t="s">
        <v>66</v>
      </c>
      <c r="J73" s="5" t="s">
        <v>67</v>
      </c>
      <c r="K73" s="5" t="s">
        <v>68</v>
      </c>
      <c r="L73" s="5" t="s">
        <v>69</v>
      </c>
      <c r="M73" s="5" t="s">
        <v>70</v>
      </c>
      <c r="N73" s="5" t="s">
        <v>71</v>
      </c>
      <c r="O73" s="5" t="s">
        <v>72</v>
      </c>
      <c r="P73" s="5" t="s">
        <v>73</v>
      </c>
      <c r="Q73" s="5" t="s">
        <v>74</v>
      </c>
      <c r="R73" s="5" t="s">
        <v>75</v>
      </c>
      <c r="S73" s="5" t="s">
        <v>76</v>
      </c>
      <c r="T73" s="5" t="s">
        <v>77</v>
      </c>
      <c r="U73" s="5" t="s">
        <v>78</v>
      </c>
      <c r="V73" s="5" t="s">
        <v>79</v>
      </c>
      <c r="W73" s="5" t="s">
        <v>80</v>
      </c>
      <c r="X73" s="5" t="s">
        <v>81</v>
      </c>
      <c r="Y73" s="5" t="s">
        <v>82</v>
      </c>
      <c r="Z73" s="5" t="s">
        <v>83</v>
      </c>
      <c r="AA73" s="5" t="s">
        <v>84</v>
      </c>
      <c r="AB73" s="5" t="s">
        <v>85</v>
      </c>
      <c r="AC73" s="5" t="s">
        <v>86</v>
      </c>
      <c r="AD73" s="5" t="s">
        <v>158</v>
      </c>
      <c r="AE73" s="5" t="s">
        <v>134</v>
      </c>
      <c r="AF73" s="5" t="s">
        <v>159</v>
      </c>
      <c r="AG73" s="5" t="s">
        <v>207</v>
      </c>
      <c r="AH73" s="5" t="s">
        <v>91</v>
      </c>
      <c r="AI73" s="5" t="s">
        <v>92</v>
      </c>
      <c r="AJ73" s="5" t="s">
        <v>93</v>
      </c>
      <c r="AK73" s="5" t="s">
        <v>94</v>
      </c>
      <c r="AL73" s="5" t="s">
        <v>95</v>
      </c>
      <c r="AM73" s="5" t="s">
        <v>96</v>
      </c>
      <c r="AN73" s="5" t="s">
        <v>139</v>
      </c>
      <c r="AO73" s="5" t="s">
        <v>97</v>
      </c>
      <c r="AP73" s="5" t="s">
        <v>98</v>
      </c>
      <c r="AQ73" s="5" t="s">
        <v>99</v>
      </c>
      <c r="AR73" s="5" t="s">
        <v>163</v>
      </c>
      <c r="AS73" s="5" t="s">
        <v>101</v>
      </c>
      <c r="AT73" s="5" t="s">
        <v>143</v>
      </c>
      <c r="AU73" s="5" t="s">
        <v>164</v>
      </c>
      <c r="AV73" s="5" t="s">
        <v>104</v>
      </c>
      <c r="AW73" s="5" t="s">
        <v>105</v>
      </c>
      <c r="AX73" s="5" t="s">
        <v>106</v>
      </c>
      <c r="AY73" s="5" t="s">
        <v>182</v>
      </c>
      <c r="AZ73" s="5" t="s">
        <v>253</v>
      </c>
      <c r="BA73" s="5">
        <v>128</v>
      </c>
      <c r="BB73" s="5">
        <v>11</v>
      </c>
      <c r="BC73" s="5">
        <v>10</v>
      </c>
      <c r="BD73" s="5">
        <v>70</v>
      </c>
      <c r="BE73" s="5">
        <v>20</v>
      </c>
      <c r="BF73" s="5">
        <v>30</v>
      </c>
      <c r="BG73" s="5">
        <v>21</v>
      </c>
      <c r="BH73" s="5">
        <v>44</v>
      </c>
      <c r="BI73" s="7">
        <v>200000</v>
      </c>
      <c r="BJ73" s="5" t="s">
        <v>109</v>
      </c>
      <c r="BK73" s="5" t="s">
        <v>110</v>
      </c>
      <c r="BL73" s="5" t="s">
        <v>111</v>
      </c>
      <c r="BM73" s="5" t="s">
        <v>112</v>
      </c>
      <c r="BN73" s="5" t="s">
        <v>225</v>
      </c>
      <c r="BO73" s="5" t="s">
        <v>114</v>
      </c>
      <c r="BP73" s="8" t="s">
        <v>115</v>
      </c>
    </row>
    <row r="74" spans="1:68" ht="12.5" x14ac:dyDescent="0.25">
      <c r="A74" s="9">
        <v>45861.413218159723</v>
      </c>
      <c r="B74" s="10" t="s">
        <v>438</v>
      </c>
      <c r="C74" s="11">
        <v>54</v>
      </c>
      <c r="D74" s="10" t="s">
        <v>439</v>
      </c>
      <c r="E74" s="10" t="str">
        <f>PROPER(Form_Responses[[#This Row],[Nama Lengkap Sesuai KTP/Ijazah]])</f>
        <v>Sabrina Ayu Kristianingrum</v>
      </c>
      <c r="F74" s="10" t="s">
        <v>440</v>
      </c>
      <c r="G74" s="10" t="s">
        <v>64</v>
      </c>
      <c r="H74" s="10" t="s">
        <v>65</v>
      </c>
      <c r="I74" s="10" t="s">
        <v>66</v>
      </c>
      <c r="J74" s="10" t="s">
        <v>67</v>
      </c>
      <c r="K74" s="10" t="s">
        <v>68</v>
      </c>
      <c r="L74" s="10" t="s">
        <v>69</v>
      </c>
      <c r="M74" s="10" t="s">
        <v>70</v>
      </c>
      <c r="N74" s="10" t="s">
        <v>71</v>
      </c>
      <c r="O74" s="10" t="s">
        <v>72</v>
      </c>
      <c r="P74" s="10" t="s">
        <v>73</v>
      </c>
      <c r="Q74" s="10" t="s">
        <v>74</v>
      </c>
      <c r="R74" s="10" t="s">
        <v>75</v>
      </c>
      <c r="S74" s="10" t="s">
        <v>76</v>
      </c>
      <c r="T74" s="10" t="s">
        <v>77</v>
      </c>
      <c r="U74" s="10" t="s">
        <v>78</v>
      </c>
      <c r="V74" s="10" t="s">
        <v>431</v>
      </c>
      <c r="W74" s="10" t="s">
        <v>80</v>
      </c>
      <c r="X74" s="10" t="s">
        <v>81</v>
      </c>
      <c r="Y74" s="10" t="s">
        <v>82</v>
      </c>
      <c r="Z74" s="10" t="s">
        <v>83</v>
      </c>
      <c r="AA74" s="10" t="s">
        <v>84</v>
      </c>
      <c r="AB74" s="10" t="s">
        <v>85</v>
      </c>
      <c r="AC74" s="10" t="s">
        <v>86</v>
      </c>
      <c r="AD74" s="10" t="s">
        <v>158</v>
      </c>
      <c r="AE74" s="10" t="s">
        <v>134</v>
      </c>
      <c r="AF74" s="10" t="s">
        <v>159</v>
      </c>
      <c r="AG74" s="10" t="s">
        <v>90</v>
      </c>
      <c r="AH74" s="10" t="s">
        <v>91</v>
      </c>
      <c r="AI74" s="10" t="s">
        <v>92</v>
      </c>
      <c r="AJ74" s="10" t="s">
        <v>93</v>
      </c>
      <c r="AK74" s="10" t="s">
        <v>94</v>
      </c>
      <c r="AL74" s="10" t="s">
        <v>95</v>
      </c>
      <c r="AM74" s="10" t="s">
        <v>162</v>
      </c>
      <c r="AN74" s="10" t="s">
        <v>139</v>
      </c>
      <c r="AO74" s="10" t="s">
        <v>97</v>
      </c>
      <c r="AP74" s="10" t="s">
        <v>98</v>
      </c>
      <c r="AQ74" s="10" t="s">
        <v>441</v>
      </c>
      <c r="AR74" s="10" t="s">
        <v>163</v>
      </c>
      <c r="AS74" s="10" t="s">
        <v>101</v>
      </c>
      <c r="AT74" s="10" t="s">
        <v>102</v>
      </c>
      <c r="AU74" s="10" t="s">
        <v>164</v>
      </c>
      <c r="AV74" s="10" t="s">
        <v>104</v>
      </c>
      <c r="AW74" s="10" t="s">
        <v>229</v>
      </c>
      <c r="AX74" s="10" t="s">
        <v>106</v>
      </c>
      <c r="AY74" s="10" t="s">
        <v>107</v>
      </c>
      <c r="AZ74" s="10" t="s">
        <v>108</v>
      </c>
      <c r="BA74" s="10">
        <v>128</v>
      </c>
      <c r="BB74" s="10">
        <v>11</v>
      </c>
      <c r="BC74" s="10">
        <v>10</v>
      </c>
      <c r="BD74" s="10">
        <v>70</v>
      </c>
      <c r="BE74" s="10">
        <v>20</v>
      </c>
      <c r="BF74" s="10">
        <v>30</v>
      </c>
      <c r="BG74" s="10">
        <v>21</v>
      </c>
      <c r="BH74" s="10">
        <v>44</v>
      </c>
      <c r="BI74" s="12">
        <v>200000</v>
      </c>
      <c r="BJ74" s="10" t="s">
        <v>165</v>
      </c>
      <c r="BK74" s="10" t="s">
        <v>110</v>
      </c>
      <c r="BL74" s="10" t="s">
        <v>111</v>
      </c>
      <c r="BM74" s="10" t="s">
        <v>112</v>
      </c>
      <c r="BN74" s="10" t="s">
        <v>113</v>
      </c>
      <c r="BO74" s="10" t="s">
        <v>114</v>
      </c>
      <c r="BP74" s="13" t="s">
        <v>115</v>
      </c>
    </row>
    <row r="75" spans="1:68" ht="12.5" x14ac:dyDescent="0.25">
      <c r="A75" s="4">
        <v>45861.418995706015</v>
      </c>
      <c r="B75" s="5" t="s">
        <v>442</v>
      </c>
      <c r="C75" s="6">
        <v>52</v>
      </c>
      <c r="D75" s="5" t="s">
        <v>443</v>
      </c>
      <c r="E75" s="10" t="str">
        <f>PROPER(Form_Responses[[#This Row],[Nama Lengkap Sesuai KTP/Ijazah]])</f>
        <v>Nurul Vina Fitriani</v>
      </c>
      <c r="F75" s="5" t="s">
        <v>444</v>
      </c>
      <c r="G75" s="5" t="s">
        <v>64</v>
      </c>
      <c r="H75" s="5" t="s">
        <v>65</v>
      </c>
      <c r="I75" s="5" t="s">
        <v>66</v>
      </c>
      <c r="J75" s="5" t="s">
        <v>67</v>
      </c>
      <c r="K75" s="5" t="s">
        <v>68</v>
      </c>
      <c r="L75" s="5" t="s">
        <v>69</v>
      </c>
      <c r="M75" s="5" t="s">
        <v>70</v>
      </c>
      <c r="N75" s="5" t="s">
        <v>71</v>
      </c>
      <c r="O75" s="5" t="s">
        <v>72</v>
      </c>
      <c r="P75" s="5" t="s">
        <v>73</v>
      </c>
      <c r="Q75" s="5" t="s">
        <v>74</v>
      </c>
      <c r="R75" s="5" t="s">
        <v>75</v>
      </c>
      <c r="S75" s="5" t="s">
        <v>76</v>
      </c>
      <c r="T75" s="5" t="s">
        <v>77</v>
      </c>
      <c r="U75" s="5" t="s">
        <v>78</v>
      </c>
      <c r="V75" s="5" t="s">
        <v>79</v>
      </c>
      <c r="W75" s="5" t="s">
        <v>80</v>
      </c>
      <c r="X75" s="5" t="s">
        <v>81</v>
      </c>
      <c r="Y75" s="5" t="s">
        <v>82</v>
      </c>
      <c r="Z75" s="5" t="s">
        <v>157</v>
      </c>
      <c r="AA75" s="5" t="s">
        <v>84</v>
      </c>
      <c r="AB75" s="5" t="s">
        <v>205</v>
      </c>
      <c r="AC75" s="5" t="s">
        <v>86</v>
      </c>
      <c r="AD75" s="5" t="s">
        <v>158</v>
      </c>
      <c r="AE75" s="5" t="s">
        <v>134</v>
      </c>
      <c r="AF75" s="5" t="s">
        <v>159</v>
      </c>
      <c r="AG75" s="5" t="s">
        <v>90</v>
      </c>
      <c r="AH75" s="5" t="s">
        <v>91</v>
      </c>
      <c r="AI75" s="5" t="s">
        <v>92</v>
      </c>
      <c r="AJ75" s="5" t="s">
        <v>93</v>
      </c>
      <c r="AK75" s="5" t="s">
        <v>94</v>
      </c>
      <c r="AL75" s="5" t="s">
        <v>95</v>
      </c>
      <c r="AM75" s="5" t="s">
        <v>96</v>
      </c>
      <c r="AN75" s="5" t="s">
        <v>139</v>
      </c>
      <c r="AO75" s="5" t="s">
        <v>97</v>
      </c>
      <c r="AP75" s="5" t="s">
        <v>141</v>
      </c>
      <c r="AQ75" s="5" t="s">
        <v>99</v>
      </c>
      <c r="AR75" s="5" t="s">
        <v>163</v>
      </c>
      <c r="AS75" s="5" t="s">
        <v>101</v>
      </c>
      <c r="AT75" s="5" t="s">
        <v>102</v>
      </c>
      <c r="AU75" s="5" t="s">
        <v>164</v>
      </c>
      <c r="AV75" s="5" t="s">
        <v>104</v>
      </c>
      <c r="AW75" s="5" t="s">
        <v>105</v>
      </c>
      <c r="AX75" s="5" t="s">
        <v>445</v>
      </c>
      <c r="AY75" s="5" t="s">
        <v>107</v>
      </c>
      <c r="AZ75" s="5" t="s">
        <v>108</v>
      </c>
      <c r="BA75" s="5">
        <v>128</v>
      </c>
      <c r="BB75" s="5">
        <v>11</v>
      </c>
      <c r="BC75" s="5">
        <v>10</v>
      </c>
      <c r="BD75" s="5">
        <v>70</v>
      </c>
      <c r="BE75" s="5">
        <v>20</v>
      </c>
      <c r="BF75" s="5">
        <v>30</v>
      </c>
      <c r="BG75" s="5">
        <v>30</v>
      </c>
      <c r="BH75" s="5">
        <v>44</v>
      </c>
      <c r="BI75" s="7">
        <v>200000</v>
      </c>
      <c r="BJ75" s="5" t="s">
        <v>165</v>
      </c>
      <c r="BK75" s="5" t="s">
        <v>110</v>
      </c>
      <c r="BL75" s="5" t="s">
        <v>151</v>
      </c>
      <c r="BM75" s="5" t="s">
        <v>112</v>
      </c>
      <c r="BN75" s="5" t="s">
        <v>113</v>
      </c>
      <c r="BO75" s="5" t="s">
        <v>114</v>
      </c>
      <c r="BP75" s="8" t="s">
        <v>115</v>
      </c>
    </row>
    <row r="76" spans="1:68" ht="12.5" x14ac:dyDescent="0.25">
      <c r="A76" s="9">
        <v>45861.420706724537</v>
      </c>
      <c r="B76" s="10" t="s">
        <v>446</v>
      </c>
      <c r="C76" s="11">
        <v>52</v>
      </c>
      <c r="D76" s="10" t="s">
        <v>447</v>
      </c>
      <c r="E76" s="10" t="str">
        <f>PROPER(Form_Responses[[#This Row],[Nama Lengkap Sesuai KTP/Ijazah]])</f>
        <v>Bagus Ibrahim</v>
      </c>
      <c r="F76" s="10" t="s">
        <v>448</v>
      </c>
      <c r="G76" s="10" t="s">
        <v>64</v>
      </c>
      <c r="H76" s="10" t="s">
        <v>65</v>
      </c>
      <c r="I76" s="10" t="s">
        <v>219</v>
      </c>
      <c r="J76" s="10" t="s">
        <v>67</v>
      </c>
      <c r="K76" s="10" t="s">
        <v>68</v>
      </c>
      <c r="L76" s="10" t="s">
        <v>69</v>
      </c>
      <c r="M76" s="10" t="s">
        <v>70</v>
      </c>
      <c r="N76" s="10" t="s">
        <v>71</v>
      </c>
      <c r="O76" s="10" t="s">
        <v>72</v>
      </c>
      <c r="P76" s="10" t="s">
        <v>73</v>
      </c>
      <c r="Q76" s="10" t="s">
        <v>74</v>
      </c>
      <c r="R76" s="10" t="s">
        <v>75</v>
      </c>
      <c r="S76" s="10" t="s">
        <v>76</v>
      </c>
      <c r="T76" s="10" t="s">
        <v>77</v>
      </c>
      <c r="U76" s="10" t="s">
        <v>78</v>
      </c>
      <c r="V76" s="10" t="s">
        <v>79</v>
      </c>
      <c r="W76" s="10" t="s">
        <v>80</v>
      </c>
      <c r="X76" s="10" t="s">
        <v>81</v>
      </c>
      <c r="Y76" s="10" t="s">
        <v>82</v>
      </c>
      <c r="Z76" s="10" t="s">
        <v>157</v>
      </c>
      <c r="AA76" s="10" t="s">
        <v>84</v>
      </c>
      <c r="AB76" s="10" t="s">
        <v>85</v>
      </c>
      <c r="AC76" s="10" t="s">
        <v>86</v>
      </c>
      <c r="AD76" s="10" t="s">
        <v>158</v>
      </c>
      <c r="AE76" s="10" t="s">
        <v>134</v>
      </c>
      <c r="AF76" s="10" t="s">
        <v>159</v>
      </c>
      <c r="AG76" s="10" t="s">
        <v>90</v>
      </c>
      <c r="AH76" s="10" t="s">
        <v>91</v>
      </c>
      <c r="AI76" s="10" t="s">
        <v>92</v>
      </c>
      <c r="AJ76" s="10" t="s">
        <v>137</v>
      </c>
      <c r="AK76" s="10" t="s">
        <v>94</v>
      </c>
      <c r="AL76" s="10" t="s">
        <v>95</v>
      </c>
      <c r="AM76" s="10" t="s">
        <v>96</v>
      </c>
      <c r="AN76" s="10" t="s">
        <v>178</v>
      </c>
      <c r="AO76" s="10" t="s">
        <v>97</v>
      </c>
      <c r="AP76" s="10" t="s">
        <v>98</v>
      </c>
      <c r="AQ76" s="10" t="s">
        <v>99</v>
      </c>
      <c r="AR76" s="10" t="s">
        <v>100</v>
      </c>
      <c r="AS76" s="10" t="s">
        <v>101</v>
      </c>
      <c r="AT76" s="10" t="s">
        <v>102</v>
      </c>
      <c r="AU76" s="10" t="s">
        <v>164</v>
      </c>
      <c r="AV76" s="10" t="s">
        <v>104</v>
      </c>
      <c r="AW76" s="10" t="s">
        <v>105</v>
      </c>
      <c r="AX76" s="10" t="s">
        <v>106</v>
      </c>
      <c r="AY76" s="10" t="s">
        <v>107</v>
      </c>
      <c r="AZ76" s="10" t="s">
        <v>169</v>
      </c>
      <c r="BA76" s="10">
        <v>128</v>
      </c>
      <c r="BB76" s="10">
        <v>11</v>
      </c>
      <c r="BC76" s="10">
        <v>10</v>
      </c>
      <c r="BD76" s="10">
        <v>70</v>
      </c>
      <c r="BE76" s="10">
        <v>28</v>
      </c>
      <c r="BF76" s="10">
        <v>30</v>
      </c>
      <c r="BG76" s="10">
        <v>21</v>
      </c>
      <c r="BH76" s="10">
        <v>44</v>
      </c>
      <c r="BI76" s="12">
        <v>200000</v>
      </c>
      <c r="BJ76" s="10" t="s">
        <v>165</v>
      </c>
      <c r="BK76" s="10" t="s">
        <v>183</v>
      </c>
      <c r="BL76" s="10" t="s">
        <v>151</v>
      </c>
      <c r="BM76" s="10" t="s">
        <v>112</v>
      </c>
      <c r="BN76" s="10" t="s">
        <v>305</v>
      </c>
      <c r="BO76" s="10" t="s">
        <v>114</v>
      </c>
      <c r="BP76" s="13" t="s">
        <v>115</v>
      </c>
    </row>
    <row r="77" spans="1:68" ht="12.5" x14ac:dyDescent="0.25">
      <c r="A77" s="4">
        <v>45861.421554780092</v>
      </c>
      <c r="B77" s="5" t="s">
        <v>449</v>
      </c>
      <c r="C77" s="6">
        <v>55</v>
      </c>
      <c r="D77" s="5" t="s">
        <v>450</v>
      </c>
      <c r="E77" s="10" t="str">
        <f>PROPER(Form_Responses[[#This Row],[Nama Lengkap Sesuai KTP/Ijazah]])</f>
        <v>Tatasa Diva Cahyakirana</v>
      </c>
      <c r="F77" s="5" t="s">
        <v>451</v>
      </c>
      <c r="G77" s="5" t="s">
        <v>64</v>
      </c>
      <c r="H77" s="5" t="s">
        <v>65</v>
      </c>
      <c r="I77" s="5" t="s">
        <v>66</v>
      </c>
      <c r="J77" s="5" t="s">
        <v>67</v>
      </c>
      <c r="K77" s="5" t="s">
        <v>68</v>
      </c>
      <c r="L77" s="5" t="s">
        <v>69</v>
      </c>
      <c r="M77" s="5" t="s">
        <v>70</v>
      </c>
      <c r="N77" s="5" t="s">
        <v>71</v>
      </c>
      <c r="O77" s="5" t="s">
        <v>72</v>
      </c>
      <c r="P77" s="5" t="s">
        <v>73</v>
      </c>
      <c r="Q77" s="5" t="s">
        <v>74</v>
      </c>
      <c r="R77" s="5" t="s">
        <v>75</v>
      </c>
      <c r="S77" s="5" t="s">
        <v>76</v>
      </c>
      <c r="T77" s="5" t="s">
        <v>77</v>
      </c>
      <c r="U77" s="5" t="s">
        <v>78</v>
      </c>
      <c r="V77" s="5" t="s">
        <v>79</v>
      </c>
      <c r="W77" s="5" t="s">
        <v>130</v>
      </c>
      <c r="X77" s="5" t="s">
        <v>81</v>
      </c>
      <c r="Y77" s="5" t="s">
        <v>82</v>
      </c>
      <c r="Z77" s="5" t="s">
        <v>83</v>
      </c>
      <c r="AA77" s="5" t="s">
        <v>84</v>
      </c>
      <c r="AB77" s="5" t="s">
        <v>85</v>
      </c>
      <c r="AC77" s="5" t="s">
        <v>86</v>
      </c>
      <c r="AD77" s="5" t="s">
        <v>158</v>
      </c>
      <c r="AE77" s="5" t="s">
        <v>134</v>
      </c>
      <c r="AF77" s="5" t="s">
        <v>159</v>
      </c>
      <c r="AG77" s="5" t="s">
        <v>90</v>
      </c>
      <c r="AH77" s="5" t="s">
        <v>91</v>
      </c>
      <c r="AI77" s="5" t="s">
        <v>92</v>
      </c>
      <c r="AJ77" s="5" t="s">
        <v>93</v>
      </c>
      <c r="AK77" s="5" t="s">
        <v>94</v>
      </c>
      <c r="AL77" s="5" t="s">
        <v>95</v>
      </c>
      <c r="AM77" s="5" t="s">
        <v>96</v>
      </c>
      <c r="AN77" s="5" t="s">
        <v>139</v>
      </c>
      <c r="AO77" s="5" t="s">
        <v>97</v>
      </c>
      <c r="AP77" s="5" t="s">
        <v>98</v>
      </c>
      <c r="AQ77" s="5" t="s">
        <v>99</v>
      </c>
      <c r="AR77" s="5" t="s">
        <v>163</v>
      </c>
      <c r="AS77" s="5" t="s">
        <v>101</v>
      </c>
      <c r="AT77" s="5" t="s">
        <v>102</v>
      </c>
      <c r="AU77" s="5" t="s">
        <v>164</v>
      </c>
      <c r="AV77" s="5" t="s">
        <v>104</v>
      </c>
      <c r="AW77" s="5" t="s">
        <v>105</v>
      </c>
      <c r="AX77" s="5" t="s">
        <v>106</v>
      </c>
      <c r="AY77" s="5" t="s">
        <v>107</v>
      </c>
      <c r="AZ77" s="5" t="s">
        <v>169</v>
      </c>
      <c r="BA77" s="5">
        <v>128</v>
      </c>
      <c r="BB77" s="5">
        <v>11</v>
      </c>
      <c r="BC77" s="5">
        <v>10</v>
      </c>
      <c r="BD77" s="5">
        <v>70</v>
      </c>
      <c r="BE77" s="5">
        <v>20</v>
      </c>
      <c r="BF77" s="5">
        <v>30</v>
      </c>
      <c r="BG77" s="5">
        <v>21</v>
      </c>
      <c r="BH77" s="5">
        <v>44</v>
      </c>
      <c r="BI77" s="7">
        <v>200000</v>
      </c>
      <c r="BJ77" s="5" t="s">
        <v>109</v>
      </c>
      <c r="BK77" s="5" t="s">
        <v>110</v>
      </c>
      <c r="BL77" s="5" t="s">
        <v>111</v>
      </c>
      <c r="BM77" s="5" t="s">
        <v>112</v>
      </c>
      <c r="BN77" s="5" t="s">
        <v>113</v>
      </c>
      <c r="BO77" s="5" t="s">
        <v>114</v>
      </c>
      <c r="BP77" s="8" t="s">
        <v>115</v>
      </c>
    </row>
    <row r="78" spans="1:68" ht="12.5" x14ac:dyDescent="0.25">
      <c r="A78" s="9">
        <v>45861.421771076391</v>
      </c>
      <c r="B78" s="10" t="s">
        <v>452</v>
      </c>
      <c r="C78" s="11">
        <v>57</v>
      </c>
      <c r="D78" s="10" t="s">
        <v>453</v>
      </c>
      <c r="E78" s="10" t="str">
        <f>PROPER(Form_Responses[[#This Row],[Nama Lengkap Sesuai KTP/Ijazah]])</f>
        <v>Panji Rofa Argawan</v>
      </c>
      <c r="F78" s="10" t="s">
        <v>454</v>
      </c>
      <c r="G78" s="10" t="s">
        <v>64</v>
      </c>
      <c r="H78" s="10" t="s">
        <v>65</v>
      </c>
      <c r="I78" s="10" t="s">
        <v>66</v>
      </c>
      <c r="J78" s="10" t="s">
        <v>67</v>
      </c>
      <c r="K78" s="10" t="s">
        <v>68</v>
      </c>
      <c r="L78" s="10" t="s">
        <v>69</v>
      </c>
      <c r="M78" s="10" t="s">
        <v>70</v>
      </c>
      <c r="N78" s="10" t="s">
        <v>71</v>
      </c>
      <c r="O78" s="10" t="s">
        <v>72</v>
      </c>
      <c r="P78" s="10" t="s">
        <v>73</v>
      </c>
      <c r="Q78" s="10" t="s">
        <v>74</v>
      </c>
      <c r="R78" s="10" t="s">
        <v>75</v>
      </c>
      <c r="S78" s="10" t="s">
        <v>76</v>
      </c>
      <c r="T78" s="10" t="s">
        <v>77</v>
      </c>
      <c r="U78" s="10" t="s">
        <v>78</v>
      </c>
      <c r="V78" s="10" t="s">
        <v>79</v>
      </c>
      <c r="W78" s="10" t="s">
        <v>80</v>
      </c>
      <c r="X78" s="10" t="s">
        <v>81</v>
      </c>
      <c r="Y78" s="10" t="s">
        <v>82</v>
      </c>
      <c r="Z78" s="10" t="s">
        <v>83</v>
      </c>
      <c r="AA78" s="10" t="s">
        <v>84</v>
      </c>
      <c r="AB78" s="10" t="s">
        <v>85</v>
      </c>
      <c r="AC78" s="10" t="s">
        <v>455</v>
      </c>
      <c r="AD78" s="10" t="s">
        <v>158</v>
      </c>
      <c r="AE78" s="10" t="s">
        <v>134</v>
      </c>
      <c r="AF78" s="10" t="s">
        <v>159</v>
      </c>
      <c r="AG78" s="10" t="s">
        <v>90</v>
      </c>
      <c r="AH78" s="10" t="s">
        <v>91</v>
      </c>
      <c r="AI78" s="10" t="s">
        <v>92</v>
      </c>
      <c r="AJ78" s="10" t="s">
        <v>93</v>
      </c>
      <c r="AK78" s="10" t="s">
        <v>94</v>
      </c>
      <c r="AL78" s="10" t="s">
        <v>95</v>
      </c>
      <c r="AM78" s="10" t="s">
        <v>96</v>
      </c>
      <c r="AN78" s="10" t="s">
        <v>139</v>
      </c>
      <c r="AO78" s="10" t="s">
        <v>97</v>
      </c>
      <c r="AP78" s="10" t="s">
        <v>98</v>
      </c>
      <c r="AQ78" s="10" t="s">
        <v>99</v>
      </c>
      <c r="AR78" s="10" t="s">
        <v>163</v>
      </c>
      <c r="AS78" s="10" t="s">
        <v>101</v>
      </c>
      <c r="AT78" s="10" t="s">
        <v>102</v>
      </c>
      <c r="AU78" s="10" t="s">
        <v>164</v>
      </c>
      <c r="AV78" s="10" t="s">
        <v>104</v>
      </c>
      <c r="AW78" s="10" t="s">
        <v>105</v>
      </c>
      <c r="AX78" s="10" t="s">
        <v>106</v>
      </c>
      <c r="AY78" s="10" t="s">
        <v>107</v>
      </c>
      <c r="AZ78" s="10" t="s">
        <v>108</v>
      </c>
      <c r="BA78" s="10">
        <v>128</v>
      </c>
      <c r="BB78" s="10">
        <v>11</v>
      </c>
      <c r="BC78" s="10">
        <v>10</v>
      </c>
      <c r="BD78" s="10">
        <v>70</v>
      </c>
      <c r="BE78" s="10">
        <v>20</v>
      </c>
      <c r="BF78" s="10">
        <v>30</v>
      </c>
      <c r="BG78" s="10">
        <v>21</v>
      </c>
      <c r="BH78" s="10">
        <v>44</v>
      </c>
      <c r="BI78" s="12">
        <v>200000</v>
      </c>
      <c r="BJ78" s="10" t="s">
        <v>165</v>
      </c>
      <c r="BK78" s="10" t="s">
        <v>110</v>
      </c>
      <c r="BL78" s="10" t="s">
        <v>111</v>
      </c>
      <c r="BM78" s="10" t="s">
        <v>112</v>
      </c>
      <c r="BN78" s="10" t="s">
        <v>113</v>
      </c>
      <c r="BO78" s="10" t="s">
        <v>114</v>
      </c>
      <c r="BP78" s="13" t="s">
        <v>115</v>
      </c>
    </row>
    <row r="79" spans="1:68" ht="12.5" x14ac:dyDescent="0.25">
      <c r="A79" s="14">
        <v>45861.42431751157</v>
      </c>
      <c r="B79" s="15" t="s">
        <v>456</v>
      </c>
      <c r="C79" s="16">
        <v>56</v>
      </c>
      <c r="D79" s="15" t="s">
        <v>457</v>
      </c>
      <c r="E79" s="10" t="str">
        <f>PROPER(Form_Responses[[#This Row],[Nama Lengkap Sesuai KTP/Ijazah]])</f>
        <v xml:space="preserve">Yopi Sumampau </v>
      </c>
      <c r="F79" s="15" t="s">
        <v>458</v>
      </c>
      <c r="G79" s="15" t="s">
        <v>64</v>
      </c>
      <c r="H79" s="15" t="s">
        <v>65</v>
      </c>
      <c r="I79" s="15" t="s">
        <v>66</v>
      </c>
      <c r="J79" s="15" t="s">
        <v>67</v>
      </c>
      <c r="K79" s="15" t="s">
        <v>68</v>
      </c>
      <c r="L79" s="15" t="s">
        <v>69</v>
      </c>
      <c r="M79" s="15" t="s">
        <v>70</v>
      </c>
      <c r="N79" s="15" t="s">
        <v>71</v>
      </c>
      <c r="O79" s="15" t="s">
        <v>72</v>
      </c>
      <c r="P79" s="15" t="s">
        <v>73</v>
      </c>
      <c r="Q79" s="15" t="s">
        <v>74</v>
      </c>
      <c r="R79" s="15" t="s">
        <v>75</v>
      </c>
      <c r="S79" s="15" t="s">
        <v>76</v>
      </c>
      <c r="T79" s="15" t="s">
        <v>77</v>
      </c>
      <c r="U79" s="15" t="s">
        <v>78</v>
      </c>
      <c r="V79" s="15" t="s">
        <v>79</v>
      </c>
      <c r="W79" s="15" t="s">
        <v>80</v>
      </c>
      <c r="X79" s="15" t="s">
        <v>81</v>
      </c>
      <c r="Y79" s="15" t="s">
        <v>82</v>
      </c>
      <c r="Z79" s="15" t="s">
        <v>83</v>
      </c>
      <c r="AA79" s="15" t="s">
        <v>84</v>
      </c>
      <c r="AB79" s="15" t="s">
        <v>85</v>
      </c>
      <c r="AC79" s="15" t="s">
        <v>86</v>
      </c>
      <c r="AD79" s="15" t="s">
        <v>158</v>
      </c>
      <c r="AE79" s="15" t="s">
        <v>134</v>
      </c>
      <c r="AF79" s="15" t="s">
        <v>159</v>
      </c>
      <c r="AG79" s="15" t="s">
        <v>90</v>
      </c>
      <c r="AH79" s="15" t="s">
        <v>91</v>
      </c>
      <c r="AI79" s="15" t="s">
        <v>92</v>
      </c>
      <c r="AJ79" s="15" t="s">
        <v>246</v>
      </c>
      <c r="AK79" s="15" t="s">
        <v>94</v>
      </c>
      <c r="AL79" s="15" t="s">
        <v>95</v>
      </c>
      <c r="AM79" s="15" t="s">
        <v>96</v>
      </c>
      <c r="AN79" s="15" t="s">
        <v>139</v>
      </c>
      <c r="AO79" s="15" t="s">
        <v>97</v>
      </c>
      <c r="AP79" s="15" t="s">
        <v>98</v>
      </c>
      <c r="AQ79" s="15" t="s">
        <v>99</v>
      </c>
      <c r="AR79" s="15" t="s">
        <v>163</v>
      </c>
      <c r="AS79" s="15" t="s">
        <v>101</v>
      </c>
      <c r="AT79" s="15" t="s">
        <v>102</v>
      </c>
      <c r="AU79" s="15" t="s">
        <v>164</v>
      </c>
      <c r="AV79" s="15" t="s">
        <v>104</v>
      </c>
      <c r="AW79" s="15" t="s">
        <v>105</v>
      </c>
      <c r="AX79" s="15" t="s">
        <v>106</v>
      </c>
      <c r="AY79" s="15" t="s">
        <v>107</v>
      </c>
      <c r="AZ79" s="15" t="s">
        <v>108</v>
      </c>
      <c r="BA79" s="15">
        <v>128</v>
      </c>
      <c r="BB79" s="15">
        <v>11</v>
      </c>
      <c r="BC79" s="15">
        <v>10</v>
      </c>
      <c r="BD79" s="15">
        <v>70</v>
      </c>
      <c r="BE79" s="15">
        <v>20</v>
      </c>
      <c r="BF79" s="15">
        <v>30</v>
      </c>
      <c r="BG79" s="15">
        <v>21</v>
      </c>
      <c r="BH79" s="15">
        <v>44</v>
      </c>
      <c r="BI79" s="17">
        <v>200000</v>
      </c>
      <c r="BJ79" s="15" t="s">
        <v>109</v>
      </c>
      <c r="BK79" s="15" t="s">
        <v>110</v>
      </c>
      <c r="BL79" s="15" t="s">
        <v>111</v>
      </c>
      <c r="BM79" s="15" t="s">
        <v>112</v>
      </c>
      <c r="BN79" s="15" t="s">
        <v>113</v>
      </c>
      <c r="BO79" s="15" t="s">
        <v>114</v>
      </c>
      <c r="BP79" s="18" t="s">
        <v>115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4CB04-F5A5-4762-97FA-1431AAA178D0}">
  <sheetPr>
    <tabColor rgb="FF00B050"/>
  </sheetPr>
  <dimension ref="A1:N49"/>
  <sheetViews>
    <sheetView tabSelected="1" view="pageBreakPreview" topLeftCell="A22" zoomScale="70" zoomScaleNormal="70" zoomScaleSheetLayoutView="70" workbookViewId="0">
      <selection activeCell="D37" sqref="D37"/>
    </sheetView>
  </sheetViews>
  <sheetFormatPr defaultRowHeight="12.5" x14ac:dyDescent="0.25"/>
  <cols>
    <col min="1" max="1" width="4.26953125" style="227" customWidth="1"/>
    <col min="2" max="2" width="6" style="227" customWidth="1"/>
    <col min="3" max="3" width="15.7265625" style="227" customWidth="1"/>
    <col min="4" max="4" width="38" style="227" customWidth="1"/>
    <col min="5" max="5" width="34.81640625" style="227" customWidth="1"/>
    <col min="6" max="6" width="14.54296875" style="227" customWidth="1"/>
    <col min="7" max="7" width="17.36328125" style="227" customWidth="1"/>
    <col min="8" max="8" width="32.54296875" style="227" customWidth="1"/>
    <col min="9" max="9" width="38.1796875" style="227" customWidth="1"/>
    <col min="10" max="10" width="21.81640625" style="227" customWidth="1"/>
    <col min="11" max="11" width="18.26953125" style="227" customWidth="1"/>
    <col min="12" max="12" width="14.54296875" style="227" customWidth="1"/>
    <col min="13" max="256" width="8.7265625" style="227"/>
    <col min="257" max="257" width="4.26953125" style="227" customWidth="1"/>
    <col min="258" max="258" width="6" style="227" customWidth="1"/>
    <col min="259" max="259" width="19.1796875" style="227" customWidth="1"/>
    <col min="260" max="260" width="38" style="227" customWidth="1"/>
    <col min="261" max="261" width="34.81640625" style="227" customWidth="1"/>
    <col min="262" max="262" width="13" style="227" customWidth="1"/>
    <col min="263" max="263" width="15.1796875" style="227" customWidth="1"/>
    <col min="264" max="264" width="32.54296875" style="227" customWidth="1"/>
    <col min="265" max="265" width="38.1796875" style="227" customWidth="1"/>
    <col min="266" max="266" width="17.7265625" style="227" customWidth="1"/>
    <col min="267" max="267" width="18.26953125" style="227" customWidth="1"/>
    <col min="268" max="268" width="14.54296875" style="227" customWidth="1"/>
    <col min="269" max="512" width="8.7265625" style="227"/>
    <col min="513" max="513" width="4.26953125" style="227" customWidth="1"/>
    <col min="514" max="514" width="6" style="227" customWidth="1"/>
    <col min="515" max="515" width="19.1796875" style="227" customWidth="1"/>
    <col min="516" max="516" width="38" style="227" customWidth="1"/>
    <col min="517" max="517" width="34.81640625" style="227" customWidth="1"/>
    <col min="518" max="518" width="13" style="227" customWidth="1"/>
    <col min="519" max="519" width="15.1796875" style="227" customWidth="1"/>
    <col min="520" max="520" width="32.54296875" style="227" customWidth="1"/>
    <col min="521" max="521" width="38.1796875" style="227" customWidth="1"/>
    <col min="522" max="522" width="17.7265625" style="227" customWidth="1"/>
    <col min="523" max="523" width="18.26953125" style="227" customWidth="1"/>
    <col min="524" max="524" width="14.54296875" style="227" customWidth="1"/>
    <col min="525" max="768" width="8.7265625" style="227"/>
    <col min="769" max="769" width="4.26953125" style="227" customWidth="1"/>
    <col min="770" max="770" width="6" style="227" customWidth="1"/>
    <col min="771" max="771" width="19.1796875" style="227" customWidth="1"/>
    <col min="772" max="772" width="38" style="227" customWidth="1"/>
    <col min="773" max="773" width="34.81640625" style="227" customWidth="1"/>
    <col min="774" max="774" width="13" style="227" customWidth="1"/>
    <col min="775" max="775" width="15.1796875" style="227" customWidth="1"/>
    <col min="776" max="776" width="32.54296875" style="227" customWidth="1"/>
    <col min="777" max="777" width="38.1796875" style="227" customWidth="1"/>
    <col min="778" max="778" width="17.7265625" style="227" customWidth="1"/>
    <col min="779" max="779" width="18.26953125" style="227" customWidth="1"/>
    <col min="780" max="780" width="14.54296875" style="227" customWidth="1"/>
    <col min="781" max="1024" width="8.7265625" style="227"/>
    <col min="1025" max="1025" width="4.26953125" style="227" customWidth="1"/>
    <col min="1026" max="1026" width="6" style="227" customWidth="1"/>
    <col min="1027" max="1027" width="19.1796875" style="227" customWidth="1"/>
    <col min="1028" max="1028" width="38" style="227" customWidth="1"/>
    <col min="1029" max="1029" width="34.81640625" style="227" customWidth="1"/>
    <col min="1030" max="1030" width="13" style="227" customWidth="1"/>
    <col min="1031" max="1031" width="15.1796875" style="227" customWidth="1"/>
    <col min="1032" max="1032" width="32.54296875" style="227" customWidth="1"/>
    <col min="1033" max="1033" width="38.1796875" style="227" customWidth="1"/>
    <col min="1034" max="1034" width="17.7265625" style="227" customWidth="1"/>
    <col min="1035" max="1035" width="18.26953125" style="227" customWidth="1"/>
    <col min="1036" max="1036" width="14.54296875" style="227" customWidth="1"/>
    <col min="1037" max="1280" width="8.7265625" style="227"/>
    <col min="1281" max="1281" width="4.26953125" style="227" customWidth="1"/>
    <col min="1282" max="1282" width="6" style="227" customWidth="1"/>
    <col min="1283" max="1283" width="19.1796875" style="227" customWidth="1"/>
    <col min="1284" max="1284" width="38" style="227" customWidth="1"/>
    <col min="1285" max="1285" width="34.81640625" style="227" customWidth="1"/>
    <col min="1286" max="1286" width="13" style="227" customWidth="1"/>
    <col min="1287" max="1287" width="15.1796875" style="227" customWidth="1"/>
    <col min="1288" max="1288" width="32.54296875" style="227" customWidth="1"/>
    <col min="1289" max="1289" width="38.1796875" style="227" customWidth="1"/>
    <col min="1290" max="1290" width="17.7265625" style="227" customWidth="1"/>
    <col min="1291" max="1291" width="18.26953125" style="227" customWidth="1"/>
    <col min="1292" max="1292" width="14.54296875" style="227" customWidth="1"/>
    <col min="1293" max="1536" width="8.7265625" style="227"/>
    <col min="1537" max="1537" width="4.26953125" style="227" customWidth="1"/>
    <col min="1538" max="1538" width="6" style="227" customWidth="1"/>
    <col min="1539" max="1539" width="19.1796875" style="227" customWidth="1"/>
    <col min="1540" max="1540" width="38" style="227" customWidth="1"/>
    <col min="1541" max="1541" width="34.81640625" style="227" customWidth="1"/>
    <col min="1542" max="1542" width="13" style="227" customWidth="1"/>
    <col min="1543" max="1543" width="15.1796875" style="227" customWidth="1"/>
    <col min="1544" max="1544" width="32.54296875" style="227" customWidth="1"/>
    <col min="1545" max="1545" width="38.1796875" style="227" customWidth="1"/>
    <col min="1546" max="1546" width="17.7265625" style="227" customWidth="1"/>
    <col min="1547" max="1547" width="18.26953125" style="227" customWidth="1"/>
    <col min="1548" max="1548" width="14.54296875" style="227" customWidth="1"/>
    <col min="1549" max="1792" width="8.7265625" style="227"/>
    <col min="1793" max="1793" width="4.26953125" style="227" customWidth="1"/>
    <col min="1794" max="1794" width="6" style="227" customWidth="1"/>
    <col min="1795" max="1795" width="19.1796875" style="227" customWidth="1"/>
    <col min="1796" max="1796" width="38" style="227" customWidth="1"/>
    <col min="1797" max="1797" width="34.81640625" style="227" customWidth="1"/>
    <col min="1798" max="1798" width="13" style="227" customWidth="1"/>
    <col min="1799" max="1799" width="15.1796875" style="227" customWidth="1"/>
    <col min="1800" max="1800" width="32.54296875" style="227" customWidth="1"/>
    <col min="1801" max="1801" width="38.1796875" style="227" customWidth="1"/>
    <col min="1802" max="1802" width="17.7265625" style="227" customWidth="1"/>
    <col min="1803" max="1803" width="18.26953125" style="227" customWidth="1"/>
    <col min="1804" max="1804" width="14.54296875" style="227" customWidth="1"/>
    <col min="1805" max="2048" width="8.7265625" style="227"/>
    <col min="2049" max="2049" width="4.26953125" style="227" customWidth="1"/>
    <col min="2050" max="2050" width="6" style="227" customWidth="1"/>
    <col min="2051" max="2051" width="19.1796875" style="227" customWidth="1"/>
    <col min="2052" max="2052" width="38" style="227" customWidth="1"/>
    <col min="2053" max="2053" width="34.81640625" style="227" customWidth="1"/>
    <col min="2054" max="2054" width="13" style="227" customWidth="1"/>
    <col min="2055" max="2055" width="15.1796875" style="227" customWidth="1"/>
    <col min="2056" max="2056" width="32.54296875" style="227" customWidth="1"/>
    <col min="2057" max="2057" width="38.1796875" style="227" customWidth="1"/>
    <col min="2058" max="2058" width="17.7265625" style="227" customWidth="1"/>
    <col min="2059" max="2059" width="18.26953125" style="227" customWidth="1"/>
    <col min="2060" max="2060" width="14.54296875" style="227" customWidth="1"/>
    <col min="2061" max="2304" width="8.7265625" style="227"/>
    <col min="2305" max="2305" width="4.26953125" style="227" customWidth="1"/>
    <col min="2306" max="2306" width="6" style="227" customWidth="1"/>
    <col min="2307" max="2307" width="19.1796875" style="227" customWidth="1"/>
    <col min="2308" max="2308" width="38" style="227" customWidth="1"/>
    <col min="2309" max="2309" width="34.81640625" style="227" customWidth="1"/>
    <col min="2310" max="2310" width="13" style="227" customWidth="1"/>
    <col min="2311" max="2311" width="15.1796875" style="227" customWidth="1"/>
    <col min="2312" max="2312" width="32.54296875" style="227" customWidth="1"/>
    <col min="2313" max="2313" width="38.1796875" style="227" customWidth="1"/>
    <col min="2314" max="2314" width="17.7265625" style="227" customWidth="1"/>
    <col min="2315" max="2315" width="18.26953125" style="227" customWidth="1"/>
    <col min="2316" max="2316" width="14.54296875" style="227" customWidth="1"/>
    <col min="2317" max="2560" width="8.7265625" style="227"/>
    <col min="2561" max="2561" width="4.26953125" style="227" customWidth="1"/>
    <col min="2562" max="2562" width="6" style="227" customWidth="1"/>
    <col min="2563" max="2563" width="19.1796875" style="227" customWidth="1"/>
    <col min="2564" max="2564" width="38" style="227" customWidth="1"/>
    <col min="2565" max="2565" width="34.81640625" style="227" customWidth="1"/>
    <col min="2566" max="2566" width="13" style="227" customWidth="1"/>
    <col min="2567" max="2567" width="15.1796875" style="227" customWidth="1"/>
    <col min="2568" max="2568" width="32.54296875" style="227" customWidth="1"/>
    <col min="2569" max="2569" width="38.1796875" style="227" customWidth="1"/>
    <col min="2570" max="2570" width="17.7265625" style="227" customWidth="1"/>
    <col min="2571" max="2571" width="18.26953125" style="227" customWidth="1"/>
    <col min="2572" max="2572" width="14.54296875" style="227" customWidth="1"/>
    <col min="2573" max="2816" width="8.7265625" style="227"/>
    <col min="2817" max="2817" width="4.26953125" style="227" customWidth="1"/>
    <col min="2818" max="2818" width="6" style="227" customWidth="1"/>
    <col min="2819" max="2819" width="19.1796875" style="227" customWidth="1"/>
    <col min="2820" max="2820" width="38" style="227" customWidth="1"/>
    <col min="2821" max="2821" width="34.81640625" style="227" customWidth="1"/>
    <col min="2822" max="2822" width="13" style="227" customWidth="1"/>
    <col min="2823" max="2823" width="15.1796875" style="227" customWidth="1"/>
    <col min="2824" max="2824" width="32.54296875" style="227" customWidth="1"/>
    <col min="2825" max="2825" width="38.1796875" style="227" customWidth="1"/>
    <col min="2826" max="2826" width="17.7265625" style="227" customWidth="1"/>
    <col min="2827" max="2827" width="18.26953125" style="227" customWidth="1"/>
    <col min="2828" max="2828" width="14.54296875" style="227" customWidth="1"/>
    <col min="2829" max="3072" width="8.7265625" style="227"/>
    <col min="3073" max="3073" width="4.26953125" style="227" customWidth="1"/>
    <col min="3074" max="3074" width="6" style="227" customWidth="1"/>
    <col min="3075" max="3075" width="19.1796875" style="227" customWidth="1"/>
    <col min="3076" max="3076" width="38" style="227" customWidth="1"/>
    <col min="3077" max="3077" width="34.81640625" style="227" customWidth="1"/>
    <col min="3078" max="3078" width="13" style="227" customWidth="1"/>
    <col min="3079" max="3079" width="15.1796875" style="227" customWidth="1"/>
    <col min="3080" max="3080" width="32.54296875" style="227" customWidth="1"/>
    <col min="3081" max="3081" width="38.1796875" style="227" customWidth="1"/>
    <col min="3082" max="3082" width="17.7265625" style="227" customWidth="1"/>
    <col min="3083" max="3083" width="18.26953125" style="227" customWidth="1"/>
    <col min="3084" max="3084" width="14.54296875" style="227" customWidth="1"/>
    <col min="3085" max="3328" width="8.7265625" style="227"/>
    <col min="3329" max="3329" width="4.26953125" style="227" customWidth="1"/>
    <col min="3330" max="3330" width="6" style="227" customWidth="1"/>
    <col min="3331" max="3331" width="19.1796875" style="227" customWidth="1"/>
    <col min="3332" max="3332" width="38" style="227" customWidth="1"/>
    <col min="3333" max="3333" width="34.81640625" style="227" customWidth="1"/>
    <col min="3334" max="3334" width="13" style="227" customWidth="1"/>
    <col min="3335" max="3335" width="15.1796875" style="227" customWidth="1"/>
    <col min="3336" max="3336" width="32.54296875" style="227" customWidth="1"/>
    <col min="3337" max="3337" width="38.1796875" style="227" customWidth="1"/>
    <col min="3338" max="3338" width="17.7265625" style="227" customWidth="1"/>
    <col min="3339" max="3339" width="18.26953125" style="227" customWidth="1"/>
    <col min="3340" max="3340" width="14.54296875" style="227" customWidth="1"/>
    <col min="3341" max="3584" width="8.7265625" style="227"/>
    <col min="3585" max="3585" width="4.26953125" style="227" customWidth="1"/>
    <col min="3586" max="3586" width="6" style="227" customWidth="1"/>
    <col min="3587" max="3587" width="19.1796875" style="227" customWidth="1"/>
    <col min="3588" max="3588" width="38" style="227" customWidth="1"/>
    <col min="3589" max="3589" width="34.81640625" style="227" customWidth="1"/>
    <col min="3590" max="3590" width="13" style="227" customWidth="1"/>
    <col min="3591" max="3591" width="15.1796875" style="227" customWidth="1"/>
    <col min="3592" max="3592" width="32.54296875" style="227" customWidth="1"/>
    <col min="3593" max="3593" width="38.1796875" style="227" customWidth="1"/>
    <col min="3594" max="3594" width="17.7265625" style="227" customWidth="1"/>
    <col min="3595" max="3595" width="18.26953125" style="227" customWidth="1"/>
    <col min="3596" max="3596" width="14.54296875" style="227" customWidth="1"/>
    <col min="3597" max="3840" width="8.7265625" style="227"/>
    <col min="3841" max="3841" width="4.26953125" style="227" customWidth="1"/>
    <col min="3842" max="3842" width="6" style="227" customWidth="1"/>
    <col min="3843" max="3843" width="19.1796875" style="227" customWidth="1"/>
    <col min="3844" max="3844" width="38" style="227" customWidth="1"/>
    <col min="3845" max="3845" width="34.81640625" style="227" customWidth="1"/>
    <col min="3846" max="3846" width="13" style="227" customWidth="1"/>
    <col min="3847" max="3847" width="15.1796875" style="227" customWidth="1"/>
    <col min="3848" max="3848" width="32.54296875" style="227" customWidth="1"/>
    <col min="3849" max="3849" width="38.1796875" style="227" customWidth="1"/>
    <col min="3850" max="3850" width="17.7265625" style="227" customWidth="1"/>
    <col min="3851" max="3851" width="18.26953125" style="227" customWidth="1"/>
    <col min="3852" max="3852" width="14.54296875" style="227" customWidth="1"/>
    <col min="3853" max="4096" width="8.7265625" style="227"/>
    <col min="4097" max="4097" width="4.26953125" style="227" customWidth="1"/>
    <col min="4098" max="4098" width="6" style="227" customWidth="1"/>
    <col min="4099" max="4099" width="19.1796875" style="227" customWidth="1"/>
    <col min="4100" max="4100" width="38" style="227" customWidth="1"/>
    <col min="4101" max="4101" width="34.81640625" style="227" customWidth="1"/>
    <col min="4102" max="4102" width="13" style="227" customWidth="1"/>
    <col min="4103" max="4103" width="15.1796875" style="227" customWidth="1"/>
    <col min="4104" max="4104" width="32.54296875" style="227" customWidth="1"/>
    <col min="4105" max="4105" width="38.1796875" style="227" customWidth="1"/>
    <col min="4106" max="4106" width="17.7265625" style="227" customWidth="1"/>
    <col min="4107" max="4107" width="18.26953125" style="227" customWidth="1"/>
    <col min="4108" max="4108" width="14.54296875" style="227" customWidth="1"/>
    <col min="4109" max="4352" width="8.7265625" style="227"/>
    <col min="4353" max="4353" width="4.26953125" style="227" customWidth="1"/>
    <col min="4354" max="4354" width="6" style="227" customWidth="1"/>
    <col min="4355" max="4355" width="19.1796875" style="227" customWidth="1"/>
    <col min="4356" max="4356" width="38" style="227" customWidth="1"/>
    <col min="4357" max="4357" width="34.81640625" style="227" customWidth="1"/>
    <col min="4358" max="4358" width="13" style="227" customWidth="1"/>
    <col min="4359" max="4359" width="15.1796875" style="227" customWidth="1"/>
    <col min="4360" max="4360" width="32.54296875" style="227" customWidth="1"/>
    <col min="4361" max="4361" width="38.1796875" style="227" customWidth="1"/>
    <col min="4362" max="4362" width="17.7265625" style="227" customWidth="1"/>
    <col min="4363" max="4363" width="18.26953125" style="227" customWidth="1"/>
    <col min="4364" max="4364" width="14.54296875" style="227" customWidth="1"/>
    <col min="4365" max="4608" width="8.7265625" style="227"/>
    <col min="4609" max="4609" width="4.26953125" style="227" customWidth="1"/>
    <col min="4610" max="4610" width="6" style="227" customWidth="1"/>
    <col min="4611" max="4611" width="19.1796875" style="227" customWidth="1"/>
    <col min="4612" max="4612" width="38" style="227" customWidth="1"/>
    <col min="4613" max="4613" width="34.81640625" style="227" customWidth="1"/>
    <col min="4614" max="4614" width="13" style="227" customWidth="1"/>
    <col min="4615" max="4615" width="15.1796875" style="227" customWidth="1"/>
    <col min="4616" max="4616" width="32.54296875" style="227" customWidth="1"/>
    <col min="4617" max="4617" width="38.1796875" style="227" customWidth="1"/>
    <col min="4618" max="4618" width="17.7265625" style="227" customWidth="1"/>
    <col min="4619" max="4619" width="18.26953125" style="227" customWidth="1"/>
    <col min="4620" max="4620" width="14.54296875" style="227" customWidth="1"/>
    <col min="4621" max="4864" width="8.7265625" style="227"/>
    <col min="4865" max="4865" width="4.26953125" style="227" customWidth="1"/>
    <col min="4866" max="4866" width="6" style="227" customWidth="1"/>
    <col min="4867" max="4867" width="19.1796875" style="227" customWidth="1"/>
    <col min="4868" max="4868" width="38" style="227" customWidth="1"/>
    <col min="4869" max="4869" width="34.81640625" style="227" customWidth="1"/>
    <col min="4870" max="4870" width="13" style="227" customWidth="1"/>
    <col min="4871" max="4871" width="15.1796875" style="227" customWidth="1"/>
    <col min="4872" max="4872" width="32.54296875" style="227" customWidth="1"/>
    <col min="4873" max="4873" width="38.1796875" style="227" customWidth="1"/>
    <col min="4874" max="4874" width="17.7265625" style="227" customWidth="1"/>
    <col min="4875" max="4875" width="18.26953125" style="227" customWidth="1"/>
    <col min="4876" max="4876" width="14.54296875" style="227" customWidth="1"/>
    <col min="4877" max="5120" width="8.7265625" style="227"/>
    <col min="5121" max="5121" width="4.26953125" style="227" customWidth="1"/>
    <col min="5122" max="5122" width="6" style="227" customWidth="1"/>
    <col min="5123" max="5123" width="19.1796875" style="227" customWidth="1"/>
    <col min="5124" max="5124" width="38" style="227" customWidth="1"/>
    <col min="5125" max="5125" width="34.81640625" style="227" customWidth="1"/>
    <col min="5126" max="5126" width="13" style="227" customWidth="1"/>
    <col min="5127" max="5127" width="15.1796875" style="227" customWidth="1"/>
    <col min="5128" max="5128" width="32.54296875" style="227" customWidth="1"/>
    <col min="5129" max="5129" width="38.1796875" style="227" customWidth="1"/>
    <col min="5130" max="5130" width="17.7265625" style="227" customWidth="1"/>
    <col min="5131" max="5131" width="18.26953125" style="227" customWidth="1"/>
    <col min="5132" max="5132" width="14.54296875" style="227" customWidth="1"/>
    <col min="5133" max="5376" width="8.7265625" style="227"/>
    <col min="5377" max="5377" width="4.26953125" style="227" customWidth="1"/>
    <col min="5378" max="5378" width="6" style="227" customWidth="1"/>
    <col min="5379" max="5379" width="19.1796875" style="227" customWidth="1"/>
    <col min="5380" max="5380" width="38" style="227" customWidth="1"/>
    <col min="5381" max="5381" width="34.81640625" style="227" customWidth="1"/>
    <col min="5382" max="5382" width="13" style="227" customWidth="1"/>
    <col min="5383" max="5383" width="15.1796875" style="227" customWidth="1"/>
    <col min="5384" max="5384" width="32.54296875" style="227" customWidth="1"/>
    <col min="5385" max="5385" width="38.1796875" style="227" customWidth="1"/>
    <col min="5386" max="5386" width="17.7265625" style="227" customWidth="1"/>
    <col min="5387" max="5387" width="18.26953125" style="227" customWidth="1"/>
    <col min="5388" max="5388" width="14.54296875" style="227" customWidth="1"/>
    <col min="5389" max="5632" width="8.7265625" style="227"/>
    <col min="5633" max="5633" width="4.26953125" style="227" customWidth="1"/>
    <col min="5634" max="5634" width="6" style="227" customWidth="1"/>
    <col min="5635" max="5635" width="19.1796875" style="227" customWidth="1"/>
    <col min="5636" max="5636" width="38" style="227" customWidth="1"/>
    <col min="5637" max="5637" width="34.81640625" style="227" customWidth="1"/>
    <col min="5638" max="5638" width="13" style="227" customWidth="1"/>
    <col min="5639" max="5639" width="15.1796875" style="227" customWidth="1"/>
    <col min="5640" max="5640" width="32.54296875" style="227" customWidth="1"/>
    <col min="5641" max="5641" width="38.1796875" style="227" customWidth="1"/>
    <col min="5642" max="5642" width="17.7265625" style="227" customWidth="1"/>
    <col min="5643" max="5643" width="18.26953125" style="227" customWidth="1"/>
    <col min="5644" max="5644" width="14.54296875" style="227" customWidth="1"/>
    <col min="5645" max="5888" width="8.7265625" style="227"/>
    <col min="5889" max="5889" width="4.26953125" style="227" customWidth="1"/>
    <col min="5890" max="5890" width="6" style="227" customWidth="1"/>
    <col min="5891" max="5891" width="19.1796875" style="227" customWidth="1"/>
    <col min="5892" max="5892" width="38" style="227" customWidth="1"/>
    <col min="5893" max="5893" width="34.81640625" style="227" customWidth="1"/>
    <col min="5894" max="5894" width="13" style="227" customWidth="1"/>
    <col min="5895" max="5895" width="15.1796875" style="227" customWidth="1"/>
    <col min="5896" max="5896" width="32.54296875" style="227" customWidth="1"/>
    <col min="5897" max="5897" width="38.1796875" style="227" customWidth="1"/>
    <col min="5898" max="5898" width="17.7265625" style="227" customWidth="1"/>
    <col min="5899" max="5899" width="18.26953125" style="227" customWidth="1"/>
    <col min="5900" max="5900" width="14.54296875" style="227" customWidth="1"/>
    <col min="5901" max="6144" width="8.7265625" style="227"/>
    <col min="6145" max="6145" width="4.26953125" style="227" customWidth="1"/>
    <col min="6146" max="6146" width="6" style="227" customWidth="1"/>
    <col min="6147" max="6147" width="19.1796875" style="227" customWidth="1"/>
    <col min="6148" max="6148" width="38" style="227" customWidth="1"/>
    <col min="6149" max="6149" width="34.81640625" style="227" customWidth="1"/>
    <col min="6150" max="6150" width="13" style="227" customWidth="1"/>
    <col min="6151" max="6151" width="15.1796875" style="227" customWidth="1"/>
    <col min="6152" max="6152" width="32.54296875" style="227" customWidth="1"/>
    <col min="6153" max="6153" width="38.1796875" style="227" customWidth="1"/>
    <col min="6154" max="6154" width="17.7265625" style="227" customWidth="1"/>
    <col min="6155" max="6155" width="18.26953125" style="227" customWidth="1"/>
    <col min="6156" max="6156" width="14.54296875" style="227" customWidth="1"/>
    <col min="6157" max="6400" width="8.7265625" style="227"/>
    <col min="6401" max="6401" width="4.26953125" style="227" customWidth="1"/>
    <col min="6402" max="6402" width="6" style="227" customWidth="1"/>
    <col min="6403" max="6403" width="19.1796875" style="227" customWidth="1"/>
    <col min="6404" max="6404" width="38" style="227" customWidth="1"/>
    <col min="6405" max="6405" width="34.81640625" style="227" customWidth="1"/>
    <col min="6406" max="6406" width="13" style="227" customWidth="1"/>
    <col min="6407" max="6407" width="15.1796875" style="227" customWidth="1"/>
    <col min="6408" max="6408" width="32.54296875" style="227" customWidth="1"/>
    <col min="6409" max="6409" width="38.1796875" style="227" customWidth="1"/>
    <col min="6410" max="6410" width="17.7265625" style="227" customWidth="1"/>
    <col min="6411" max="6411" width="18.26953125" style="227" customWidth="1"/>
    <col min="6412" max="6412" width="14.54296875" style="227" customWidth="1"/>
    <col min="6413" max="6656" width="8.7265625" style="227"/>
    <col min="6657" max="6657" width="4.26953125" style="227" customWidth="1"/>
    <col min="6658" max="6658" width="6" style="227" customWidth="1"/>
    <col min="6659" max="6659" width="19.1796875" style="227" customWidth="1"/>
    <col min="6660" max="6660" width="38" style="227" customWidth="1"/>
    <col min="6661" max="6661" width="34.81640625" style="227" customWidth="1"/>
    <col min="6662" max="6662" width="13" style="227" customWidth="1"/>
    <col min="6663" max="6663" width="15.1796875" style="227" customWidth="1"/>
    <col min="6664" max="6664" width="32.54296875" style="227" customWidth="1"/>
    <col min="6665" max="6665" width="38.1796875" style="227" customWidth="1"/>
    <col min="6666" max="6666" width="17.7265625" style="227" customWidth="1"/>
    <col min="6667" max="6667" width="18.26953125" style="227" customWidth="1"/>
    <col min="6668" max="6668" width="14.54296875" style="227" customWidth="1"/>
    <col min="6669" max="6912" width="8.7265625" style="227"/>
    <col min="6913" max="6913" width="4.26953125" style="227" customWidth="1"/>
    <col min="6914" max="6914" width="6" style="227" customWidth="1"/>
    <col min="6915" max="6915" width="19.1796875" style="227" customWidth="1"/>
    <col min="6916" max="6916" width="38" style="227" customWidth="1"/>
    <col min="6917" max="6917" width="34.81640625" style="227" customWidth="1"/>
    <col min="6918" max="6918" width="13" style="227" customWidth="1"/>
    <col min="6919" max="6919" width="15.1796875" style="227" customWidth="1"/>
    <col min="6920" max="6920" width="32.54296875" style="227" customWidth="1"/>
    <col min="6921" max="6921" width="38.1796875" style="227" customWidth="1"/>
    <col min="6922" max="6922" width="17.7265625" style="227" customWidth="1"/>
    <col min="6923" max="6923" width="18.26953125" style="227" customWidth="1"/>
    <col min="6924" max="6924" width="14.54296875" style="227" customWidth="1"/>
    <col min="6925" max="7168" width="8.7265625" style="227"/>
    <col min="7169" max="7169" width="4.26953125" style="227" customWidth="1"/>
    <col min="7170" max="7170" width="6" style="227" customWidth="1"/>
    <col min="7171" max="7171" width="19.1796875" style="227" customWidth="1"/>
    <col min="7172" max="7172" width="38" style="227" customWidth="1"/>
    <col min="7173" max="7173" width="34.81640625" style="227" customWidth="1"/>
    <col min="7174" max="7174" width="13" style="227" customWidth="1"/>
    <col min="7175" max="7175" width="15.1796875" style="227" customWidth="1"/>
    <col min="7176" max="7176" width="32.54296875" style="227" customWidth="1"/>
    <col min="7177" max="7177" width="38.1796875" style="227" customWidth="1"/>
    <col min="7178" max="7178" width="17.7265625" style="227" customWidth="1"/>
    <col min="7179" max="7179" width="18.26953125" style="227" customWidth="1"/>
    <col min="7180" max="7180" width="14.54296875" style="227" customWidth="1"/>
    <col min="7181" max="7424" width="8.7265625" style="227"/>
    <col min="7425" max="7425" width="4.26953125" style="227" customWidth="1"/>
    <col min="7426" max="7426" width="6" style="227" customWidth="1"/>
    <col min="7427" max="7427" width="19.1796875" style="227" customWidth="1"/>
    <col min="7428" max="7428" width="38" style="227" customWidth="1"/>
    <col min="7429" max="7429" width="34.81640625" style="227" customWidth="1"/>
    <col min="7430" max="7430" width="13" style="227" customWidth="1"/>
    <col min="7431" max="7431" width="15.1796875" style="227" customWidth="1"/>
    <col min="7432" max="7432" width="32.54296875" style="227" customWidth="1"/>
    <col min="7433" max="7433" width="38.1796875" style="227" customWidth="1"/>
    <col min="7434" max="7434" width="17.7265625" style="227" customWidth="1"/>
    <col min="7435" max="7435" width="18.26953125" style="227" customWidth="1"/>
    <col min="7436" max="7436" width="14.54296875" style="227" customWidth="1"/>
    <col min="7437" max="7680" width="8.7265625" style="227"/>
    <col min="7681" max="7681" width="4.26953125" style="227" customWidth="1"/>
    <col min="7682" max="7682" width="6" style="227" customWidth="1"/>
    <col min="7683" max="7683" width="19.1796875" style="227" customWidth="1"/>
    <col min="7684" max="7684" width="38" style="227" customWidth="1"/>
    <col min="7685" max="7685" width="34.81640625" style="227" customWidth="1"/>
    <col min="7686" max="7686" width="13" style="227" customWidth="1"/>
    <col min="7687" max="7687" width="15.1796875" style="227" customWidth="1"/>
    <col min="7688" max="7688" width="32.54296875" style="227" customWidth="1"/>
    <col min="7689" max="7689" width="38.1796875" style="227" customWidth="1"/>
    <col min="7690" max="7690" width="17.7265625" style="227" customWidth="1"/>
    <col min="7691" max="7691" width="18.26953125" style="227" customWidth="1"/>
    <col min="7692" max="7692" width="14.54296875" style="227" customWidth="1"/>
    <col min="7693" max="7936" width="8.7265625" style="227"/>
    <col min="7937" max="7937" width="4.26953125" style="227" customWidth="1"/>
    <col min="7938" max="7938" width="6" style="227" customWidth="1"/>
    <col min="7939" max="7939" width="19.1796875" style="227" customWidth="1"/>
    <col min="7940" max="7940" width="38" style="227" customWidth="1"/>
    <col min="7941" max="7941" width="34.81640625" style="227" customWidth="1"/>
    <col min="7942" max="7942" width="13" style="227" customWidth="1"/>
    <col min="7943" max="7943" width="15.1796875" style="227" customWidth="1"/>
    <col min="7944" max="7944" width="32.54296875" style="227" customWidth="1"/>
    <col min="7945" max="7945" width="38.1796875" style="227" customWidth="1"/>
    <col min="7946" max="7946" width="17.7265625" style="227" customWidth="1"/>
    <col min="7947" max="7947" width="18.26953125" style="227" customWidth="1"/>
    <col min="7948" max="7948" width="14.54296875" style="227" customWidth="1"/>
    <col min="7949" max="8192" width="8.7265625" style="227"/>
    <col min="8193" max="8193" width="4.26953125" style="227" customWidth="1"/>
    <col min="8194" max="8194" width="6" style="227" customWidth="1"/>
    <col min="8195" max="8195" width="19.1796875" style="227" customWidth="1"/>
    <col min="8196" max="8196" width="38" style="227" customWidth="1"/>
    <col min="8197" max="8197" width="34.81640625" style="227" customWidth="1"/>
    <col min="8198" max="8198" width="13" style="227" customWidth="1"/>
    <col min="8199" max="8199" width="15.1796875" style="227" customWidth="1"/>
    <col min="8200" max="8200" width="32.54296875" style="227" customWidth="1"/>
    <col min="8201" max="8201" width="38.1796875" style="227" customWidth="1"/>
    <col min="8202" max="8202" width="17.7265625" style="227" customWidth="1"/>
    <col min="8203" max="8203" width="18.26953125" style="227" customWidth="1"/>
    <col min="8204" max="8204" width="14.54296875" style="227" customWidth="1"/>
    <col min="8205" max="8448" width="8.7265625" style="227"/>
    <col min="8449" max="8449" width="4.26953125" style="227" customWidth="1"/>
    <col min="8450" max="8450" width="6" style="227" customWidth="1"/>
    <col min="8451" max="8451" width="19.1796875" style="227" customWidth="1"/>
    <col min="8452" max="8452" width="38" style="227" customWidth="1"/>
    <col min="8453" max="8453" width="34.81640625" style="227" customWidth="1"/>
    <col min="8454" max="8454" width="13" style="227" customWidth="1"/>
    <col min="8455" max="8455" width="15.1796875" style="227" customWidth="1"/>
    <col min="8456" max="8456" width="32.54296875" style="227" customWidth="1"/>
    <col min="8457" max="8457" width="38.1796875" style="227" customWidth="1"/>
    <col min="8458" max="8458" width="17.7265625" style="227" customWidth="1"/>
    <col min="8459" max="8459" width="18.26953125" style="227" customWidth="1"/>
    <col min="8460" max="8460" width="14.54296875" style="227" customWidth="1"/>
    <col min="8461" max="8704" width="8.7265625" style="227"/>
    <col min="8705" max="8705" width="4.26953125" style="227" customWidth="1"/>
    <col min="8706" max="8706" width="6" style="227" customWidth="1"/>
    <col min="8707" max="8707" width="19.1796875" style="227" customWidth="1"/>
    <col min="8708" max="8708" width="38" style="227" customWidth="1"/>
    <col min="8709" max="8709" width="34.81640625" style="227" customWidth="1"/>
    <col min="8710" max="8710" width="13" style="227" customWidth="1"/>
    <col min="8711" max="8711" width="15.1796875" style="227" customWidth="1"/>
    <col min="8712" max="8712" width="32.54296875" style="227" customWidth="1"/>
    <col min="8713" max="8713" width="38.1796875" style="227" customWidth="1"/>
    <col min="8714" max="8714" width="17.7265625" style="227" customWidth="1"/>
    <col min="8715" max="8715" width="18.26953125" style="227" customWidth="1"/>
    <col min="8716" max="8716" width="14.54296875" style="227" customWidth="1"/>
    <col min="8717" max="8960" width="8.7265625" style="227"/>
    <col min="8961" max="8961" width="4.26953125" style="227" customWidth="1"/>
    <col min="8962" max="8962" width="6" style="227" customWidth="1"/>
    <col min="8963" max="8963" width="19.1796875" style="227" customWidth="1"/>
    <col min="8964" max="8964" width="38" style="227" customWidth="1"/>
    <col min="8965" max="8965" width="34.81640625" style="227" customWidth="1"/>
    <col min="8966" max="8966" width="13" style="227" customWidth="1"/>
    <col min="8967" max="8967" width="15.1796875" style="227" customWidth="1"/>
    <col min="8968" max="8968" width="32.54296875" style="227" customWidth="1"/>
    <col min="8969" max="8969" width="38.1796875" style="227" customWidth="1"/>
    <col min="8970" max="8970" width="17.7265625" style="227" customWidth="1"/>
    <col min="8971" max="8971" width="18.26953125" style="227" customWidth="1"/>
    <col min="8972" max="8972" width="14.54296875" style="227" customWidth="1"/>
    <col min="8973" max="9216" width="8.7265625" style="227"/>
    <col min="9217" max="9217" width="4.26953125" style="227" customWidth="1"/>
    <col min="9218" max="9218" width="6" style="227" customWidth="1"/>
    <col min="9219" max="9219" width="19.1796875" style="227" customWidth="1"/>
    <col min="9220" max="9220" width="38" style="227" customWidth="1"/>
    <col min="9221" max="9221" width="34.81640625" style="227" customWidth="1"/>
    <col min="9222" max="9222" width="13" style="227" customWidth="1"/>
    <col min="9223" max="9223" width="15.1796875" style="227" customWidth="1"/>
    <col min="9224" max="9224" width="32.54296875" style="227" customWidth="1"/>
    <col min="9225" max="9225" width="38.1796875" style="227" customWidth="1"/>
    <col min="9226" max="9226" width="17.7265625" style="227" customWidth="1"/>
    <col min="9227" max="9227" width="18.26953125" style="227" customWidth="1"/>
    <col min="9228" max="9228" width="14.54296875" style="227" customWidth="1"/>
    <col min="9229" max="9472" width="8.7265625" style="227"/>
    <col min="9473" max="9473" width="4.26953125" style="227" customWidth="1"/>
    <col min="9474" max="9474" width="6" style="227" customWidth="1"/>
    <col min="9475" max="9475" width="19.1796875" style="227" customWidth="1"/>
    <col min="9476" max="9476" width="38" style="227" customWidth="1"/>
    <col min="9477" max="9477" width="34.81640625" style="227" customWidth="1"/>
    <col min="9478" max="9478" width="13" style="227" customWidth="1"/>
    <col min="9479" max="9479" width="15.1796875" style="227" customWidth="1"/>
    <col min="9480" max="9480" width="32.54296875" style="227" customWidth="1"/>
    <col min="9481" max="9481" width="38.1796875" style="227" customWidth="1"/>
    <col min="9482" max="9482" width="17.7265625" style="227" customWidth="1"/>
    <col min="9483" max="9483" width="18.26953125" style="227" customWidth="1"/>
    <col min="9484" max="9484" width="14.54296875" style="227" customWidth="1"/>
    <col min="9485" max="9728" width="8.7265625" style="227"/>
    <col min="9729" max="9729" width="4.26953125" style="227" customWidth="1"/>
    <col min="9730" max="9730" width="6" style="227" customWidth="1"/>
    <col min="9731" max="9731" width="19.1796875" style="227" customWidth="1"/>
    <col min="9732" max="9732" width="38" style="227" customWidth="1"/>
    <col min="9733" max="9733" width="34.81640625" style="227" customWidth="1"/>
    <col min="9734" max="9734" width="13" style="227" customWidth="1"/>
    <col min="9735" max="9735" width="15.1796875" style="227" customWidth="1"/>
    <col min="9736" max="9736" width="32.54296875" style="227" customWidth="1"/>
    <col min="9737" max="9737" width="38.1796875" style="227" customWidth="1"/>
    <col min="9738" max="9738" width="17.7265625" style="227" customWidth="1"/>
    <col min="9739" max="9739" width="18.26953125" style="227" customWidth="1"/>
    <col min="9740" max="9740" width="14.54296875" style="227" customWidth="1"/>
    <col min="9741" max="9984" width="8.7265625" style="227"/>
    <col min="9985" max="9985" width="4.26953125" style="227" customWidth="1"/>
    <col min="9986" max="9986" width="6" style="227" customWidth="1"/>
    <col min="9987" max="9987" width="19.1796875" style="227" customWidth="1"/>
    <col min="9988" max="9988" width="38" style="227" customWidth="1"/>
    <col min="9989" max="9989" width="34.81640625" style="227" customWidth="1"/>
    <col min="9990" max="9990" width="13" style="227" customWidth="1"/>
    <col min="9991" max="9991" width="15.1796875" style="227" customWidth="1"/>
    <col min="9992" max="9992" width="32.54296875" style="227" customWidth="1"/>
    <col min="9993" max="9993" width="38.1796875" style="227" customWidth="1"/>
    <col min="9994" max="9994" width="17.7265625" style="227" customWidth="1"/>
    <col min="9995" max="9995" width="18.26953125" style="227" customWidth="1"/>
    <col min="9996" max="9996" width="14.54296875" style="227" customWidth="1"/>
    <col min="9997" max="10240" width="8.7265625" style="227"/>
    <col min="10241" max="10241" width="4.26953125" style="227" customWidth="1"/>
    <col min="10242" max="10242" width="6" style="227" customWidth="1"/>
    <col min="10243" max="10243" width="19.1796875" style="227" customWidth="1"/>
    <col min="10244" max="10244" width="38" style="227" customWidth="1"/>
    <col min="10245" max="10245" width="34.81640625" style="227" customWidth="1"/>
    <col min="10246" max="10246" width="13" style="227" customWidth="1"/>
    <col min="10247" max="10247" width="15.1796875" style="227" customWidth="1"/>
    <col min="10248" max="10248" width="32.54296875" style="227" customWidth="1"/>
    <col min="10249" max="10249" width="38.1796875" style="227" customWidth="1"/>
    <col min="10250" max="10250" width="17.7265625" style="227" customWidth="1"/>
    <col min="10251" max="10251" width="18.26953125" style="227" customWidth="1"/>
    <col min="10252" max="10252" width="14.54296875" style="227" customWidth="1"/>
    <col min="10253" max="10496" width="8.7265625" style="227"/>
    <col min="10497" max="10497" width="4.26953125" style="227" customWidth="1"/>
    <col min="10498" max="10498" width="6" style="227" customWidth="1"/>
    <col min="10499" max="10499" width="19.1796875" style="227" customWidth="1"/>
    <col min="10500" max="10500" width="38" style="227" customWidth="1"/>
    <col min="10501" max="10501" width="34.81640625" style="227" customWidth="1"/>
    <col min="10502" max="10502" width="13" style="227" customWidth="1"/>
    <col min="10503" max="10503" width="15.1796875" style="227" customWidth="1"/>
    <col min="10504" max="10504" width="32.54296875" style="227" customWidth="1"/>
    <col min="10505" max="10505" width="38.1796875" style="227" customWidth="1"/>
    <col min="10506" max="10506" width="17.7265625" style="227" customWidth="1"/>
    <col min="10507" max="10507" width="18.26953125" style="227" customWidth="1"/>
    <col min="10508" max="10508" width="14.54296875" style="227" customWidth="1"/>
    <col min="10509" max="10752" width="8.7265625" style="227"/>
    <col min="10753" max="10753" width="4.26953125" style="227" customWidth="1"/>
    <col min="10754" max="10754" width="6" style="227" customWidth="1"/>
    <col min="10755" max="10755" width="19.1796875" style="227" customWidth="1"/>
    <col min="10756" max="10756" width="38" style="227" customWidth="1"/>
    <col min="10757" max="10757" width="34.81640625" style="227" customWidth="1"/>
    <col min="10758" max="10758" width="13" style="227" customWidth="1"/>
    <col min="10759" max="10759" width="15.1796875" style="227" customWidth="1"/>
    <col min="10760" max="10760" width="32.54296875" style="227" customWidth="1"/>
    <col min="10761" max="10761" width="38.1796875" style="227" customWidth="1"/>
    <col min="10762" max="10762" width="17.7265625" style="227" customWidth="1"/>
    <col min="10763" max="10763" width="18.26953125" style="227" customWidth="1"/>
    <col min="10764" max="10764" width="14.54296875" style="227" customWidth="1"/>
    <col min="10765" max="11008" width="8.7265625" style="227"/>
    <col min="11009" max="11009" width="4.26953125" style="227" customWidth="1"/>
    <col min="11010" max="11010" width="6" style="227" customWidth="1"/>
    <col min="11011" max="11011" width="19.1796875" style="227" customWidth="1"/>
    <col min="11012" max="11012" width="38" style="227" customWidth="1"/>
    <col min="11013" max="11013" width="34.81640625" style="227" customWidth="1"/>
    <col min="11014" max="11014" width="13" style="227" customWidth="1"/>
    <col min="11015" max="11015" width="15.1796875" style="227" customWidth="1"/>
    <col min="11016" max="11016" width="32.54296875" style="227" customWidth="1"/>
    <col min="11017" max="11017" width="38.1796875" style="227" customWidth="1"/>
    <col min="11018" max="11018" width="17.7265625" style="227" customWidth="1"/>
    <col min="11019" max="11019" width="18.26953125" style="227" customWidth="1"/>
    <col min="11020" max="11020" width="14.54296875" style="227" customWidth="1"/>
    <col min="11021" max="11264" width="8.7265625" style="227"/>
    <col min="11265" max="11265" width="4.26953125" style="227" customWidth="1"/>
    <col min="11266" max="11266" width="6" style="227" customWidth="1"/>
    <col min="11267" max="11267" width="19.1796875" style="227" customWidth="1"/>
    <col min="11268" max="11268" width="38" style="227" customWidth="1"/>
    <col min="11269" max="11269" width="34.81640625" style="227" customWidth="1"/>
    <col min="11270" max="11270" width="13" style="227" customWidth="1"/>
    <col min="11271" max="11271" width="15.1796875" style="227" customWidth="1"/>
    <col min="11272" max="11272" width="32.54296875" style="227" customWidth="1"/>
    <col min="11273" max="11273" width="38.1796875" style="227" customWidth="1"/>
    <col min="11274" max="11274" width="17.7265625" style="227" customWidth="1"/>
    <col min="11275" max="11275" width="18.26953125" style="227" customWidth="1"/>
    <col min="11276" max="11276" width="14.54296875" style="227" customWidth="1"/>
    <col min="11277" max="11520" width="8.7265625" style="227"/>
    <col min="11521" max="11521" width="4.26953125" style="227" customWidth="1"/>
    <col min="11522" max="11522" width="6" style="227" customWidth="1"/>
    <col min="11523" max="11523" width="19.1796875" style="227" customWidth="1"/>
    <col min="11524" max="11524" width="38" style="227" customWidth="1"/>
    <col min="11525" max="11525" width="34.81640625" style="227" customWidth="1"/>
    <col min="11526" max="11526" width="13" style="227" customWidth="1"/>
    <col min="11527" max="11527" width="15.1796875" style="227" customWidth="1"/>
    <col min="11528" max="11528" width="32.54296875" style="227" customWidth="1"/>
    <col min="11529" max="11529" width="38.1796875" style="227" customWidth="1"/>
    <col min="11530" max="11530" width="17.7265625" style="227" customWidth="1"/>
    <col min="11531" max="11531" width="18.26953125" style="227" customWidth="1"/>
    <col min="11532" max="11532" width="14.54296875" style="227" customWidth="1"/>
    <col min="11533" max="11776" width="8.7265625" style="227"/>
    <col min="11777" max="11777" width="4.26953125" style="227" customWidth="1"/>
    <col min="11778" max="11778" width="6" style="227" customWidth="1"/>
    <col min="11779" max="11779" width="19.1796875" style="227" customWidth="1"/>
    <col min="11780" max="11780" width="38" style="227" customWidth="1"/>
    <col min="11781" max="11781" width="34.81640625" style="227" customWidth="1"/>
    <col min="11782" max="11782" width="13" style="227" customWidth="1"/>
    <col min="11783" max="11783" width="15.1796875" style="227" customWidth="1"/>
    <col min="11784" max="11784" width="32.54296875" style="227" customWidth="1"/>
    <col min="11785" max="11785" width="38.1796875" style="227" customWidth="1"/>
    <col min="11786" max="11786" width="17.7265625" style="227" customWidth="1"/>
    <col min="11787" max="11787" width="18.26953125" style="227" customWidth="1"/>
    <col min="11788" max="11788" width="14.54296875" style="227" customWidth="1"/>
    <col min="11789" max="12032" width="8.7265625" style="227"/>
    <col min="12033" max="12033" width="4.26953125" style="227" customWidth="1"/>
    <col min="12034" max="12034" width="6" style="227" customWidth="1"/>
    <col min="12035" max="12035" width="19.1796875" style="227" customWidth="1"/>
    <col min="12036" max="12036" width="38" style="227" customWidth="1"/>
    <col min="12037" max="12037" width="34.81640625" style="227" customWidth="1"/>
    <col min="12038" max="12038" width="13" style="227" customWidth="1"/>
    <col min="12039" max="12039" width="15.1796875" style="227" customWidth="1"/>
    <col min="12040" max="12040" width="32.54296875" style="227" customWidth="1"/>
    <col min="12041" max="12041" width="38.1796875" style="227" customWidth="1"/>
    <col min="12042" max="12042" width="17.7265625" style="227" customWidth="1"/>
    <col min="12043" max="12043" width="18.26953125" style="227" customWidth="1"/>
    <col min="12044" max="12044" width="14.54296875" style="227" customWidth="1"/>
    <col min="12045" max="12288" width="8.7265625" style="227"/>
    <col min="12289" max="12289" width="4.26953125" style="227" customWidth="1"/>
    <col min="12290" max="12290" width="6" style="227" customWidth="1"/>
    <col min="12291" max="12291" width="19.1796875" style="227" customWidth="1"/>
    <col min="12292" max="12292" width="38" style="227" customWidth="1"/>
    <col min="12293" max="12293" width="34.81640625" style="227" customWidth="1"/>
    <col min="12294" max="12294" width="13" style="227" customWidth="1"/>
    <col min="12295" max="12295" width="15.1796875" style="227" customWidth="1"/>
    <col min="12296" max="12296" width="32.54296875" style="227" customWidth="1"/>
    <col min="12297" max="12297" width="38.1796875" style="227" customWidth="1"/>
    <col min="12298" max="12298" width="17.7265625" style="227" customWidth="1"/>
    <col min="12299" max="12299" width="18.26953125" style="227" customWidth="1"/>
    <col min="12300" max="12300" width="14.54296875" style="227" customWidth="1"/>
    <col min="12301" max="12544" width="8.7265625" style="227"/>
    <col min="12545" max="12545" width="4.26953125" style="227" customWidth="1"/>
    <col min="12546" max="12546" width="6" style="227" customWidth="1"/>
    <col min="12547" max="12547" width="19.1796875" style="227" customWidth="1"/>
    <col min="12548" max="12548" width="38" style="227" customWidth="1"/>
    <col min="12549" max="12549" width="34.81640625" style="227" customWidth="1"/>
    <col min="12550" max="12550" width="13" style="227" customWidth="1"/>
    <col min="12551" max="12551" width="15.1796875" style="227" customWidth="1"/>
    <col min="12552" max="12552" width="32.54296875" style="227" customWidth="1"/>
    <col min="12553" max="12553" width="38.1796875" style="227" customWidth="1"/>
    <col min="12554" max="12554" width="17.7265625" style="227" customWidth="1"/>
    <col min="12555" max="12555" width="18.26953125" style="227" customWidth="1"/>
    <col min="12556" max="12556" width="14.54296875" style="227" customWidth="1"/>
    <col min="12557" max="12800" width="8.7265625" style="227"/>
    <col min="12801" max="12801" width="4.26953125" style="227" customWidth="1"/>
    <col min="12802" max="12802" width="6" style="227" customWidth="1"/>
    <col min="12803" max="12803" width="19.1796875" style="227" customWidth="1"/>
    <col min="12804" max="12804" width="38" style="227" customWidth="1"/>
    <col min="12805" max="12805" width="34.81640625" style="227" customWidth="1"/>
    <col min="12806" max="12806" width="13" style="227" customWidth="1"/>
    <col min="12807" max="12807" width="15.1796875" style="227" customWidth="1"/>
    <col min="12808" max="12808" width="32.54296875" style="227" customWidth="1"/>
    <col min="12809" max="12809" width="38.1796875" style="227" customWidth="1"/>
    <col min="12810" max="12810" width="17.7265625" style="227" customWidth="1"/>
    <col min="12811" max="12811" width="18.26953125" style="227" customWidth="1"/>
    <col min="12812" max="12812" width="14.54296875" style="227" customWidth="1"/>
    <col min="12813" max="13056" width="8.7265625" style="227"/>
    <col min="13057" max="13057" width="4.26953125" style="227" customWidth="1"/>
    <col min="13058" max="13058" width="6" style="227" customWidth="1"/>
    <col min="13059" max="13059" width="19.1796875" style="227" customWidth="1"/>
    <col min="13060" max="13060" width="38" style="227" customWidth="1"/>
    <col min="13061" max="13061" width="34.81640625" style="227" customWidth="1"/>
    <col min="13062" max="13062" width="13" style="227" customWidth="1"/>
    <col min="13063" max="13063" width="15.1796875" style="227" customWidth="1"/>
    <col min="13064" max="13064" width="32.54296875" style="227" customWidth="1"/>
    <col min="13065" max="13065" width="38.1796875" style="227" customWidth="1"/>
    <col min="13066" max="13066" width="17.7265625" style="227" customWidth="1"/>
    <col min="13067" max="13067" width="18.26953125" style="227" customWidth="1"/>
    <col min="13068" max="13068" width="14.54296875" style="227" customWidth="1"/>
    <col min="13069" max="13312" width="8.7265625" style="227"/>
    <col min="13313" max="13313" width="4.26953125" style="227" customWidth="1"/>
    <col min="13314" max="13314" width="6" style="227" customWidth="1"/>
    <col min="13315" max="13315" width="19.1796875" style="227" customWidth="1"/>
    <col min="13316" max="13316" width="38" style="227" customWidth="1"/>
    <col min="13317" max="13317" width="34.81640625" style="227" customWidth="1"/>
    <col min="13318" max="13318" width="13" style="227" customWidth="1"/>
    <col min="13319" max="13319" width="15.1796875" style="227" customWidth="1"/>
    <col min="13320" max="13320" width="32.54296875" style="227" customWidth="1"/>
    <col min="13321" max="13321" width="38.1796875" style="227" customWidth="1"/>
    <col min="13322" max="13322" width="17.7265625" style="227" customWidth="1"/>
    <col min="13323" max="13323" width="18.26953125" style="227" customWidth="1"/>
    <col min="13324" max="13324" width="14.54296875" style="227" customWidth="1"/>
    <col min="13325" max="13568" width="8.7265625" style="227"/>
    <col min="13569" max="13569" width="4.26953125" style="227" customWidth="1"/>
    <col min="13570" max="13570" width="6" style="227" customWidth="1"/>
    <col min="13571" max="13571" width="19.1796875" style="227" customWidth="1"/>
    <col min="13572" max="13572" width="38" style="227" customWidth="1"/>
    <col min="13573" max="13573" width="34.81640625" style="227" customWidth="1"/>
    <col min="13574" max="13574" width="13" style="227" customWidth="1"/>
    <col min="13575" max="13575" width="15.1796875" style="227" customWidth="1"/>
    <col min="13576" max="13576" width="32.54296875" style="227" customWidth="1"/>
    <col min="13577" max="13577" width="38.1796875" style="227" customWidth="1"/>
    <col min="13578" max="13578" width="17.7265625" style="227" customWidth="1"/>
    <col min="13579" max="13579" width="18.26953125" style="227" customWidth="1"/>
    <col min="13580" max="13580" width="14.54296875" style="227" customWidth="1"/>
    <col min="13581" max="13824" width="8.7265625" style="227"/>
    <col min="13825" max="13825" width="4.26953125" style="227" customWidth="1"/>
    <col min="13826" max="13826" width="6" style="227" customWidth="1"/>
    <col min="13827" max="13827" width="19.1796875" style="227" customWidth="1"/>
    <col min="13828" max="13828" width="38" style="227" customWidth="1"/>
    <col min="13829" max="13829" width="34.81640625" style="227" customWidth="1"/>
    <col min="13830" max="13830" width="13" style="227" customWidth="1"/>
    <col min="13831" max="13831" width="15.1796875" style="227" customWidth="1"/>
    <col min="13832" max="13832" width="32.54296875" style="227" customWidth="1"/>
    <col min="13833" max="13833" width="38.1796875" style="227" customWidth="1"/>
    <col min="13834" max="13834" width="17.7265625" style="227" customWidth="1"/>
    <col min="13835" max="13835" width="18.26953125" style="227" customWidth="1"/>
    <col min="13836" max="13836" width="14.54296875" style="227" customWidth="1"/>
    <col min="13837" max="14080" width="8.7265625" style="227"/>
    <col min="14081" max="14081" width="4.26953125" style="227" customWidth="1"/>
    <col min="14082" max="14082" width="6" style="227" customWidth="1"/>
    <col min="14083" max="14083" width="19.1796875" style="227" customWidth="1"/>
    <col min="14084" max="14084" width="38" style="227" customWidth="1"/>
    <col min="14085" max="14085" width="34.81640625" style="227" customWidth="1"/>
    <col min="14086" max="14086" width="13" style="227" customWidth="1"/>
    <col min="14087" max="14087" width="15.1796875" style="227" customWidth="1"/>
    <col min="14088" max="14088" width="32.54296875" style="227" customWidth="1"/>
    <col min="14089" max="14089" width="38.1796875" style="227" customWidth="1"/>
    <col min="14090" max="14090" width="17.7265625" style="227" customWidth="1"/>
    <col min="14091" max="14091" width="18.26953125" style="227" customWidth="1"/>
    <col min="14092" max="14092" width="14.54296875" style="227" customWidth="1"/>
    <col min="14093" max="14336" width="8.7265625" style="227"/>
    <col min="14337" max="14337" width="4.26953125" style="227" customWidth="1"/>
    <col min="14338" max="14338" width="6" style="227" customWidth="1"/>
    <col min="14339" max="14339" width="19.1796875" style="227" customWidth="1"/>
    <col min="14340" max="14340" width="38" style="227" customWidth="1"/>
    <col min="14341" max="14341" width="34.81640625" style="227" customWidth="1"/>
    <col min="14342" max="14342" width="13" style="227" customWidth="1"/>
    <col min="14343" max="14343" width="15.1796875" style="227" customWidth="1"/>
    <col min="14344" max="14344" width="32.54296875" style="227" customWidth="1"/>
    <col min="14345" max="14345" width="38.1796875" style="227" customWidth="1"/>
    <col min="14346" max="14346" width="17.7265625" style="227" customWidth="1"/>
    <col min="14347" max="14347" width="18.26953125" style="227" customWidth="1"/>
    <col min="14348" max="14348" width="14.54296875" style="227" customWidth="1"/>
    <col min="14349" max="14592" width="8.7265625" style="227"/>
    <col min="14593" max="14593" width="4.26953125" style="227" customWidth="1"/>
    <col min="14594" max="14594" width="6" style="227" customWidth="1"/>
    <col min="14595" max="14595" width="19.1796875" style="227" customWidth="1"/>
    <col min="14596" max="14596" width="38" style="227" customWidth="1"/>
    <col min="14597" max="14597" width="34.81640625" style="227" customWidth="1"/>
    <col min="14598" max="14598" width="13" style="227" customWidth="1"/>
    <col min="14599" max="14599" width="15.1796875" style="227" customWidth="1"/>
    <col min="14600" max="14600" width="32.54296875" style="227" customWidth="1"/>
    <col min="14601" max="14601" width="38.1796875" style="227" customWidth="1"/>
    <col min="14602" max="14602" width="17.7265625" style="227" customWidth="1"/>
    <col min="14603" max="14603" width="18.26953125" style="227" customWidth="1"/>
    <col min="14604" max="14604" width="14.54296875" style="227" customWidth="1"/>
    <col min="14605" max="14848" width="8.7265625" style="227"/>
    <col min="14849" max="14849" width="4.26953125" style="227" customWidth="1"/>
    <col min="14850" max="14850" width="6" style="227" customWidth="1"/>
    <col min="14851" max="14851" width="19.1796875" style="227" customWidth="1"/>
    <col min="14852" max="14852" width="38" style="227" customWidth="1"/>
    <col min="14853" max="14853" width="34.81640625" style="227" customWidth="1"/>
    <col min="14854" max="14854" width="13" style="227" customWidth="1"/>
    <col min="14855" max="14855" width="15.1796875" style="227" customWidth="1"/>
    <col min="14856" max="14856" width="32.54296875" style="227" customWidth="1"/>
    <col min="14857" max="14857" width="38.1796875" style="227" customWidth="1"/>
    <col min="14858" max="14858" width="17.7265625" style="227" customWidth="1"/>
    <col min="14859" max="14859" width="18.26953125" style="227" customWidth="1"/>
    <col min="14860" max="14860" width="14.54296875" style="227" customWidth="1"/>
    <col min="14861" max="15104" width="8.7265625" style="227"/>
    <col min="15105" max="15105" width="4.26953125" style="227" customWidth="1"/>
    <col min="15106" max="15106" width="6" style="227" customWidth="1"/>
    <col min="15107" max="15107" width="19.1796875" style="227" customWidth="1"/>
    <col min="15108" max="15108" width="38" style="227" customWidth="1"/>
    <col min="15109" max="15109" width="34.81640625" style="227" customWidth="1"/>
    <col min="15110" max="15110" width="13" style="227" customWidth="1"/>
    <col min="15111" max="15111" width="15.1796875" style="227" customWidth="1"/>
    <col min="15112" max="15112" width="32.54296875" style="227" customWidth="1"/>
    <col min="15113" max="15113" width="38.1796875" style="227" customWidth="1"/>
    <col min="15114" max="15114" width="17.7265625" style="227" customWidth="1"/>
    <col min="15115" max="15115" width="18.26953125" style="227" customWidth="1"/>
    <col min="15116" max="15116" width="14.54296875" style="227" customWidth="1"/>
    <col min="15117" max="15360" width="8.7265625" style="227"/>
    <col min="15361" max="15361" width="4.26953125" style="227" customWidth="1"/>
    <col min="15362" max="15362" width="6" style="227" customWidth="1"/>
    <col min="15363" max="15363" width="19.1796875" style="227" customWidth="1"/>
    <col min="15364" max="15364" width="38" style="227" customWidth="1"/>
    <col min="15365" max="15365" width="34.81640625" style="227" customWidth="1"/>
    <col min="15366" max="15366" width="13" style="227" customWidth="1"/>
    <col min="15367" max="15367" width="15.1796875" style="227" customWidth="1"/>
    <col min="15368" max="15368" width="32.54296875" style="227" customWidth="1"/>
    <col min="15369" max="15369" width="38.1796875" style="227" customWidth="1"/>
    <col min="15370" max="15370" width="17.7265625" style="227" customWidth="1"/>
    <col min="15371" max="15371" width="18.26953125" style="227" customWidth="1"/>
    <col min="15372" max="15372" width="14.54296875" style="227" customWidth="1"/>
    <col min="15373" max="15616" width="8.7265625" style="227"/>
    <col min="15617" max="15617" width="4.26953125" style="227" customWidth="1"/>
    <col min="15618" max="15618" width="6" style="227" customWidth="1"/>
    <col min="15619" max="15619" width="19.1796875" style="227" customWidth="1"/>
    <col min="15620" max="15620" width="38" style="227" customWidth="1"/>
    <col min="15621" max="15621" width="34.81640625" style="227" customWidth="1"/>
    <col min="15622" max="15622" width="13" style="227" customWidth="1"/>
    <col min="15623" max="15623" width="15.1796875" style="227" customWidth="1"/>
    <col min="15624" max="15624" width="32.54296875" style="227" customWidth="1"/>
    <col min="15625" max="15625" width="38.1796875" style="227" customWidth="1"/>
    <col min="15626" max="15626" width="17.7265625" style="227" customWidth="1"/>
    <col min="15627" max="15627" width="18.26953125" style="227" customWidth="1"/>
    <col min="15628" max="15628" width="14.54296875" style="227" customWidth="1"/>
    <col min="15629" max="15872" width="8.7265625" style="227"/>
    <col min="15873" max="15873" width="4.26953125" style="227" customWidth="1"/>
    <col min="15874" max="15874" width="6" style="227" customWidth="1"/>
    <col min="15875" max="15875" width="19.1796875" style="227" customWidth="1"/>
    <col min="15876" max="15876" width="38" style="227" customWidth="1"/>
    <col min="15877" max="15877" width="34.81640625" style="227" customWidth="1"/>
    <col min="15878" max="15878" width="13" style="227" customWidth="1"/>
    <col min="15879" max="15879" width="15.1796875" style="227" customWidth="1"/>
    <col min="15880" max="15880" width="32.54296875" style="227" customWidth="1"/>
    <col min="15881" max="15881" width="38.1796875" style="227" customWidth="1"/>
    <col min="15882" max="15882" width="17.7265625" style="227" customWidth="1"/>
    <col min="15883" max="15883" width="18.26953125" style="227" customWidth="1"/>
    <col min="15884" max="15884" width="14.54296875" style="227" customWidth="1"/>
    <col min="15885" max="16128" width="8.7265625" style="227"/>
    <col min="16129" max="16129" width="4.26953125" style="227" customWidth="1"/>
    <col min="16130" max="16130" width="6" style="227" customWidth="1"/>
    <col min="16131" max="16131" width="19.1796875" style="227" customWidth="1"/>
    <col min="16132" max="16132" width="38" style="227" customWidth="1"/>
    <col min="16133" max="16133" width="34.81640625" style="227" customWidth="1"/>
    <col min="16134" max="16134" width="13" style="227" customWidth="1"/>
    <col min="16135" max="16135" width="15.1796875" style="227" customWidth="1"/>
    <col min="16136" max="16136" width="32.54296875" style="227" customWidth="1"/>
    <col min="16137" max="16137" width="38.1796875" style="227" customWidth="1"/>
    <col min="16138" max="16138" width="17.7265625" style="227" customWidth="1"/>
    <col min="16139" max="16139" width="18.26953125" style="227" customWidth="1"/>
    <col min="16140" max="16140" width="14.54296875" style="227" customWidth="1"/>
    <col min="16141" max="16384" width="8.7265625" style="227"/>
  </cols>
  <sheetData>
    <row r="1" spans="1:12" ht="18.75" customHeight="1" x14ac:dyDescent="0.25">
      <c r="A1" s="226" t="s">
        <v>1293</v>
      </c>
      <c r="B1" s="226"/>
      <c r="C1" s="226"/>
      <c r="D1" s="226"/>
      <c r="E1" s="226"/>
      <c r="F1" s="226"/>
      <c r="G1" s="226"/>
      <c r="H1" s="226"/>
      <c r="I1" s="226"/>
      <c r="J1" s="226"/>
      <c r="K1" s="226"/>
    </row>
    <row r="2" spans="1:12" ht="18.75" customHeight="1" x14ac:dyDescent="0.25">
      <c r="A2" s="228" t="s">
        <v>1294</v>
      </c>
      <c r="B2" s="228"/>
      <c r="C2" s="228"/>
      <c r="D2" s="228"/>
      <c r="E2" s="228"/>
      <c r="F2" s="228"/>
      <c r="G2" s="228"/>
      <c r="H2" s="228"/>
      <c r="I2" s="228"/>
      <c r="J2" s="228"/>
      <c r="K2" s="228"/>
    </row>
    <row r="3" spans="1:12" ht="18.75" customHeight="1" x14ac:dyDescent="0.4">
      <c r="A3" s="229" t="s">
        <v>1295</v>
      </c>
      <c r="B3" s="229"/>
      <c r="C3" s="229"/>
      <c r="D3" s="229"/>
      <c r="E3" s="229"/>
      <c r="F3" s="229"/>
      <c r="G3" s="229"/>
      <c r="H3" s="229"/>
      <c r="I3" s="229"/>
      <c r="J3" s="229"/>
      <c r="K3" s="229"/>
    </row>
    <row r="4" spans="1:12" ht="18.75" customHeight="1" x14ac:dyDescent="0.25">
      <c r="A4" s="228" t="s">
        <v>1296</v>
      </c>
      <c r="B4" s="228"/>
      <c r="C4" s="228"/>
      <c r="D4" s="228"/>
      <c r="E4" s="228"/>
      <c r="F4" s="228"/>
      <c r="G4" s="228"/>
      <c r="H4" s="228"/>
      <c r="I4" s="228"/>
      <c r="J4" s="228"/>
      <c r="K4" s="228"/>
    </row>
    <row r="5" spans="1:12" ht="15" customHeight="1" x14ac:dyDescent="0.25">
      <c r="A5" s="230" t="s">
        <v>1316</v>
      </c>
      <c r="B5" s="230"/>
      <c r="C5" s="230"/>
      <c r="D5" s="230"/>
      <c r="E5" s="230"/>
      <c r="F5" s="230"/>
      <c r="G5" s="230"/>
      <c r="H5" s="230"/>
      <c r="I5" s="230"/>
      <c r="J5" s="230"/>
      <c r="K5" s="230"/>
    </row>
    <row r="6" spans="1:12" ht="15" customHeight="1" x14ac:dyDescent="0.25">
      <c r="A6" s="230" t="s">
        <v>1317</v>
      </c>
      <c r="B6" s="230"/>
      <c r="C6" s="230"/>
      <c r="D6" s="230"/>
      <c r="E6" s="230"/>
      <c r="F6" s="230"/>
      <c r="G6" s="230"/>
      <c r="H6" s="230"/>
      <c r="I6" s="230"/>
      <c r="J6" s="230"/>
      <c r="K6" s="230"/>
    </row>
    <row r="7" spans="1:12" ht="9" customHeight="1" x14ac:dyDescent="0.35">
      <c r="A7" s="148"/>
      <c r="B7" s="148"/>
      <c r="C7" s="148"/>
      <c r="D7" s="148"/>
      <c r="E7" s="148"/>
      <c r="F7" s="148"/>
      <c r="G7" s="148"/>
      <c r="H7" s="231"/>
      <c r="I7" s="231"/>
      <c r="J7" s="231"/>
    </row>
    <row r="8" spans="1:12" ht="25" customHeight="1" x14ac:dyDescent="0.25">
      <c r="A8" s="232" t="s">
        <v>1318</v>
      </c>
      <c r="B8" s="232"/>
      <c r="C8" s="232"/>
      <c r="D8" s="232"/>
      <c r="E8" s="232"/>
      <c r="F8" s="232"/>
      <c r="G8" s="232"/>
      <c r="H8" s="232"/>
      <c r="I8" s="232"/>
      <c r="J8" s="232"/>
      <c r="K8" s="232"/>
    </row>
    <row r="9" spans="1:12" ht="8.25" customHeight="1" x14ac:dyDescent="0.25">
      <c r="A9" s="233"/>
      <c r="B9" s="233"/>
      <c r="C9" s="234"/>
      <c r="D9" s="234"/>
      <c r="E9" s="234"/>
      <c r="F9" s="234"/>
      <c r="G9" s="234"/>
      <c r="H9" s="235"/>
      <c r="I9" s="235"/>
      <c r="J9" s="234" t="s">
        <v>1319</v>
      </c>
      <c r="K9" s="236"/>
    </row>
    <row r="10" spans="1:12" s="231" customFormat="1" ht="20.149999999999999" customHeight="1" x14ac:dyDescent="0.35">
      <c r="A10" s="237" t="s">
        <v>481</v>
      </c>
      <c r="B10" s="237"/>
      <c r="C10" s="237"/>
      <c r="D10" s="238" t="s">
        <v>482</v>
      </c>
      <c r="E10" s="238"/>
      <c r="F10" s="238"/>
      <c r="G10" s="238"/>
      <c r="H10" s="239"/>
      <c r="I10" s="240" t="s">
        <v>1320</v>
      </c>
      <c r="J10" s="237" t="s">
        <v>1321</v>
      </c>
      <c r="K10" s="237"/>
    </row>
    <row r="11" spans="1:12" s="231" customFormat="1" ht="19.5" customHeight="1" x14ac:dyDescent="0.35">
      <c r="A11" s="237" t="s">
        <v>1322</v>
      </c>
      <c r="B11" s="237"/>
      <c r="C11" s="237"/>
      <c r="D11" s="238" t="s">
        <v>1349</v>
      </c>
      <c r="E11" s="238"/>
      <c r="F11" s="238"/>
      <c r="G11" s="238"/>
      <c r="H11" s="239"/>
      <c r="I11" s="240" t="s">
        <v>1323</v>
      </c>
      <c r="J11" s="237" t="s">
        <v>1321</v>
      </c>
      <c r="K11" s="237"/>
    </row>
    <row r="12" spans="1:12" s="231" customFormat="1" ht="25" customHeight="1" x14ac:dyDescent="0.35">
      <c r="A12" s="237" t="s">
        <v>485</v>
      </c>
      <c r="B12" s="237"/>
      <c r="C12" s="237"/>
      <c r="D12" s="238" t="s">
        <v>1350</v>
      </c>
      <c r="E12" s="238"/>
      <c r="F12" s="238"/>
      <c r="G12" s="238"/>
      <c r="H12" s="239"/>
      <c r="I12" s="240" t="s">
        <v>1324</v>
      </c>
      <c r="J12" s="237" t="s">
        <v>1321</v>
      </c>
      <c r="K12" s="237"/>
    </row>
    <row r="13" spans="1:12" s="231" customFormat="1" ht="20.149999999999999" customHeight="1" x14ac:dyDescent="0.35">
      <c r="A13" s="241"/>
      <c r="B13" s="241"/>
      <c r="C13" s="241"/>
      <c r="D13" s="238"/>
      <c r="E13" s="238"/>
      <c r="F13" s="238"/>
      <c r="G13" s="238"/>
      <c r="H13" s="239"/>
      <c r="I13" s="240" t="s">
        <v>1325</v>
      </c>
      <c r="J13" s="237" t="s">
        <v>1321</v>
      </c>
      <c r="K13" s="237"/>
      <c r="L13" s="237"/>
    </row>
    <row r="14" spans="1:12" s="231" customFormat="1" ht="9.75" customHeight="1" x14ac:dyDescent="0.35">
      <c r="A14" s="242"/>
      <c r="B14" s="243"/>
      <c r="C14" s="243"/>
      <c r="D14" s="243"/>
      <c r="E14" s="243"/>
      <c r="F14" s="243"/>
      <c r="G14" s="243"/>
      <c r="H14" s="242"/>
      <c r="I14" s="244"/>
      <c r="J14" s="244"/>
      <c r="K14" s="242"/>
    </row>
    <row r="15" spans="1:12" s="231" customFormat="1" ht="15" customHeight="1" x14ac:dyDescent="0.35">
      <c r="A15" s="245" t="s">
        <v>467</v>
      </c>
      <c r="B15" s="246" t="s">
        <v>1326</v>
      </c>
      <c r="C15" s="246"/>
      <c r="D15" s="245" t="s">
        <v>1327</v>
      </c>
      <c r="E15" s="245" t="s">
        <v>1328</v>
      </c>
      <c r="F15" s="246" t="s">
        <v>1329</v>
      </c>
      <c r="G15" s="246" t="s">
        <v>1330</v>
      </c>
      <c r="H15" s="245" t="s">
        <v>1331</v>
      </c>
      <c r="I15" s="245"/>
      <c r="J15" s="245" t="s">
        <v>1332</v>
      </c>
      <c r="K15" s="245" t="s">
        <v>496</v>
      </c>
    </row>
    <row r="16" spans="1:12" s="231" customFormat="1" ht="15" customHeight="1" x14ac:dyDescent="0.35">
      <c r="A16" s="245"/>
      <c r="B16" s="246"/>
      <c r="C16" s="246"/>
      <c r="D16" s="245"/>
      <c r="E16" s="245"/>
      <c r="F16" s="246"/>
      <c r="G16" s="246"/>
      <c r="H16" s="245"/>
      <c r="I16" s="245"/>
      <c r="J16" s="245"/>
      <c r="K16" s="245"/>
    </row>
    <row r="17" spans="1:14" s="231" customFormat="1" ht="15" customHeight="1" x14ac:dyDescent="0.35">
      <c r="A17" s="245"/>
      <c r="B17" s="246"/>
      <c r="C17" s="246"/>
      <c r="D17" s="245"/>
      <c r="E17" s="245"/>
      <c r="F17" s="246"/>
      <c r="G17" s="246"/>
      <c r="H17" s="245"/>
      <c r="I17" s="245"/>
      <c r="J17" s="245"/>
      <c r="K17" s="245"/>
    </row>
    <row r="18" spans="1:14" s="231" customFormat="1" ht="25" customHeight="1" x14ac:dyDescent="0.35">
      <c r="A18" s="247">
        <v>1</v>
      </c>
      <c r="B18" s="248">
        <v>2</v>
      </c>
      <c r="C18" s="248"/>
      <c r="D18" s="247">
        <v>3</v>
      </c>
      <c r="E18" s="247">
        <v>4</v>
      </c>
      <c r="F18" s="247">
        <v>5</v>
      </c>
      <c r="G18" s="247">
        <v>6</v>
      </c>
      <c r="H18" s="249">
        <v>7</v>
      </c>
      <c r="I18" s="249"/>
      <c r="J18" s="247">
        <v>8</v>
      </c>
      <c r="K18" s="247">
        <v>9</v>
      </c>
    </row>
    <row r="19" spans="1:14" s="231" customFormat="1" ht="30" customHeight="1" x14ac:dyDescent="0.35">
      <c r="A19" s="247">
        <v>1</v>
      </c>
      <c r="B19" s="250" t="s">
        <v>1333</v>
      </c>
      <c r="C19" s="251" t="s">
        <v>1351</v>
      </c>
      <c r="D19" s="252" t="str">
        <f>'Abjad Nominatif'!E1</f>
        <v>Arditya Wahyu Triyono</v>
      </c>
      <c r="E19" s="253" t="str">
        <f>'Abjad Nominatif'!I1&amp;'Abjad Nominatif'!J1</f>
        <v>Surakarta, 23 Juli 1997</v>
      </c>
      <c r="F19" s="253" t="str">
        <f>'Abjad Nominatif'!G1</f>
        <v>Laki-laki</v>
      </c>
      <c r="G19" s="254" t="str">
        <f>'Abjad Nominatif'!Q1</f>
        <v>D3</v>
      </c>
      <c r="H19" s="255" t="str">
        <f>'Abjad Nominatif'!L1</f>
        <v>Gebangan Rt4/1 Ngrombo Baki Sukoharjo Jawa Tengah</v>
      </c>
      <c r="I19" s="256"/>
      <c r="J19" s="253" t="str">
        <f>'Abjad Nominatif'!H1</f>
        <v>081358340024</v>
      </c>
      <c r="K19" s="257"/>
    </row>
    <row r="20" spans="1:14" s="231" customFormat="1" ht="30" customHeight="1" x14ac:dyDescent="0.35">
      <c r="A20" s="247">
        <v>2</v>
      </c>
      <c r="B20" s="250" t="s">
        <v>1334</v>
      </c>
      <c r="C20" s="251" t="s">
        <v>1351</v>
      </c>
      <c r="D20" s="252" t="str">
        <f>'Abjad Nominatif'!E2</f>
        <v>Audhia An-Nafisa</v>
      </c>
      <c r="E20" s="253" t="str">
        <f>'Abjad Nominatif'!I2&amp;'Abjad Nominatif'!J2</f>
        <v>Wonogiri, 2 Agustus 2001</v>
      </c>
      <c r="F20" s="253" t="str">
        <f>'Abjad Nominatif'!G2</f>
        <v>Perempuan</v>
      </c>
      <c r="G20" s="254" t="str">
        <f>'Abjad Nominatif'!Q2</f>
        <v>S1</v>
      </c>
      <c r="H20" s="255" t="str">
        <f>'Abjad Nominatif'!L2</f>
        <v>Batu Tengah, Rt 02 / Rw 10, Baturetno, Wonogiri, Jawa Tengah</v>
      </c>
      <c r="I20" s="256"/>
      <c r="J20" s="253" t="str">
        <f>'Abjad Nominatif'!H2</f>
        <v>081390060280</v>
      </c>
      <c r="K20" s="257"/>
    </row>
    <row r="21" spans="1:14" s="231" customFormat="1" ht="30" customHeight="1" x14ac:dyDescent="0.35">
      <c r="A21" s="247">
        <v>3</v>
      </c>
      <c r="B21" s="250" t="s">
        <v>1335</v>
      </c>
      <c r="C21" s="251" t="s">
        <v>1351</v>
      </c>
      <c r="D21" s="252" t="str">
        <f>'Abjad Nominatif'!E3</f>
        <v>Bilah Kebenaran</v>
      </c>
      <c r="E21" s="253" t="str">
        <f>'Abjad Nominatif'!I3&amp;'Abjad Nominatif'!J3</f>
        <v>Cirebon,  22 April 1998</v>
      </c>
      <c r="F21" s="253" t="str">
        <f>'Abjad Nominatif'!G3</f>
        <v>Laki-laki</v>
      </c>
      <c r="G21" s="254" t="str">
        <f>'Abjad Nominatif'!Q3</f>
        <v>S1</v>
      </c>
      <c r="H21" s="255" t="str">
        <f>'Abjad Nominatif'!L3</f>
        <v xml:space="preserve">Jl. Wiyoro Kidul Rt 8 Baturetno Banguntapan Bantul </v>
      </c>
      <c r="I21" s="256"/>
      <c r="J21" s="253" t="str">
        <f>'Abjad Nominatif'!H3</f>
        <v>085163041998</v>
      </c>
      <c r="K21" s="258"/>
    </row>
    <row r="22" spans="1:14" s="231" customFormat="1" ht="30" customHeight="1" x14ac:dyDescent="0.35">
      <c r="A22" s="247">
        <v>4</v>
      </c>
      <c r="B22" s="250" t="s">
        <v>1336</v>
      </c>
      <c r="C22" s="251" t="s">
        <v>1351</v>
      </c>
      <c r="D22" s="252" t="str">
        <f>'Abjad Nominatif'!E4</f>
        <v xml:space="preserve">Ditiya Yoga Handi Kamara </v>
      </c>
      <c r="E22" s="253" t="str">
        <f>'Abjad Nominatif'!I4&amp;'Abjad Nominatif'!J4</f>
        <v>Boyolali,  21 Maret 2003</v>
      </c>
      <c r="F22" s="253" t="str">
        <f>'Abjad Nominatif'!G4</f>
        <v>Laki-laki</v>
      </c>
      <c r="G22" s="254" t="str">
        <f>'Abjad Nominatif'!Q4</f>
        <v>S1</v>
      </c>
      <c r="H22" s="255" t="str">
        <f>'Abjad Nominatif'!L4</f>
        <v>Garangan, Rt 04/ Rw 01, Garangan, Wonosamodro, Boyolali, Jawa Tengah</v>
      </c>
      <c r="I22" s="256"/>
      <c r="J22" s="253" t="str">
        <f>'Abjad Nominatif'!H4</f>
        <v>0882006519369</v>
      </c>
      <c r="K22" s="257"/>
    </row>
    <row r="23" spans="1:14" s="231" customFormat="1" ht="30" customHeight="1" x14ac:dyDescent="0.35">
      <c r="A23" s="247">
        <v>5</v>
      </c>
      <c r="B23" s="250" t="s">
        <v>1337</v>
      </c>
      <c r="C23" s="251" t="s">
        <v>1351</v>
      </c>
      <c r="D23" s="252" t="str">
        <f>'Abjad Nominatif'!E5</f>
        <v>Fajar Saputra</v>
      </c>
      <c r="E23" s="253" t="str">
        <f>'Abjad Nominatif'!I5&amp;'Abjad Nominatif'!J5</f>
        <v>Purbalingga, 1 Januari 2025</v>
      </c>
      <c r="F23" s="253" t="str">
        <f>'Abjad Nominatif'!G5</f>
        <v>Laki-laki</v>
      </c>
      <c r="G23" s="254" t="str">
        <f>'Abjad Nominatif'!Q5</f>
        <v>SMA/MA</v>
      </c>
      <c r="H23" s="255" t="str">
        <f>'Abjad Nominatif'!L5</f>
        <v>Asrama Uns C3.15, Jl. Kartika Iii, Ngoresan, Jebres, Surakarta</v>
      </c>
      <c r="I23" s="256"/>
      <c r="J23" s="253" t="str">
        <f>'Abjad Nominatif'!H5</f>
        <v>081542365325</v>
      </c>
      <c r="K23" s="257"/>
    </row>
    <row r="24" spans="1:14" s="231" customFormat="1" ht="30" customHeight="1" x14ac:dyDescent="0.35">
      <c r="A24" s="247">
        <v>6</v>
      </c>
      <c r="B24" s="250" t="s">
        <v>1338</v>
      </c>
      <c r="C24" s="251" t="s">
        <v>1351</v>
      </c>
      <c r="D24" s="252" t="str">
        <f>'Abjad Nominatif'!E6</f>
        <v xml:space="preserve">Ilham Daroni </v>
      </c>
      <c r="E24" s="253" t="str">
        <f>'Abjad Nominatif'!I6&amp;'Abjad Nominatif'!J6</f>
        <v>Grobogan,  28 Juni 2003</v>
      </c>
      <c r="F24" s="253" t="str">
        <f>'Abjad Nominatif'!G6</f>
        <v>Laki-laki</v>
      </c>
      <c r="G24" s="254" t="str">
        <f>'Abjad Nominatif'!Q6</f>
        <v>S1</v>
      </c>
      <c r="H24" s="255" t="str">
        <f>'Abjad Nominatif'!L6</f>
        <v>Gonilan, Kec. Kartasura, Kabupaten Sukoharjo, Jawa Tengah 57169</v>
      </c>
      <c r="I24" s="256"/>
      <c r="J24" s="253" t="str">
        <f>'Abjad Nominatif'!H6</f>
        <v>087743985033</v>
      </c>
      <c r="K24" s="257"/>
    </row>
    <row r="25" spans="1:14" s="231" customFormat="1" ht="30" customHeight="1" x14ac:dyDescent="0.35">
      <c r="A25" s="247">
        <v>7</v>
      </c>
      <c r="B25" s="250" t="s">
        <v>1339</v>
      </c>
      <c r="C25" s="251" t="s">
        <v>1351</v>
      </c>
      <c r="D25" s="252" t="str">
        <f>'Abjad Nominatif'!E7</f>
        <v>Laili Nur Rizki</v>
      </c>
      <c r="E25" s="253" t="str">
        <f>'Abjad Nominatif'!I7&amp;'Abjad Nominatif'!J7</f>
        <v>Sukoharjo, 7 Februari 1999</v>
      </c>
      <c r="F25" s="253" t="str">
        <f>'Abjad Nominatif'!G7</f>
        <v>Perempuan</v>
      </c>
      <c r="G25" s="254" t="str">
        <f>'Abjad Nominatif'!Q7</f>
        <v>S1</v>
      </c>
      <c r="H25" s="255" t="str">
        <f>'Abjad Nominatif'!L7</f>
        <v>Candi Rt 02/ Rw 11, Cemani, Grogol, Sukoharjo, Jawa Tengah</v>
      </c>
      <c r="I25" s="256"/>
      <c r="J25" s="253" t="str">
        <f>'Abjad Nominatif'!H7</f>
        <v>0895326791799</v>
      </c>
      <c r="K25" s="257"/>
      <c r="N25" s="231">
        <f>18*16</f>
        <v>288</v>
      </c>
    </row>
    <row r="26" spans="1:14" s="231" customFormat="1" ht="30" customHeight="1" x14ac:dyDescent="0.35">
      <c r="A26" s="247">
        <v>8</v>
      </c>
      <c r="B26" s="250" t="s">
        <v>1340</v>
      </c>
      <c r="C26" s="251" t="s">
        <v>1351</v>
      </c>
      <c r="D26" s="252" t="str">
        <f>'Abjad Nominatif'!E8</f>
        <v xml:space="preserve">Lelya Gussyanti </v>
      </c>
      <c r="E26" s="253" t="str">
        <f>'Abjad Nominatif'!I8&amp;'Abjad Nominatif'!J8</f>
        <v>Kebumen,  10 Agustus 2000</v>
      </c>
      <c r="F26" s="253" t="str">
        <f>'Abjad Nominatif'!G8</f>
        <v>Perempuan</v>
      </c>
      <c r="G26" s="254" t="str">
        <f>'Abjad Nominatif'!Q8</f>
        <v>SMA/MA</v>
      </c>
      <c r="H26" s="255" t="str">
        <f>'Abjad Nominatif'!L8</f>
        <v xml:space="preserve">Pekuncen Rt04/03, Pekuncen, Sempor, Kebumen, Jawa Tengah </v>
      </c>
      <c r="I26" s="256"/>
      <c r="J26" s="253" t="str">
        <f>'Abjad Nominatif'!H8</f>
        <v>082221287910</v>
      </c>
      <c r="K26" s="257"/>
    </row>
    <row r="27" spans="1:14" s="231" customFormat="1" ht="30" customHeight="1" x14ac:dyDescent="0.35">
      <c r="A27" s="247">
        <v>9</v>
      </c>
      <c r="B27" s="250" t="s">
        <v>1341</v>
      </c>
      <c r="C27" s="251" t="s">
        <v>1351</v>
      </c>
      <c r="D27" s="252" t="str">
        <f>'Abjad Nominatif'!E9</f>
        <v>Marita Putri Handayani</v>
      </c>
      <c r="E27" s="253" t="str">
        <f>'Abjad Nominatif'!I9&amp;'Abjad Nominatif'!J9</f>
        <v>Kota Magelang, 03 Oktober 2001</v>
      </c>
      <c r="F27" s="253" t="str">
        <f>'Abjad Nominatif'!G9</f>
        <v>Perempuan</v>
      </c>
      <c r="G27" s="254" t="str">
        <f>'Abjad Nominatif'!Q9</f>
        <v>S1</v>
      </c>
      <c r="H27" s="255" t="str">
        <f>'Abjad Nominatif'!L9</f>
        <v xml:space="preserve"> Kost Sweet Home 3, Ngemingan Rt 02/Rw 01,Jebres, Kota Surakarta (Solo), Jawa Tengah 57126</v>
      </c>
      <c r="I27" s="256"/>
      <c r="J27" s="253" t="str">
        <f>'Abjad Nominatif'!H9</f>
        <v>085725806007</v>
      </c>
      <c r="K27" s="257"/>
    </row>
    <row r="28" spans="1:14" s="231" customFormat="1" ht="30" customHeight="1" x14ac:dyDescent="0.35">
      <c r="A28" s="247">
        <v>10</v>
      </c>
      <c r="B28" s="250" t="s">
        <v>1342</v>
      </c>
      <c r="C28" s="251" t="s">
        <v>1351</v>
      </c>
      <c r="D28" s="252" t="str">
        <f>'Abjad Nominatif'!E10</f>
        <v>Millata Akmaliya Hayaty</v>
      </c>
      <c r="E28" s="253" t="str">
        <f>'Abjad Nominatif'!I10&amp;'Abjad Nominatif'!J10</f>
        <v>Tulungagung, 13 Juli 2002</v>
      </c>
      <c r="F28" s="253" t="str">
        <f>'Abjad Nominatif'!G10</f>
        <v>Perempuan</v>
      </c>
      <c r="G28" s="254" t="str">
        <f>'Abjad Nominatif'!Q10</f>
        <v>SMA/MA</v>
      </c>
      <c r="H28" s="255" t="str">
        <f>'Abjad Nominatif'!L10</f>
        <v>Jalan Kartika Gang Rajawali, Rt.2/Rw.17, Jebre, Kota Surakarta (Solo), Jebres, Jawa Tengah, Id, 57127</v>
      </c>
      <c r="I28" s="256"/>
      <c r="J28" s="253" t="str">
        <f>'Abjad Nominatif'!H10</f>
        <v>081335938800</v>
      </c>
      <c r="K28" s="257"/>
    </row>
    <row r="29" spans="1:14" s="231" customFormat="1" ht="30" customHeight="1" x14ac:dyDescent="0.35">
      <c r="A29" s="247">
        <v>11</v>
      </c>
      <c r="B29" s="250" t="s">
        <v>1343</v>
      </c>
      <c r="C29" s="251" t="s">
        <v>1351</v>
      </c>
      <c r="D29" s="252" t="str">
        <f>'Abjad Nominatif'!E11</f>
        <v>Muhammad Dliya'Ulhaq</v>
      </c>
      <c r="E29" s="253" t="str">
        <f>'Abjad Nominatif'!I11&amp;'Abjad Nominatif'!J11</f>
        <v>Pati, 30 Juni 2007</v>
      </c>
      <c r="F29" s="253" t="str">
        <f>'Abjad Nominatif'!G11</f>
        <v>Laki-laki</v>
      </c>
      <c r="G29" s="254" t="str">
        <f>'Abjad Nominatif'!Q11</f>
        <v>SMK</v>
      </c>
      <c r="H29" s="255" t="str">
        <f>'Abjad Nominatif'!L11</f>
        <v>Rt 01/Rw 02, Cebolek Kidul, Margoyoso, Pati, Jawa Tengah</v>
      </c>
      <c r="I29" s="256"/>
      <c r="J29" s="253" t="str">
        <f>'Abjad Nominatif'!H11</f>
        <v>082128102138</v>
      </c>
      <c r="K29" s="257"/>
    </row>
    <row r="30" spans="1:14" s="231" customFormat="1" ht="30" customHeight="1" x14ac:dyDescent="0.35">
      <c r="A30" s="259">
        <v>12</v>
      </c>
      <c r="B30" s="250" t="s">
        <v>1344</v>
      </c>
      <c r="C30" s="251" t="s">
        <v>1351</v>
      </c>
      <c r="D30" s="252" t="str">
        <f>'Abjad Nominatif'!E12</f>
        <v>Muhammad Novian</v>
      </c>
      <c r="E30" s="253" t="str">
        <f>'Abjad Nominatif'!I12&amp;'Abjad Nominatif'!J12</f>
        <v>Ciamis, 18 November 2002</v>
      </c>
      <c r="F30" s="253" t="str">
        <f>'Abjad Nominatif'!G12</f>
        <v>Laki-laki</v>
      </c>
      <c r="G30" s="254" t="str">
        <f>'Abjad Nominatif'!Q12</f>
        <v>S1</v>
      </c>
      <c r="H30" s="255" t="str">
        <f>'Abjad Nominatif'!L12</f>
        <v>Tegalwangi Rt 04 -No.218 Dk 1, Geblagan, Tamantirto, Kec. Kasihan, Kabupaten Bantul, Daerah Istimewa Yogyakarta</v>
      </c>
      <c r="I30" s="256"/>
      <c r="J30" s="253" t="str">
        <f>'Abjad Nominatif'!H12</f>
        <v>085175306797</v>
      </c>
      <c r="K30" s="260"/>
    </row>
    <row r="31" spans="1:14" s="231" customFormat="1" ht="30" customHeight="1" x14ac:dyDescent="0.35">
      <c r="A31" s="247">
        <v>13</v>
      </c>
      <c r="B31" s="250" t="s">
        <v>1345</v>
      </c>
      <c r="C31" s="251" t="s">
        <v>1351</v>
      </c>
      <c r="D31" s="252" t="str">
        <f>'Abjad Nominatif'!E13</f>
        <v>Noor Kalimatul Misbah</v>
      </c>
      <c r="E31" s="253" t="str">
        <f>'Abjad Nominatif'!I13&amp;'Abjad Nominatif'!J13</f>
        <v>Pati, 30 Januari 2001</v>
      </c>
      <c r="F31" s="253" t="str">
        <f>'Abjad Nominatif'!G13</f>
        <v>Perempuan</v>
      </c>
      <c r="G31" s="254" t="str">
        <f>'Abjad Nominatif'!Q13</f>
        <v>S1</v>
      </c>
      <c r="H31" s="255" t="str">
        <f>'Abjad Nominatif'!L13</f>
        <v>Dk. Mbagu, Ds. Mintomulyo, Rt/Rw: 08/Iii (Depan Lapangan Desa) Kec, Juwana, Kab. Pati, Prov. Jawa Tengah, 59185</v>
      </c>
      <c r="I31" s="256"/>
      <c r="J31" s="253" t="str">
        <f>'Abjad Nominatif'!H13</f>
        <v>081393398486</v>
      </c>
      <c r="K31" s="257"/>
    </row>
    <row r="32" spans="1:14" s="231" customFormat="1" ht="30" customHeight="1" x14ac:dyDescent="0.35">
      <c r="A32" s="247">
        <v>14</v>
      </c>
      <c r="B32" s="250" t="s">
        <v>1346</v>
      </c>
      <c r="C32" s="251" t="s">
        <v>1351</v>
      </c>
      <c r="D32" s="252" t="str">
        <f>'Abjad Nominatif'!E14</f>
        <v>Rafid Ahmad Arfianto</v>
      </c>
      <c r="E32" s="253" t="str">
        <f>'Abjad Nominatif'!I14&amp;'Abjad Nominatif'!J14</f>
        <v>Surakarta, 23 Oktober 2003</v>
      </c>
      <c r="F32" s="253" t="str">
        <f>'Abjad Nominatif'!G14</f>
        <v>Laki-laki</v>
      </c>
      <c r="G32" s="254" t="str">
        <f>'Abjad Nominatif'!Q14</f>
        <v>S1</v>
      </c>
      <c r="H32" s="255" t="str">
        <f>'Abjad Nominatif'!L14</f>
        <v>Mondokan Rt 001/Rw 028, Jebres, Jebres, Surakarta, Jawa Tengah</v>
      </c>
      <c r="I32" s="256"/>
      <c r="J32" s="253" t="str">
        <f>'Abjad Nominatif'!H14</f>
        <v>083869141659</v>
      </c>
      <c r="K32" s="257"/>
    </row>
    <row r="33" spans="1:11" s="231" customFormat="1" ht="30" customHeight="1" x14ac:dyDescent="0.35">
      <c r="A33" s="247">
        <v>15</v>
      </c>
      <c r="B33" s="250" t="s">
        <v>1347</v>
      </c>
      <c r="C33" s="251" t="s">
        <v>1351</v>
      </c>
      <c r="D33" s="252" t="str">
        <f>'Abjad Nominatif'!E15</f>
        <v xml:space="preserve">Renalvin Zahari </v>
      </c>
      <c r="E33" s="253" t="str">
        <f>'Abjad Nominatif'!I15&amp;'Abjad Nominatif'!J15</f>
        <v>Ponorogo,  25 Oktober 1999</v>
      </c>
      <c r="F33" s="253" t="str">
        <f>'Abjad Nominatif'!G15</f>
        <v>Perempuan</v>
      </c>
      <c r="G33" s="254" t="str">
        <f>'Abjad Nominatif'!Q15</f>
        <v>S1</v>
      </c>
      <c r="H33" s="255" t="str">
        <f>'Abjad Nominatif'!L15</f>
        <v>Jl. Kartika Iii, Rt 3/ Rw 18, Ngoresan, Jebres, Surakarta, Jawa Tengah</v>
      </c>
      <c r="I33" s="256"/>
      <c r="J33" s="253" t="str">
        <f>'Abjad Nominatif'!H15</f>
        <v>083845691254</v>
      </c>
      <c r="K33" s="257"/>
    </row>
    <row r="34" spans="1:11" s="231" customFormat="1" ht="30" customHeight="1" x14ac:dyDescent="0.35">
      <c r="A34" s="247">
        <v>16</v>
      </c>
      <c r="B34" s="250" t="s">
        <v>1348</v>
      </c>
      <c r="C34" s="251" t="s">
        <v>1351</v>
      </c>
      <c r="D34" s="252" t="str">
        <f>'Abjad Nominatif'!E16</f>
        <v>Sabrina Ayu Kristianingrum</v>
      </c>
      <c r="E34" s="253" t="str">
        <f>'Abjad Nominatif'!I16&amp;'Abjad Nominatif'!J16</f>
        <v>Kota Cirebon, 09 November 2001</v>
      </c>
      <c r="F34" s="253" t="str">
        <f>'Abjad Nominatif'!G16</f>
        <v>Perempuan</v>
      </c>
      <c r="G34" s="254" t="str">
        <f>'Abjad Nominatif'!Q16</f>
        <v>S1</v>
      </c>
      <c r="H34" s="255" t="str">
        <f>'Abjad Nominatif'!L16</f>
        <v>Desa Sidomakmur, Rt 04 Rw 01 Combongan, Sukoharjo, Jawa Tengah</v>
      </c>
      <c r="I34" s="256"/>
      <c r="J34" s="253" t="str">
        <f>'Abjad Nominatif'!H16</f>
        <v>085923193003</v>
      </c>
      <c r="K34" s="257"/>
    </row>
    <row r="35" spans="1:11" s="231" customFormat="1" ht="23.25" customHeight="1" x14ac:dyDescent="0.35">
      <c r="A35" s="261"/>
      <c r="B35" s="262"/>
      <c r="C35" s="263"/>
      <c r="D35" s="264"/>
      <c r="E35" s="265"/>
      <c r="F35" s="266"/>
      <c r="G35" s="266"/>
      <c r="H35" s="265"/>
      <c r="I35" s="265"/>
      <c r="J35" s="267"/>
      <c r="K35" s="268"/>
    </row>
    <row r="36" spans="1:11" ht="17.5" x14ac:dyDescent="0.25">
      <c r="A36" s="269"/>
      <c r="B36" s="269"/>
      <c r="C36" s="269"/>
      <c r="D36" s="236"/>
      <c r="E36" s="236"/>
      <c r="F36" s="236"/>
      <c r="G36" s="236"/>
      <c r="H36" s="242"/>
      <c r="I36" s="270"/>
      <c r="J36" s="270"/>
      <c r="K36" s="270"/>
    </row>
    <row r="37" spans="1:11" ht="8.25" customHeight="1" x14ac:dyDescent="0.25">
      <c r="A37" s="269"/>
      <c r="B37" s="269"/>
      <c r="C37" s="269"/>
      <c r="D37" s="236"/>
      <c r="E37" s="236"/>
      <c r="F37" s="236"/>
      <c r="G37" s="236"/>
      <c r="H37" s="242"/>
      <c r="I37" s="271"/>
      <c r="J37" s="271"/>
      <c r="K37" s="236"/>
    </row>
    <row r="38" spans="1:11" ht="17.5" x14ac:dyDescent="0.25">
      <c r="A38" s="236"/>
      <c r="B38" s="236"/>
      <c r="C38" s="236"/>
      <c r="D38" s="236" t="s">
        <v>1319</v>
      </c>
      <c r="E38" s="236" t="s">
        <v>1319</v>
      </c>
      <c r="F38" s="236" t="s">
        <v>1319</v>
      </c>
      <c r="G38" s="236"/>
      <c r="H38" s="268"/>
      <c r="I38" s="270"/>
      <c r="J38" s="270"/>
      <c r="K38" s="270"/>
    </row>
    <row r="39" spans="1:11" ht="10.5" hidden="1" customHeight="1" x14ac:dyDescent="0.25">
      <c r="A39" s="236"/>
      <c r="B39" s="236"/>
      <c r="C39" s="236"/>
      <c r="D39" s="236" t="s">
        <v>1319</v>
      </c>
      <c r="E39" s="236" t="s">
        <v>1319</v>
      </c>
      <c r="F39" s="236" t="s">
        <v>1319</v>
      </c>
      <c r="G39" s="236"/>
      <c r="H39" s="242"/>
      <c r="I39" s="271"/>
      <c r="J39" s="272"/>
      <c r="K39" s="236"/>
    </row>
    <row r="40" spans="1:11" ht="10.5" customHeight="1" x14ac:dyDescent="0.25">
      <c r="A40" s="236"/>
      <c r="B40" s="236"/>
      <c r="C40" s="236"/>
      <c r="D40" s="236"/>
      <c r="E40" s="236"/>
      <c r="F40" s="236"/>
      <c r="G40" s="236"/>
      <c r="H40" s="242"/>
      <c r="I40" s="271"/>
      <c r="J40" s="272"/>
      <c r="K40" s="236"/>
    </row>
    <row r="41" spans="1:11" ht="10.5" customHeight="1" x14ac:dyDescent="0.25">
      <c r="A41" s="236"/>
      <c r="B41" s="236"/>
      <c r="C41" s="236"/>
      <c r="D41" s="236"/>
      <c r="E41" s="236"/>
      <c r="F41" s="236"/>
      <c r="G41" s="236"/>
      <c r="H41" s="242"/>
      <c r="I41" s="271"/>
      <c r="J41" s="272"/>
      <c r="K41" s="236"/>
    </row>
    <row r="42" spans="1:11" ht="10.5" customHeight="1" x14ac:dyDescent="0.25">
      <c r="A42" s="236"/>
      <c r="B42" s="236"/>
      <c r="C42" s="236"/>
      <c r="D42" s="236"/>
      <c r="E42" s="236"/>
      <c r="F42" s="236"/>
      <c r="G42" s="236"/>
      <c r="H42" s="242"/>
      <c r="I42" s="271"/>
      <c r="J42" s="272"/>
      <c r="K42" s="236"/>
    </row>
    <row r="43" spans="1:11" ht="10.5" customHeight="1" x14ac:dyDescent="0.25">
      <c r="A43" s="236"/>
      <c r="B43" s="236"/>
      <c r="C43" s="236"/>
      <c r="D43" s="236"/>
      <c r="E43" s="236"/>
      <c r="F43" s="236"/>
      <c r="G43" s="236"/>
      <c r="H43" s="242"/>
      <c r="I43" s="271"/>
      <c r="J43" s="272"/>
      <c r="K43" s="236"/>
    </row>
    <row r="44" spans="1:11" ht="25.5" customHeight="1" x14ac:dyDescent="0.25">
      <c r="A44" s="236"/>
      <c r="B44" s="236"/>
      <c r="C44" s="236"/>
      <c r="D44" s="236"/>
      <c r="E44" s="236"/>
      <c r="F44" s="236"/>
      <c r="G44" s="236"/>
      <c r="H44" s="242"/>
      <c r="I44" s="271"/>
      <c r="J44" s="272"/>
      <c r="K44" s="236"/>
    </row>
    <row r="45" spans="1:11" ht="20.25" customHeight="1" x14ac:dyDescent="0.25">
      <c r="A45" s="236"/>
      <c r="B45" s="236"/>
      <c r="C45" s="236"/>
      <c r="D45" s="236"/>
      <c r="E45" s="236" t="s">
        <v>1319</v>
      </c>
      <c r="F45" s="236"/>
      <c r="G45" s="236"/>
      <c r="H45" s="242"/>
      <c r="I45" s="273"/>
      <c r="J45" s="273"/>
      <c r="K45" s="273"/>
    </row>
    <row r="46" spans="1:11" ht="18" x14ac:dyDescent="0.25">
      <c r="A46" s="236"/>
      <c r="B46" s="236"/>
      <c r="C46" s="236"/>
      <c r="D46" s="236"/>
      <c r="E46" s="236"/>
      <c r="F46" s="236"/>
      <c r="G46" s="236" t="s">
        <v>1319</v>
      </c>
      <c r="H46" s="234"/>
      <c r="I46" s="274"/>
      <c r="J46" s="274"/>
      <c r="K46" s="274"/>
    </row>
    <row r="47" spans="1:11" ht="17.5" x14ac:dyDescent="0.25">
      <c r="A47" s="236"/>
      <c r="B47" s="236"/>
      <c r="C47" s="236"/>
      <c r="D47" s="236"/>
      <c r="E47" s="236" t="s">
        <v>1319</v>
      </c>
      <c r="F47" s="236"/>
      <c r="G47" s="236"/>
      <c r="H47" s="268"/>
      <c r="I47" s="270"/>
      <c r="J47" s="270"/>
      <c r="K47" s="236"/>
    </row>
    <row r="48" spans="1:11" x14ac:dyDescent="0.25">
      <c r="A48" s="236"/>
      <c r="B48" s="236"/>
      <c r="C48" s="236"/>
      <c r="D48" s="236"/>
      <c r="E48" s="236"/>
      <c r="F48" s="236"/>
      <c r="G48" s="236"/>
      <c r="H48" s="236"/>
      <c r="I48" s="236"/>
      <c r="J48" s="236"/>
      <c r="K48" s="236"/>
    </row>
    <row r="49" spans="1:11" x14ac:dyDescent="0.25">
      <c r="A49" s="236"/>
      <c r="B49" s="236"/>
      <c r="C49" s="236"/>
      <c r="D49" s="236"/>
      <c r="E49" s="236"/>
      <c r="F49" s="236"/>
      <c r="G49" s="236"/>
      <c r="H49" s="236"/>
      <c r="I49" s="236"/>
      <c r="J49" s="236"/>
      <c r="K49" s="236"/>
    </row>
  </sheetData>
  <mergeCells count="47">
    <mergeCell ref="H34:I34"/>
    <mergeCell ref="I36:K36"/>
    <mergeCell ref="I38:K38"/>
    <mergeCell ref="I45:K45"/>
    <mergeCell ref="I46:K46"/>
    <mergeCell ref="I47:J47"/>
    <mergeCell ref="H28:I28"/>
    <mergeCell ref="H29:I29"/>
    <mergeCell ref="H30:I30"/>
    <mergeCell ref="H31:I31"/>
    <mergeCell ref="H32:I32"/>
    <mergeCell ref="H33:I33"/>
    <mergeCell ref="H22:I22"/>
    <mergeCell ref="H23:I23"/>
    <mergeCell ref="H24:I24"/>
    <mergeCell ref="H25:I25"/>
    <mergeCell ref="H26:I26"/>
    <mergeCell ref="H27:I27"/>
    <mergeCell ref="K15:K17"/>
    <mergeCell ref="B18:C18"/>
    <mergeCell ref="H18:I18"/>
    <mergeCell ref="H19:I19"/>
    <mergeCell ref="H20:I20"/>
    <mergeCell ref="H21:I21"/>
    <mergeCell ref="A13:C13"/>
    <mergeCell ref="J13:L13"/>
    <mergeCell ref="A15:A17"/>
    <mergeCell ref="B15:C17"/>
    <mergeCell ref="D15:D17"/>
    <mergeCell ref="E15:E17"/>
    <mergeCell ref="F15:F17"/>
    <mergeCell ref="G15:G17"/>
    <mergeCell ref="H15:I17"/>
    <mergeCell ref="J15:J17"/>
    <mergeCell ref="A8:K8"/>
    <mergeCell ref="A10:C10"/>
    <mergeCell ref="J10:K10"/>
    <mergeCell ref="A11:C11"/>
    <mergeCell ref="J11:K11"/>
    <mergeCell ref="A12:C12"/>
    <mergeCell ref="J12:K12"/>
    <mergeCell ref="A1:K1"/>
    <mergeCell ref="A2:K2"/>
    <mergeCell ref="A3:K3"/>
    <mergeCell ref="A4:K4"/>
    <mergeCell ref="A5:K5"/>
    <mergeCell ref="A6:K6"/>
  </mergeCells>
  <printOptions horizontalCentered="1"/>
  <pageMargins left="0.4" right="0.15" top="0.39370078740157499" bottom="3.9370078740157501E-2" header="0" footer="0"/>
  <pageSetup paperSize="9" scale="60" orientation="landscape" horizontalDpi="4294967294" verticalDpi="300" r:id="rId1"/>
  <headerFooter alignWithMargins="0"/>
  <rowBreaks count="1" manualBreakCount="1">
    <brk id="46" max="1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9E339-8210-4588-905C-F5BE9BE2656F}">
  <sheetPr>
    <outlinePr summaryBelow="0" summaryRight="0"/>
  </sheetPr>
  <dimension ref="A1:BP79"/>
  <sheetViews>
    <sheetView workbookViewId="0">
      <pane ySplit="1" topLeftCell="A20" activePane="bottomLeft" state="frozen"/>
      <selection pane="bottomLeft" activeCell="E10" sqref="E10"/>
    </sheetView>
  </sheetViews>
  <sheetFormatPr defaultColWidth="12.6328125" defaultRowHeight="15.75" customHeight="1" x14ac:dyDescent="0.25"/>
  <cols>
    <col min="1" max="3" width="18.90625" customWidth="1"/>
    <col min="4" max="5" width="30" customWidth="1"/>
    <col min="6" max="6" width="20" customWidth="1"/>
    <col min="7" max="33" width="37.6328125" customWidth="1"/>
    <col min="34" max="34" width="31.453125" customWidth="1"/>
    <col min="35" max="35" width="37.6328125" customWidth="1"/>
    <col min="36" max="36" width="33.453125" customWidth="1"/>
    <col min="37" max="37" width="37.6328125" customWidth="1"/>
    <col min="38" max="39" width="18.90625" customWidth="1"/>
    <col min="40" max="40" width="21.6328125" customWidth="1"/>
    <col min="41" max="47" width="18.90625" customWidth="1"/>
    <col min="48" max="48" width="19.453125" customWidth="1"/>
    <col min="49" max="50" width="18.90625" customWidth="1"/>
    <col min="51" max="51" width="19.453125" customWidth="1"/>
    <col min="52" max="52" width="18.90625" customWidth="1"/>
    <col min="53" max="53" width="27.6328125" customWidth="1"/>
    <col min="54" max="54" width="24.453125" customWidth="1"/>
    <col min="55" max="55" width="29.90625" customWidth="1"/>
    <col min="56" max="56" width="30.7265625" customWidth="1"/>
    <col min="57" max="57" width="29.90625" customWidth="1"/>
    <col min="58" max="59" width="18.90625" customWidth="1"/>
    <col min="60" max="68" width="37.6328125" customWidth="1"/>
    <col min="69" max="74" width="18.90625" customWidth="1"/>
  </cols>
  <sheetData>
    <row r="1" spans="1:68" ht="15.75" customHeight="1" x14ac:dyDescent="0.25">
      <c r="A1" s="1" t="s">
        <v>0</v>
      </c>
      <c r="B1" s="2" t="s">
        <v>1</v>
      </c>
      <c r="C1" s="2" t="s">
        <v>2</v>
      </c>
      <c r="D1" s="2" t="s">
        <v>3</v>
      </c>
      <c r="E1" s="2" t="s">
        <v>460</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461</v>
      </c>
      <c r="BI1" s="2" t="s">
        <v>462</v>
      </c>
      <c r="BJ1" s="2" t="s">
        <v>463</v>
      </c>
      <c r="BK1" s="2" t="s">
        <v>58</v>
      </c>
      <c r="BL1" s="2" t="s">
        <v>59</v>
      </c>
      <c r="BM1" s="2" t="s">
        <v>60</v>
      </c>
      <c r="BN1" s="2" t="s">
        <v>61</v>
      </c>
      <c r="BO1" s="2" t="s">
        <v>62</v>
      </c>
      <c r="BP1" s="3" t="s">
        <v>63</v>
      </c>
    </row>
    <row r="2" spans="1:68" ht="15.75" customHeight="1" x14ac:dyDescent="0.25">
      <c r="A2" s="9">
        <v>45861.391547326391</v>
      </c>
      <c r="B2" s="10" t="s">
        <v>197</v>
      </c>
      <c r="C2" s="11">
        <v>58</v>
      </c>
      <c r="D2" s="10" t="s">
        <v>198</v>
      </c>
      <c r="E2" s="10" t="str">
        <f>PROPER(Form_Responses3[[#This Row],[Nama Lengkap Sesuai KTP/Ijazah]])</f>
        <v>Oca Higiawati</v>
      </c>
      <c r="F2" s="10" t="s">
        <v>199</v>
      </c>
      <c r="G2" s="10" t="s">
        <v>64</v>
      </c>
      <c r="H2" s="10" t="s">
        <v>65</v>
      </c>
      <c r="I2" s="10" t="s">
        <v>66</v>
      </c>
      <c r="J2" s="10" t="s">
        <v>67</v>
      </c>
      <c r="K2" s="10" t="s">
        <v>68</v>
      </c>
      <c r="L2" s="10" t="s">
        <v>69</v>
      </c>
      <c r="M2" s="10" t="s">
        <v>70</v>
      </c>
      <c r="N2" s="10" t="s">
        <v>71</v>
      </c>
      <c r="O2" s="10" t="s">
        <v>72</v>
      </c>
      <c r="P2" s="10" t="s">
        <v>73</v>
      </c>
      <c r="Q2" s="10" t="s">
        <v>74</v>
      </c>
      <c r="R2" s="10" t="s">
        <v>75</v>
      </c>
      <c r="S2" s="10" t="s">
        <v>76</v>
      </c>
      <c r="T2" s="10" t="s">
        <v>77</v>
      </c>
      <c r="U2" s="10" t="s">
        <v>78</v>
      </c>
      <c r="V2" s="10" t="s">
        <v>79</v>
      </c>
      <c r="W2" s="10" t="s">
        <v>80</v>
      </c>
      <c r="X2" s="10" t="s">
        <v>81</v>
      </c>
      <c r="Y2" s="10" t="s">
        <v>82</v>
      </c>
      <c r="Z2" s="10" t="s">
        <v>83</v>
      </c>
      <c r="AA2" s="10" t="s">
        <v>84</v>
      </c>
      <c r="AB2" s="10" t="s">
        <v>85</v>
      </c>
      <c r="AC2" s="10" t="s">
        <v>86</v>
      </c>
      <c r="AD2" s="10" t="s">
        <v>158</v>
      </c>
      <c r="AE2" s="10" t="s">
        <v>134</v>
      </c>
      <c r="AF2" s="10" t="s">
        <v>159</v>
      </c>
      <c r="AG2" s="10" t="s">
        <v>90</v>
      </c>
      <c r="AH2" s="10" t="s">
        <v>91</v>
      </c>
      <c r="AI2" s="10" t="s">
        <v>92</v>
      </c>
      <c r="AJ2" s="10" t="s">
        <v>93</v>
      </c>
      <c r="AK2" s="10" t="s">
        <v>94</v>
      </c>
      <c r="AL2" s="10" t="s">
        <v>95</v>
      </c>
      <c r="AM2" s="10" t="s">
        <v>96</v>
      </c>
      <c r="AN2" s="10" t="s">
        <v>139</v>
      </c>
      <c r="AO2" s="10" t="s">
        <v>97</v>
      </c>
      <c r="AP2" s="10" t="s">
        <v>98</v>
      </c>
      <c r="AQ2" s="10" t="s">
        <v>99</v>
      </c>
      <c r="AR2" s="10" t="s">
        <v>163</v>
      </c>
      <c r="AS2" s="10" t="s">
        <v>101</v>
      </c>
      <c r="AT2" s="10" t="s">
        <v>102</v>
      </c>
      <c r="AU2" s="10" t="s">
        <v>164</v>
      </c>
      <c r="AV2" s="10" t="s">
        <v>104</v>
      </c>
      <c r="AW2" s="10" t="s">
        <v>105</v>
      </c>
      <c r="AX2" s="10" t="s">
        <v>106</v>
      </c>
      <c r="AY2" s="10" t="s">
        <v>107</v>
      </c>
      <c r="AZ2" s="10" t="s">
        <v>108</v>
      </c>
      <c r="BA2" s="10">
        <v>128</v>
      </c>
      <c r="BB2" s="10">
        <v>11</v>
      </c>
      <c r="BC2" s="10">
        <v>10</v>
      </c>
      <c r="BD2" s="10">
        <v>70</v>
      </c>
      <c r="BE2" s="10">
        <v>20</v>
      </c>
      <c r="BF2" s="10">
        <v>30</v>
      </c>
      <c r="BG2" s="10">
        <v>21</v>
      </c>
      <c r="BH2" s="10">
        <v>44</v>
      </c>
      <c r="BI2" s="12">
        <v>200000</v>
      </c>
      <c r="BJ2" s="10" t="s">
        <v>165</v>
      </c>
      <c r="BK2" s="10" t="s">
        <v>110</v>
      </c>
      <c r="BL2" s="10" t="s">
        <v>111</v>
      </c>
      <c r="BM2" s="10" t="s">
        <v>112</v>
      </c>
      <c r="BN2" s="10" t="s">
        <v>113</v>
      </c>
      <c r="BO2" s="10" t="s">
        <v>114</v>
      </c>
      <c r="BP2" s="13" t="s">
        <v>115</v>
      </c>
    </row>
    <row r="3" spans="1:68" ht="15.75" customHeight="1" x14ac:dyDescent="0.25">
      <c r="A3" s="4">
        <v>45861.392363090279</v>
      </c>
      <c r="B3" s="5" t="s">
        <v>230</v>
      </c>
      <c r="C3" s="6">
        <v>58</v>
      </c>
      <c r="D3" s="5" t="s">
        <v>231</v>
      </c>
      <c r="E3" s="10" t="str">
        <f>PROPER(Form_Responses3[[#This Row],[Nama Lengkap Sesuai KTP/Ijazah]])</f>
        <v>Ananda Febry Mellyanawati</v>
      </c>
      <c r="F3" s="5" t="s">
        <v>232</v>
      </c>
      <c r="G3" s="5" t="s">
        <v>64</v>
      </c>
      <c r="H3" s="5" t="s">
        <v>65</v>
      </c>
      <c r="I3" s="5" t="s">
        <v>66</v>
      </c>
      <c r="J3" s="5" t="s">
        <v>67</v>
      </c>
      <c r="K3" s="5" t="s">
        <v>68</v>
      </c>
      <c r="L3" s="5" t="s">
        <v>69</v>
      </c>
      <c r="M3" s="5" t="s">
        <v>70</v>
      </c>
      <c r="N3" s="5" t="s">
        <v>71</v>
      </c>
      <c r="O3" s="5" t="s">
        <v>72</v>
      </c>
      <c r="P3" s="5" t="s">
        <v>73</v>
      </c>
      <c r="Q3" s="5" t="s">
        <v>74</v>
      </c>
      <c r="R3" s="5" t="s">
        <v>75</v>
      </c>
      <c r="S3" s="5" t="s">
        <v>76</v>
      </c>
      <c r="T3" s="5" t="s">
        <v>77</v>
      </c>
      <c r="U3" s="5" t="s">
        <v>78</v>
      </c>
      <c r="V3" s="5" t="s">
        <v>79</v>
      </c>
      <c r="W3" s="5" t="s">
        <v>80</v>
      </c>
      <c r="X3" s="5" t="s">
        <v>81</v>
      </c>
      <c r="Y3" s="5" t="s">
        <v>82</v>
      </c>
      <c r="Z3" s="5" t="s">
        <v>83</v>
      </c>
      <c r="AA3" s="5" t="s">
        <v>84</v>
      </c>
      <c r="AB3" s="5" t="s">
        <v>85</v>
      </c>
      <c r="AC3" s="5" t="s">
        <v>86</v>
      </c>
      <c r="AD3" s="5" t="s">
        <v>158</v>
      </c>
      <c r="AE3" s="5" t="s">
        <v>134</v>
      </c>
      <c r="AF3" s="5" t="s">
        <v>159</v>
      </c>
      <c r="AG3" s="5" t="s">
        <v>90</v>
      </c>
      <c r="AH3" s="5" t="s">
        <v>91</v>
      </c>
      <c r="AI3" s="5" t="s">
        <v>92</v>
      </c>
      <c r="AJ3" s="5" t="s">
        <v>93</v>
      </c>
      <c r="AK3" s="5" t="s">
        <v>94</v>
      </c>
      <c r="AL3" s="5" t="s">
        <v>95</v>
      </c>
      <c r="AM3" s="5" t="s">
        <v>96</v>
      </c>
      <c r="AN3" s="5" t="s">
        <v>139</v>
      </c>
      <c r="AO3" s="5" t="s">
        <v>97</v>
      </c>
      <c r="AP3" s="5" t="s">
        <v>98</v>
      </c>
      <c r="AQ3" s="5" t="s">
        <v>99</v>
      </c>
      <c r="AR3" s="5" t="s">
        <v>163</v>
      </c>
      <c r="AS3" s="5" t="s">
        <v>101</v>
      </c>
      <c r="AT3" s="5" t="s">
        <v>102</v>
      </c>
      <c r="AU3" s="5" t="s">
        <v>164</v>
      </c>
      <c r="AV3" s="5" t="s">
        <v>104</v>
      </c>
      <c r="AW3" s="5" t="s">
        <v>105</v>
      </c>
      <c r="AX3" s="5" t="s">
        <v>106</v>
      </c>
      <c r="AY3" s="5" t="s">
        <v>107</v>
      </c>
      <c r="AZ3" s="5" t="s">
        <v>108</v>
      </c>
      <c r="BA3" s="5">
        <v>128</v>
      </c>
      <c r="BB3" s="5">
        <v>11</v>
      </c>
      <c r="BC3" s="5">
        <v>10</v>
      </c>
      <c r="BD3" s="5">
        <v>70</v>
      </c>
      <c r="BE3" s="5">
        <v>20</v>
      </c>
      <c r="BF3" s="5">
        <v>30</v>
      </c>
      <c r="BG3" s="5">
        <v>21</v>
      </c>
      <c r="BH3" s="5">
        <v>44</v>
      </c>
      <c r="BI3" s="7">
        <v>200000</v>
      </c>
      <c r="BJ3" s="5" t="s">
        <v>165</v>
      </c>
      <c r="BK3" s="5" t="s">
        <v>110</v>
      </c>
      <c r="BL3" s="5" t="s">
        <v>111</v>
      </c>
      <c r="BM3" s="5" t="s">
        <v>112</v>
      </c>
      <c r="BN3" s="5" t="s">
        <v>113</v>
      </c>
      <c r="BO3" s="5" t="s">
        <v>114</v>
      </c>
      <c r="BP3" s="8" t="s">
        <v>115</v>
      </c>
    </row>
    <row r="4" spans="1:68" ht="15.75" customHeight="1" x14ac:dyDescent="0.25">
      <c r="A4" s="9">
        <v>45861.39897065972</v>
      </c>
      <c r="B4" s="10" t="s">
        <v>327</v>
      </c>
      <c r="C4" s="11">
        <v>57</v>
      </c>
      <c r="D4" s="10" t="s">
        <v>328</v>
      </c>
      <c r="E4" s="10" t="str">
        <f>PROPER(Form_Responses3[[#This Row],[Nama Lengkap Sesuai KTP/Ijazah]])</f>
        <v>Rafid Ahmad Arfianto</v>
      </c>
      <c r="F4" s="10" t="s">
        <v>329</v>
      </c>
      <c r="G4" s="10" t="s">
        <v>64</v>
      </c>
      <c r="H4" s="10" t="s">
        <v>65</v>
      </c>
      <c r="I4" s="10" t="s">
        <v>66</v>
      </c>
      <c r="J4" s="10" t="s">
        <v>67</v>
      </c>
      <c r="K4" s="10" t="s">
        <v>68</v>
      </c>
      <c r="L4" s="10" t="s">
        <v>69</v>
      </c>
      <c r="M4" s="10" t="s">
        <v>70</v>
      </c>
      <c r="N4" s="10" t="s">
        <v>71</v>
      </c>
      <c r="O4" s="10" t="s">
        <v>72</v>
      </c>
      <c r="P4" s="10" t="s">
        <v>73</v>
      </c>
      <c r="Q4" s="10" t="s">
        <v>74</v>
      </c>
      <c r="R4" s="10" t="s">
        <v>75</v>
      </c>
      <c r="S4" s="10" t="s">
        <v>76</v>
      </c>
      <c r="T4" s="10" t="s">
        <v>77</v>
      </c>
      <c r="U4" s="10" t="s">
        <v>78</v>
      </c>
      <c r="V4" s="10" t="s">
        <v>79</v>
      </c>
      <c r="W4" s="10" t="s">
        <v>80</v>
      </c>
      <c r="X4" s="10" t="s">
        <v>81</v>
      </c>
      <c r="Y4" s="10" t="s">
        <v>82</v>
      </c>
      <c r="Z4" s="10" t="s">
        <v>83</v>
      </c>
      <c r="AA4" s="10" t="s">
        <v>84</v>
      </c>
      <c r="AB4" s="10" t="s">
        <v>85</v>
      </c>
      <c r="AC4" s="10" t="s">
        <v>86</v>
      </c>
      <c r="AD4" s="10" t="s">
        <v>158</v>
      </c>
      <c r="AE4" s="10" t="s">
        <v>134</v>
      </c>
      <c r="AF4" s="10" t="s">
        <v>159</v>
      </c>
      <c r="AG4" s="10" t="s">
        <v>90</v>
      </c>
      <c r="AH4" s="10" t="s">
        <v>91</v>
      </c>
      <c r="AI4" s="10" t="s">
        <v>92</v>
      </c>
      <c r="AJ4" s="10" t="s">
        <v>93</v>
      </c>
      <c r="AK4" s="10" t="s">
        <v>94</v>
      </c>
      <c r="AL4" s="10" t="s">
        <v>95</v>
      </c>
      <c r="AM4" s="10" t="s">
        <v>96</v>
      </c>
      <c r="AN4" s="10" t="s">
        <v>139</v>
      </c>
      <c r="AO4" s="10" t="s">
        <v>97</v>
      </c>
      <c r="AP4" s="10" t="s">
        <v>98</v>
      </c>
      <c r="AQ4" s="10" t="s">
        <v>99</v>
      </c>
      <c r="AR4" s="10" t="s">
        <v>163</v>
      </c>
      <c r="AS4" s="10" t="s">
        <v>101</v>
      </c>
      <c r="AT4" s="10" t="s">
        <v>102</v>
      </c>
      <c r="AU4" s="10" t="s">
        <v>164</v>
      </c>
      <c r="AV4" s="10" t="s">
        <v>104</v>
      </c>
      <c r="AW4" s="10" t="s">
        <v>229</v>
      </c>
      <c r="AX4" s="10" t="s">
        <v>106</v>
      </c>
      <c r="AY4" s="10" t="s">
        <v>107</v>
      </c>
      <c r="AZ4" s="10" t="s">
        <v>108</v>
      </c>
      <c r="BA4" s="10">
        <v>128</v>
      </c>
      <c r="BB4" s="10">
        <v>11</v>
      </c>
      <c r="BC4" s="10">
        <v>10</v>
      </c>
      <c r="BD4" s="10">
        <v>70</v>
      </c>
      <c r="BE4" s="10">
        <v>20</v>
      </c>
      <c r="BF4" s="10">
        <v>30</v>
      </c>
      <c r="BG4" s="10">
        <v>21</v>
      </c>
      <c r="BH4" s="10">
        <v>44</v>
      </c>
      <c r="BI4" s="12">
        <v>200000</v>
      </c>
      <c r="BJ4" s="10" t="s">
        <v>165</v>
      </c>
      <c r="BK4" s="10" t="s">
        <v>110</v>
      </c>
      <c r="BL4" s="10" t="s">
        <v>111</v>
      </c>
      <c r="BM4" s="10" t="s">
        <v>112</v>
      </c>
      <c r="BN4" s="10" t="s">
        <v>113</v>
      </c>
      <c r="BO4" s="10" t="s">
        <v>114</v>
      </c>
      <c r="BP4" s="13" t="s">
        <v>115</v>
      </c>
    </row>
    <row r="5" spans="1:68" ht="15.75" customHeight="1" x14ac:dyDescent="0.25">
      <c r="A5" s="4">
        <v>45861.400655254634</v>
      </c>
      <c r="B5" s="5" t="s">
        <v>339</v>
      </c>
      <c r="C5" s="6">
        <v>57</v>
      </c>
      <c r="D5" s="5" t="s">
        <v>340</v>
      </c>
      <c r="E5" s="10" t="str">
        <f>PROPER(Form_Responses3[[#This Row],[Nama Lengkap Sesuai KTP/Ijazah]])</f>
        <v>Beni Noverdiyansyah</v>
      </c>
      <c r="F5" s="5" t="s">
        <v>341</v>
      </c>
      <c r="G5" s="5" t="s">
        <v>64</v>
      </c>
      <c r="H5" s="5" t="s">
        <v>65</v>
      </c>
      <c r="I5" s="5" t="s">
        <v>66</v>
      </c>
      <c r="J5" s="5" t="s">
        <v>67</v>
      </c>
      <c r="K5" s="5" t="s">
        <v>68</v>
      </c>
      <c r="L5" s="5" t="s">
        <v>69</v>
      </c>
      <c r="M5" s="5" t="s">
        <v>70</v>
      </c>
      <c r="N5" s="5" t="s">
        <v>71</v>
      </c>
      <c r="O5" s="5" t="s">
        <v>72</v>
      </c>
      <c r="P5" s="5" t="s">
        <v>73</v>
      </c>
      <c r="Q5" s="5" t="s">
        <v>74</v>
      </c>
      <c r="R5" s="5" t="s">
        <v>75</v>
      </c>
      <c r="S5" s="5" t="s">
        <v>76</v>
      </c>
      <c r="T5" s="5" t="s">
        <v>77</v>
      </c>
      <c r="U5" s="5" t="s">
        <v>78</v>
      </c>
      <c r="V5" s="5" t="s">
        <v>79</v>
      </c>
      <c r="W5" s="5" t="s">
        <v>80</v>
      </c>
      <c r="X5" s="5" t="s">
        <v>81</v>
      </c>
      <c r="Y5" s="5" t="s">
        <v>82</v>
      </c>
      <c r="Z5" s="5" t="s">
        <v>83</v>
      </c>
      <c r="AA5" s="5" t="s">
        <v>84</v>
      </c>
      <c r="AB5" s="5" t="s">
        <v>85</v>
      </c>
      <c r="AC5" s="5" t="s">
        <v>86</v>
      </c>
      <c r="AD5" s="5" t="s">
        <v>158</v>
      </c>
      <c r="AE5" s="5" t="s">
        <v>134</v>
      </c>
      <c r="AF5" s="5" t="s">
        <v>159</v>
      </c>
      <c r="AG5" s="5" t="s">
        <v>90</v>
      </c>
      <c r="AH5" s="5" t="s">
        <v>91</v>
      </c>
      <c r="AI5" s="5" t="s">
        <v>92</v>
      </c>
      <c r="AJ5" s="5" t="s">
        <v>93</v>
      </c>
      <c r="AK5" s="5" t="s">
        <v>94</v>
      </c>
      <c r="AL5" s="5" t="s">
        <v>95</v>
      </c>
      <c r="AM5" s="5" t="s">
        <v>96</v>
      </c>
      <c r="AN5" s="5" t="s">
        <v>139</v>
      </c>
      <c r="AO5" s="5" t="s">
        <v>97</v>
      </c>
      <c r="AP5" s="5" t="s">
        <v>98</v>
      </c>
      <c r="AQ5" s="5" t="s">
        <v>99</v>
      </c>
      <c r="AR5" s="5" t="s">
        <v>163</v>
      </c>
      <c r="AS5" s="5" t="s">
        <v>101</v>
      </c>
      <c r="AT5" s="5" t="s">
        <v>102</v>
      </c>
      <c r="AU5" s="5" t="s">
        <v>164</v>
      </c>
      <c r="AV5" s="5" t="s">
        <v>104</v>
      </c>
      <c r="AW5" s="5" t="s">
        <v>105</v>
      </c>
      <c r="AX5" s="5" t="s">
        <v>106</v>
      </c>
      <c r="AY5" s="5" t="s">
        <v>107</v>
      </c>
      <c r="AZ5" s="5" t="s">
        <v>108</v>
      </c>
      <c r="BA5" s="5">
        <v>128</v>
      </c>
      <c r="BB5" s="5">
        <v>11</v>
      </c>
      <c r="BC5" s="5">
        <v>10</v>
      </c>
      <c r="BD5" s="5">
        <v>70</v>
      </c>
      <c r="BE5" s="5">
        <v>20</v>
      </c>
      <c r="BF5" s="5">
        <v>30</v>
      </c>
      <c r="BG5" s="5">
        <v>21</v>
      </c>
      <c r="BH5" s="5">
        <v>44</v>
      </c>
      <c r="BI5" s="7">
        <v>200000</v>
      </c>
      <c r="BJ5" s="5" t="s">
        <v>149</v>
      </c>
      <c r="BK5" s="5" t="s">
        <v>110</v>
      </c>
      <c r="BL5" s="5" t="s">
        <v>111</v>
      </c>
      <c r="BM5" s="5" t="s">
        <v>112</v>
      </c>
      <c r="BN5" s="5" t="s">
        <v>113</v>
      </c>
      <c r="BO5" s="5" t="s">
        <v>114</v>
      </c>
      <c r="BP5" s="8" t="s">
        <v>115</v>
      </c>
    </row>
    <row r="6" spans="1:68" ht="15.75" customHeight="1" x14ac:dyDescent="0.25">
      <c r="A6" s="9">
        <v>45861.401755046296</v>
      </c>
      <c r="B6" s="10" t="s">
        <v>345</v>
      </c>
      <c r="C6" s="11">
        <v>57</v>
      </c>
      <c r="D6" s="10" t="s">
        <v>346</v>
      </c>
      <c r="E6" s="10" t="str">
        <f>PROPER(Form_Responses3[[#This Row],[Nama Lengkap Sesuai KTP/Ijazah]])</f>
        <v>Marita Putri Handayani</v>
      </c>
      <c r="F6" s="10" t="s">
        <v>347</v>
      </c>
      <c r="G6" s="10" t="s">
        <v>64</v>
      </c>
      <c r="H6" s="10" t="s">
        <v>65</v>
      </c>
      <c r="I6" s="10" t="s">
        <v>66</v>
      </c>
      <c r="J6" s="10" t="s">
        <v>67</v>
      </c>
      <c r="K6" s="10" t="s">
        <v>68</v>
      </c>
      <c r="L6" s="10" t="s">
        <v>69</v>
      </c>
      <c r="M6" s="10" t="s">
        <v>70</v>
      </c>
      <c r="N6" s="10" t="s">
        <v>71</v>
      </c>
      <c r="O6" s="10" t="s">
        <v>72</v>
      </c>
      <c r="P6" s="10" t="s">
        <v>73</v>
      </c>
      <c r="Q6" s="10" t="s">
        <v>74</v>
      </c>
      <c r="R6" s="10" t="s">
        <v>75</v>
      </c>
      <c r="S6" s="10" t="s">
        <v>76</v>
      </c>
      <c r="T6" s="10" t="s">
        <v>77</v>
      </c>
      <c r="U6" s="10" t="s">
        <v>78</v>
      </c>
      <c r="V6" s="10" t="s">
        <v>79</v>
      </c>
      <c r="W6" s="10" t="s">
        <v>80</v>
      </c>
      <c r="X6" s="10" t="s">
        <v>81</v>
      </c>
      <c r="Y6" s="10" t="s">
        <v>82</v>
      </c>
      <c r="Z6" s="10" t="s">
        <v>83</v>
      </c>
      <c r="AA6" s="10" t="s">
        <v>84</v>
      </c>
      <c r="AB6" s="10" t="s">
        <v>85</v>
      </c>
      <c r="AC6" s="10" t="s">
        <v>86</v>
      </c>
      <c r="AD6" s="10" t="s">
        <v>158</v>
      </c>
      <c r="AE6" s="10" t="s">
        <v>134</v>
      </c>
      <c r="AF6" s="10" t="s">
        <v>159</v>
      </c>
      <c r="AG6" s="10" t="s">
        <v>90</v>
      </c>
      <c r="AH6" s="10" t="s">
        <v>91</v>
      </c>
      <c r="AI6" s="10" t="s">
        <v>92</v>
      </c>
      <c r="AJ6" s="10" t="s">
        <v>93</v>
      </c>
      <c r="AK6" s="10" t="s">
        <v>94</v>
      </c>
      <c r="AL6" s="10" t="s">
        <v>95</v>
      </c>
      <c r="AM6" s="10" t="s">
        <v>96</v>
      </c>
      <c r="AN6" s="10" t="s">
        <v>139</v>
      </c>
      <c r="AO6" s="10" t="s">
        <v>97</v>
      </c>
      <c r="AP6" s="10" t="s">
        <v>98</v>
      </c>
      <c r="AQ6" s="10" t="s">
        <v>99</v>
      </c>
      <c r="AR6" s="10" t="s">
        <v>163</v>
      </c>
      <c r="AS6" s="10" t="s">
        <v>101</v>
      </c>
      <c r="AT6" s="10" t="s">
        <v>102</v>
      </c>
      <c r="AU6" s="10" t="s">
        <v>164</v>
      </c>
      <c r="AV6" s="10" t="s">
        <v>104</v>
      </c>
      <c r="AW6" s="10" t="s">
        <v>105</v>
      </c>
      <c r="AX6" s="10" t="s">
        <v>106</v>
      </c>
      <c r="AY6" s="10" t="s">
        <v>107</v>
      </c>
      <c r="AZ6" s="10" t="s">
        <v>108</v>
      </c>
      <c r="BA6" s="10">
        <v>128</v>
      </c>
      <c r="BB6" s="10">
        <v>11</v>
      </c>
      <c r="BC6" s="10">
        <v>10</v>
      </c>
      <c r="BD6" s="10">
        <v>70</v>
      </c>
      <c r="BE6" s="10">
        <v>20</v>
      </c>
      <c r="BF6" s="10">
        <v>30</v>
      </c>
      <c r="BG6" s="10">
        <v>21</v>
      </c>
      <c r="BH6" s="10">
        <v>44</v>
      </c>
      <c r="BI6" s="12">
        <v>200000</v>
      </c>
      <c r="BJ6" s="10" t="s">
        <v>165</v>
      </c>
      <c r="BK6" s="10" t="s">
        <v>183</v>
      </c>
      <c r="BL6" s="10" t="s">
        <v>111</v>
      </c>
      <c r="BM6" s="10" t="s">
        <v>112</v>
      </c>
      <c r="BN6" s="10" t="s">
        <v>113</v>
      </c>
      <c r="BO6" s="10" t="s">
        <v>114</v>
      </c>
      <c r="BP6" s="13" t="s">
        <v>115</v>
      </c>
    </row>
    <row r="7" spans="1:68" ht="15.75" customHeight="1" x14ac:dyDescent="0.25">
      <c r="A7" s="4">
        <v>45861.407269918986</v>
      </c>
      <c r="B7" s="5" t="s">
        <v>399</v>
      </c>
      <c r="C7" s="6">
        <v>57</v>
      </c>
      <c r="D7" s="5" t="s">
        <v>400</v>
      </c>
      <c r="E7" s="10" t="str">
        <f>PROPER(Form_Responses3[[#This Row],[Nama Lengkap Sesuai KTP/Ijazah]])</f>
        <v xml:space="preserve">Fajar Saputra </v>
      </c>
      <c r="F7" s="5" t="s">
        <v>401</v>
      </c>
      <c r="G7" s="5" t="s">
        <v>64</v>
      </c>
      <c r="H7" s="5" t="s">
        <v>65</v>
      </c>
      <c r="I7" s="5" t="s">
        <v>66</v>
      </c>
      <c r="J7" s="5" t="s">
        <v>67</v>
      </c>
      <c r="K7" s="5" t="s">
        <v>68</v>
      </c>
      <c r="L7" s="5" t="s">
        <v>69</v>
      </c>
      <c r="M7" s="5" t="s">
        <v>70</v>
      </c>
      <c r="N7" s="5" t="s">
        <v>71</v>
      </c>
      <c r="O7" s="5" t="s">
        <v>72</v>
      </c>
      <c r="P7" s="5" t="s">
        <v>73</v>
      </c>
      <c r="Q7" s="5" t="s">
        <v>74</v>
      </c>
      <c r="R7" s="5" t="s">
        <v>75</v>
      </c>
      <c r="S7" s="5" t="s">
        <v>76</v>
      </c>
      <c r="T7" s="5" t="s">
        <v>77</v>
      </c>
      <c r="U7" s="5" t="s">
        <v>78</v>
      </c>
      <c r="V7" s="5" t="s">
        <v>79</v>
      </c>
      <c r="W7" s="5" t="s">
        <v>80</v>
      </c>
      <c r="X7" s="5" t="s">
        <v>81</v>
      </c>
      <c r="Y7" s="5" t="s">
        <v>82</v>
      </c>
      <c r="Z7" s="5" t="s">
        <v>83</v>
      </c>
      <c r="AA7" s="5" t="s">
        <v>84</v>
      </c>
      <c r="AB7" s="5" t="s">
        <v>85</v>
      </c>
      <c r="AC7" s="5" t="s">
        <v>86</v>
      </c>
      <c r="AD7" s="5" t="s">
        <v>158</v>
      </c>
      <c r="AE7" s="5" t="s">
        <v>134</v>
      </c>
      <c r="AF7" s="5" t="s">
        <v>159</v>
      </c>
      <c r="AG7" s="5" t="s">
        <v>90</v>
      </c>
      <c r="AH7" s="5" t="s">
        <v>91</v>
      </c>
      <c r="AI7" s="5" t="s">
        <v>92</v>
      </c>
      <c r="AJ7" s="5" t="s">
        <v>93</v>
      </c>
      <c r="AK7" s="5" t="s">
        <v>94</v>
      </c>
      <c r="AL7" s="5" t="s">
        <v>95</v>
      </c>
      <c r="AM7" s="5" t="s">
        <v>96</v>
      </c>
      <c r="AN7" s="5" t="s">
        <v>139</v>
      </c>
      <c r="AO7" s="5" t="s">
        <v>97</v>
      </c>
      <c r="AP7" s="5" t="s">
        <v>98</v>
      </c>
      <c r="AQ7" s="5" t="s">
        <v>99</v>
      </c>
      <c r="AR7" s="5" t="s">
        <v>163</v>
      </c>
      <c r="AS7" s="5" t="s">
        <v>101</v>
      </c>
      <c r="AT7" s="5" t="s">
        <v>102</v>
      </c>
      <c r="AU7" s="5" t="s">
        <v>164</v>
      </c>
      <c r="AV7" s="5" t="s">
        <v>104</v>
      </c>
      <c r="AW7" s="5" t="s">
        <v>105</v>
      </c>
      <c r="AX7" s="5" t="s">
        <v>106</v>
      </c>
      <c r="AY7" s="5" t="s">
        <v>107</v>
      </c>
      <c r="AZ7" s="5" t="s">
        <v>108</v>
      </c>
      <c r="BA7" s="5">
        <v>128</v>
      </c>
      <c r="BB7" s="5">
        <v>11</v>
      </c>
      <c r="BC7" s="5">
        <v>10</v>
      </c>
      <c r="BD7" s="5">
        <v>70</v>
      </c>
      <c r="BE7" s="5">
        <v>20</v>
      </c>
      <c r="BF7" s="5">
        <v>30</v>
      </c>
      <c r="BG7" s="5">
        <v>21</v>
      </c>
      <c r="BH7" s="5">
        <v>44</v>
      </c>
      <c r="BI7" s="7">
        <v>200000</v>
      </c>
      <c r="BJ7" s="5" t="s">
        <v>165</v>
      </c>
      <c r="BK7" s="5" t="s">
        <v>183</v>
      </c>
      <c r="BL7" s="5" t="s">
        <v>111</v>
      </c>
      <c r="BM7" s="5" t="s">
        <v>112</v>
      </c>
      <c r="BN7" s="5" t="s">
        <v>113</v>
      </c>
      <c r="BO7" s="5" t="s">
        <v>114</v>
      </c>
      <c r="BP7" s="8" t="s">
        <v>115</v>
      </c>
    </row>
    <row r="8" spans="1:68" ht="15.75" customHeight="1" x14ac:dyDescent="0.25">
      <c r="A8" s="9">
        <v>45861.409919004625</v>
      </c>
      <c r="B8" s="10" t="s">
        <v>407</v>
      </c>
      <c r="C8" s="11">
        <v>57</v>
      </c>
      <c r="D8" s="10" t="s">
        <v>408</v>
      </c>
      <c r="E8" s="10" t="str">
        <f>PROPER(Form_Responses3[[#This Row],[Nama Lengkap Sesuai KTP/Ijazah]])</f>
        <v>Risnia Dwi Atriansari</v>
      </c>
      <c r="F8" s="10" t="s">
        <v>409</v>
      </c>
      <c r="G8" s="10" t="s">
        <v>64</v>
      </c>
      <c r="H8" s="10" t="s">
        <v>65</v>
      </c>
      <c r="I8" s="10" t="s">
        <v>66</v>
      </c>
      <c r="J8" s="10" t="s">
        <v>67</v>
      </c>
      <c r="K8" s="10" t="s">
        <v>68</v>
      </c>
      <c r="L8" s="10" t="s">
        <v>69</v>
      </c>
      <c r="M8" s="10" t="s">
        <v>70</v>
      </c>
      <c r="N8" s="10" t="s">
        <v>71</v>
      </c>
      <c r="O8" s="10" t="s">
        <v>72</v>
      </c>
      <c r="P8" s="10" t="s">
        <v>73</v>
      </c>
      <c r="Q8" s="10" t="s">
        <v>74</v>
      </c>
      <c r="R8" s="10" t="s">
        <v>75</v>
      </c>
      <c r="S8" s="10" t="s">
        <v>76</v>
      </c>
      <c r="T8" s="10" t="s">
        <v>77</v>
      </c>
      <c r="U8" s="10" t="s">
        <v>78</v>
      </c>
      <c r="V8" s="10" t="s">
        <v>79</v>
      </c>
      <c r="W8" s="10" t="s">
        <v>80</v>
      </c>
      <c r="X8" s="10" t="s">
        <v>81</v>
      </c>
      <c r="Y8" s="10" t="s">
        <v>82</v>
      </c>
      <c r="Z8" s="10" t="s">
        <v>83</v>
      </c>
      <c r="AA8" s="10" t="s">
        <v>84</v>
      </c>
      <c r="AB8" s="10" t="s">
        <v>85</v>
      </c>
      <c r="AC8" s="10" t="s">
        <v>86</v>
      </c>
      <c r="AD8" s="10" t="s">
        <v>158</v>
      </c>
      <c r="AE8" s="10" t="s">
        <v>134</v>
      </c>
      <c r="AF8" s="10" t="s">
        <v>159</v>
      </c>
      <c r="AG8" s="10" t="s">
        <v>90</v>
      </c>
      <c r="AH8" s="10" t="s">
        <v>91</v>
      </c>
      <c r="AI8" s="10" t="s">
        <v>92</v>
      </c>
      <c r="AJ8" s="10" t="s">
        <v>93</v>
      </c>
      <c r="AK8" s="10" t="s">
        <v>94</v>
      </c>
      <c r="AL8" s="10" t="s">
        <v>95</v>
      </c>
      <c r="AM8" s="10" t="s">
        <v>96</v>
      </c>
      <c r="AN8" s="10" t="s">
        <v>139</v>
      </c>
      <c r="AO8" s="10" t="s">
        <v>97</v>
      </c>
      <c r="AP8" s="10" t="s">
        <v>98</v>
      </c>
      <c r="AQ8" s="10" t="s">
        <v>99</v>
      </c>
      <c r="AR8" s="10" t="s">
        <v>163</v>
      </c>
      <c r="AS8" s="10" t="s">
        <v>101</v>
      </c>
      <c r="AT8" s="10" t="s">
        <v>102</v>
      </c>
      <c r="AU8" s="10" t="s">
        <v>164</v>
      </c>
      <c r="AV8" s="10" t="s">
        <v>104</v>
      </c>
      <c r="AW8" s="10" t="s">
        <v>105</v>
      </c>
      <c r="AX8" s="10" t="s">
        <v>106</v>
      </c>
      <c r="AY8" s="10" t="s">
        <v>182</v>
      </c>
      <c r="AZ8" s="10" t="s">
        <v>108</v>
      </c>
      <c r="BA8" s="10">
        <v>128</v>
      </c>
      <c r="BB8" s="10">
        <v>11</v>
      </c>
      <c r="BC8" s="10">
        <v>10</v>
      </c>
      <c r="BD8" s="10">
        <v>70</v>
      </c>
      <c r="BE8" s="10">
        <v>20</v>
      </c>
      <c r="BF8" s="10">
        <v>30</v>
      </c>
      <c r="BG8" s="10">
        <v>21</v>
      </c>
      <c r="BH8" s="10">
        <v>44</v>
      </c>
      <c r="BI8" s="12">
        <v>200000</v>
      </c>
      <c r="BJ8" s="10" t="s">
        <v>165</v>
      </c>
      <c r="BK8" s="10" t="s">
        <v>110</v>
      </c>
      <c r="BL8" s="10" t="s">
        <v>111</v>
      </c>
      <c r="BM8" s="10" t="s">
        <v>112</v>
      </c>
      <c r="BN8" s="10" t="s">
        <v>113</v>
      </c>
      <c r="BO8" s="10" t="s">
        <v>114</v>
      </c>
      <c r="BP8" s="13" t="s">
        <v>115</v>
      </c>
    </row>
    <row r="9" spans="1:68" ht="15.75" customHeight="1" x14ac:dyDescent="0.25">
      <c r="A9" s="4">
        <v>45861.421771076391</v>
      </c>
      <c r="B9" s="5" t="s">
        <v>452</v>
      </c>
      <c r="C9" s="6">
        <v>57</v>
      </c>
      <c r="D9" s="5" t="s">
        <v>453</v>
      </c>
      <c r="E9" s="10" t="str">
        <f>PROPER(Form_Responses3[[#This Row],[Nama Lengkap Sesuai KTP/Ijazah]])</f>
        <v>Panji Rofa Argawan</v>
      </c>
      <c r="F9" s="5" t="s">
        <v>454</v>
      </c>
      <c r="G9" s="5" t="s">
        <v>64</v>
      </c>
      <c r="H9" s="5" t="s">
        <v>65</v>
      </c>
      <c r="I9" s="5" t="s">
        <v>66</v>
      </c>
      <c r="J9" s="5" t="s">
        <v>67</v>
      </c>
      <c r="K9" s="5" t="s">
        <v>68</v>
      </c>
      <c r="L9" s="5" t="s">
        <v>69</v>
      </c>
      <c r="M9" s="5" t="s">
        <v>70</v>
      </c>
      <c r="N9" s="5" t="s">
        <v>71</v>
      </c>
      <c r="O9" s="5" t="s">
        <v>72</v>
      </c>
      <c r="P9" s="5" t="s">
        <v>73</v>
      </c>
      <c r="Q9" s="5" t="s">
        <v>74</v>
      </c>
      <c r="R9" s="5" t="s">
        <v>75</v>
      </c>
      <c r="S9" s="5" t="s">
        <v>76</v>
      </c>
      <c r="T9" s="5" t="s">
        <v>77</v>
      </c>
      <c r="U9" s="5" t="s">
        <v>78</v>
      </c>
      <c r="V9" s="5" t="s">
        <v>79</v>
      </c>
      <c r="W9" s="5" t="s">
        <v>80</v>
      </c>
      <c r="X9" s="5" t="s">
        <v>81</v>
      </c>
      <c r="Y9" s="5" t="s">
        <v>82</v>
      </c>
      <c r="Z9" s="5" t="s">
        <v>83</v>
      </c>
      <c r="AA9" s="5" t="s">
        <v>84</v>
      </c>
      <c r="AB9" s="5" t="s">
        <v>85</v>
      </c>
      <c r="AC9" s="5" t="s">
        <v>455</v>
      </c>
      <c r="AD9" s="5" t="s">
        <v>158</v>
      </c>
      <c r="AE9" s="5" t="s">
        <v>134</v>
      </c>
      <c r="AF9" s="5" t="s">
        <v>159</v>
      </c>
      <c r="AG9" s="5" t="s">
        <v>90</v>
      </c>
      <c r="AH9" s="5" t="s">
        <v>91</v>
      </c>
      <c r="AI9" s="5" t="s">
        <v>92</v>
      </c>
      <c r="AJ9" s="5" t="s">
        <v>93</v>
      </c>
      <c r="AK9" s="5" t="s">
        <v>94</v>
      </c>
      <c r="AL9" s="5" t="s">
        <v>95</v>
      </c>
      <c r="AM9" s="5" t="s">
        <v>96</v>
      </c>
      <c r="AN9" s="5" t="s">
        <v>139</v>
      </c>
      <c r="AO9" s="5" t="s">
        <v>97</v>
      </c>
      <c r="AP9" s="5" t="s">
        <v>98</v>
      </c>
      <c r="AQ9" s="5" t="s">
        <v>99</v>
      </c>
      <c r="AR9" s="5" t="s">
        <v>163</v>
      </c>
      <c r="AS9" s="5" t="s">
        <v>101</v>
      </c>
      <c r="AT9" s="5" t="s">
        <v>102</v>
      </c>
      <c r="AU9" s="5" t="s">
        <v>164</v>
      </c>
      <c r="AV9" s="5" t="s">
        <v>104</v>
      </c>
      <c r="AW9" s="5" t="s">
        <v>105</v>
      </c>
      <c r="AX9" s="5" t="s">
        <v>106</v>
      </c>
      <c r="AY9" s="5" t="s">
        <v>107</v>
      </c>
      <c r="AZ9" s="5" t="s">
        <v>108</v>
      </c>
      <c r="BA9" s="5">
        <v>128</v>
      </c>
      <c r="BB9" s="5">
        <v>11</v>
      </c>
      <c r="BC9" s="5">
        <v>10</v>
      </c>
      <c r="BD9" s="5">
        <v>70</v>
      </c>
      <c r="BE9" s="5">
        <v>20</v>
      </c>
      <c r="BF9" s="5">
        <v>30</v>
      </c>
      <c r="BG9" s="5">
        <v>21</v>
      </c>
      <c r="BH9" s="5">
        <v>44</v>
      </c>
      <c r="BI9" s="7">
        <v>200000</v>
      </c>
      <c r="BJ9" s="5" t="s">
        <v>165</v>
      </c>
      <c r="BK9" s="5" t="s">
        <v>110</v>
      </c>
      <c r="BL9" s="5" t="s">
        <v>111</v>
      </c>
      <c r="BM9" s="5" t="s">
        <v>112</v>
      </c>
      <c r="BN9" s="5" t="s">
        <v>113</v>
      </c>
      <c r="BO9" s="5" t="s">
        <v>114</v>
      </c>
      <c r="BP9" s="8" t="s">
        <v>115</v>
      </c>
    </row>
    <row r="10" spans="1:68" ht="15.75" customHeight="1" x14ac:dyDescent="0.25">
      <c r="A10" s="9">
        <v>45861.389521493053</v>
      </c>
      <c r="B10" s="10" t="s">
        <v>166</v>
      </c>
      <c r="C10" s="11">
        <v>56</v>
      </c>
      <c r="D10" s="10" t="s">
        <v>167</v>
      </c>
      <c r="E10" s="10" t="str">
        <f>PROPER(Form_Responses3[[#This Row],[Nama Lengkap Sesuai KTP/Ijazah]])</f>
        <v>Farid Hamzah</v>
      </c>
      <c r="F10" s="10" t="s">
        <v>168</v>
      </c>
      <c r="G10" s="10" t="s">
        <v>64</v>
      </c>
      <c r="H10" s="10" t="s">
        <v>65</v>
      </c>
      <c r="I10" s="10" t="s">
        <v>66</v>
      </c>
      <c r="J10" s="10" t="s">
        <v>67</v>
      </c>
      <c r="K10" s="10" t="s">
        <v>68</v>
      </c>
      <c r="L10" s="10" t="s">
        <v>69</v>
      </c>
      <c r="M10" s="10" t="s">
        <v>70</v>
      </c>
      <c r="N10" s="10" t="s">
        <v>71</v>
      </c>
      <c r="O10" s="10" t="s">
        <v>72</v>
      </c>
      <c r="P10" s="10" t="s">
        <v>73</v>
      </c>
      <c r="Q10" s="10" t="s">
        <v>74</v>
      </c>
      <c r="R10" s="10" t="s">
        <v>75</v>
      </c>
      <c r="S10" s="10" t="s">
        <v>76</v>
      </c>
      <c r="T10" s="10" t="s">
        <v>77</v>
      </c>
      <c r="U10" s="10" t="s">
        <v>78</v>
      </c>
      <c r="V10" s="10" t="s">
        <v>79</v>
      </c>
      <c r="W10" s="10" t="s">
        <v>80</v>
      </c>
      <c r="X10" s="10" t="s">
        <v>81</v>
      </c>
      <c r="Y10" s="10" t="s">
        <v>82</v>
      </c>
      <c r="Z10" s="10" t="s">
        <v>83</v>
      </c>
      <c r="AA10" s="10" t="s">
        <v>84</v>
      </c>
      <c r="AB10" s="10" t="s">
        <v>85</v>
      </c>
      <c r="AC10" s="10" t="s">
        <v>86</v>
      </c>
      <c r="AD10" s="10" t="s">
        <v>158</v>
      </c>
      <c r="AE10" s="10" t="s">
        <v>134</v>
      </c>
      <c r="AF10" s="10" t="s">
        <v>159</v>
      </c>
      <c r="AG10" s="10" t="s">
        <v>90</v>
      </c>
      <c r="AH10" s="10" t="s">
        <v>91</v>
      </c>
      <c r="AI10" s="10" t="s">
        <v>92</v>
      </c>
      <c r="AJ10" s="10" t="s">
        <v>93</v>
      </c>
      <c r="AK10" s="10" t="s">
        <v>94</v>
      </c>
      <c r="AL10" s="10" t="s">
        <v>95</v>
      </c>
      <c r="AM10" s="10" t="s">
        <v>96</v>
      </c>
      <c r="AN10" s="10" t="s">
        <v>139</v>
      </c>
      <c r="AO10" s="10" t="s">
        <v>97</v>
      </c>
      <c r="AP10" s="10" t="s">
        <v>98</v>
      </c>
      <c r="AQ10" s="10" t="s">
        <v>99</v>
      </c>
      <c r="AR10" s="10" t="s">
        <v>163</v>
      </c>
      <c r="AS10" s="10" t="s">
        <v>101</v>
      </c>
      <c r="AT10" s="10" t="s">
        <v>102</v>
      </c>
      <c r="AU10" s="10" t="s">
        <v>164</v>
      </c>
      <c r="AV10" s="10" t="s">
        <v>104</v>
      </c>
      <c r="AW10" s="10" t="s">
        <v>105</v>
      </c>
      <c r="AX10" s="10" t="s">
        <v>106</v>
      </c>
      <c r="AY10" s="10" t="s">
        <v>107</v>
      </c>
      <c r="AZ10" s="10" t="s">
        <v>169</v>
      </c>
      <c r="BA10" s="10">
        <v>128</v>
      </c>
      <c r="BB10" s="10">
        <v>11</v>
      </c>
      <c r="BC10" s="10">
        <v>10</v>
      </c>
      <c r="BD10" s="10">
        <v>70</v>
      </c>
      <c r="BE10" s="10">
        <v>20</v>
      </c>
      <c r="BF10" s="10">
        <v>20</v>
      </c>
      <c r="BG10" s="10">
        <v>21</v>
      </c>
      <c r="BH10" s="10">
        <v>44</v>
      </c>
      <c r="BI10" s="12">
        <v>200000</v>
      </c>
      <c r="BJ10" s="10" t="s">
        <v>165</v>
      </c>
      <c r="BK10" s="10" t="s">
        <v>110</v>
      </c>
      <c r="BL10" s="10" t="s">
        <v>111</v>
      </c>
      <c r="BM10" s="10" t="s">
        <v>112</v>
      </c>
      <c r="BN10" s="10" t="s">
        <v>113</v>
      </c>
      <c r="BO10" s="10" t="s">
        <v>114</v>
      </c>
      <c r="BP10" s="13" t="s">
        <v>115</v>
      </c>
    </row>
    <row r="11" spans="1:68" ht="15.75" customHeight="1" x14ac:dyDescent="0.25">
      <c r="A11" s="4">
        <v>45861.392189803242</v>
      </c>
      <c r="B11" s="5" t="s">
        <v>226</v>
      </c>
      <c r="C11" s="6">
        <v>56</v>
      </c>
      <c r="D11" s="5" t="s">
        <v>227</v>
      </c>
      <c r="E11" s="10" t="str">
        <f>PROPER(Form_Responses3[[#This Row],[Nama Lengkap Sesuai KTP/Ijazah]])</f>
        <v xml:space="preserve">Lelya Gussyanti </v>
      </c>
      <c r="F11" s="5" t="s">
        <v>228</v>
      </c>
      <c r="G11" s="5" t="s">
        <v>64</v>
      </c>
      <c r="H11" s="5" t="s">
        <v>65</v>
      </c>
      <c r="I11" s="5" t="s">
        <v>66</v>
      </c>
      <c r="J11" s="5" t="s">
        <v>67</v>
      </c>
      <c r="K11" s="5" t="s">
        <v>68</v>
      </c>
      <c r="L11" s="5" t="s">
        <v>69</v>
      </c>
      <c r="M11" s="5" t="s">
        <v>70</v>
      </c>
      <c r="N11" s="5" t="s">
        <v>71</v>
      </c>
      <c r="O11" s="5" t="s">
        <v>72</v>
      </c>
      <c r="P11" s="5" t="s">
        <v>73</v>
      </c>
      <c r="Q11" s="5" t="s">
        <v>74</v>
      </c>
      <c r="R11" s="5" t="s">
        <v>75</v>
      </c>
      <c r="S11" s="5" t="s">
        <v>76</v>
      </c>
      <c r="T11" s="5" t="s">
        <v>77</v>
      </c>
      <c r="U11" s="5" t="s">
        <v>78</v>
      </c>
      <c r="V11" s="5" t="s">
        <v>79</v>
      </c>
      <c r="W11" s="5" t="s">
        <v>80</v>
      </c>
      <c r="X11" s="5" t="s">
        <v>81</v>
      </c>
      <c r="Y11" s="5" t="s">
        <v>82</v>
      </c>
      <c r="Z11" s="5" t="s">
        <v>83</v>
      </c>
      <c r="AA11" s="5" t="s">
        <v>84</v>
      </c>
      <c r="AB11" s="5" t="s">
        <v>85</v>
      </c>
      <c r="AC11" s="5" t="s">
        <v>86</v>
      </c>
      <c r="AD11" s="5" t="s">
        <v>158</v>
      </c>
      <c r="AE11" s="5" t="s">
        <v>134</v>
      </c>
      <c r="AF11" s="5" t="s">
        <v>159</v>
      </c>
      <c r="AG11" s="5" t="s">
        <v>90</v>
      </c>
      <c r="AH11" s="5" t="s">
        <v>91</v>
      </c>
      <c r="AI11" s="5" t="s">
        <v>92</v>
      </c>
      <c r="AJ11" s="5" t="s">
        <v>93</v>
      </c>
      <c r="AK11" s="5" t="s">
        <v>94</v>
      </c>
      <c r="AL11" s="5" t="s">
        <v>95</v>
      </c>
      <c r="AM11" s="5" t="s">
        <v>96</v>
      </c>
      <c r="AN11" s="5" t="s">
        <v>139</v>
      </c>
      <c r="AO11" s="5" t="s">
        <v>97</v>
      </c>
      <c r="AP11" s="5" t="s">
        <v>98</v>
      </c>
      <c r="AQ11" s="5" t="s">
        <v>99</v>
      </c>
      <c r="AR11" s="5" t="s">
        <v>163</v>
      </c>
      <c r="AS11" s="5" t="s">
        <v>101</v>
      </c>
      <c r="AT11" s="5" t="s">
        <v>102</v>
      </c>
      <c r="AU11" s="5" t="s">
        <v>164</v>
      </c>
      <c r="AV11" s="5" t="s">
        <v>104</v>
      </c>
      <c r="AW11" s="5" t="s">
        <v>229</v>
      </c>
      <c r="AX11" s="5" t="s">
        <v>106</v>
      </c>
      <c r="AY11" s="5" t="s">
        <v>107</v>
      </c>
      <c r="AZ11" s="5" t="s">
        <v>169</v>
      </c>
      <c r="BA11" s="5">
        <v>128</v>
      </c>
      <c r="BB11" s="5">
        <v>11</v>
      </c>
      <c r="BC11" s="5">
        <v>10</v>
      </c>
      <c r="BD11" s="5">
        <v>70</v>
      </c>
      <c r="BE11" s="5">
        <v>20</v>
      </c>
      <c r="BF11" s="5">
        <v>30</v>
      </c>
      <c r="BG11" s="5">
        <v>21</v>
      </c>
      <c r="BH11" s="5">
        <v>44</v>
      </c>
      <c r="BI11" s="7">
        <v>200000</v>
      </c>
      <c r="BJ11" s="5" t="s">
        <v>165</v>
      </c>
      <c r="BK11" s="5" t="s">
        <v>110</v>
      </c>
      <c r="BL11" s="5" t="s">
        <v>111</v>
      </c>
      <c r="BM11" s="5" t="s">
        <v>112</v>
      </c>
      <c r="BN11" s="5" t="s">
        <v>113</v>
      </c>
      <c r="BO11" s="5" t="s">
        <v>114</v>
      </c>
      <c r="BP11" s="8" t="s">
        <v>115</v>
      </c>
    </row>
    <row r="12" spans="1:68" ht="15.75" customHeight="1" x14ac:dyDescent="0.25">
      <c r="A12" s="9">
        <v>45861.396080578706</v>
      </c>
      <c r="B12" s="10" t="s">
        <v>273</v>
      </c>
      <c r="C12" s="11">
        <v>56</v>
      </c>
      <c r="D12" s="10" t="s">
        <v>274</v>
      </c>
      <c r="E12" s="10" t="str">
        <f>PROPER(Form_Responses3[[#This Row],[Nama Lengkap Sesuai KTP/Ijazah]])</f>
        <v>Yanuar Akbar Riansyah</v>
      </c>
      <c r="F12" s="10" t="s">
        <v>275</v>
      </c>
      <c r="G12" s="10" t="s">
        <v>64</v>
      </c>
      <c r="H12" s="10" t="s">
        <v>65</v>
      </c>
      <c r="I12" s="10" t="s">
        <v>219</v>
      </c>
      <c r="J12" s="10" t="s">
        <v>67</v>
      </c>
      <c r="K12" s="10" t="s">
        <v>68</v>
      </c>
      <c r="L12" s="10" t="s">
        <v>69</v>
      </c>
      <c r="M12" s="10" t="s">
        <v>70</v>
      </c>
      <c r="N12" s="10" t="s">
        <v>71</v>
      </c>
      <c r="O12" s="10" t="s">
        <v>72</v>
      </c>
      <c r="P12" s="10" t="s">
        <v>73</v>
      </c>
      <c r="Q12" s="10" t="s">
        <v>74</v>
      </c>
      <c r="R12" s="10" t="s">
        <v>75</v>
      </c>
      <c r="S12" s="10" t="s">
        <v>76</v>
      </c>
      <c r="T12" s="10" t="s">
        <v>77</v>
      </c>
      <c r="U12" s="10" t="s">
        <v>78</v>
      </c>
      <c r="V12" s="10" t="s">
        <v>79</v>
      </c>
      <c r="W12" s="10" t="s">
        <v>80</v>
      </c>
      <c r="X12" s="10" t="s">
        <v>81</v>
      </c>
      <c r="Y12" s="10" t="s">
        <v>82</v>
      </c>
      <c r="Z12" s="10" t="s">
        <v>83</v>
      </c>
      <c r="AA12" s="10" t="s">
        <v>84</v>
      </c>
      <c r="AB12" s="10" t="s">
        <v>85</v>
      </c>
      <c r="AC12" s="10" t="s">
        <v>86</v>
      </c>
      <c r="AD12" s="10" t="s">
        <v>158</v>
      </c>
      <c r="AE12" s="10" t="s">
        <v>134</v>
      </c>
      <c r="AF12" s="10" t="s">
        <v>159</v>
      </c>
      <c r="AG12" s="10" t="s">
        <v>90</v>
      </c>
      <c r="AH12" s="10" t="s">
        <v>91</v>
      </c>
      <c r="AI12" s="10" t="s">
        <v>92</v>
      </c>
      <c r="AJ12" s="10" t="s">
        <v>93</v>
      </c>
      <c r="AK12" s="10" t="s">
        <v>94</v>
      </c>
      <c r="AL12" s="10" t="s">
        <v>95</v>
      </c>
      <c r="AM12" s="10" t="s">
        <v>96</v>
      </c>
      <c r="AN12" s="10" t="s">
        <v>139</v>
      </c>
      <c r="AO12" s="10" t="s">
        <v>97</v>
      </c>
      <c r="AP12" s="10" t="s">
        <v>98</v>
      </c>
      <c r="AQ12" s="10" t="s">
        <v>99</v>
      </c>
      <c r="AR12" s="10" t="s">
        <v>163</v>
      </c>
      <c r="AS12" s="10" t="s">
        <v>101</v>
      </c>
      <c r="AT12" s="10" t="s">
        <v>102</v>
      </c>
      <c r="AU12" s="10" t="s">
        <v>164</v>
      </c>
      <c r="AV12" s="10" t="s">
        <v>104</v>
      </c>
      <c r="AW12" s="10" t="s">
        <v>105</v>
      </c>
      <c r="AX12" s="10" t="s">
        <v>106</v>
      </c>
      <c r="AY12" s="10" t="s">
        <v>182</v>
      </c>
      <c r="AZ12" s="10" t="s">
        <v>108</v>
      </c>
      <c r="BA12" s="10">
        <v>128</v>
      </c>
      <c r="BB12" s="10">
        <v>11</v>
      </c>
      <c r="BC12" s="10">
        <v>10</v>
      </c>
      <c r="BD12" s="10">
        <v>70</v>
      </c>
      <c r="BE12" s="10">
        <v>20</v>
      </c>
      <c r="BF12" s="10">
        <v>30</v>
      </c>
      <c r="BG12" s="10">
        <v>21</v>
      </c>
      <c r="BH12" s="10">
        <v>44</v>
      </c>
      <c r="BI12" s="12">
        <v>200000</v>
      </c>
      <c r="BJ12" s="10" t="s">
        <v>165</v>
      </c>
      <c r="BK12" s="10" t="s">
        <v>110</v>
      </c>
      <c r="BL12" s="10" t="s">
        <v>111</v>
      </c>
      <c r="BM12" s="10" t="s">
        <v>112</v>
      </c>
      <c r="BN12" s="10" t="s">
        <v>113</v>
      </c>
      <c r="BO12" s="10" t="s">
        <v>114</v>
      </c>
      <c r="BP12" s="13" t="s">
        <v>115</v>
      </c>
    </row>
    <row r="13" spans="1:68" ht="15.75" customHeight="1" x14ac:dyDescent="0.25">
      <c r="A13" s="4">
        <v>45861.397016574076</v>
      </c>
      <c r="B13" s="5" t="s">
        <v>286</v>
      </c>
      <c r="C13" s="6">
        <v>56</v>
      </c>
      <c r="D13" s="5" t="s">
        <v>287</v>
      </c>
      <c r="E13" s="10" t="str">
        <f>PROPER(Form_Responses3[[#This Row],[Nama Lengkap Sesuai KTP/Ijazah]])</f>
        <v xml:space="preserve">Bilah Kebenaran </v>
      </c>
      <c r="F13" s="5" t="s">
        <v>288</v>
      </c>
      <c r="G13" s="5" t="s">
        <v>64</v>
      </c>
      <c r="H13" s="5" t="s">
        <v>65</v>
      </c>
      <c r="I13" s="5" t="s">
        <v>66</v>
      </c>
      <c r="J13" s="5" t="s">
        <v>67</v>
      </c>
      <c r="K13" s="5" t="s">
        <v>68</v>
      </c>
      <c r="L13" s="5" t="s">
        <v>69</v>
      </c>
      <c r="M13" s="5" t="s">
        <v>70</v>
      </c>
      <c r="N13" s="5" t="s">
        <v>71</v>
      </c>
      <c r="O13" s="5" t="s">
        <v>72</v>
      </c>
      <c r="P13" s="5" t="s">
        <v>73</v>
      </c>
      <c r="Q13" s="5" t="s">
        <v>74</v>
      </c>
      <c r="R13" s="5" t="s">
        <v>75</v>
      </c>
      <c r="S13" s="5" t="s">
        <v>76</v>
      </c>
      <c r="T13" s="5" t="s">
        <v>77</v>
      </c>
      <c r="U13" s="5" t="s">
        <v>78</v>
      </c>
      <c r="V13" s="5" t="s">
        <v>79</v>
      </c>
      <c r="W13" s="5" t="s">
        <v>80</v>
      </c>
      <c r="X13" s="5" t="s">
        <v>81</v>
      </c>
      <c r="Y13" s="5" t="s">
        <v>82</v>
      </c>
      <c r="Z13" s="5" t="s">
        <v>83</v>
      </c>
      <c r="AA13" s="5" t="s">
        <v>84</v>
      </c>
      <c r="AB13" s="5" t="s">
        <v>85</v>
      </c>
      <c r="AC13" s="5" t="s">
        <v>86</v>
      </c>
      <c r="AD13" s="5" t="s">
        <v>158</v>
      </c>
      <c r="AE13" s="5" t="s">
        <v>134</v>
      </c>
      <c r="AF13" s="5" t="s">
        <v>159</v>
      </c>
      <c r="AG13" s="5" t="s">
        <v>90</v>
      </c>
      <c r="AH13" s="5" t="s">
        <v>91</v>
      </c>
      <c r="AI13" s="5" t="s">
        <v>92</v>
      </c>
      <c r="AJ13" s="5" t="s">
        <v>93</v>
      </c>
      <c r="AK13" s="5" t="s">
        <v>94</v>
      </c>
      <c r="AL13" s="5" t="s">
        <v>95</v>
      </c>
      <c r="AM13" s="5" t="s">
        <v>96</v>
      </c>
      <c r="AN13" s="5" t="s">
        <v>139</v>
      </c>
      <c r="AO13" s="5" t="s">
        <v>97</v>
      </c>
      <c r="AP13" s="5" t="s">
        <v>98</v>
      </c>
      <c r="AQ13" s="5" t="s">
        <v>99</v>
      </c>
      <c r="AR13" s="5" t="s">
        <v>163</v>
      </c>
      <c r="AS13" s="5" t="s">
        <v>101</v>
      </c>
      <c r="AT13" s="5" t="s">
        <v>102</v>
      </c>
      <c r="AU13" s="5" t="s">
        <v>164</v>
      </c>
      <c r="AV13" s="5" t="s">
        <v>104</v>
      </c>
      <c r="AW13" s="5" t="s">
        <v>105</v>
      </c>
      <c r="AX13" s="5" t="s">
        <v>106</v>
      </c>
      <c r="AY13" s="5" t="s">
        <v>107</v>
      </c>
      <c r="AZ13" s="5" t="s">
        <v>108</v>
      </c>
      <c r="BA13" s="5">
        <v>128</v>
      </c>
      <c r="BB13" s="5">
        <v>11</v>
      </c>
      <c r="BC13" s="5">
        <v>10</v>
      </c>
      <c r="BD13" s="5">
        <v>70</v>
      </c>
      <c r="BE13" s="5">
        <v>20</v>
      </c>
      <c r="BF13" s="5">
        <v>30</v>
      </c>
      <c r="BG13" s="5">
        <v>21</v>
      </c>
      <c r="BH13" s="5">
        <v>44</v>
      </c>
      <c r="BI13" s="7">
        <v>200000</v>
      </c>
      <c r="BJ13" s="5" t="s">
        <v>165</v>
      </c>
      <c r="BK13" s="5" t="s">
        <v>150</v>
      </c>
      <c r="BL13" s="5" t="s">
        <v>111</v>
      </c>
      <c r="BM13" s="5" t="s">
        <v>112</v>
      </c>
      <c r="BN13" s="5" t="s">
        <v>113</v>
      </c>
      <c r="BO13" s="5" t="s">
        <v>153</v>
      </c>
      <c r="BP13" s="8" t="s">
        <v>115</v>
      </c>
    </row>
    <row r="14" spans="1:68" ht="15.75" customHeight="1" x14ac:dyDescent="0.25">
      <c r="A14" s="9">
        <v>45861.397047662038</v>
      </c>
      <c r="B14" s="10" t="s">
        <v>289</v>
      </c>
      <c r="C14" s="11">
        <v>56</v>
      </c>
      <c r="D14" s="10" t="s">
        <v>290</v>
      </c>
      <c r="E14" s="10" t="str">
        <f>PROPER(Form_Responses3[[#This Row],[Nama Lengkap Sesuai KTP/Ijazah]])</f>
        <v>Luthfi Azzahra</v>
      </c>
      <c r="F14" s="10" t="s">
        <v>291</v>
      </c>
      <c r="G14" s="10" t="s">
        <v>64</v>
      </c>
      <c r="H14" s="10" t="s">
        <v>65</v>
      </c>
      <c r="I14" s="10" t="s">
        <v>66</v>
      </c>
      <c r="J14" s="10" t="s">
        <v>67</v>
      </c>
      <c r="K14" s="10" t="s">
        <v>68</v>
      </c>
      <c r="L14" s="10" t="s">
        <v>69</v>
      </c>
      <c r="M14" s="10" t="s">
        <v>70</v>
      </c>
      <c r="N14" s="10" t="s">
        <v>71</v>
      </c>
      <c r="O14" s="10" t="s">
        <v>72</v>
      </c>
      <c r="P14" s="10" t="s">
        <v>73</v>
      </c>
      <c r="Q14" s="10" t="s">
        <v>74</v>
      </c>
      <c r="R14" s="10" t="s">
        <v>75</v>
      </c>
      <c r="S14" s="10" t="s">
        <v>76</v>
      </c>
      <c r="T14" s="10" t="s">
        <v>77</v>
      </c>
      <c r="U14" s="10" t="s">
        <v>78</v>
      </c>
      <c r="V14" s="10" t="s">
        <v>79</v>
      </c>
      <c r="W14" s="10" t="s">
        <v>80</v>
      </c>
      <c r="X14" s="10" t="s">
        <v>81</v>
      </c>
      <c r="Y14" s="10" t="s">
        <v>82</v>
      </c>
      <c r="Z14" s="10" t="s">
        <v>83</v>
      </c>
      <c r="AA14" s="10" t="s">
        <v>84</v>
      </c>
      <c r="AB14" s="10" t="s">
        <v>85</v>
      </c>
      <c r="AC14" s="10" t="s">
        <v>86</v>
      </c>
      <c r="AD14" s="10" t="s">
        <v>158</v>
      </c>
      <c r="AE14" s="10" t="s">
        <v>134</v>
      </c>
      <c r="AF14" s="10" t="s">
        <v>159</v>
      </c>
      <c r="AG14" s="10" t="s">
        <v>90</v>
      </c>
      <c r="AH14" s="10" t="s">
        <v>91</v>
      </c>
      <c r="AI14" s="10" t="s">
        <v>92</v>
      </c>
      <c r="AJ14" s="10" t="s">
        <v>93</v>
      </c>
      <c r="AK14" s="10" t="s">
        <v>94</v>
      </c>
      <c r="AL14" s="10" t="s">
        <v>95</v>
      </c>
      <c r="AM14" s="10" t="s">
        <v>96</v>
      </c>
      <c r="AN14" s="10" t="s">
        <v>139</v>
      </c>
      <c r="AO14" s="10" t="s">
        <v>97</v>
      </c>
      <c r="AP14" s="10" t="s">
        <v>98</v>
      </c>
      <c r="AQ14" s="10" t="s">
        <v>99</v>
      </c>
      <c r="AR14" s="10" t="s">
        <v>163</v>
      </c>
      <c r="AS14" s="10" t="s">
        <v>101</v>
      </c>
      <c r="AT14" s="10" t="s">
        <v>223</v>
      </c>
      <c r="AU14" s="10" t="s">
        <v>292</v>
      </c>
      <c r="AV14" s="10" t="s">
        <v>104</v>
      </c>
      <c r="AW14" s="10" t="s">
        <v>105</v>
      </c>
      <c r="AX14" s="10" t="s">
        <v>106</v>
      </c>
      <c r="AY14" s="10" t="s">
        <v>107</v>
      </c>
      <c r="AZ14" s="10" t="s">
        <v>108</v>
      </c>
      <c r="BA14" s="10">
        <v>128</v>
      </c>
      <c r="BB14" s="10">
        <v>11</v>
      </c>
      <c r="BC14" s="10">
        <v>10</v>
      </c>
      <c r="BD14" s="10">
        <v>70</v>
      </c>
      <c r="BE14" s="10">
        <v>20</v>
      </c>
      <c r="BF14" s="10">
        <v>30</v>
      </c>
      <c r="BG14" s="10">
        <v>21</v>
      </c>
      <c r="BH14" s="10">
        <v>44</v>
      </c>
      <c r="BI14" s="12">
        <v>200000</v>
      </c>
      <c r="BJ14" s="10" t="s">
        <v>165</v>
      </c>
      <c r="BK14" s="10" t="s">
        <v>110</v>
      </c>
      <c r="BL14" s="10" t="s">
        <v>111</v>
      </c>
      <c r="BM14" s="10" t="s">
        <v>112</v>
      </c>
      <c r="BN14" s="10" t="s">
        <v>113</v>
      </c>
      <c r="BO14" s="10" t="s">
        <v>114</v>
      </c>
      <c r="BP14" s="13" t="s">
        <v>115</v>
      </c>
    </row>
    <row r="15" spans="1:68" ht="15.75" customHeight="1" x14ac:dyDescent="0.25">
      <c r="A15" s="4">
        <v>45861.399389131941</v>
      </c>
      <c r="B15" s="5" t="s">
        <v>333</v>
      </c>
      <c r="C15" s="6">
        <v>56</v>
      </c>
      <c r="D15" s="5" t="s">
        <v>334</v>
      </c>
      <c r="E15" s="10" t="str">
        <f>PROPER(Form_Responses3[[#This Row],[Nama Lengkap Sesuai KTP/Ijazah]])</f>
        <v>Muhammad Mariadi Wahid</v>
      </c>
      <c r="F15" s="5" t="s">
        <v>335</v>
      </c>
      <c r="G15" s="5" t="s">
        <v>64</v>
      </c>
      <c r="H15" s="5" t="s">
        <v>65</v>
      </c>
      <c r="I15" s="5" t="s">
        <v>66</v>
      </c>
      <c r="J15" s="5" t="s">
        <v>67</v>
      </c>
      <c r="K15" s="5" t="s">
        <v>68</v>
      </c>
      <c r="L15" s="5" t="s">
        <v>69</v>
      </c>
      <c r="M15" s="5" t="s">
        <v>70</v>
      </c>
      <c r="N15" s="5" t="s">
        <v>71</v>
      </c>
      <c r="O15" s="5" t="s">
        <v>72</v>
      </c>
      <c r="P15" s="5" t="s">
        <v>73</v>
      </c>
      <c r="Q15" s="5" t="s">
        <v>74</v>
      </c>
      <c r="R15" s="5" t="s">
        <v>75</v>
      </c>
      <c r="S15" s="5" t="s">
        <v>76</v>
      </c>
      <c r="T15" s="5" t="s">
        <v>77</v>
      </c>
      <c r="U15" s="5" t="s">
        <v>78</v>
      </c>
      <c r="V15" s="5" t="s">
        <v>79</v>
      </c>
      <c r="W15" s="5" t="s">
        <v>80</v>
      </c>
      <c r="X15" s="5" t="s">
        <v>81</v>
      </c>
      <c r="Y15" s="5" t="s">
        <v>82</v>
      </c>
      <c r="Z15" s="5" t="s">
        <v>83</v>
      </c>
      <c r="AA15" s="5" t="s">
        <v>84</v>
      </c>
      <c r="AB15" s="5" t="s">
        <v>85</v>
      </c>
      <c r="AC15" s="5" t="s">
        <v>86</v>
      </c>
      <c r="AD15" s="5" t="s">
        <v>158</v>
      </c>
      <c r="AE15" s="5" t="s">
        <v>134</v>
      </c>
      <c r="AF15" s="5" t="s">
        <v>159</v>
      </c>
      <c r="AG15" s="5" t="s">
        <v>90</v>
      </c>
      <c r="AH15" s="5" t="s">
        <v>91</v>
      </c>
      <c r="AI15" s="5" t="s">
        <v>92</v>
      </c>
      <c r="AJ15" s="5" t="s">
        <v>93</v>
      </c>
      <c r="AK15" s="5" t="s">
        <v>94</v>
      </c>
      <c r="AL15" s="5" t="s">
        <v>95</v>
      </c>
      <c r="AM15" s="5" t="s">
        <v>96</v>
      </c>
      <c r="AN15" s="5" t="s">
        <v>139</v>
      </c>
      <c r="AO15" s="5" t="s">
        <v>140</v>
      </c>
      <c r="AP15" s="5" t="s">
        <v>98</v>
      </c>
      <c r="AQ15" s="5" t="s">
        <v>99</v>
      </c>
      <c r="AR15" s="5" t="s">
        <v>163</v>
      </c>
      <c r="AS15" s="5" t="s">
        <v>101</v>
      </c>
      <c r="AT15" s="5" t="s">
        <v>102</v>
      </c>
      <c r="AU15" s="5" t="s">
        <v>164</v>
      </c>
      <c r="AV15" s="5" t="s">
        <v>104</v>
      </c>
      <c r="AW15" s="5" t="s">
        <v>229</v>
      </c>
      <c r="AX15" s="5" t="s">
        <v>106</v>
      </c>
      <c r="AY15" s="5" t="s">
        <v>107</v>
      </c>
      <c r="AZ15" s="5" t="s">
        <v>108</v>
      </c>
      <c r="BA15" s="5">
        <v>128</v>
      </c>
      <c r="BB15" s="5">
        <v>11</v>
      </c>
      <c r="BC15" s="5">
        <v>10</v>
      </c>
      <c r="BD15" s="5">
        <v>70</v>
      </c>
      <c r="BE15" s="5">
        <v>20</v>
      </c>
      <c r="BF15" s="5">
        <v>30</v>
      </c>
      <c r="BG15" s="5">
        <v>21</v>
      </c>
      <c r="BH15" s="5">
        <v>44</v>
      </c>
      <c r="BI15" s="7">
        <v>200000</v>
      </c>
      <c r="BJ15" s="5" t="s">
        <v>165</v>
      </c>
      <c r="BK15" s="5" t="s">
        <v>110</v>
      </c>
      <c r="BL15" s="5" t="s">
        <v>111</v>
      </c>
      <c r="BM15" s="5" t="s">
        <v>112</v>
      </c>
      <c r="BN15" s="5" t="s">
        <v>113</v>
      </c>
      <c r="BO15" s="5" t="s">
        <v>114</v>
      </c>
      <c r="BP15" s="8" t="s">
        <v>115</v>
      </c>
    </row>
    <row r="16" spans="1:68" ht="15.75" customHeight="1" x14ac:dyDescent="0.25">
      <c r="A16" s="9">
        <v>45861.42431751157</v>
      </c>
      <c r="B16" s="10" t="s">
        <v>456</v>
      </c>
      <c r="C16" s="11">
        <v>56</v>
      </c>
      <c r="D16" s="10" t="s">
        <v>457</v>
      </c>
      <c r="E16" s="10" t="str">
        <f>PROPER(Form_Responses3[[#This Row],[Nama Lengkap Sesuai KTP/Ijazah]])</f>
        <v xml:space="preserve">Yopi Sumampau </v>
      </c>
      <c r="F16" s="10" t="s">
        <v>458</v>
      </c>
      <c r="G16" s="10" t="s">
        <v>64</v>
      </c>
      <c r="H16" s="10" t="s">
        <v>65</v>
      </c>
      <c r="I16" s="10" t="s">
        <v>66</v>
      </c>
      <c r="J16" s="10" t="s">
        <v>67</v>
      </c>
      <c r="K16" s="10" t="s">
        <v>68</v>
      </c>
      <c r="L16" s="10" t="s">
        <v>69</v>
      </c>
      <c r="M16" s="10" t="s">
        <v>70</v>
      </c>
      <c r="N16" s="10" t="s">
        <v>71</v>
      </c>
      <c r="O16" s="10" t="s">
        <v>72</v>
      </c>
      <c r="P16" s="10" t="s">
        <v>73</v>
      </c>
      <c r="Q16" s="10" t="s">
        <v>74</v>
      </c>
      <c r="R16" s="10" t="s">
        <v>75</v>
      </c>
      <c r="S16" s="10" t="s">
        <v>76</v>
      </c>
      <c r="T16" s="10" t="s">
        <v>77</v>
      </c>
      <c r="U16" s="10" t="s">
        <v>78</v>
      </c>
      <c r="V16" s="10" t="s">
        <v>79</v>
      </c>
      <c r="W16" s="10" t="s">
        <v>80</v>
      </c>
      <c r="X16" s="10" t="s">
        <v>81</v>
      </c>
      <c r="Y16" s="10" t="s">
        <v>82</v>
      </c>
      <c r="Z16" s="10" t="s">
        <v>83</v>
      </c>
      <c r="AA16" s="10" t="s">
        <v>84</v>
      </c>
      <c r="AB16" s="10" t="s">
        <v>85</v>
      </c>
      <c r="AC16" s="10" t="s">
        <v>86</v>
      </c>
      <c r="AD16" s="10" t="s">
        <v>158</v>
      </c>
      <c r="AE16" s="10" t="s">
        <v>134</v>
      </c>
      <c r="AF16" s="10" t="s">
        <v>159</v>
      </c>
      <c r="AG16" s="10" t="s">
        <v>90</v>
      </c>
      <c r="AH16" s="10" t="s">
        <v>91</v>
      </c>
      <c r="AI16" s="10" t="s">
        <v>92</v>
      </c>
      <c r="AJ16" s="10" t="s">
        <v>246</v>
      </c>
      <c r="AK16" s="10" t="s">
        <v>94</v>
      </c>
      <c r="AL16" s="10" t="s">
        <v>95</v>
      </c>
      <c r="AM16" s="10" t="s">
        <v>96</v>
      </c>
      <c r="AN16" s="10" t="s">
        <v>139</v>
      </c>
      <c r="AO16" s="10" t="s">
        <v>97</v>
      </c>
      <c r="AP16" s="10" t="s">
        <v>98</v>
      </c>
      <c r="AQ16" s="10" t="s">
        <v>99</v>
      </c>
      <c r="AR16" s="10" t="s">
        <v>163</v>
      </c>
      <c r="AS16" s="10" t="s">
        <v>101</v>
      </c>
      <c r="AT16" s="10" t="s">
        <v>102</v>
      </c>
      <c r="AU16" s="10" t="s">
        <v>164</v>
      </c>
      <c r="AV16" s="10" t="s">
        <v>104</v>
      </c>
      <c r="AW16" s="10" t="s">
        <v>105</v>
      </c>
      <c r="AX16" s="10" t="s">
        <v>106</v>
      </c>
      <c r="AY16" s="10" t="s">
        <v>107</v>
      </c>
      <c r="AZ16" s="10" t="s">
        <v>108</v>
      </c>
      <c r="BA16" s="10">
        <v>128</v>
      </c>
      <c r="BB16" s="10">
        <v>11</v>
      </c>
      <c r="BC16" s="10">
        <v>10</v>
      </c>
      <c r="BD16" s="10">
        <v>70</v>
      </c>
      <c r="BE16" s="10">
        <v>20</v>
      </c>
      <c r="BF16" s="10">
        <v>30</v>
      </c>
      <c r="BG16" s="10">
        <v>21</v>
      </c>
      <c r="BH16" s="10">
        <v>44</v>
      </c>
      <c r="BI16" s="12">
        <v>200000</v>
      </c>
      <c r="BJ16" s="10" t="s">
        <v>109</v>
      </c>
      <c r="BK16" s="10" t="s">
        <v>110</v>
      </c>
      <c r="BL16" s="10" t="s">
        <v>111</v>
      </c>
      <c r="BM16" s="10" t="s">
        <v>112</v>
      </c>
      <c r="BN16" s="10" t="s">
        <v>113</v>
      </c>
      <c r="BO16" s="10" t="s">
        <v>114</v>
      </c>
      <c r="BP16" s="13" t="s">
        <v>115</v>
      </c>
    </row>
    <row r="17" spans="1:68" ht="15.75" customHeight="1" x14ac:dyDescent="0.25">
      <c r="A17" s="4">
        <v>45861.393855879629</v>
      </c>
      <c r="B17" s="5" t="s">
        <v>247</v>
      </c>
      <c r="C17" s="6">
        <v>55</v>
      </c>
      <c r="D17" s="5" t="s">
        <v>248</v>
      </c>
      <c r="E17" s="10" t="str">
        <f>PROPER(Form_Responses3[[#This Row],[Nama Lengkap Sesuai KTP/Ijazah]])</f>
        <v>Madon</v>
      </c>
      <c r="F17" s="5" t="s">
        <v>249</v>
      </c>
      <c r="G17" s="5" t="s">
        <v>64</v>
      </c>
      <c r="H17" s="5" t="s">
        <v>65</v>
      </c>
      <c r="I17" s="5" t="s">
        <v>66</v>
      </c>
      <c r="J17" s="5" t="s">
        <v>67</v>
      </c>
      <c r="K17" s="5" t="s">
        <v>68</v>
      </c>
      <c r="L17" s="5" t="s">
        <v>69</v>
      </c>
      <c r="M17" s="5" t="s">
        <v>70</v>
      </c>
      <c r="N17" s="5" t="s">
        <v>71</v>
      </c>
      <c r="O17" s="5" t="s">
        <v>72</v>
      </c>
      <c r="P17" s="5" t="s">
        <v>73</v>
      </c>
      <c r="Q17" s="5" t="s">
        <v>74</v>
      </c>
      <c r="R17" s="5" t="s">
        <v>75</v>
      </c>
      <c r="S17" s="5" t="s">
        <v>76</v>
      </c>
      <c r="T17" s="5" t="s">
        <v>77</v>
      </c>
      <c r="U17" s="5" t="s">
        <v>78</v>
      </c>
      <c r="V17" s="5" t="s">
        <v>79</v>
      </c>
      <c r="W17" s="5" t="s">
        <v>80</v>
      </c>
      <c r="X17" s="5" t="s">
        <v>81</v>
      </c>
      <c r="Y17" s="5" t="s">
        <v>82</v>
      </c>
      <c r="Z17" s="5" t="s">
        <v>83</v>
      </c>
      <c r="AA17" s="5" t="s">
        <v>84</v>
      </c>
      <c r="AB17" s="5" t="s">
        <v>85</v>
      </c>
      <c r="AC17" s="5" t="s">
        <v>86</v>
      </c>
      <c r="AD17" s="5" t="s">
        <v>158</v>
      </c>
      <c r="AE17" s="5" t="s">
        <v>134</v>
      </c>
      <c r="AF17" s="5" t="s">
        <v>159</v>
      </c>
      <c r="AG17" s="5" t="s">
        <v>90</v>
      </c>
      <c r="AH17" s="5" t="s">
        <v>91</v>
      </c>
      <c r="AI17" s="5" t="s">
        <v>92</v>
      </c>
      <c r="AJ17" s="5" t="s">
        <v>93</v>
      </c>
      <c r="AK17" s="5" t="s">
        <v>94</v>
      </c>
      <c r="AL17" s="5" t="s">
        <v>95</v>
      </c>
      <c r="AM17" s="5" t="s">
        <v>96</v>
      </c>
      <c r="AN17" s="5" t="s">
        <v>139</v>
      </c>
      <c r="AO17" s="5" t="s">
        <v>97</v>
      </c>
      <c r="AP17" s="5" t="s">
        <v>98</v>
      </c>
      <c r="AQ17" s="5" t="s">
        <v>99</v>
      </c>
      <c r="AR17" s="5" t="s">
        <v>163</v>
      </c>
      <c r="AS17" s="5" t="s">
        <v>101</v>
      </c>
      <c r="AT17" s="5" t="s">
        <v>102</v>
      </c>
      <c r="AU17" s="5" t="s">
        <v>164</v>
      </c>
      <c r="AV17" s="5" t="s">
        <v>104</v>
      </c>
      <c r="AW17" s="5" t="s">
        <v>105</v>
      </c>
      <c r="AX17" s="5" t="s">
        <v>106</v>
      </c>
      <c r="AY17" s="5" t="s">
        <v>107</v>
      </c>
      <c r="AZ17" s="5" t="s">
        <v>108</v>
      </c>
      <c r="BA17" s="5">
        <v>128</v>
      </c>
      <c r="BB17" s="5">
        <v>11</v>
      </c>
      <c r="BC17" s="5">
        <v>10</v>
      </c>
      <c r="BD17" s="5">
        <v>70</v>
      </c>
      <c r="BE17" s="5">
        <v>28</v>
      </c>
      <c r="BF17" s="5">
        <v>30</v>
      </c>
      <c r="BG17" s="5">
        <v>21</v>
      </c>
      <c r="BH17" s="5">
        <v>44</v>
      </c>
      <c r="BI17" s="7">
        <v>200000</v>
      </c>
      <c r="BJ17" s="5" t="s">
        <v>224</v>
      </c>
      <c r="BK17" s="5" t="s">
        <v>183</v>
      </c>
      <c r="BL17" s="5" t="s">
        <v>111</v>
      </c>
      <c r="BM17" s="5" t="s">
        <v>112</v>
      </c>
      <c r="BN17" s="5" t="s">
        <v>113</v>
      </c>
      <c r="BO17" s="5" t="s">
        <v>114</v>
      </c>
      <c r="BP17" s="8" t="s">
        <v>115</v>
      </c>
    </row>
    <row r="18" spans="1:68" ht="15.75" customHeight="1" x14ac:dyDescent="0.25">
      <c r="A18" s="9">
        <v>45861.395651273153</v>
      </c>
      <c r="B18" s="10" t="s">
        <v>264</v>
      </c>
      <c r="C18" s="11">
        <v>55</v>
      </c>
      <c r="D18" s="10" t="s">
        <v>265</v>
      </c>
      <c r="E18" s="10" t="str">
        <f>PROPER(Form_Responses3[[#This Row],[Nama Lengkap Sesuai KTP/Ijazah]])</f>
        <v>Tazkiya Gipsy Hawwa</v>
      </c>
      <c r="F18" s="10" t="s">
        <v>266</v>
      </c>
      <c r="G18" s="10" t="s">
        <v>64</v>
      </c>
      <c r="H18" s="10" t="s">
        <v>65</v>
      </c>
      <c r="I18" s="10" t="s">
        <v>66</v>
      </c>
      <c r="J18" s="10" t="s">
        <v>67</v>
      </c>
      <c r="K18" s="10" t="s">
        <v>68</v>
      </c>
      <c r="L18" s="10" t="s">
        <v>69</v>
      </c>
      <c r="M18" s="10" t="s">
        <v>70</v>
      </c>
      <c r="N18" s="10" t="s">
        <v>71</v>
      </c>
      <c r="O18" s="10" t="s">
        <v>72</v>
      </c>
      <c r="P18" s="10" t="s">
        <v>73</v>
      </c>
      <c r="Q18" s="10" t="s">
        <v>74</v>
      </c>
      <c r="R18" s="10" t="s">
        <v>75</v>
      </c>
      <c r="S18" s="10" t="s">
        <v>76</v>
      </c>
      <c r="T18" s="10" t="s">
        <v>77</v>
      </c>
      <c r="U18" s="10" t="s">
        <v>78</v>
      </c>
      <c r="V18" s="10" t="s">
        <v>79</v>
      </c>
      <c r="W18" s="10" t="s">
        <v>80</v>
      </c>
      <c r="X18" s="10" t="s">
        <v>81</v>
      </c>
      <c r="Y18" s="10" t="s">
        <v>82</v>
      </c>
      <c r="Z18" s="10" t="s">
        <v>83</v>
      </c>
      <c r="AA18" s="10" t="s">
        <v>84</v>
      </c>
      <c r="AB18" s="10" t="s">
        <v>205</v>
      </c>
      <c r="AC18" s="10" t="s">
        <v>86</v>
      </c>
      <c r="AD18" s="10" t="s">
        <v>158</v>
      </c>
      <c r="AE18" s="10" t="s">
        <v>134</v>
      </c>
      <c r="AF18" s="10" t="s">
        <v>159</v>
      </c>
      <c r="AG18" s="10" t="s">
        <v>90</v>
      </c>
      <c r="AH18" s="10" t="s">
        <v>91</v>
      </c>
      <c r="AI18" s="10" t="s">
        <v>177</v>
      </c>
      <c r="AJ18" s="10" t="s">
        <v>93</v>
      </c>
      <c r="AK18" s="10" t="s">
        <v>94</v>
      </c>
      <c r="AL18" s="10" t="s">
        <v>95</v>
      </c>
      <c r="AM18" s="10" t="s">
        <v>96</v>
      </c>
      <c r="AN18" s="10" t="s">
        <v>139</v>
      </c>
      <c r="AO18" s="10" t="s">
        <v>97</v>
      </c>
      <c r="AP18" s="10" t="s">
        <v>98</v>
      </c>
      <c r="AQ18" s="10" t="s">
        <v>99</v>
      </c>
      <c r="AR18" s="10" t="s">
        <v>100</v>
      </c>
      <c r="AS18" s="10" t="s">
        <v>101</v>
      </c>
      <c r="AT18" s="10" t="s">
        <v>143</v>
      </c>
      <c r="AU18" s="10" t="s">
        <v>164</v>
      </c>
      <c r="AV18" s="10" t="s">
        <v>104</v>
      </c>
      <c r="AW18" s="10" t="s">
        <v>105</v>
      </c>
      <c r="AX18" s="10" t="s">
        <v>106</v>
      </c>
      <c r="AY18" s="10" t="s">
        <v>107</v>
      </c>
      <c r="AZ18" s="10" t="s">
        <v>108</v>
      </c>
      <c r="BA18" s="10">
        <v>128</v>
      </c>
      <c r="BB18" s="10">
        <v>11</v>
      </c>
      <c r="BC18" s="10">
        <v>10</v>
      </c>
      <c r="BD18" s="10">
        <v>70</v>
      </c>
      <c r="BE18" s="10">
        <v>20</v>
      </c>
      <c r="BF18" s="10">
        <v>30</v>
      </c>
      <c r="BG18" s="10">
        <v>21</v>
      </c>
      <c r="BH18" s="10">
        <v>44</v>
      </c>
      <c r="BI18" s="12">
        <v>200000</v>
      </c>
      <c r="BJ18" s="10" t="s">
        <v>165</v>
      </c>
      <c r="BK18" s="10" t="s">
        <v>183</v>
      </c>
      <c r="BL18" s="10" t="s">
        <v>111</v>
      </c>
      <c r="BM18" s="10" t="s">
        <v>112</v>
      </c>
      <c r="BN18" s="10" t="s">
        <v>113</v>
      </c>
      <c r="BO18" s="10" t="s">
        <v>114</v>
      </c>
      <c r="BP18" s="13" t="s">
        <v>115</v>
      </c>
    </row>
    <row r="19" spans="1:68" ht="15.75" customHeight="1" x14ac:dyDescent="0.25">
      <c r="A19" s="4">
        <v>45861.396716261574</v>
      </c>
      <c r="B19" s="5" t="s">
        <v>283</v>
      </c>
      <c r="C19" s="6">
        <v>55</v>
      </c>
      <c r="D19" s="5" t="s">
        <v>284</v>
      </c>
      <c r="E19" s="10" t="str">
        <f>PROPER(Form_Responses3[[#This Row],[Nama Lengkap Sesuai KTP/Ijazah]])</f>
        <v>Nur Mahmda</v>
      </c>
      <c r="F19" s="5" t="s">
        <v>285</v>
      </c>
      <c r="G19" s="5" t="s">
        <v>64</v>
      </c>
      <c r="H19" s="5" t="s">
        <v>65</v>
      </c>
      <c r="I19" s="5" t="s">
        <v>66</v>
      </c>
      <c r="J19" s="5" t="s">
        <v>67</v>
      </c>
      <c r="K19" s="5" t="s">
        <v>68</v>
      </c>
      <c r="L19" s="5" t="s">
        <v>69</v>
      </c>
      <c r="M19" s="5" t="s">
        <v>70</v>
      </c>
      <c r="N19" s="5" t="s">
        <v>71</v>
      </c>
      <c r="O19" s="5" t="s">
        <v>72</v>
      </c>
      <c r="P19" s="5" t="s">
        <v>73</v>
      </c>
      <c r="Q19" s="5" t="s">
        <v>74</v>
      </c>
      <c r="R19" s="5" t="s">
        <v>75</v>
      </c>
      <c r="S19" s="5" t="s">
        <v>76</v>
      </c>
      <c r="T19" s="5" t="s">
        <v>77</v>
      </c>
      <c r="U19" s="5" t="s">
        <v>78</v>
      </c>
      <c r="V19" s="5" t="s">
        <v>79</v>
      </c>
      <c r="W19" s="5" t="s">
        <v>80</v>
      </c>
      <c r="X19" s="5" t="s">
        <v>81</v>
      </c>
      <c r="Y19" s="5" t="s">
        <v>82</v>
      </c>
      <c r="Z19" s="5" t="s">
        <v>83</v>
      </c>
      <c r="AA19" s="5" t="s">
        <v>84</v>
      </c>
      <c r="AB19" s="5" t="s">
        <v>85</v>
      </c>
      <c r="AC19" s="5" t="s">
        <v>86</v>
      </c>
      <c r="AD19" s="5" t="s">
        <v>158</v>
      </c>
      <c r="AE19" s="5" t="s">
        <v>134</v>
      </c>
      <c r="AF19" s="5" t="s">
        <v>159</v>
      </c>
      <c r="AG19" s="5" t="s">
        <v>90</v>
      </c>
      <c r="AH19" s="5" t="s">
        <v>91</v>
      </c>
      <c r="AI19" s="5" t="s">
        <v>92</v>
      </c>
      <c r="AJ19" s="5" t="s">
        <v>93</v>
      </c>
      <c r="AK19" s="5" t="s">
        <v>94</v>
      </c>
      <c r="AL19" s="5" t="s">
        <v>95</v>
      </c>
      <c r="AM19" s="5" t="s">
        <v>162</v>
      </c>
      <c r="AN19" s="5" t="s">
        <v>178</v>
      </c>
      <c r="AO19" s="5" t="s">
        <v>140</v>
      </c>
      <c r="AP19" s="5" t="s">
        <v>98</v>
      </c>
      <c r="AQ19" s="5" t="s">
        <v>99</v>
      </c>
      <c r="AR19" s="5" t="s">
        <v>163</v>
      </c>
      <c r="AS19" s="5" t="s">
        <v>101</v>
      </c>
      <c r="AT19" s="5" t="s">
        <v>143</v>
      </c>
      <c r="AU19" s="5" t="s">
        <v>164</v>
      </c>
      <c r="AV19" s="5" t="s">
        <v>104</v>
      </c>
      <c r="AW19" s="5" t="s">
        <v>105</v>
      </c>
      <c r="AX19" s="5" t="s">
        <v>106</v>
      </c>
      <c r="AY19" s="5" t="s">
        <v>107</v>
      </c>
      <c r="AZ19" s="5" t="s">
        <v>169</v>
      </c>
      <c r="BA19" s="5">
        <v>128</v>
      </c>
      <c r="BB19" s="5">
        <v>11</v>
      </c>
      <c r="BC19" s="5">
        <v>10</v>
      </c>
      <c r="BD19" s="5">
        <v>70</v>
      </c>
      <c r="BE19" s="5">
        <v>20</v>
      </c>
      <c r="BF19" s="5">
        <v>30</v>
      </c>
      <c r="BG19" s="5">
        <v>21</v>
      </c>
      <c r="BH19" s="5">
        <v>44</v>
      </c>
      <c r="BI19" s="7">
        <v>200000</v>
      </c>
      <c r="BJ19" s="5" t="s">
        <v>165</v>
      </c>
      <c r="BK19" s="5" t="s">
        <v>110</v>
      </c>
      <c r="BL19" s="5" t="s">
        <v>111</v>
      </c>
      <c r="BM19" s="5" t="s">
        <v>112</v>
      </c>
      <c r="BN19" s="5" t="s">
        <v>113</v>
      </c>
      <c r="BO19" s="5" t="s">
        <v>114</v>
      </c>
      <c r="BP19" s="8" t="s">
        <v>115</v>
      </c>
    </row>
    <row r="20" spans="1:68" ht="15.75" customHeight="1" x14ac:dyDescent="0.25">
      <c r="A20" s="9">
        <v>45861.397357372683</v>
      </c>
      <c r="B20" s="10" t="s">
        <v>293</v>
      </c>
      <c r="C20" s="11">
        <v>55</v>
      </c>
      <c r="D20" s="10" t="s">
        <v>294</v>
      </c>
      <c r="E20" s="10" t="str">
        <f>PROPER(Form_Responses3[[#This Row],[Nama Lengkap Sesuai KTP/Ijazah]])</f>
        <v>Ditiya Yoga Handi Kamara</v>
      </c>
      <c r="F20" s="10" t="s">
        <v>295</v>
      </c>
      <c r="G20" s="10" t="s">
        <v>64</v>
      </c>
      <c r="H20" s="10" t="s">
        <v>65</v>
      </c>
      <c r="I20" s="10" t="s">
        <v>66</v>
      </c>
      <c r="J20" s="10" t="s">
        <v>67</v>
      </c>
      <c r="K20" s="10" t="s">
        <v>68</v>
      </c>
      <c r="L20" s="10" t="s">
        <v>69</v>
      </c>
      <c r="M20" s="10" t="s">
        <v>70</v>
      </c>
      <c r="N20" s="10" t="s">
        <v>71</v>
      </c>
      <c r="O20" s="10" t="s">
        <v>72</v>
      </c>
      <c r="P20" s="10" t="s">
        <v>73</v>
      </c>
      <c r="Q20" s="10" t="s">
        <v>74</v>
      </c>
      <c r="R20" s="10" t="s">
        <v>75</v>
      </c>
      <c r="S20" s="10" t="s">
        <v>76</v>
      </c>
      <c r="T20" s="10" t="s">
        <v>77</v>
      </c>
      <c r="U20" s="10" t="s">
        <v>78</v>
      </c>
      <c r="V20" s="10" t="s">
        <v>79</v>
      </c>
      <c r="W20" s="10" t="s">
        <v>80</v>
      </c>
      <c r="X20" s="10" t="s">
        <v>81</v>
      </c>
      <c r="Y20" s="10" t="s">
        <v>82</v>
      </c>
      <c r="Z20" s="10" t="s">
        <v>83</v>
      </c>
      <c r="AA20" s="10" t="s">
        <v>84</v>
      </c>
      <c r="AB20" s="10" t="s">
        <v>85</v>
      </c>
      <c r="AC20" s="10" t="s">
        <v>86</v>
      </c>
      <c r="AD20" s="10" t="s">
        <v>158</v>
      </c>
      <c r="AE20" s="10" t="s">
        <v>134</v>
      </c>
      <c r="AF20" s="10" t="s">
        <v>159</v>
      </c>
      <c r="AG20" s="10" t="s">
        <v>90</v>
      </c>
      <c r="AH20" s="10" t="s">
        <v>91</v>
      </c>
      <c r="AI20" s="10" t="s">
        <v>92</v>
      </c>
      <c r="AJ20" s="10" t="s">
        <v>246</v>
      </c>
      <c r="AK20" s="10" t="s">
        <v>94</v>
      </c>
      <c r="AL20" s="10" t="s">
        <v>95</v>
      </c>
      <c r="AM20" s="10" t="s">
        <v>96</v>
      </c>
      <c r="AN20" s="10" t="s">
        <v>139</v>
      </c>
      <c r="AO20" s="10" t="s">
        <v>97</v>
      </c>
      <c r="AP20" s="10" t="s">
        <v>98</v>
      </c>
      <c r="AQ20" s="10" t="s">
        <v>99</v>
      </c>
      <c r="AR20" s="10" t="s">
        <v>163</v>
      </c>
      <c r="AS20" s="10" t="s">
        <v>101</v>
      </c>
      <c r="AT20" s="10" t="s">
        <v>102</v>
      </c>
      <c r="AU20" s="10" t="s">
        <v>164</v>
      </c>
      <c r="AV20" s="10" t="s">
        <v>104</v>
      </c>
      <c r="AW20" s="10" t="s">
        <v>105</v>
      </c>
      <c r="AX20" s="10" t="s">
        <v>106</v>
      </c>
      <c r="AY20" s="10" t="s">
        <v>182</v>
      </c>
      <c r="AZ20" s="10" t="s">
        <v>108</v>
      </c>
      <c r="BA20" s="10">
        <v>128</v>
      </c>
      <c r="BB20" s="10">
        <v>11</v>
      </c>
      <c r="BC20" s="10">
        <v>10</v>
      </c>
      <c r="BD20" s="10">
        <v>70</v>
      </c>
      <c r="BE20" s="10">
        <v>28</v>
      </c>
      <c r="BF20" s="10">
        <v>30</v>
      </c>
      <c r="BG20" s="10">
        <v>21</v>
      </c>
      <c r="BH20" s="10">
        <v>44</v>
      </c>
      <c r="BI20" s="12">
        <v>200000</v>
      </c>
      <c r="BJ20" s="10" t="s">
        <v>165</v>
      </c>
      <c r="BK20" s="10" t="s">
        <v>110</v>
      </c>
      <c r="BL20" s="10" t="s">
        <v>111</v>
      </c>
      <c r="BM20" s="10" t="s">
        <v>112</v>
      </c>
      <c r="BN20" s="10" t="s">
        <v>113</v>
      </c>
      <c r="BO20" s="10" t="s">
        <v>114</v>
      </c>
      <c r="BP20" s="13" t="s">
        <v>115</v>
      </c>
    </row>
    <row r="21" spans="1:68" ht="15.75" customHeight="1" x14ac:dyDescent="0.25">
      <c r="A21" s="4">
        <v>45861.399388206017</v>
      </c>
      <c r="B21" s="5" t="s">
        <v>330</v>
      </c>
      <c r="C21" s="6">
        <v>55</v>
      </c>
      <c r="D21" s="5" t="s">
        <v>331</v>
      </c>
      <c r="E21" s="10" t="str">
        <f>PROPER(Form_Responses3[[#This Row],[Nama Lengkap Sesuai KTP/Ijazah]])</f>
        <v xml:space="preserve">Ilham Daroni </v>
      </c>
      <c r="F21" s="5" t="s">
        <v>332</v>
      </c>
      <c r="G21" s="5" t="s">
        <v>64</v>
      </c>
      <c r="H21" s="5" t="s">
        <v>65</v>
      </c>
      <c r="I21" s="5" t="s">
        <v>66</v>
      </c>
      <c r="J21" s="5" t="s">
        <v>67</v>
      </c>
      <c r="K21" s="5" t="s">
        <v>68</v>
      </c>
      <c r="L21" s="5" t="s">
        <v>69</v>
      </c>
      <c r="M21" s="5" t="s">
        <v>70</v>
      </c>
      <c r="N21" s="5" t="s">
        <v>71</v>
      </c>
      <c r="O21" s="5" t="s">
        <v>72</v>
      </c>
      <c r="P21" s="5" t="s">
        <v>73</v>
      </c>
      <c r="Q21" s="5" t="s">
        <v>74</v>
      </c>
      <c r="R21" s="5" t="s">
        <v>75</v>
      </c>
      <c r="S21" s="5" t="s">
        <v>76</v>
      </c>
      <c r="T21" s="5" t="s">
        <v>77</v>
      </c>
      <c r="U21" s="5" t="s">
        <v>78</v>
      </c>
      <c r="V21" s="5" t="s">
        <v>79</v>
      </c>
      <c r="W21" s="5" t="s">
        <v>80</v>
      </c>
      <c r="X21" s="5" t="s">
        <v>81</v>
      </c>
      <c r="Y21" s="5" t="s">
        <v>82</v>
      </c>
      <c r="Z21" s="5" t="s">
        <v>83</v>
      </c>
      <c r="AA21" s="5" t="s">
        <v>84</v>
      </c>
      <c r="AB21" s="5" t="s">
        <v>85</v>
      </c>
      <c r="AC21" s="5" t="s">
        <v>86</v>
      </c>
      <c r="AD21" s="5" t="s">
        <v>158</v>
      </c>
      <c r="AE21" s="5" t="s">
        <v>220</v>
      </c>
      <c r="AF21" s="5" t="s">
        <v>159</v>
      </c>
      <c r="AG21" s="5" t="s">
        <v>90</v>
      </c>
      <c r="AH21" s="5" t="s">
        <v>91</v>
      </c>
      <c r="AI21" s="5" t="s">
        <v>177</v>
      </c>
      <c r="AJ21" s="5" t="s">
        <v>93</v>
      </c>
      <c r="AK21" s="5" t="s">
        <v>94</v>
      </c>
      <c r="AL21" s="5" t="s">
        <v>95</v>
      </c>
      <c r="AM21" s="5" t="s">
        <v>96</v>
      </c>
      <c r="AN21" s="5" t="s">
        <v>139</v>
      </c>
      <c r="AO21" s="5" t="s">
        <v>97</v>
      </c>
      <c r="AP21" s="5" t="s">
        <v>98</v>
      </c>
      <c r="AQ21" s="5" t="s">
        <v>99</v>
      </c>
      <c r="AR21" s="5" t="s">
        <v>163</v>
      </c>
      <c r="AS21" s="5" t="s">
        <v>101</v>
      </c>
      <c r="AT21" s="5" t="s">
        <v>102</v>
      </c>
      <c r="AU21" s="5" t="s">
        <v>164</v>
      </c>
      <c r="AV21" s="5" t="s">
        <v>104</v>
      </c>
      <c r="AW21" s="5" t="s">
        <v>105</v>
      </c>
      <c r="AX21" s="5" t="s">
        <v>106</v>
      </c>
      <c r="AY21" s="5" t="s">
        <v>107</v>
      </c>
      <c r="AZ21" s="5" t="s">
        <v>169</v>
      </c>
      <c r="BA21" s="5">
        <v>128</v>
      </c>
      <c r="BB21" s="5">
        <v>11</v>
      </c>
      <c r="BC21" s="5">
        <v>10</v>
      </c>
      <c r="BD21" s="5">
        <v>70</v>
      </c>
      <c r="BE21" s="5">
        <v>20</v>
      </c>
      <c r="BF21" s="5">
        <v>30</v>
      </c>
      <c r="BG21" s="5">
        <v>21</v>
      </c>
      <c r="BH21" s="5">
        <v>44</v>
      </c>
      <c r="BI21" s="7">
        <v>200000</v>
      </c>
      <c r="BJ21" s="5" t="s">
        <v>165</v>
      </c>
      <c r="BK21" s="5" t="s">
        <v>110</v>
      </c>
      <c r="BL21" s="5" t="s">
        <v>111</v>
      </c>
      <c r="BM21" s="5" t="s">
        <v>112</v>
      </c>
      <c r="BN21" s="5" t="s">
        <v>113</v>
      </c>
      <c r="BO21" s="5" t="s">
        <v>114</v>
      </c>
      <c r="BP21" s="8" t="s">
        <v>115</v>
      </c>
    </row>
    <row r="22" spans="1:68" ht="12.5" x14ac:dyDescent="0.25">
      <c r="A22" s="9">
        <v>45861.401668449078</v>
      </c>
      <c r="B22" s="10" t="s">
        <v>342</v>
      </c>
      <c r="C22" s="11">
        <v>55</v>
      </c>
      <c r="D22" s="10" t="s">
        <v>343</v>
      </c>
      <c r="E22" s="10" t="str">
        <f>PROPER(Form_Responses3[[#This Row],[Nama Lengkap Sesuai KTP/Ijazah]])</f>
        <v>Titik Nur Ariski</v>
      </c>
      <c r="F22" s="10" t="s">
        <v>344</v>
      </c>
      <c r="G22" s="10" t="s">
        <v>64</v>
      </c>
      <c r="H22" s="10" t="s">
        <v>65</v>
      </c>
      <c r="I22" s="10" t="s">
        <v>66</v>
      </c>
      <c r="J22" s="10" t="s">
        <v>67</v>
      </c>
      <c r="K22" s="10" t="s">
        <v>68</v>
      </c>
      <c r="L22" s="10" t="s">
        <v>69</v>
      </c>
      <c r="M22" s="10" t="s">
        <v>70</v>
      </c>
      <c r="N22" s="10" t="s">
        <v>71</v>
      </c>
      <c r="O22" s="10" t="s">
        <v>72</v>
      </c>
      <c r="P22" s="10" t="s">
        <v>73</v>
      </c>
      <c r="Q22" s="10" t="s">
        <v>74</v>
      </c>
      <c r="R22" s="10" t="s">
        <v>75</v>
      </c>
      <c r="S22" s="10" t="s">
        <v>76</v>
      </c>
      <c r="T22" s="10" t="s">
        <v>77</v>
      </c>
      <c r="U22" s="10" t="s">
        <v>78</v>
      </c>
      <c r="V22" s="10" t="s">
        <v>79</v>
      </c>
      <c r="W22" s="10" t="s">
        <v>80</v>
      </c>
      <c r="X22" s="10" t="s">
        <v>81</v>
      </c>
      <c r="Y22" s="10" t="s">
        <v>82</v>
      </c>
      <c r="Z22" s="10" t="s">
        <v>83</v>
      </c>
      <c r="AA22" s="10" t="s">
        <v>84</v>
      </c>
      <c r="AB22" s="10" t="s">
        <v>205</v>
      </c>
      <c r="AC22" s="10" t="s">
        <v>86</v>
      </c>
      <c r="AD22" s="10" t="s">
        <v>158</v>
      </c>
      <c r="AE22" s="10" t="s">
        <v>134</v>
      </c>
      <c r="AF22" s="10" t="s">
        <v>159</v>
      </c>
      <c r="AG22" s="10" t="s">
        <v>90</v>
      </c>
      <c r="AH22" s="10" t="s">
        <v>91</v>
      </c>
      <c r="AI22" s="10" t="s">
        <v>136</v>
      </c>
      <c r="AJ22" s="10" t="s">
        <v>93</v>
      </c>
      <c r="AK22" s="10" t="s">
        <v>309</v>
      </c>
      <c r="AL22" s="10" t="s">
        <v>95</v>
      </c>
      <c r="AM22" s="10" t="s">
        <v>162</v>
      </c>
      <c r="AN22" s="10" t="s">
        <v>139</v>
      </c>
      <c r="AO22" s="10" t="s">
        <v>97</v>
      </c>
      <c r="AP22" s="10" t="s">
        <v>98</v>
      </c>
      <c r="AQ22" s="10" t="s">
        <v>99</v>
      </c>
      <c r="AR22" s="10" t="s">
        <v>100</v>
      </c>
      <c r="AS22" s="10" t="s">
        <v>101</v>
      </c>
      <c r="AT22" s="10" t="s">
        <v>102</v>
      </c>
      <c r="AU22" s="10" t="s">
        <v>164</v>
      </c>
      <c r="AV22" s="10" t="s">
        <v>104</v>
      </c>
      <c r="AW22" s="10" t="s">
        <v>105</v>
      </c>
      <c r="AX22" s="10" t="s">
        <v>106</v>
      </c>
      <c r="AY22" s="10" t="s">
        <v>107</v>
      </c>
      <c r="AZ22" s="10" t="s">
        <v>108</v>
      </c>
      <c r="BA22" s="10">
        <v>128</v>
      </c>
      <c r="BB22" s="10">
        <v>11</v>
      </c>
      <c r="BC22" s="10">
        <v>10</v>
      </c>
      <c r="BD22" s="10">
        <v>70</v>
      </c>
      <c r="BE22" s="10">
        <v>20</v>
      </c>
      <c r="BF22" s="10">
        <v>30</v>
      </c>
      <c r="BG22" s="10">
        <v>21</v>
      </c>
      <c r="BH22" s="10">
        <v>44</v>
      </c>
      <c r="BI22" s="12">
        <v>200000</v>
      </c>
      <c r="BJ22" s="10" t="s">
        <v>165</v>
      </c>
      <c r="BK22" s="10" t="s">
        <v>110</v>
      </c>
      <c r="BL22" s="10" t="s">
        <v>111</v>
      </c>
      <c r="BM22" s="10" t="s">
        <v>112</v>
      </c>
      <c r="BN22" s="10" t="s">
        <v>113</v>
      </c>
      <c r="BO22" s="10" t="s">
        <v>114</v>
      </c>
      <c r="BP22" s="13" t="s">
        <v>115</v>
      </c>
    </row>
    <row r="23" spans="1:68" ht="12.5" x14ac:dyDescent="0.25">
      <c r="A23" s="4">
        <v>45861.405656076386</v>
      </c>
      <c r="B23" s="5" t="s">
        <v>385</v>
      </c>
      <c r="C23" s="6">
        <v>55</v>
      </c>
      <c r="D23" s="5" t="s">
        <v>386</v>
      </c>
      <c r="E23" s="10" t="str">
        <f>PROPER(Form_Responses3[[#This Row],[Nama Lengkap Sesuai KTP/Ijazah]])</f>
        <v>Afrizal Risanto</v>
      </c>
      <c r="F23" s="5" t="s">
        <v>387</v>
      </c>
      <c r="G23" s="5" t="s">
        <v>388</v>
      </c>
      <c r="H23" s="5" t="s">
        <v>65</v>
      </c>
      <c r="I23" s="5" t="s">
        <v>66</v>
      </c>
      <c r="J23" s="5" t="s">
        <v>67</v>
      </c>
      <c r="K23" s="5" t="s">
        <v>68</v>
      </c>
      <c r="L23" s="5" t="s">
        <v>69</v>
      </c>
      <c r="M23" s="5" t="s">
        <v>70</v>
      </c>
      <c r="N23" s="5" t="s">
        <v>71</v>
      </c>
      <c r="O23" s="5" t="s">
        <v>72</v>
      </c>
      <c r="P23" s="5" t="s">
        <v>73</v>
      </c>
      <c r="Q23" s="5" t="s">
        <v>74</v>
      </c>
      <c r="R23" s="5" t="s">
        <v>75</v>
      </c>
      <c r="S23" s="5" t="s">
        <v>76</v>
      </c>
      <c r="T23" s="5" t="s">
        <v>77</v>
      </c>
      <c r="U23" s="5" t="s">
        <v>78</v>
      </c>
      <c r="V23" s="5" t="s">
        <v>79</v>
      </c>
      <c r="W23" s="5" t="s">
        <v>80</v>
      </c>
      <c r="X23" s="5" t="s">
        <v>81</v>
      </c>
      <c r="Y23" s="5" t="s">
        <v>82</v>
      </c>
      <c r="Z23" s="5" t="s">
        <v>83</v>
      </c>
      <c r="AA23" s="5" t="s">
        <v>84</v>
      </c>
      <c r="AB23" s="5" t="s">
        <v>85</v>
      </c>
      <c r="AC23" s="5" t="s">
        <v>86</v>
      </c>
      <c r="AD23" s="5" t="s">
        <v>158</v>
      </c>
      <c r="AE23" s="5" t="s">
        <v>134</v>
      </c>
      <c r="AF23" s="5" t="s">
        <v>159</v>
      </c>
      <c r="AG23" s="5" t="s">
        <v>90</v>
      </c>
      <c r="AH23" s="5" t="s">
        <v>91</v>
      </c>
      <c r="AI23" s="5" t="s">
        <v>92</v>
      </c>
      <c r="AJ23" s="5" t="s">
        <v>93</v>
      </c>
      <c r="AK23" s="5" t="s">
        <v>94</v>
      </c>
      <c r="AL23" s="5" t="s">
        <v>95</v>
      </c>
      <c r="AM23" s="5" t="s">
        <v>96</v>
      </c>
      <c r="AN23" s="5" t="s">
        <v>139</v>
      </c>
      <c r="AO23" s="5" t="s">
        <v>97</v>
      </c>
      <c r="AP23" s="5" t="s">
        <v>98</v>
      </c>
      <c r="AQ23" s="5" t="s">
        <v>99</v>
      </c>
      <c r="AR23" s="5" t="s">
        <v>100</v>
      </c>
      <c r="AS23" s="5" t="s">
        <v>101</v>
      </c>
      <c r="AT23" s="5" t="s">
        <v>223</v>
      </c>
      <c r="AU23" s="5" t="s">
        <v>164</v>
      </c>
      <c r="AV23" s="5" t="s">
        <v>104</v>
      </c>
      <c r="AW23" s="5" t="s">
        <v>105</v>
      </c>
      <c r="AX23" s="5" t="s">
        <v>106</v>
      </c>
      <c r="AY23" s="5" t="s">
        <v>182</v>
      </c>
      <c r="AZ23" s="5" t="s">
        <v>169</v>
      </c>
      <c r="BA23" s="5">
        <v>128</v>
      </c>
      <c r="BB23" s="5">
        <v>11</v>
      </c>
      <c r="BC23" s="5">
        <v>10</v>
      </c>
      <c r="BD23" s="5">
        <v>70</v>
      </c>
      <c r="BE23" s="5">
        <v>20</v>
      </c>
      <c r="BF23" s="5">
        <v>30</v>
      </c>
      <c r="BG23" s="5">
        <v>21</v>
      </c>
      <c r="BH23" s="5">
        <v>44</v>
      </c>
      <c r="BI23" s="7">
        <v>200000</v>
      </c>
      <c r="BJ23" s="5" t="s">
        <v>165</v>
      </c>
      <c r="BK23" s="5" t="s">
        <v>183</v>
      </c>
      <c r="BL23" s="5" t="s">
        <v>111</v>
      </c>
      <c r="BM23" s="5" t="s">
        <v>112</v>
      </c>
      <c r="BN23" s="5" t="s">
        <v>113</v>
      </c>
      <c r="BO23" s="5" t="s">
        <v>114</v>
      </c>
      <c r="BP23" s="8" t="s">
        <v>115</v>
      </c>
    </row>
    <row r="24" spans="1:68" ht="12.5" x14ac:dyDescent="0.25">
      <c r="A24" s="9">
        <v>45861.412128564814</v>
      </c>
      <c r="B24" s="10" t="s">
        <v>426</v>
      </c>
      <c r="C24" s="11">
        <v>55</v>
      </c>
      <c r="D24" s="10" t="s">
        <v>464</v>
      </c>
      <c r="E24" s="10" t="str">
        <f>PROPER(Form_Responses3[[#This Row],[Nama Lengkap Sesuai KTP/Ijazah]])</f>
        <v>Muhammad Dliya'Ulhaq</v>
      </c>
      <c r="F24" s="10" t="s">
        <v>427</v>
      </c>
      <c r="G24" s="10" t="s">
        <v>64</v>
      </c>
      <c r="H24" s="10" t="s">
        <v>65</v>
      </c>
      <c r="I24" s="10" t="s">
        <v>66</v>
      </c>
      <c r="J24" s="10" t="s">
        <v>67</v>
      </c>
      <c r="K24" s="10" t="s">
        <v>68</v>
      </c>
      <c r="L24" s="10" t="s">
        <v>69</v>
      </c>
      <c r="M24" s="10" t="s">
        <v>70</v>
      </c>
      <c r="N24" s="10" t="s">
        <v>71</v>
      </c>
      <c r="O24" s="10" t="s">
        <v>72</v>
      </c>
      <c r="P24" s="10" t="s">
        <v>73</v>
      </c>
      <c r="Q24" s="10" t="s">
        <v>74</v>
      </c>
      <c r="R24" s="10" t="s">
        <v>75</v>
      </c>
      <c r="S24" s="10" t="s">
        <v>76</v>
      </c>
      <c r="T24" s="10" t="s">
        <v>77</v>
      </c>
      <c r="U24" s="10" t="s">
        <v>78</v>
      </c>
      <c r="V24" s="10" t="s">
        <v>79</v>
      </c>
      <c r="W24" s="10" t="s">
        <v>80</v>
      </c>
      <c r="X24" s="10" t="s">
        <v>81</v>
      </c>
      <c r="Y24" s="10" t="s">
        <v>82</v>
      </c>
      <c r="Z24" s="10" t="s">
        <v>83</v>
      </c>
      <c r="AA24" s="10" t="s">
        <v>84</v>
      </c>
      <c r="AB24" s="10" t="s">
        <v>85</v>
      </c>
      <c r="AC24" s="10" t="s">
        <v>86</v>
      </c>
      <c r="AD24" s="10" t="s">
        <v>158</v>
      </c>
      <c r="AE24" s="10" t="s">
        <v>134</v>
      </c>
      <c r="AF24" s="10" t="s">
        <v>159</v>
      </c>
      <c r="AG24" s="10" t="s">
        <v>90</v>
      </c>
      <c r="AH24" s="10" t="s">
        <v>91</v>
      </c>
      <c r="AI24" s="10" t="s">
        <v>92</v>
      </c>
      <c r="AJ24" s="10" t="s">
        <v>93</v>
      </c>
      <c r="AK24" s="10" t="s">
        <v>94</v>
      </c>
      <c r="AL24" s="10" t="s">
        <v>95</v>
      </c>
      <c r="AM24" s="10" t="s">
        <v>96</v>
      </c>
      <c r="AN24" s="10" t="s">
        <v>139</v>
      </c>
      <c r="AO24" s="10" t="s">
        <v>97</v>
      </c>
      <c r="AP24" s="10" t="s">
        <v>98</v>
      </c>
      <c r="AQ24" s="10" t="s">
        <v>99</v>
      </c>
      <c r="AR24" s="10" t="s">
        <v>163</v>
      </c>
      <c r="AS24" s="10" t="s">
        <v>101</v>
      </c>
      <c r="AT24" s="10" t="s">
        <v>223</v>
      </c>
      <c r="AU24" s="10" t="s">
        <v>164</v>
      </c>
      <c r="AV24" s="10" t="s">
        <v>104</v>
      </c>
      <c r="AW24" s="10" t="s">
        <v>105</v>
      </c>
      <c r="AX24" s="10" t="s">
        <v>106</v>
      </c>
      <c r="AY24" s="10" t="s">
        <v>107</v>
      </c>
      <c r="AZ24" s="10" t="s">
        <v>108</v>
      </c>
      <c r="BA24" s="10">
        <v>128</v>
      </c>
      <c r="BB24" s="10">
        <v>11</v>
      </c>
      <c r="BC24" s="10">
        <v>10</v>
      </c>
      <c r="BD24" s="10">
        <v>70</v>
      </c>
      <c r="BE24" s="10">
        <v>20</v>
      </c>
      <c r="BF24" s="10">
        <v>30</v>
      </c>
      <c r="BG24" s="10">
        <v>21</v>
      </c>
      <c r="BH24" s="10">
        <v>44</v>
      </c>
      <c r="BI24" s="12">
        <v>180000</v>
      </c>
      <c r="BJ24" s="10" t="s">
        <v>165</v>
      </c>
      <c r="BK24" s="10" t="s">
        <v>183</v>
      </c>
      <c r="BL24" s="10" t="s">
        <v>111</v>
      </c>
      <c r="BM24" s="10" t="s">
        <v>112</v>
      </c>
      <c r="BN24" s="10" t="s">
        <v>113</v>
      </c>
      <c r="BO24" s="10" t="s">
        <v>114</v>
      </c>
      <c r="BP24" s="13" t="s">
        <v>115</v>
      </c>
    </row>
    <row r="25" spans="1:68" ht="12.5" x14ac:dyDescent="0.25">
      <c r="A25" s="4">
        <v>45861.421554780092</v>
      </c>
      <c r="B25" s="5" t="s">
        <v>449</v>
      </c>
      <c r="C25" s="6">
        <v>55</v>
      </c>
      <c r="D25" s="5" t="s">
        <v>450</v>
      </c>
      <c r="E25" s="10" t="str">
        <f>PROPER(Form_Responses3[[#This Row],[Nama Lengkap Sesuai KTP/Ijazah]])</f>
        <v>Tatasa Diva Cahyakirana</v>
      </c>
      <c r="F25" s="5" t="s">
        <v>451</v>
      </c>
      <c r="G25" s="5" t="s">
        <v>64</v>
      </c>
      <c r="H25" s="5" t="s">
        <v>65</v>
      </c>
      <c r="I25" s="5" t="s">
        <v>66</v>
      </c>
      <c r="J25" s="5" t="s">
        <v>67</v>
      </c>
      <c r="K25" s="5" t="s">
        <v>68</v>
      </c>
      <c r="L25" s="5" t="s">
        <v>69</v>
      </c>
      <c r="M25" s="5" t="s">
        <v>70</v>
      </c>
      <c r="N25" s="5" t="s">
        <v>71</v>
      </c>
      <c r="O25" s="5" t="s">
        <v>72</v>
      </c>
      <c r="P25" s="5" t="s">
        <v>73</v>
      </c>
      <c r="Q25" s="5" t="s">
        <v>74</v>
      </c>
      <c r="R25" s="5" t="s">
        <v>75</v>
      </c>
      <c r="S25" s="5" t="s">
        <v>76</v>
      </c>
      <c r="T25" s="5" t="s">
        <v>77</v>
      </c>
      <c r="U25" s="5" t="s">
        <v>78</v>
      </c>
      <c r="V25" s="5" t="s">
        <v>79</v>
      </c>
      <c r="W25" s="5" t="s">
        <v>130</v>
      </c>
      <c r="X25" s="5" t="s">
        <v>81</v>
      </c>
      <c r="Y25" s="5" t="s">
        <v>82</v>
      </c>
      <c r="Z25" s="5" t="s">
        <v>83</v>
      </c>
      <c r="AA25" s="5" t="s">
        <v>84</v>
      </c>
      <c r="AB25" s="5" t="s">
        <v>85</v>
      </c>
      <c r="AC25" s="5" t="s">
        <v>86</v>
      </c>
      <c r="AD25" s="5" t="s">
        <v>158</v>
      </c>
      <c r="AE25" s="5" t="s">
        <v>134</v>
      </c>
      <c r="AF25" s="5" t="s">
        <v>159</v>
      </c>
      <c r="AG25" s="5" t="s">
        <v>90</v>
      </c>
      <c r="AH25" s="5" t="s">
        <v>91</v>
      </c>
      <c r="AI25" s="5" t="s">
        <v>92</v>
      </c>
      <c r="AJ25" s="5" t="s">
        <v>93</v>
      </c>
      <c r="AK25" s="5" t="s">
        <v>94</v>
      </c>
      <c r="AL25" s="5" t="s">
        <v>95</v>
      </c>
      <c r="AM25" s="5" t="s">
        <v>96</v>
      </c>
      <c r="AN25" s="5" t="s">
        <v>139</v>
      </c>
      <c r="AO25" s="5" t="s">
        <v>97</v>
      </c>
      <c r="AP25" s="5" t="s">
        <v>98</v>
      </c>
      <c r="AQ25" s="5" t="s">
        <v>99</v>
      </c>
      <c r="AR25" s="5" t="s">
        <v>163</v>
      </c>
      <c r="AS25" s="5" t="s">
        <v>101</v>
      </c>
      <c r="AT25" s="5" t="s">
        <v>102</v>
      </c>
      <c r="AU25" s="5" t="s">
        <v>164</v>
      </c>
      <c r="AV25" s="5" t="s">
        <v>104</v>
      </c>
      <c r="AW25" s="5" t="s">
        <v>105</v>
      </c>
      <c r="AX25" s="5" t="s">
        <v>106</v>
      </c>
      <c r="AY25" s="5" t="s">
        <v>107</v>
      </c>
      <c r="AZ25" s="5" t="s">
        <v>169</v>
      </c>
      <c r="BA25" s="5">
        <v>128</v>
      </c>
      <c r="BB25" s="5">
        <v>11</v>
      </c>
      <c r="BC25" s="5">
        <v>10</v>
      </c>
      <c r="BD25" s="5">
        <v>70</v>
      </c>
      <c r="BE25" s="5">
        <v>20</v>
      </c>
      <c r="BF25" s="5">
        <v>30</v>
      </c>
      <c r="BG25" s="5">
        <v>21</v>
      </c>
      <c r="BH25" s="5">
        <v>44</v>
      </c>
      <c r="BI25" s="7">
        <v>200000</v>
      </c>
      <c r="BJ25" s="5" t="s">
        <v>109</v>
      </c>
      <c r="BK25" s="5" t="s">
        <v>110</v>
      </c>
      <c r="BL25" s="5" t="s">
        <v>111</v>
      </c>
      <c r="BM25" s="5" t="s">
        <v>112</v>
      </c>
      <c r="BN25" s="5" t="s">
        <v>113</v>
      </c>
      <c r="BO25" s="5" t="s">
        <v>114</v>
      </c>
      <c r="BP25" s="8" t="s">
        <v>115</v>
      </c>
    </row>
    <row r="26" spans="1:68" ht="12.5" x14ac:dyDescent="0.25">
      <c r="A26" s="9">
        <v>45861.390461250005</v>
      </c>
      <c r="B26" s="10" t="s">
        <v>184</v>
      </c>
      <c r="C26" s="11">
        <v>54</v>
      </c>
      <c r="D26" s="10" t="s">
        <v>185</v>
      </c>
      <c r="E26" s="10" t="str">
        <f>PROPER(Form_Responses3[[#This Row],[Nama Lengkap Sesuai KTP/Ijazah]])</f>
        <v>Noor Kalimatul Misbah</v>
      </c>
      <c r="F26" s="10" t="s">
        <v>186</v>
      </c>
      <c r="G26" s="10" t="s">
        <v>64</v>
      </c>
      <c r="H26" s="10" t="s">
        <v>65</v>
      </c>
      <c r="I26" s="10" t="s">
        <v>66</v>
      </c>
      <c r="J26" s="10" t="s">
        <v>67</v>
      </c>
      <c r="K26" s="10" t="s">
        <v>68</v>
      </c>
      <c r="L26" s="10" t="s">
        <v>69</v>
      </c>
      <c r="M26" s="10" t="s">
        <v>70</v>
      </c>
      <c r="N26" s="10" t="s">
        <v>71</v>
      </c>
      <c r="O26" s="10" t="s">
        <v>72</v>
      </c>
      <c r="P26" s="10" t="s">
        <v>73</v>
      </c>
      <c r="Q26" s="10" t="s">
        <v>74</v>
      </c>
      <c r="R26" s="10" t="s">
        <v>75</v>
      </c>
      <c r="S26" s="10" t="s">
        <v>76</v>
      </c>
      <c r="T26" s="10" t="s">
        <v>77</v>
      </c>
      <c r="U26" s="10" t="s">
        <v>78</v>
      </c>
      <c r="V26" s="10" t="s">
        <v>79</v>
      </c>
      <c r="W26" s="10" t="s">
        <v>80</v>
      </c>
      <c r="X26" s="10" t="s">
        <v>81</v>
      </c>
      <c r="Y26" s="10" t="s">
        <v>82</v>
      </c>
      <c r="Z26" s="10" t="s">
        <v>83</v>
      </c>
      <c r="AA26" s="10" t="s">
        <v>84</v>
      </c>
      <c r="AB26" s="10" t="s">
        <v>85</v>
      </c>
      <c r="AC26" s="10" t="s">
        <v>86</v>
      </c>
      <c r="AD26" s="10" t="s">
        <v>158</v>
      </c>
      <c r="AE26" s="10" t="s">
        <v>134</v>
      </c>
      <c r="AF26" s="10" t="s">
        <v>159</v>
      </c>
      <c r="AG26" s="10" t="s">
        <v>90</v>
      </c>
      <c r="AH26" s="10" t="s">
        <v>91</v>
      </c>
      <c r="AI26" s="10" t="s">
        <v>92</v>
      </c>
      <c r="AJ26" s="10" t="s">
        <v>93</v>
      </c>
      <c r="AK26" s="10" t="s">
        <v>94</v>
      </c>
      <c r="AL26" s="10" t="s">
        <v>95</v>
      </c>
      <c r="AM26" s="10" t="s">
        <v>162</v>
      </c>
      <c r="AN26" s="10" t="s">
        <v>139</v>
      </c>
      <c r="AO26" s="10" t="s">
        <v>97</v>
      </c>
      <c r="AP26" s="10" t="s">
        <v>98</v>
      </c>
      <c r="AQ26" s="10" t="s">
        <v>99</v>
      </c>
      <c r="AR26" s="10" t="s">
        <v>163</v>
      </c>
      <c r="AS26" s="10" t="s">
        <v>101</v>
      </c>
      <c r="AT26" s="10" t="s">
        <v>102</v>
      </c>
      <c r="AU26" s="10" t="s">
        <v>164</v>
      </c>
      <c r="AV26" s="10" t="s">
        <v>104</v>
      </c>
      <c r="AW26" s="10" t="s">
        <v>105</v>
      </c>
      <c r="AX26" s="10" t="s">
        <v>106</v>
      </c>
      <c r="AY26" s="10" t="s">
        <v>182</v>
      </c>
      <c r="AZ26" s="10" t="s">
        <v>169</v>
      </c>
      <c r="BA26" s="10">
        <v>128</v>
      </c>
      <c r="BB26" s="10">
        <v>11</v>
      </c>
      <c r="BC26" s="10">
        <v>10</v>
      </c>
      <c r="BD26" s="10">
        <v>70</v>
      </c>
      <c r="BE26" s="10">
        <v>20</v>
      </c>
      <c r="BF26" s="10">
        <v>30</v>
      </c>
      <c r="BG26" s="10">
        <v>21</v>
      </c>
      <c r="BH26" s="10">
        <v>44</v>
      </c>
      <c r="BI26" s="12">
        <v>200000</v>
      </c>
      <c r="BJ26" s="10" t="s">
        <v>109</v>
      </c>
      <c r="BK26" s="10" t="s">
        <v>110</v>
      </c>
      <c r="BL26" s="10" t="s">
        <v>111</v>
      </c>
      <c r="BM26" s="10" t="s">
        <v>112</v>
      </c>
      <c r="BN26" s="10" t="s">
        <v>113</v>
      </c>
      <c r="BO26" s="10" t="s">
        <v>114</v>
      </c>
      <c r="BP26" s="13" t="s">
        <v>115</v>
      </c>
    </row>
    <row r="27" spans="1:68" ht="12.5" x14ac:dyDescent="0.25">
      <c r="A27" s="4">
        <v>45861.391744351851</v>
      </c>
      <c r="B27" s="5" t="s">
        <v>209</v>
      </c>
      <c r="C27" s="6">
        <v>54</v>
      </c>
      <c r="D27" s="5" t="s">
        <v>210</v>
      </c>
      <c r="E27" s="10" t="str">
        <f>PROPER(Form_Responses3[[#This Row],[Nama Lengkap Sesuai KTP/Ijazah]])</f>
        <v>Kartika Nugrahena</v>
      </c>
      <c r="F27" s="5" t="s">
        <v>211</v>
      </c>
      <c r="G27" s="5" t="s">
        <v>64</v>
      </c>
      <c r="H27" s="5" t="s">
        <v>65</v>
      </c>
      <c r="I27" s="5" t="s">
        <v>66</v>
      </c>
      <c r="J27" s="5" t="s">
        <v>67</v>
      </c>
      <c r="K27" s="5" t="s">
        <v>68</v>
      </c>
      <c r="L27" s="5" t="s">
        <v>69</v>
      </c>
      <c r="M27" s="5" t="s">
        <v>70</v>
      </c>
      <c r="N27" s="5" t="s">
        <v>71</v>
      </c>
      <c r="O27" s="5" t="s">
        <v>72</v>
      </c>
      <c r="P27" s="5" t="s">
        <v>73</v>
      </c>
      <c r="Q27" s="5" t="s">
        <v>74</v>
      </c>
      <c r="R27" s="5" t="s">
        <v>75</v>
      </c>
      <c r="S27" s="5" t="s">
        <v>76</v>
      </c>
      <c r="T27" s="5" t="s">
        <v>77</v>
      </c>
      <c r="U27" s="5" t="s">
        <v>78</v>
      </c>
      <c r="V27" s="5" t="s">
        <v>79</v>
      </c>
      <c r="W27" s="5" t="s">
        <v>130</v>
      </c>
      <c r="X27" s="5" t="s">
        <v>81</v>
      </c>
      <c r="Y27" s="5" t="s">
        <v>82</v>
      </c>
      <c r="Z27" s="5" t="s">
        <v>157</v>
      </c>
      <c r="AA27" s="5" t="s">
        <v>84</v>
      </c>
      <c r="AB27" s="5" t="s">
        <v>85</v>
      </c>
      <c r="AC27" s="5" t="s">
        <v>86</v>
      </c>
      <c r="AD27" s="5" t="s">
        <v>158</v>
      </c>
      <c r="AE27" s="5" t="s">
        <v>134</v>
      </c>
      <c r="AF27" s="5" t="s">
        <v>159</v>
      </c>
      <c r="AG27" s="5" t="s">
        <v>90</v>
      </c>
      <c r="AH27" s="5" t="s">
        <v>91</v>
      </c>
      <c r="AI27" s="5" t="s">
        <v>160</v>
      </c>
      <c r="AJ27" s="5" t="s">
        <v>93</v>
      </c>
      <c r="AK27" s="5" t="s">
        <v>94</v>
      </c>
      <c r="AL27" s="5" t="s">
        <v>95</v>
      </c>
      <c r="AM27" s="5" t="s">
        <v>96</v>
      </c>
      <c r="AN27" s="5" t="s">
        <v>139</v>
      </c>
      <c r="AO27" s="5" t="s">
        <v>97</v>
      </c>
      <c r="AP27" s="5" t="s">
        <v>98</v>
      </c>
      <c r="AQ27" s="5" t="s">
        <v>99</v>
      </c>
      <c r="AR27" s="5" t="s">
        <v>163</v>
      </c>
      <c r="AS27" s="5" t="s">
        <v>212</v>
      </c>
      <c r="AT27" s="5" t="s">
        <v>102</v>
      </c>
      <c r="AU27" s="5" t="s">
        <v>164</v>
      </c>
      <c r="AV27" s="5" t="s">
        <v>104</v>
      </c>
      <c r="AW27" s="5" t="s">
        <v>105</v>
      </c>
      <c r="AX27" s="5" t="s">
        <v>106</v>
      </c>
      <c r="AY27" s="5" t="s">
        <v>107</v>
      </c>
      <c r="AZ27" s="5" t="s">
        <v>108</v>
      </c>
      <c r="BA27" s="5">
        <v>128</v>
      </c>
      <c r="BB27" s="5">
        <v>11</v>
      </c>
      <c r="BC27" s="5">
        <v>10</v>
      </c>
      <c r="BD27" s="5">
        <v>70</v>
      </c>
      <c r="BE27" s="5">
        <v>20</v>
      </c>
      <c r="BF27" s="5">
        <v>30</v>
      </c>
      <c r="BG27" s="5">
        <v>21</v>
      </c>
      <c r="BH27" s="5">
        <v>44</v>
      </c>
      <c r="BI27" s="7">
        <v>200000</v>
      </c>
      <c r="BJ27" s="5" t="s">
        <v>165</v>
      </c>
      <c r="BK27" s="5" t="s">
        <v>110</v>
      </c>
      <c r="BL27" s="5" t="s">
        <v>111</v>
      </c>
      <c r="BM27" s="5" t="s">
        <v>112</v>
      </c>
      <c r="BN27" s="5" t="s">
        <v>113</v>
      </c>
      <c r="BO27" s="5" t="s">
        <v>114</v>
      </c>
      <c r="BP27" s="8" t="s">
        <v>115</v>
      </c>
    </row>
    <row r="28" spans="1:68" ht="12.5" x14ac:dyDescent="0.25">
      <c r="A28" s="9">
        <v>45861.39176972222</v>
      </c>
      <c r="B28" s="10" t="s">
        <v>213</v>
      </c>
      <c r="C28" s="11">
        <v>54</v>
      </c>
      <c r="D28" s="10" t="s">
        <v>214</v>
      </c>
      <c r="E28" s="10" t="str">
        <f>PROPER(Form_Responses3[[#This Row],[Nama Lengkap Sesuai KTP/Ijazah]])</f>
        <v>Muhammad Aji Saputra</v>
      </c>
      <c r="F28" s="10" t="s">
        <v>215</v>
      </c>
      <c r="G28" s="10" t="s">
        <v>64</v>
      </c>
      <c r="H28" s="10" t="s">
        <v>65</v>
      </c>
      <c r="I28" s="10" t="s">
        <v>203</v>
      </c>
      <c r="J28" s="10" t="s">
        <v>67</v>
      </c>
      <c r="K28" s="10" t="s">
        <v>68</v>
      </c>
      <c r="L28" s="10" t="s">
        <v>69</v>
      </c>
      <c r="M28" s="10" t="s">
        <v>70</v>
      </c>
      <c r="N28" s="10" t="s">
        <v>71</v>
      </c>
      <c r="O28" s="10" t="s">
        <v>72</v>
      </c>
      <c r="P28" s="10" t="s">
        <v>73</v>
      </c>
      <c r="Q28" s="10" t="s">
        <v>74</v>
      </c>
      <c r="R28" s="10" t="s">
        <v>196</v>
      </c>
      <c r="S28" s="10" t="s">
        <v>76</v>
      </c>
      <c r="T28" s="10" t="s">
        <v>77</v>
      </c>
      <c r="U28" s="10" t="s">
        <v>78</v>
      </c>
      <c r="V28" s="10" t="s">
        <v>79</v>
      </c>
      <c r="W28" s="10" t="s">
        <v>80</v>
      </c>
      <c r="X28" s="10" t="s">
        <v>81</v>
      </c>
      <c r="Y28" s="10" t="s">
        <v>82</v>
      </c>
      <c r="Z28" s="10" t="s">
        <v>83</v>
      </c>
      <c r="AA28" s="10" t="s">
        <v>84</v>
      </c>
      <c r="AB28" s="10" t="s">
        <v>205</v>
      </c>
      <c r="AC28" s="10" t="s">
        <v>86</v>
      </c>
      <c r="AD28" s="10" t="s">
        <v>158</v>
      </c>
      <c r="AE28" s="10" t="s">
        <v>134</v>
      </c>
      <c r="AF28" s="10" t="s">
        <v>159</v>
      </c>
      <c r="AG28" s="10" t="s">
        <v>90</v>
      </c>
      <c r="AH28" s="10" t="s">
        <v>91</v>
      </c>
      <c r="AI28" s="10" t="s">
        <v>92</v>
      </c>
      <c r="AJ28" s="10" t="s">
        <v>93</v>
      </c>
      <c r="AK28" s="10" t="s">
        <v>94</v>
      </c>
      <c r="AL28" s="10" t="s">
        <v>95</v>
      </c>
      <c r="AM28" s="10" t="s">
        <v>96</v>
      </c>
      <c r="AN28" s="10" t="s">
        <v>139</v>
      </c>
      <c r="AO28" s="10" t="s">
        <v>97</v>
      </c>
      <c r="AP28" s="10" t="s">
        <v>98</v>
      </c>
      <c r="AQ28" s="10" t="s">
        <v>99</v>
      </c>
      <c r="AR28" s="10" t="s">
        <v>163</v>
      </c>
      <c r="AS28" s="10" t="s">
        <v>212</v>
      </c>
      <c r="AT28" s="10" t="s">
        <v>102</v>
      </c>
      <c r="AU28" s="10" t="s">
        <v>164</v>
      </c>
      <c r="AV28" s="10" t="s">
        <v>104</v>
      </c>
      <c r="AW28" s="10" t="s">
        <v>105</v>
      </c>
      <c r="AX28" s="10" t="s">
        <v>106</v>
      </c>
      <c r="AY28" s="10" t="s">
        <v>107</v>
      </c>
      <c r="AZ28" s="10" t="s">
        <v>108</v>
      </c>
      <c r="BA28" s="10">
        <v>128</v>
      </c>
      <c r="BB28" s="10">
        <v>11</v>
      </c>
      <c r="BC28" s="10">
        <v>10</v>
      </c>
      <c r="BD28" s="10">
        <v>70</v>
      </c>
      <c r="BE28" s="10">
        <v>20</v>
      </c>
      <c r="BF28" s="10">
        <v>30</v>
      </c>
      <c r="BG28" s="10">
        <v>21</v>
      </c>
      <c r="BH28" s="10">
        <v>44</v>
      </c>
      <c r="BI28" s="12">
        <v>200000</v>
      </c>
      <c r="BJ28" s="10" t="s">
        <v>165</v>
      </c>
      <c r="BK28" s="10" t="s">
        <v>110</v>
      </c>
      <c r="BL28" s="10" t="s">
        <v>111</v>
      </c>
      <c r="BM28" s="10" t="s">
        <v>112</v>
      </c>
      <c r="BN28" s="10" t="s">
        <v>113</v>
      </c>
      <c r="BO28" s="10" t="s">
        <v>114</v>
      </c>
      <c r="BP28" s="13" t="s">
        <v>115</v>
      </c>
    </row>
    <row r="29" spans="1:68" ht="12.5" x14ac:dyDescent="0.25">
      <c r="A29" s="4">
        <v>45861.394076122684</v>
      </c>
      <c r="B29" s="5" t="s">
        <v>250</v>
      </c>
      <c r="C29" s="6">
        <v>54</v>
      </c>
      <c r="D29" s="5" t="s">
        <v>251</v>
      </c>
      <c r="E29" s="10" t="str">
        <f>PROPER(Form_Responses3[[#This Row],[Nama Lengkap Sesuai KTP/Ijazah]])</f>
        <v>Millata Akmaliya Hayaty</v>
      </c>
      <c r="F29" s="5" t="s">
        <v>252</v>
      </c>
      <c r="G29" s="5" t="s">
        <v>64</v>
      </c>
      <c r="H29" s="5" t="s">
        <v>65</v>
      </c>
      <c r="I29" s="5" t="s">
        <v>66</v>
      </c>
      <c r="J29" s="5" t="s">
        <v>67</v>
      </c>
      <c r="K29" s="5" t="s">
        <v>68</v>
      </c>
      <c r="L29" s="5" t="s">
        <v>69</v>
      </c>
      <c r="M29" s="5" t="s">
        <v>70</v>
      </c>
      <c r="N29" s="5" t="s">
        <v>71</v>
      </c>
      <c r="O29" s="5" t="s">
        <v>72</v>
      </c>
      <c r="P29" s="5" t="s">
        <v>73</v>
      </c>
      <c r="Q29" s="5" t="s">
        <v>74</v>
      </c>
      <c r="R29" s="5" t="s">
        <v>236</v>
      </c>
      <c r="S29" s="5" t="s">
        <v>76</v>
      </c>
      <c r="T29" s="5" t="s">
        <v>77</v>
      </c>
      <c r="U29" s="5" t="s">
        <v>78</v>
      </c>
      <c r="V29" s="5" t="s">
        <v>79</v>
      </c>
      <c r="W29" s="5" t="s">
        <v>80</v>
      </c>
      <c r="X29" s="5" t="s">
        <v>81</v>
      </c>
      <c r="Y29" s="5" t="s">
        <v>82</v>
      </c>
      <c r="Z29" s="5" t="s">
        <v>157</v>
      </c>
      <c r="AA29" s="5" t="s">
        <v>84</v>
      </c>
      <c r="AB29" s="5" t="s">
        <v>85</v>
      </c>
      <c r="AC29" s="5" t="s">
        <v>86</v>
      </c>
      <c r="AD29" s="5" t="s">
        <v>158</v>
      </c>
      <c r="AE29" s="5" t="s">
        <v>134</v>
      </c>
      <c r="AF29" s="5" t="s">
        <v>159</v>
      </c>
      <c r="AG29" s="5" t="s">
        <v>90</v>
      </c>
      <c r="AH29" s="5" t="s">
        <v>91</v>
      </c>
      <c r="AI29" s="5" t="s">
        <v>160</v>
      </c>
      <c r="AJ29" s="5" t="s">
        <v>93</v>
      </c>
      <c r="AK29" s="5" t="s">
        <v>94</v>
      </c>
      <c r="AL29" s="5" t="s">
        <v>95</v>
      </c>
      <c r="AM29" s="5" t="s">
        <v>96</v>
      </c>
      <c r="AN29" s="5" t="s">
        <v>139</v>
      </c>
      <c r="AO29" s="5" t="s">
        <v>97</v>
      </c>
      <c r="AP29" s="5" t="s">
        <v>98</v>
      </c>
      <c r="AQ29" s="5" t="s">
        <v>99</v>
      </c>
      <c r="AR29" s="5" t="s">
        <v>163</v>
      </c>
      <c r="AS29" s="5" t="s">
        <v>101</v>
      </c>
      <c r="AT29" s="5" t="s">
        <v>102</v>
      </c>
      <c r="AU29" s="5" t="s">
        <v>164</v>
      </c>
      <c r="AV29" s="5" t="s">
        <v>104</v>
      </c>
      <c r="AW29" s="5" t="s">
        <v>105</v>
      </c>
      <c r="AX29" s="5" t="s">
        <v>106</v>
      </c>
      <c r="AY29" s="5" t="s">
        <v>107</v>
      </c>
      <c r="AZ29" s="5" t="s">
        <v>253</v>
      </c>
      <c r="BA29" s="5">
        <v>128</v>
      </c>
      <c r="BB29" s="5">
        <v>11</v>
      </c>
      <c r="BC29" s="5">
        <v>10</v>
      </c>
      <c r="BD29" s="5">
        <v>70</v>
      </c>
      <c r="BE29" s="5">
        <v>20</v>
      </c>
      <c r="BF29" s="5">
        <v>30</v>
      </c>
      <c r="BG29" s="5">
        <v>21</v>
      </c>
      <c r="BH29" s="5">
        <v>44</v>
      </c>
      <c r="BI29" s="7">
        <v>200000</v>
      </c>
      <c r="BJ29" s="5" t="s">
        <v>165</v>
      </c>
      <c r="BK29" s="5" t="s">
        <v>110</v>
      </c>
      <c r="BL29" s="5" t="s">
        <v>111</v>
      </c>
      <c r="BM29" s="5" t="s">
        <v>112</v>
      </c>
      <c r="BN29" s="5" t="s">
        <v>113</v>
      </c>
      <c r="BO29" s="5" t="s">
        <v>114</v>
      </c>
      <c r="BP29" s="8" t="s">
        <v>115</v>
      </c>
    </row>
    <row r="30" spans="1:68" ht="12.5" x14ac:dyDescent="0.25">
      <c r="A30" s="9">
        <v>45861.401755960644</v>
      </c>
      <c r="B30" s="10" t="s">
        <v>348</v>
      </c>
      <c r="C30" s="11">
        <v>54</v>
      </c>
      <c r="D30" s="10" t="s">
        <v>349</v>
      </c>
      <c r="E30" s="10" t="str">
        <f>PROPER(Form_Responses3[[#This Row],[Nama Lengkap Sesuai KTP/Ijazah]])</f>
        <v>Audhia An-Nafisa</v>
      </c>
      <c r="F30" s="10" t="s">
        <v>350</v>
      </c>
      <c r="G30" s="10" t="s">
        <v>64</v>
      </c>
      <c r="H30" s="10" t="s">
        <v>65</v>
      </c>
      <c r="I30" s="10" t="s">
        <v>66</v>
      </c>
      <c r="J30" s="10" t="s">
        <v>67</v>
      </c>
      <c r="K30" s="10" t="s">
        <v>68</v>
      </c>
      <c r="L30" s="10" t="s">
        <v>69</v>
      </c>
      <c r="M30" s="10" t="s">
        <v>70</v>
      </c>
      <c r="N30" s="10" t="s">
        <v>71</v>
      </c>
      <c r="O30" s="10" t="s">
        <v>72</v>
      </c>
      <c r="P30" s="10" t="s">
        <v>73</v>
      </c>
      <c r="Q30" s="10" t="s">
        <v>74</v>
      </c>
      <c r="R30" s="10" t="s">
        <v>75</v>
      </c>
      <c r="S30" s="10" t="s">
        <v>76</v>
      </c>
      <c r="T30" s="10" t="s">
        <v>77</v>
      </c>
      <c r="U30" s="10" t="s">
        <v>78</v>
      </c>
      <c r="V30" s="10" t="s">
        <v>79</v>
      </c>
      <c r="W30" s="10" t="s">
        <v>80</v>
      </c>
      <c r="X30" s="10" t="s">
        <v>81</v>
      </c>
      <c r="Y30" s="10" t="s">
        <v>82</v>
      </c>
      <c r="Z30" s="10" t="s">
        <v>157</v>
      </c>
      <c r="AA30" s="10" t="s">
        <v>84</v>
      </c>
      <c r="AB30" s="10" t="s">
        <v>85</v>
      </c>
      <c r="AC30" s="10" t="s">
        <v>86</v>
      </c>
      <c r="AD30" s="10" t="s">
        <v>158</v>
      </c>
      <c r="AE30" s="10" t="s">
        <v>206</v>
      </c>
      <c r="AF30" s="10" t="s">
        <v>159</v>
      </c>
      <c r="AG30" s="10" t="s">
        <v>90</v>
      </c>
      <c r="AH30" s="10" t="s">
        <v>91</v>
      </c>
      <c r="AI30" s="10" t="s">
        <v>92</v>
      </c>
      <c r="AJ30" s="10" t="s">
        <v>93</v>
      </c>
      <c r="AK30" s="10" t="s">
        <v>94</v>
      </c>
      <c r="AL30" s="10" t="s">
        <v>95</v>
      </c>
      <c r="AM30" s="10" t="s">
        <v>162</v>
      </c>
      <c r="AN30" s="10" t="s">
        <v>139</v>
      </c>
      <c r="AO30" s="10" t="s">
        <v>97</v>
      </c>
      <c r="AP30" s="10" t="s">
        <v>98</v>
      </c>
      <c r="AQ30" s="10" t="s">
        <v>99</v>
      </c>
      <c r="AR30" s="10" t="s">
        <v>163</v>
      </c>
      <c r="AS30" s="10" t="s">
        <v>101</v>
      </c>
      <c r="AT30" s="10" t="s">
        <v>102</v>
      </c>
      <c r="AU30" s="10" t="s">
        <v>164</v>
      </c>
      <c r="AV30" s="10" t="s">
        <v>104</v>
      </c>
      <c r="AW30" s="10" t="s">
        <v>105</v>
      </c>
      <c r="AX30" s="10" t="s">
        <v>106</v>
      </c>
      <c r="AY30" s="10" t="s">
        <v>107</v>
      </c>
      <c r="AZ30" s="10" t="s">
        <v>108</v>
      </c>
      <c r="BA30" s="10">
        <v>128</v>
      </c>
      <c r="BB30" s="10">
        <v>11</v>
      </c>
      <c r="BC30" s="10">
        <v>10</v>
      </c>
      <c r="BD30" s="10">
        <v>70</v>
      </c>
      <c r="BE30" s="10">
        <v>20</v>
      </c>
      <c r="BF30" s="10">
        <v>30</v>
      </c>
      <c r="BG30" s="10">
        <v>21</v>
      </c>
      <c r="BH30" s="10">
        <v>44</v>
      </c>
      <c r="BI30" s="12">
        <v>180000</v>
      </c>
      <c r="BJ30" s="10" t="s">
        <v>165</v>
      </c>
      <c r="BK30" s="10" t="s">
        <v>110</v>
      </c>
      <c r="BL30" s="10" t="s">
        <v>111</v>
      </c>
      <c r="BM30" s="10" t="s">
        <v>112</v>
      </c>
      <c r="BN30" s="10" t="s">
        <v>113</v>
      </c>
      <c r="BO30" s="10" t="s">
        <v>114</v>
      </c>
      <c r="BP30" s="13" t="s">
        <v>115</v>
      </c>
    </row>
    <row r="31" spans="1:68" ht="12.5" x14ac:dyDescent="0.25">
      <c r="A31" s="4">
        <v>45861.402055138889</v>
      </c>
      <c r="B31" s="5" t="s">
        <v>354</v>
      </c>
      <c r="C31" s="6">
        <v>54</v>
      </c>
      <c r="D31" s="5" t="s">
        <v>355</v>
      </c>
      <c r="E31" s="10" t="str">
        <f>PROPER(Form_Responses3[[#This Row],[Nama Lengkap Sesuai KTP/Ijazah]])</f>
        <v>Muhammad Novian</v>
      </c>
      <c r="F31" s="5" t="s">
        <v>356</v>
      </c>
      <c r="G31" s="5" t="s">
        <v>64</v>
      </c>
      <c r="H31" s="5" t="s">
        <v>65</v>
      </c>
      <c r="I31" s="5" t="s">
        <v>66</v>
      </c>
      <c r="J31" s="5" t="s">
        <v>67</v>
      </c>
      <c r="K31" s="5" t="s">
        <v>68</v>
      </c>
      <c r="L31" s="5" t="s">
        <v>69</v>
      </c>
      <c r="M31" s="5" t="s">
        <v>70</v>
      </c>
      <c r="N31" s="5" t="s">
        <v>71</v>
      </c>
      <c r="O31" s="5" t="s">
        <v>72</v>
      </c>
      <c r="P31" s="5" t="s">
        <v>73</v>
      </c>
      <c r="Q31" s="5" t="s">
        <v>74</v>
      </c>
      <c r="R31" s="5" t="s">
        <v>75</v>
      </c>
      <c r="S31" s="5" t="s">
        <v>76</v>
      </c>
      <c r="T31" s="5" t="s">
        <v>77</v>
      </c>
      <c r="U31" s="5" t="s">
        <v>78</v>
      </c>
      <c r="V31" s="5" t="s">
        <v>79</v>
      </c>
      <c r="W31" s="5" t="s">
        <v>80</v>
      </c>
      <c r="X31" s="5" t="s">
        <v>81</v>
      </c>
      <c r="Y31" s="5" t="s">
        <v>82</v>
      </c>
      <c r="Z31" s="5" t="s">
        <v>83</v>
      </c>
      <c r="AA31" s="5" t="s">
        <v>84</v>
      </c>
      <c r="AB31" s="5" t="s">
        <v>85</v>
      </c>
      <c r="AC31" s="5" t="s">
        <v>86</v>
      </c>
      <c r="AD31" s="5" t="s">
        <v>158</v>
      </c>
      <c r="AE31" s="5" t="s">
        <v>134</v>
      </c>
      <c r="AF31" s="5" t="s">
        <v>159</v>
      </c>
      <c r="AG31" s="5" t="s">
        <v>90</v>
      </c>
      <c r="AH31" s="5" t="s">
        <v>91</v>
      </c>
      <c r="AI31" s="5" t="s">
        <v>92</v>
      </c>
      <c r="AJ31" s="5" t="s">
        <v>93</v>
      </c>
      <c r="AK31" s="5" t="s">
        <v>94</v>
      </c>
      <c r="AL31" s="5" t="s">
        <v>95</v>
      </c>
      <c r="AM31" s="5" t="s">
        <v>96</v>
      </c>
      <c r="AN31" s="5" t="s">
        <v>139</v>
      </c>
      <c r="AO31" s="5" t="s">
        <v>97</v>
      </c>
      <c r="AP31" s="5" t="s">
        <v>98</v>
      </c>
      <c r="AQ31" s="5" t="s">
        <v>99</v>
      </c>
      <c r="AR31" s="5" t="s">
        <v>163</v>
      </c>
      <c r="AS31" s="5" t="s">
        <v>101</v>
      </c>
      <c r="AT31" s="5" t="s">
        <v>102</v>
      </c>
      <c r="AU31" s="5" t="s">
        <v>164</v>
      </c>
      <c r="AV31" s="5" t="s">
        <v>104</v>
      </c>
      <c r="AW31" s="5" t="s">
        <v>105</v>
      </c>
      <c r="AX31" s="5" t="s">
        <v>106</v>
      </c>
      <c r="AY31" s="5" t="s">
        <v>107</v>
      </c>
      <c r="AZ31" s="5" t="s">
        <v>108</v>
      </c>
      <c r="BA31" s="5">
        <v>128</v>
      </c>
      <c r="BB31" s="5">
        <v>11</v>
      </c>
      <c r="BC31" s="5">
        <v>10</v>
      </c>
      <c r="BD31" s="5">
        <v>70</v>
      </c>
      <c r="BE31" s="5">
        <v>28</v>
      </c>
      <c r="BF31" s="5">
        <v>30</v>
      </c>
      <c r="BG31" s="5">
        <v>21</v>
      </c>
      <c r="BH31" s="5">
        <v>44</v>
      </c>
      <c r="BI31" s="7">
        <v>200000</v>
      </c>
      <c r="BJ31" s="5" t="s">
        <v>109</v>
      </c>
      <c r="BK31" s="5" t="s">
        <v>183</v>
      </c>
      <c r="BL31" s="5" t="s">
        <v>111</v>
      </c>
      <c r="BM31" s="5" t="s">
        <v>112</v>
      </c>
      <c r="BN31" s="5" t="s">
        <v>305</v>
      </c>
      <c r="BO31" s="5" t="s">
        <v>114</v>
      </c>
      <c r="BP31" s="8" t="s">
        <v>115</v>
      </c>
    </row>
    <row r="32" spans="1:68" ht="12.5" x14ac:dyDescent="0.25">
      <c r="A32" s="9">
        <v>45861.403775960644</v>
      </c>
      <c r="B32" s="10" t="s">
        <v>375</v>
      </c>
      <c r="C32" s="11">
        <v>54</v>
      </c>
      <c r="D32" s="10" t="s">
        <v>376</v>
      </c>
      <c r="E32" s="10" t="str">
        <f>PROPER(Form_Responses3[[#This Row],[Nama Lengkap Sesuai KTP/Ijazah]])</f>
        <v>Sofa Jauharotul M</v>
      </c>
      <c r="F32" s="20" t="s">
        <v>459</v>
      </c>
      <c r="G32" s="10" t="s">
        <v>64</v>
      </c>
      <c r="H32" s="10" t="s">
        <v>65</v>
      </c>
      <c r="I32" s="10" t="s">
        <v>219</v>
      </c>
      <c r="J32" s="10" t="s">
        <v>67</v>
      </c>
      <c r="K32" s="10" t="s">
        <v>68</v>
      </c>
      <c r="L32" s="10" t="s">
        <v>69</v>
      </c>
      <c r="M32" s="10" t="s">
        <v>70</v>
      </c>
      <c r="N32" s="10" t="s">
        <v>71</v>
      </c>
      <c r="O32" s="10" t="s">
        <v>72</v>
      </c>
      <c r="P32" s="10" t="s">
        <v>73</v>
      </c>
      <c r="Q32" s="10" t="s">
        <v>74</v>
      </c>
      <c r="R32" s="10" t="s">
        <v>75</v>
      </c>
      <c r="S32" s="10" t="s">
        <v>76</v>
      </c>
      <c r="T32" s="10" t="s">
        <v>77</v>
      </c>
      <c r="U32" s="10" t="s">
        <v>78</v>
      </c>
      <c r="V32" s="10" t="s">
        <v>79</v>
      </c>
      <c r="W32" s="10" t="s">
        <v>80</v>
      </c>
      <c r="X32" s="10" t="s">
        <v>81</v>
      </c>
      <c r="Y32" s="10" t="s">
        <v>82</v>
      </c>
      <c r="Z32" s="10" t="s">
        <v>83</v>
      </c>
      <c r="AA32" s="10" t="s">
        <v>84</v>
      </c>
      <c r="AB32" s="10" t="s">
        <v>85</v>
      </c>
      <c r="AC32" s="10" t="s">
        <v>86</v>
      </c>
      <c r="AD32" s="10" t="s">
        <v>158</v>
      </c>
      <c r="AE32" s="10" t="s">
        <v>134</v>
      </c>
      <c r="AF32" s="10" t="s">
        <v>159</v>
      </c>
      <c r="AG32" s="10" t="s">
        <v>90</v>
      </c>
      <c r="AH32" s="10" t="s">
        <v>91</v>
      </c>
      <c r="AI32" s="10" t="s">
        <v>92</v>
      </c>
      <c r="AJ32" s="10" t="s">
        <v>93</v>
      </c>
      <c r="AK32" s="10" t="s">
        <v>94</v>
      </c>
      <c r="AL32" s="10" t="s">
        <v>95</v>
      </c>
      <c r="AM32" s="10" t="s">
        <v>96</v>
      </c>
      <c r="AN32" s="10" t="s">
        <v>139</v>
      </c>
      <c r="AO32" s="10" t="s">
        <v>97</v>
      </c>
      <c r="AP32" s="10" t="s">
        <v>98</v>
      </c>
      <c r="AQ32" s="10" t="s">
        <v>99</v>
      </c>
      <c r="AR32" s="10" t="s">
        <v>163</v>
      </c>
      <c r="AS32" s="10" t="s">
        <v>101</v>
      </c>
      <c r="AT32" s="10" t="s">
        <v>223</v>
      </c>
      <c r="AU32" s="10" t="s">
        <v>164</v>
      </c>
      <c r="AV32" s="10" t="s">
        <v>104</v>
      </c>
      <c r="AW32" s="10" t="s">
        <v>105</v>
      </c>
      <c r="AX32" s="10" t="s">
        <v>106</v>
      </c>
      <c r="AY32" s="10" t="s">
        <v>107</v>
      </c>
      <c r="AZ32" s="10" t="s">
        <v>253</v>
      </c>
      <c r="BA32" s="10">
        <v>128</v>
      </c>
      <c r="BB32" s="10">
        <v>11</v>
      </c>
      <c r="BC32" s="10">
        <v>10</v>
      </c>
      <c r="BD32" s="10">
        <v>70</v>
      </c>
      <c r="BE32" s="10">
        <v>28</v>
      </c>
      <c r="BF32" s="10">
        <v>30</v>
      </c>
      <c r="BG32" s="10">
        <v>21</v>
      </c>
      <c r="BH32" s="10">
        <v>44</v>
      </c>
      <c r="BI32" s="12">
        <v>200000</v>
      </c>
      <c r="BJ32" s="10" t="s">
        <v>165</v>
      </c>
      <c r="BK32" s="10" t="s">
        <v>110</v>
      </c>
      <c r="BL32" s="10" t="s">
        <v>111</v>
      </c>
      <c r="BM32" s="10" t="s">
        <v>112</v>
      </c>
      <c r="BN32" s="10" t="s">
        <v>113</v>
      </c>
      <c r="BO32" s="10" t="s">
        <v>114</v>
      </c>
      <c r="BP32" s="13" t="s">
        <v>115</v>
      </c>
    </row>
    <row r="33" spans="1:68" ht="12.5" x14ac:dyDescent="0.25">
      <c r="A33" s="4">
        <v>45861.405021770828</v>
      </c>
      <c r="B33" s="5" t="s">
        <v>377</v>
      </c>
      <c r="C33" s="6">
        <v>54</v>
      </c>
      <c r="D33" s="5" t="s">
        <v>378</v>
      </c>
      <c r="E33" s="10" t="str">
        <f>PROPER(Form_Responses3[[#This Row],[Nama Lengkap Sesuai KTP/Ijazah]])</f>
        <v>Sindhusakti Rahman Rasyid</v>
      </c>
      <c r="F33" s="5" t="s">
        <v>379</v>
      </c>
      <c r="G33" s="5" t="s">
        <v>64</v>
      </c>
      <c r="H33" s="5" t="s">
        <v>380</v>
      </c>
      <c r="I33" s="5" t="s">
        <v>219</v>
      </c>
      <c r="J33" s="5" t="s">
        <v>67</v>
      </c>
      <c r="K33" s="5" t="s">
        <v>68</v>
      </c>
      <c r="L33" s="5" t="s">
        <v>381</v>
      </c>
      <c r="M33" s="5" t="s">
        <v>70</v>
      </c>
      <c r="N33" s="5" t="s">
        <v>71</v>
      </c>
      <c r="O33" s="5" t="s">
        <v>72</v>
      </c>
      <c r="P33" s="5" t="s">
        <v>73</v>
      </c>
      <c r="Q33" s="5" t="s">
        <v>74</v>
      </c>
      <c r="R33" s="5" t="s">
        <v>196</v>
      </c>
      <c r="S33" s="5" t="s">
        <v>76</v>
      </c>
      <c r="T33" s="5" t="s">
        <v>77</v>
      </c>
      <c r="U33" s="5" t="s">
        <v>78</v>
      </c>
      <c r="V33" s="5" t="s">
        <v>79</v>
      </c>
      <c r="W33" s="5" t="s">
        <v>80</v>
      </c>
      <c r="X33" s="5" t="s">
        <v>81</v>
      </c>
      <c r="Y33" s="5" t="s">
        <v>82</v>
      </c>
      <c r="Z33" s="5" t="s">
        <v>83</v>
      </c>
      <c r="AA33" s="5" t="s">
        <v>84</v>
      </c>
      <c r="AB33" s="5" t="s">
        <v>85</v>
      </c>
      <c r="AC33" s="5" t="s">
        <v>86</v>
      </c>
      <c r="AD33" s="5" t="s">
        <v>158</v>
      </c>
      <c r="AE33" s="5" t="s">
        <v>134</v>
      </c>
      <c r="AF33" s="5" t="s">
        <v>159</v>
      </c>
      <c r="AG33" s="5" t="s">
        <v>90</v>
      </c>
      <c r="AH33" s="5" t="s">
        <v>91</v>
      </c>
      <c r="AI33" s="5" t="s">
        <v>92</v>
      </c>
      <c r="AJ33" s="5" t="s">
        <v>93</v>
      </c>
      <c r="AK33" s="5" t="s">
        <v>94</v>
      </c>
      <c r="AL33" s="5" t="s">
        <v>95</v>
      </c>
      <c r="AM33" s="5" t="s">
        <v>96</v>
      </c>
      <c r="AN33" s="5" t="s">
        <v>139</v>
      </c>
      <c r="AO33" s="5" t="s">
        <v>97</v>
      </c>
      <c r="AP33" s="5" t="s">
        <v>98</v>
      </c>
      <c r="AQ33" s="5" t="s">
        <v>99</v>
      </c>
      <c r="AR33" s="5" t="s">
        <v>100</v>
      </c>
      <c r="AS33" s="5" t="s">
        <v>101</v>
      </c>
      <c r="AT33" s="5" t="s">
        <v>223</v>
      </c>
      <c r="AU33" s="5" t="s">
        <v>164</v>
      </c>
      <c r="AV33" s="5" t="s">
        <v>104</v>
      </c>
      <c r="AW33" s="5" t="s">
        <v>105</v>
      </c>
      <c r="AX33" s="5" t="s">
        <v>106</v>
      </c>
      <c r="AY33" s="5" t="s">
        <v>107</v>
      </c>
      <c r="AZ33" s="5" t="s">
        <v>108</v>
      </c>
      <c r="BA33" s="5">
        <v>128</v>
      </c>
      <c r="BB33" s="5">
        <v>11</v>
      </c>
      <c r="BC33" s="5">
        <v>10</v>
      </c>
      <c r="BD33" s="5">
        <v>70</v>
      </c>
      <c r="BE33" s="5">
        <v>20</v>
      </c>
      <c r="BF33" s="5">
        <v>30</v>
      </c>
      <c r="BG33" s="5">
        <v>21</v>
      </c>
      <c r="BH33" s="5">
        <v>44</v>
      </c>
      <c r="BI33" s="7">
        <v>200000</v>
      </c>
      <c r="BJ33" s="5" t="s">
        <v>165</v>
      </c>
      <c r="BK33" s="5" t="s">
        <v>110</v>
      </c>
      <c r="BL33" s="5" t="s">
        <v>111</v>
      </c>
      <c r="BM33" s="5" t="s">
        <v>112</v>
      </c>
      <c r="BN33" s="5" t="s">
        <v>113</v>
      </c>
      <c r="BO33" s="5" t="s">
        <v>114</v>
      </c>
      <c r="BP33" s="8" t="s">
        <v>115</v>
      </c>
    </row>
    <row r="34" spans="1:68" ht="12.5" x14ac:dyDescent="0.25">
      <c r="A34" s="9">
        <v>45861.406122233791</v>
      </c>
      <c r="B34" s="10" t="s">
        <v>389</v>
      </c>
      <c r="C34" s="11">
        <v>54</v>
      </c>
      <c r="D34" s="10" t="s">
        <v>390</v>
      </c>
      <c r="E34" s="10" t="str">
        <f>PROPER(Form_Responses3[[#This Row],[Nama Lengkap Sesuai KTP/Ijazah]])</f>
        <v>Achmad Irvan Daffa</v>
      </c>
      <c r="F34" s="10" t="s">
        <v>391</v>
      </c>
      <c r="G34" s="10" t="s">
        <v>64</v>
      </c>
      <c r="H34" s="10" t="s">
        <v>65</v>
      </c>
      <c r="I34" s="10" t="s">
        <v>66</v>
      </c>
      <c r="J34" s="10" t="s">
        <v>173</v>
      </c>
      <c r="K34" s="10" t="s">
        <v>68</v>
      </c>
      <c r="L34" s="10" t="s">
        <v>69</v>
      </c>
      <c r="M34" s="10" t="s">
        <v>70</v>
      </c>
      <c r="N34" s="10" t="s">
        <v>71</v>
      </c>
      <c r="O34" s="10" t="s">
        <v>72</v>
      </c>
      <c r="P34" s="10" t="s">
        <v>73</v>
      </c>
      <c r="Q34" s="10" t="s">
        <v>74</v>
      </c>
      <c r="R34" s="10" t="s">
        <v>196</v>
      </c>
      <c r="S34" s="10" t="s">
        <v>76</v>
      </c>
      <c r="T34" s="10" t="s">
        <v>77</v>
      </c>
      <c r="U34" s="10" t="s">
        <v>78</v>
      </c>
      <c r="V34" s="10" t="s">
        <v>79</v>
      </c>
      <c r="W34" s="10" t="s">
        <v>80</v>
      </c>
      <c r="X34" s="10" t="s">
        <v>81</v>
      </c>
      <c r="Y34" s="10" t="s">
        <v>82</v>
      </c>
      <c r="Z34" s="10" t="s">
        <v>83</v>
      </c>
      <c r="AA34" s="10" t="s">
        <v>84</v>
      </c>
      <c r="AB34" s="10" t="s">
        <v>85</v>
      </c>
      <c r="AC34" s="10" t="s">
        <v>86</v>
      </c>
      <c r="AD34" s="10" t="s">
        <v>158</v>
      </c>
      <c r="AE34" s="10" t="s">
        <v>134</v>
      </c>
      <c r="AF34" s="10" t="s">
        <v>159</v>
      </c>
      <c r="AG34" s="10" t="s">
        <v>90</v>
      </c>
      <c r="AH34" s="10" t="s">
        <v>91</v>
      </c>
      <c r="AI34" s="10" t="s">
        <v>92</v>
      </c>
      <c r="AJ34" s="10" t="s">
        <v>246</v>
      </c>
      <c r="AK34" s="10" t="s">
        <v>94</v>
      </c>
      <c r="AL34" s="10" t="s">
        <v>95</v>
      </c>
      <c r="AM34" s="10" t="s">
        <v>96</v>
      </c>
      <c r="AN34" s="10" t="s">
        <v>139</v>
      </c>
      <c r="AO34" s="10" t="s">
        <v>97</v>
      </c>
      <c r="AP34" s="10" t="s">
        <v>98</v>
      </c>
      <c r="AQ34" s="10" t="s">
        <v>99</v>
      </c>
      <c r="AR34" s="10" t="s">
        <v>163</v>
      </c>
      <c r="AS34" s="10" t="s">
        <v>101</v>
      </c>
      <c r="AT34" s="10" t="s">
        <v>102</v>
      </c>
      <c r="AU34" s="10" t="s">
        <v>164</v>
      </c>
      <c r="AV34" s="10" t="s">
        <v>104</v>
      </c>
      <c r="AW34" s="10" t="s">
        <v>229</v>
      </c>
      <c r="AX34" s="10" t="s">
        <v>106</v>
      </c>
      <c r="AY34" s="10" t="s">
        <v>107</v>
      </c>
      <c r="AZ34" s="10" t="s">
        <v>108</v>
      </c>
      <c r="BA34" s="10">
        <v>128</v>
      </c>
      <c r="BB34" s="10">
        <v>11</v>
      </c>
      <c r="BC34" s="10">
        <v>10</v>
      </c>
      <c r="BD34" s="10">
        <v>70</v>
      </c>
      <c r="BE34" s="10">
        <v>20</v>
      </c>
      <c r="BF34" s="10">
        <v>30</v>
      </c>
      <c r="BG34" s="10">
        <v>21</v>
      </c>
      <c r="BH34" s="10">
        <v>44</v>
      </c>
      <c r="BI34" s="12">
        <v>200000</v>
      </c>
      <c r="BJ34" s="10" t="s">
        <v>165</v>
      </c>
      <c r="BK34" s="10" t="s">
        <v>110</v>
      </c>
      <c r="BL34" s="10" t="s">
        <v>111</v>
      </c>
      <c r="BM34" s="10" t="s">
        <v>112</v>
      </c>
      <c r="BN34" s="10" t="s">
        <v>113</v>
      </c>
      <c r="BO34" s="10" t="s">
        <v>114</v>
      </c>
      <c r="BP34" s="13" t="s">
        <v>115</v>
      </c>
    </row>
    <row r="35" spans="1:68" ht="12.5" x14ac:dyDescent="0.25">
      <c r="A35" s="4">
        <v>45861.412550057867</v>
      </c>
      <c r="B35" s="5" t="s">
        <v>432</v>
      </c>
      <c r="C35" s="6">
        <v>54</v>
      </c>
      <c r="D35" s="5" t="s">
        <v>433</v>
      </c>
      <c r="E35" s="10" t="str">
        <f>PROPER(Form_Responses3[[#This Row],[Nama Lengkap Sesuai KTP/Ijazah]])</f>
        <v>Syahputri Ramadani</v>
      </c>
      <c r="F35" s="5" t="s">
        <v>434</v>
      </c>
      <c r="G35" s="5" t="s">
        <v>64</v>
      </c>
      <c r="H35" s="5" t="s">
        <v>65</v>
      </c>
      <c r="I35" s="5" t="s">
        <v>66</v>
      </c>
      <c r="J35" s="5" t="s">
        <v>67</v>
      </c>
      <c r="K35" s="5" t="s">
        <v>68</v>
      </c>
      <c r="L35" s="5" t="s">
        <v>69</v>
      </c>
      <c r="M35" s="5" t="s">
        <v>70</v>
      </c>
      <c r="N35" s="5" t="s">
        <v>71</v>
      </c>
      <c r="O35" s="5" t="s">
        <v>72</v>
      </c>
      <c r="P35" s="5" t="s">
        <v>73</v>
      </c>
      <c r="Q35" s="5" t="s">
        <v>74</v>
      </c>
      <c r="R35" s="5" t="s">
        <v>75</v>
      </c>
      <c r="S35" s="5" t="s">
        <v>76</v>
      </c>
      <c r="T35" s="5" t="s">
        <v>77</v>
      </c>
      <c r="U35" s="5" t="s">
        <v>78</v>
      </c>
      <c r="V35" s="5" t="s">
        <v>79</v>
      </c>
      <c r="W35" s="5" t="s">
        <v>80</v>
      </c>
      <c r="X35" s="5" t="s">
        <v>81</v>
      </c>
      <c r="Y35" s="5" t="s">
        <v>82</v>
      </c>
      <c r="Z35" s="5" t="s">
        <v>83</v>
      </c>
      <c r="AA35" s="5" t="s">
        <v>84</v>
      </c>
      <c r="AB35" s="5" t="s">
        <v>85</v>
      </c>
      <c r="AC35" s="5" t="s">
        <v>86</v>
      </c>
      <c r="AD35" s="5" t="s">
        <v>158</v>
      </c>
      <c r="AE35" s="5" t="s">
        <v>220</v>
      </c>
      <c r="AF35" s="5" t="s">
        <v>159</v>
      </c>
      <c r="AG35" s="5" t="s">
        <v>90</v>
      </c>
      <c r="AH35" s="5" t="s">
        <v>91</v>
      </c>
      <c r="AI35" s="5" t="s">
        <v>92</v>
      </c>
      <c r="AJ35" s="5" t="s">
        <v>93</v>
      </c>
      <c r="AK35" s="5" t="s">
        <v>94</v>
      </c>
      <c r="AL35" s="5" t="s">
        <v>95</v>
      </c>
      <c r="AM35" s="5" t="s">
        <v>96</v>
      </c>
      <c r="AN35" s="5" t="s">
        <v>139</v>
      </c>
      <c r="AO35" s="5" t="s">
        <v>97</v>
      </c>
      <c r="AP35" s="5" t="s">
        <v>98</v>
      </c>
      <c r="AQ35" s="5" t="s">
        <v>99</v>
      </c>
      <c r="AR35" s="5" t="s">
        <v>163</v>
      </c>
      <c r="AS35" s="5" t="s">
        <v>101</v>
      </c>
      <c r="AT35" s="5" t="s">
        <v>143</v>
      </c>
      <c r="AU35" s="5" t="s">
        <v>164</v>
      </c>
      <c r="AV35" s="5" t="s">
        <v>104</v>
      </c>
      <c r="AW35" s="5" t="s">
        <v>105</v>
      </c>
      <c r="AX35" s="5" t="s">
        <v>106</v>
      </c>
      <c r="AY35" s="5" t="s">
        <v>182</v>
      </c>
      <c r="AZ35" s="5" t="s">
        <v>169</v>
      </c>
      <c r="BA35" s="5">
        <v>128</v>
      </c>
      <c r="BB35" s="5">
        <v>11</v>
      </c>
      <c r="BC35" s="5">
        <v>10</v>
      </c>
      <c r="BD35" s="5">
        <v>70</v>
      </c>
      <c r="BE35" s="5">
        <v>20</v>
      </c>
      <c r="BF35" s="5">
        <v>30</v>
      </c>
      <c r="BG35" s="5">
        <v>21</v>
      </c>
      <c r="BH35" s="5">
        <v>44</v>
      </c>
      <c r="BI35" s="7">
        <v>200000</v>
      </c>
      <c r="BJ35" s="5" t="s">
        <v>165</v>
      </c>
      <c r="BK35" s="5" t="s">
        <v>110</v>
      </c>
      <c r="BL35" s="5" t="s">
        <v>111</v>
      </c>
      <c r="BM35" s="5" t="s">
        <v>112</v>
      </c>
      <c r="BN35" s="5" t="s">
        <v>113</v>
      </c>
      <c r="BO35" s="5" t="s">
        <v>114</v>
      </c>
      <c r="BP35" s="8" t="s">
        <v>115</v>
      </c>
    </row>
    <row r="36" spans="1:68" ht="12.5" x14ac:dyDescent="0.25">
      <c r="A36" s="9">
        <v>45861.413218159723</v>
      </c>
      <c r="B36" s="10" t="s">
        <v>438</v>
      </c>
      <c r="C36" s="11">
        <v>54</v>
      </c>
      <c r="D36" s="10" t="s">
        <v>439</v>
      </c>
      <c r="E36" s="10" t="str">
        <f>PROPER(Form_Responses3[[#This Row],[Nama Lengkap Sesuai KTP/Ijazah]])</f>
        <v>Sabrina Ayu Kristianingrum</v>
      </c>
      <c r="F36" s="10" t="s">
        <v>440</v>
      </c>
      <c r="G36" s="10" t="s">
        <v>64</v>
      </c>
      <c r="H36" s="10" t="s">
        <v>65</v>
      </c>
      <c r="I36" s="10" t="s">
        <v>66</v>
      </c>
      <c r="J36" s="10" t="s">
        <v>67</v>
      </c>
      <c r="K36" s="10" t="s">
        <v>68</v>
      </c>
      <c r="L36" s="10" t="s">
        <v>69</v>
      </c>
      <c r="M36" s="10" t="s">
        <v>70</v>
      </c>
      <c r="N36" s="10" t="s">
        <v>71</v>
      </c>
      <c r="O36" s="10" t="s">
        <v>72</v>
      </c>
      <c r="P36" s="10" t="s">
        <v>73</v>
      </c>
      <c r="Q36" s="10" t="s">
        <v>74</v>
      </c>
      <c r="R36" s="10" t="s">
        <v>75</v>
      </c>
      <c r="S36" s="10" t="s">
        <v>76</v>
      </c>
      <c r="T36" s="10" t="s">
        <v>77</v>
      </c>
      <c r="U36" s="10" t="s">
        <v>78</v>
      </c>
      <c r="V36" s="10" t="s">
        <v>431</v>
      </c>
      <c r="W36" s="10" t="s">
        <v>80</v>
      </c>
      <c r="X36" s="10" t="s">
        <v>81</v>
      </c>
      <c r="Y36" s="10" t="s">
        <v>82</v>
      </c>
      <c r="Z36" s="10" t="s">
        <v>83</v>
      </c>
      <c r="AA36" s="10" t="s">
        <v>84</v>
      </c>
      <c r="AB36" s="10" t="s">
        <v>85</v>
      </c>
      <c r="AC36" s="10" t="s">
        <v>86</v>
      </c>
      <c r="AD36" s="10" t="s">
        <v>158</v>
      </c>
      <c r="AE36" s="10" t="s">
        <v>134</v>
      </c>
      <c r="AF36" s="10" t="s">
        <v>159</v>
      </c>
      <c r="AG36" s="10" t="s">
        <v>90</v>
      </c>
      <c r="AH36" s="10" t="s">
        <v>91</v>
      </c>
      <c r="AI36" s="10" t="s">
        <v>92</v>
      </c>
      <c r="AJ36" s="10" t="s">
        <v>93</v>
      </c>
      <c r="AK36" s="10" t="s">
        <v>94</v>
      </c>
      <c r="AL36" s="10" t="s">
        <v>95</v>
      </c>
      <c r="AM36" s="10" t="s">
        <v>162</v>
      </c>
      <c r="AN36" s="10" t="s">
        <v>139</v>
      </c>
      <c r="AO36" s="10" t="s">
        <v>97</v>
      </c>
      <c r="AP36" s="10" t="s">
        <v>98</v>
      </c>
      <c r="AQ36" s="10" t="s">
        <v>441</v>
      </c>
      <c r="AR36" s="10" t="s">
        <v>163</v>
      </c>
      <c r="AS36" s="10" t="s">
        <v>101</v>
      </c>
      <c r="AT36" s="10" t="s">
        <v>102</v>
      </c>
      <c r="AU36" s="10" t="s">
        <v>164</v>
      </c>
      <c r="AV36" s="10" t="s">
        <v>104</v>
      </c>
      <c r="AW36" s="10" t="s">
        <v>229</v>
      </c>
      <c r="AX36" s="10" t="s">
        <v>106</v>
      </c>
      <c r="AY36" s="10" t="s">
        <v>107</v>
      </c>
      <c r="AZ36" s="10" t="s">
        <v>108</v>
      </c>
      <c r="BA36" s="10">
        <v>128</v>
      </c>
      <c r="BB36" s="10">
        <v>11</v>
      </c>
      <c r="BC36" s="10">
        <v>10</v>
      </c>
      <c r="BD36" s="10">
        <v>70</v>
      </c>
      <c r="BE36" s="10">
        <v>20</v>
      </c>
      <c r="BF36" s="10">
        <v>30</v>
      </c>
      <c r="BG36" s="10">
        <v>21</v>
      </c>
      <c r="BH36" s="10">
        <v>44</v>
      </c>
      <c r="BI36" s="12">
        <v>200000</v>
      </c>
      <c r="BJ36" s="10" t="s">
        <v>165</v>
      </c>
      <c r="BK36" s="10" t="s">
        <v>110</v>
      </c>
      <c r="BL36" s="10" t="s">
        <v>111</v>
      </c>
      <c r="BM36" s="10" t="s">
        <v>112</v>
      </c>
      <c r="BN36" s="10" t="s">
        <v>113</v>
      </c>
      <c r="BO36" s="10" t="s">
        <v>114</v>
      </c>
      <c r="BP36" s="13" t="s">
        <v>115</v>
      </c>
    </row>
    <row r="37" spans="1:68" ht="12.5" x14ac:dyDescent="0.25">
      <c r="A37" s="4">
        <v>45861.390724375</v>
      </c>
      <c r="B37" s="5" t="s">
        <v>193</v>
      </c>
      <c r="C37" s="6">
        <v>53</v>
      </c>
      <c r="D37" s="5" t="s">
        <v>194</v>
      </c>
      <c r="E37" s="10" t="str">
        <f>PROPER(Form_Responses3[[#This Row],[Nama Lengkap Sesuai KTP/Ijazah]])</f>
        <v xml:space="preserve">Titin Ambarwati Wahyuningsih </v>
      </c>
      <c r="F37" s="5" t="s">
        <v>195</v>
      </c>
      <c r="G37" s="5" t="s">
        <v>64</v>
      </c>
      <c r="H37" s="5" t="s">
        <v>65</v>
      </c>
      <c r="I37" s="5" t="s">
        <v>66</v>
      </c>
      <c r="J37" s="5" t="s">
        <v>67</v>
      </c>
      <c r="K37" s="5" t="s">
        <v>68</v>
      </c>
      <c r="L37" s="5" t="s">
        <v>69</v>
      </c>
      <c r="M37" s="5" t="s">
        <v>70</v>
      </c>
      <c r="N37" s="5" t="s">
        <v>71</v>
      </c>
      <c r="O37" s="5" t="s">
        <v>72</v>
      </c>
      <c r="P37" s="5" t="s">
        <v>73</v>
      </c>
      <c r="Q37" s="5" t="s">
        <v>74</v>
      </c>
      <c r="R37" s="5" t="s">
        <v>196</v>
      </c>
      <c r="S37" s="5" t="s">
        <v>76</v>
      </c>
      <c r="T37" s="5" t="s">
        <v>77</v>
      </c>
      <c r="U37" s="5" t="s">
        <v>78</v>
      </c>
      <c r="V37" s="5" t="s">
        <v>79</v>
      </c>
      <c r="W37" s="5" t="s">
        <v>80</v>
      </c>
      <c r="X37" s="5" t="s">
        <v>81</v>
      </c>
      <c r="Y37" s="5" t="s">
        <v>82</v>
      </c>
      <c r="Z37" s="5" t="s">
        <v>83</v>
      </c>
      <c r="AA37" s="5" t="s">
        <v>84</v>
      </c>
      <c r="AB37" s="5" t="s">
        <v>85</v>
      </c>
      <c r="AC37" s="5" t="s">
        <v>86</v>
      </c>
      <c r="AD37" s="5" t="s">
        <v>158</v>
      </c>
      <c r="AE37" s="5" t="s">
        <v>134</v>
      </c>
      <c r="AF37" s="5" t="s">
        <v>159</v>
      </c>
      <c r="AG37" s="5" t="s">
        <v>90</v>
      </c>
      <c r="AH37" s="5" t="s">
        <v>91</v>
      </c>
      <c r="AI37" s="5" t="s">
        <v>92</v>
      </c>
      <c r="AJ37" s="5" t="s">
        <v>93</v>
      </c>
      <c r="AK37" s="5" t="s">
        <v>94</v>
      </c>
      <c r="AL37" s="5" t="s">
        <v>95</v>
      </c>
      <c r="AM37" s="5" t="s">
        <v>96</v>
      </c>
      <c r="AN37" s="5" t="s">
        <v>139</v>
      </c>
      <c r="AO37" s="5" t="s">
        <v>97</v>
      </c>
      <c r="AP37" s="5" t="s">
        <v>98</v>
      </c>
      <c r="AQ37" s="5" t="s">
        <v>99</v>
      </c>
      <c r="AR37" s="5" t="s">
        <v>163</v>
      </c>
      <c r="AS37" s="5" t="s">
        <v>101</v>
      </c>
      <c r="AT37" s="5" t="s">
        <v>102</v>
      </c>
      <c r="AU37" s="5" t="s">
        <v>164</v>
      </c>
      <c r="AV37" s="5" t="s">
        <v>104</v>
      </c>
      <c r="AW37" s="5" t="s">
        <v>105</v>
      </c>
      <c r="AX37" s="5" t="s">
        <v>106</v>
      </c>
      <c r="AY37" s="5" t="s">
        <v>182</v>
      </c>
      <c r="AZ37" s="5" t="s">
        <v>169</v>
      </c>
      <c r="BA37" s="5">
        <v>128</v>
      </c>
      <c r="BB37" s="5">
        <v>11</v>
      </c>
      <c r="BC37" s="5">
        <v>10</v>
      </c>
      <c r="BD37" s="5">
        <v>70</v>
      </c>
      <c r="BE37" s="5">
        <v>28</v>
      </c>
      <c r="BF37" s="5">
        <v>30</v>
      </c>
      <c r="BG37" s="5">
        <v>21</v>
      </c>
      <c r="BH37" s="5">
        <v>44</v>
      </c>
      <c r="BI37" s="7">
        <v>200000</v>
      </c>
      <c r="BJ37" s="5" t="s">
        <v>109</v>
      </c>
      <c r="BK37" s="5" t="s">
        <v>110</v>
      </c>
      <c r="BL37" s="5" t="s">
        <v>111</v>
      </c>
      <c r="BM37" s="5" t="s">
        <v>112</v>
      </c>
      <c r="BN37" s="5" t="s">
        <v>113</v>
      </c>
      <c r="BO37" s="5" t="s">
        <v>114</v>
      </c>
      <c r="BP37" s="8" t="s">
        <v>115</v>
      </c>
    </row>
    <row r="38" spans="1:68" ht="12.5" x14ac:dyDescent="0.25">
      <c r="A38" s="9">
        <v>45861.392945763888</v>
      </c>
      <c r="B38" s="10" t="s">
        <v>233</v>
      </c>
      <c r="C38" s="11">
        <v>53</v>
      </c>
      <c r="D38" s="10" t="s">
        <v>234</v>
      </c>
      <c r="E38" s="10" t="str">
        <f>PROPER(Form_Responses3[[#This Row],[Nama Lengkap Sesuai KTP/Ijazah]])</f>
        <v>Laili Nur Rizki</v>
      </c>
      <c r="F38" s="10" t="s">
        <v>235</v>
      </c>
      <c r="G38" s="10" t="s">
        <v>64</v>
      </c>
      <c r="H38" s="10" t="s">
        <v>65</v>
      </c>
      <c r="I38" s="10" t="s">
        <v>66</v>
      </c>
      <c r="J38" s="10" t="s">
        <v>67</v>
      </c>
      <c r="K38" s="10" t="s">
        <v>68</v>
      </c>
      <c r="L38" s="10" t="s">
        <v>69</v>
      </c>
      <c r="M38" s="10" t="s">
        <v>70</v>
      </c>
      <c r="N38" s="10" t="s">
        <v>71</v>
      </c>
      <c r="O38" s="10" t="s">
        <v>72</v>
      </c>
      <c r="P38" s="10" t="s">
        <v>73</v>
      </c>
      <c r="Q38" s="10" t="s">
        <v>74</v>
      </c>
      <c r="R38" s="10" t="s">
        <v>236</v>
      </c>
      <c r="S38" s="10" t="s">
        <v>76</v>
      </c>
      <c r="T38" s="10" t="s">
        <v>77</v>
      </c>
      <c r="U38" s="10" t="s">
        <v>78</v>
      </c>
      <c r="V38" s="10" t="s">
        <v>79</v>
      </c>
      <c r="W38" s="10" t="s">
        <v>130</v>
      </c>
      <c r="X38" s="10" t="s">
        <v>81</v>
      </c>
      <c r="Y38" s="10" t="s">
        <v>82</v>
      </c>
      <c r="Z38" s="10" t="s">
        <v>83</v>
      </c>
      <c r="AA38" s="10" t="s">
        <v>84</v>
      </c>
      <c r="AB38" s="10" t="s">
        <v>85</v>
      </c>
      <c r="AC38" s="10" t="s">
        <v>86</v>
      </c>
      <c r="AD38" s="10" t="s">
        <v>158</v>
      </c>
      <c r="AE38" s="10" t="s">
        <v>134</v>
      </c>
      <c r="AF38" s="10" t="s">
        <v>159</v>
      </c>
      <c r="AG38" s="10" t="s">
        <v>90</v>
      </c>
      <c r="AH38" s="10" t="s">
        <v>91</v>
      </c>
      <c r="AI38" s="10" t="s">
        <v>160</v>
      </c>
      <c r="AJ38" s="10" t="s">
        <v>93</v>
      </c>
      <c r="AK38" s="10" t="s">
        <v>94</v>
      </c>
      <c r="AL38" s="10" t="s">
        <v>95</v>
      </c>
      <c r="AM38" s="10" t="s">
        <v>96</v>
      </c>
      <c r="AN38" s="10" t="s">
        <v>139</v>
      </c>
      <c r="AO38" s="10" t="s">
        <v>97</v>
      </c>
      <c r="AP38" s="10" t="s">
        <v>98</v>
      </c>
      <c r="AQ38" s="10" t="s">
        <v>99</v>
      </c>
      <c r="AR38" s="10" t="s">
        <v>100</v>
      </c>
      <c r="AS38" s="10" t="s">
        <v>101</v>
      </c>
      <c r="AT38" s="10" t="s">
        <v>102</v>
      </c>
      <c r="AU38" s="10" t="s">
        <v>164</v>
      </c>
      <c r="AV38" s="10" t="s">
        <v>104</v>
      </c>
      <c r="AW38" s="10" t="s">
        <v>105</v>
      </c>
      <c r="AX38" s="10" t="s">
        <v>106</v>
      </c>
      <c r="AY38" s="10" t="s">
        <v>107</v>
      </c>
      <c r="AZ38" s="10" t="s">
        <v>108</v>
      </c>
      <c r="BA38" s="10">
        <v>128</v>
      </c>
      <c r="BB38" s="10">
        <v>11</v>
      </c>
      <c r="BC38" s="10">
        <v>10</v>
      </c>
      <c r="BD38" s="10">
        <v>70</v>
      </c>
      <c r="BE38" s="10">
        <v>18</v>
      </c>
      <c r="BF38" s="10">
        <v>30</v>
      </c>
      <c r="BG38" s="10">
        <v>30</v>
      </c>
      <c r="BH38" s="10">
        <v>44</v>
      </c>
      <c r="BI38" s="12">
        <v>200000</v>
      </c>
      <c r="BJ38" s="10" t="s">
        <v>165</v>
      </c>
      <c r="BK38" s="10" t="s">
        <v>237</v>
      </c>
      <c r="BL38" s="10" t="s">
        <v>111</v>
      </c>
      <c r="BM38" s="10" t="s">
        <v>112</v>
      </c>
      <c r="BN38" s="10" t="s">
        <v>113</v>
      </c>
      <c r="BO38" s="10" t="s">
        <v>114</v>
      </c>
      <c r="BP38" s="13" t="s">
        <v>115</v>
      </c>
    </row>
    <row r="39" spans="1:68" ht="12.5" x14ac:dyDescent="0.25">
      <c r="A39" s="4">
        <v>45861.398287696764</v>
      </c>
      <c r="B39" s="5" t="s">
        <v>310</v>
      </c>
      <c r="C39" s="6">
        <v>53</v>
      </c>
      <c r="D39" s="5" t="s">
        <v>311</v>
      </c>
      <c r="E39" s="10" t="str">
        <f>PROPER(Form_Responses3[[#This Row],[Nama Lengkap Sesuai KTP/Ijazah]])</f>
        <v>Arditya Wahyu Triyono</v>
      </c>
      <c r="F39" s="5" t="s">
        <v>312</v>
      </c>
      <c r="G39" s="5" t="s">
        <v>64</v>
      </c>
      <c r="H39" s="5" t="s">
        <v>65</v>
      </c>
      <c r="I39" s="5" t="s">
        <v>66</v>
      </c>
      <c r="J39" s="5" t="s">
        <v>67</v>
      </c>
      <c r="K39" s="5" t="s">
        <v>68</v>
      </c>
      <c r="L39" s="5" t="s">
        <v>69</v>
      </c>
      <c r="M39" s="5" t="s">
        <v>70</v>
      </c>
      <c r="N39" s="5" t="s">
        <v>71</v>
      </c>
      <c r="O39" s="5" t="s">
        <v>72</v>
      </c>
      <c r="P39" s="5" t="s">
        <v>73</v>
      </c>
      <c r="Q39" s="5" t="s">
        <v>74</v>
      </c>
      <c r="R39" s="5" t="s">
        <v>75</v>
      </c>
      <c r="S39" s="5" t="s">
        <v>76</v>
      </c>
      <c r="T39" s="5" t="s">
        <v>77</v>
      </c>
      <c r="U39" s="5" t="s">
        <v>78</v>
      </c>
      <c r="V39" s="5" t="s">
        <v>79</v>
      </c>
      <c r="W39" s="5" t="s">
        <v>80</v>
      </c>
      <c r="X39" s="5" t="s">
        <v>81</v>
      </c>
      <c r="Y39" s="5" t="s">
        <v>82</v>
      </c>
      <c r="Z39" s="5" t="s">
        <v>83</v>
      </c>
      <c r="AA39" s="5" t="s">
        <v>84</v>
      </c>
      <c r="AB39" s="5" t="s">
        <v>85</v>
      </c>
      <c r="AC39" s="5" t="s">
        <v>86</v>
      </c>
      <c r="AD39" s="5" t="s">
        <v>158</v>
      </c>
      <c r="AE39" s="5" t="s">
        <v>134</v>
      </c>
      <c r="AF39" s="5" t="s">
        <v>159</v>
      </c>
      <c r="AG39" s="5" t="s">
        <v>90</v>
      </c>
      <c r="AH39" s="5" t="s">
        <v>91</v>
      </c>
      <c r="AI39" s="5" t="s">
        <v>92</v>
      </c>
      <c r="AJ39" s="5" t="s">
        <v>93</v>
      </c>
      <c r="AK39" s="5" t="s">
        <v>94</v>
      </c>
      <c r="AL39" s="5" t="s">
        <v>95</v>
      </c>
      <c r="AM39" s="5" t="s">
        <v>162</v>
      </c>
      <c r="AN39" s="5" t="s">
        <v>139</v>
      </c>
      <c r="AO39" s="5" t="s">
        <v>97</v>
      </c>
      <c r="AP39" s="5" t="s">
        <v>98</v>
      </c>
      <c r="AQ39" s="5" t="s">
        <v>99</v>
      </c>
      <c r="AR39" s="5" t="s">
        <v>163</v>
      </c>
      <c r="AS39" s="5" t="s">
        <v>101</v>
      </c>
      <c r="AT39" s="5" t="s">
        <v>223</v>
      </c>
      <c r="AU39" s="5" t="s">
        <v>164</v>
      </c>
      <c r="AV39" s="5" t="s">
        <v>104</v>
      </c>
      <c r="AW39" s="5" t="s">
        <v>105</v>
      </c>
      <c r="AX39" s="5" t="s">
        <v>106</v>
      </c>
      <c r="AY39" s="5" t="s">
        <v>182</v>
      </c>
      <c r="AZ39" s="5" t="s">
        <v>108</v>
      </c>
      <c r="BA39" s="5">
        <v>128</v>
      </c>
      <c r="BB39" s="5">
        <v>11</v>
      </c>
      <c r="BC39" s="5">
        <v>10</v>
      </c>
      <c r="BD39" s="5">
        <v>13</v>
      </c>
      <c r="BE39" s="5">
        <v>20</v>
      </c>
      <c r="BF39" s="5">
        <v>30</v>
      </c>
      <c r="BG39" s="5">
        <v>21</v>
      </c>
      <c r="BH39" s="5">
        <v>44</v>
      </c>
      <c r="BI39" s="7">
        <v>200000</v>
      </c>
      <c r="BJ39" s="5" t="s">
        <v>165</v>
      </c>
      <c r="BK39" s="5" t="s">
        <v>183</v>
      </c>
      <c r="BL39" s="5" t="s">
        <v>111</v>
      </c>
      <c r="BM39" s="5" t="s">
        <v>112</v>
      </c>
      <c r="BN39" s="5" t="s">
        <v>113</v>
      </c>
      <c r="BO39" s="5" t="s">
        <v>114</v>
      </c>
      <c r="BP39" s="8" t="s">
        <v>115</v>
      </c>
    </row>
    <row r="40" spans="1:68" ht="12.5" x14ac:dyDescent="0.25">
      <c r="A40" s="9">
        <v>45861.40064206018</v>
      </c>
      <c r="B40" s="10" t="s">
        <v>336</v>
      </c>
      <c r="C40" s="11">
        <v>53</v>
      </c>
      <c r="D40" s="10" t="s">
        <v>337</v>
      </c>
      <c r="E40" s="10" t="str">
        <f>PROPER(Form_Responses3[[#This Row],[Nama Lengkap Sesuai KTP/Ijazah]])</f>
        <v xml:space="preserve">Arjun Pradana Sahcnun Aziz </v>
      </c>
      <c r="F40" s="10" t="s">
        <v>338</v>
      </c>
      <c r="G40" s="10" t="s">
        <v>64</v>
      </c>
      <c r="H40" s="10" t="s">
        <v>65</v>
      </c>
      <c r="I40" s="10" t="s">
        <v>66</v>
      </c>
      <c r="J40" s="10" t="s">
        <v>67</v>
      </c>
      <c r="K40" s="10" t="s">
        <v>68</v>
      </c>
      <c r="L40" s="10" t="s">
        <v>69</v>
      </c>
      <c r="M40" s="10" t="s">
        <v>70</v>
      </c>
      <c r="N40" s="10" t="s">
        <v>71</v>
      </c>
      <c r="O40" s="10" t="s">
        <v>72</v>
      </c>
      <c r="P40" s="10" t="s">
        <v>73</v>
      </c>
      <c r="Q40" s="10" t="s">
        <v>74</v>
      </c>
      <c r="R40" s="10" t="s">
        <v>236</v>
      </c>
      <c r="S40" s="10" t="s">
        <v>76</v>
      </c>
      <c r="T40" s="10" t="s">
        <v>77</v>
      </c>
      <c r="U40" s="10" t="s">
        <v>78</v>
      </c>
      <c r="V40" s="10" t="s">
        <v>79</v>
      </c>
      <c r="W40" s="10" t="s">
        <v>80</v>
      </c>
      <c r="X40" s="10" t="s">
        <v>81</v>
      </c>
      <c r="Y40" s="10" t="s">
        <v>82</v>
      </c>
      <c r="Z40" s="10" t="s">
        <v>83</v>
      </c>
      <c r="AA40" s="10" t="s">
        <v>84</v>
      </c>
      <c r="AB40" s="10" t="s">
        <v>85</v>
      </c>
      <c r="AC40" s="10" t="s">
        <v>86</v>
      </c>
      <c r="AD40" s="10" t="s">
        <v>158</v>
      </c>
      <c r="AE40" s="10" t="s">
        <v>134</v>
      </c>
      <c r="AF40" s="10" t="s">
        <v>159</v>
      </c>
      <c r="AG40" s="10" t="s">
        <v>90</v>
      </c>
      <c r="AH40" s="10" t="s">
        <v>91</v>
      </c>
      <c r="AI40" s="10" t="s">
        <v>92</v>
      </c>
      <c r="AJ40" s="10" t="s">
        <v>93</v>
      </c>
      <c r="AK40" s="10" t="s">
        <v>94</v>
      </c>
      <c r="AL40" s="10" t="s">
        <v>95</v>
      </c>
      <c r="AM40" s="10" t="s">
        <v>96</v>
      </c>
      <c r="AN40" s="10" t="s">
        <v>139</v>
      </c>
      <c r="AO40" s="10" t="s">
        <v>97</v>
      </c>
      <c r="AP40" s="10" t="s">
        <v>98</v>
      </c>
      <c r="AQ40" s="10" t="s">
        <v>99</v>
      </c>
      <c r="AR40" s="10" t="s">
        <v>163</v>
      </c>
      <c r="AS40" s="10" t="s">
        <v>101</v>
      </c>
      <c r="AT40" s="10" t="s">
        <v>143</v>
      </c>
      <c r="AU40" s="10" t="s">
        <v>292</v>
      </c>
      <c r="AV40" s="10" t="s">
        <v>104</v>
      </c>
      <c r="AW40" s="10" t="s">
        <v>105</v>
      </c>
      <c r="AX40" s="10" t="s">
        <v>106</v>
      </c>
      <c r="AY40" s="10" t="s">
        <v>107</v>
      </c>
      <c r="AZ40" s="10" t="s">
        <v>108</v>
      </c>
      <c r="BA40" s="10">
        <v>128</v>
      </c>
      <c r="BB40" s="10">
        <v>11</v>
      </c>
      <c r="BC40" s="10">
        <v>10</v>
      </c>
      <c r="BD40" s="10">
        <v>70</v>
      </c>
      <c r="BE40" s="10">
        <v>20</v>
      </c>
      <c r="BF40" s="10">
        <v>30</v>
      </c>
      <c r="BG40" s="10">
        <v>30</v>
      </c>
      <c r="BH40" s="10">
        <v>44</v>
      </c>
      <c r="BI40" s="12">
        <v>200000</v>
      </c>
      <c r="BJ40" s="10" t="s">
        <v>165</v>
      </c>
      <c r="BK40" s="10" t="s">
        <v>183</v>
      </c>
      <c r="BL40" s="10" t="s">
        <v>111</v>
      </c>
      <c r="BM40" s="10" t="s">
        <v>112</v>
      </c>
      <c r="BN40" s="10" t="s">
        <v>113</v>
      </c>
      <c r="BO40" s="10" t="s">
        <v>114</v>
      </c>
      <c r="BP40" s="13" t="s">
        <v>115</v>
      </c>
    </row>
    <row r="41" spans="1:68" ht="12.5" x14ac:dyDescent="0.25">
      <c r="A41" s="4">
        <v>45861.403054270835</v>
      </c>
      <c r="B41" s="5" t="s">
        <v>368</v>
      </c>
      <c r="C41" s="6">
        <v>53</v>
      </c>
      <c r="D41" s="5" t="s">
        <v>369</v>
      </c>
      <c r="E41" s="10" t="str">
        <f>PROPER(Form_Responses3[[#This Row],[Nama Lengkap Sesuai KTP/Ijazah]])</f>
        <v xml:space="preserve">Ringga Azwar Said </v>
      </c>
      <c r="F41" s="5" t="s">
        <v>370</v>
      </c>
      <c r="G41" s="5" t="s">
        <v>64</v>
      </c>
      <c r="H41" s="5" t="s">
        <v>65</v>
      </c>
      <c r="I41" s="5" t="s">
        <v>66</v>
      </c>
      <c r="J41" s="5" t="s">
        <v>67</v>
      </c>
      <c r="K41" s="5" t="s">
        <v>68</v>
      </c>
      <c r="L41" s="5" t="s">
        <v>69</v>
      </c>
      <c r="M41" s="5" t="s">
        <v>70</v>
      </c>
      <c r="N41" s="5" t="s">
        <v>71</v>
      </c>
      <c r="O41" s="5" t="s">
        <v>72</v>
      </c>
      <c r="P41" s="5" t="s">
        <v>73</v>
      </c>
      <c r="Q41" s="5" t="s">
        <v>74</v>
      </c>
      <c r="R41" s="5" t="s">
        <v>236</v>
      </c>
      <c r="S41" s="5" t="s">
        <v>76</v>
      </c>
      <c r="T41" s="5" t="s">
        <v>77</v>
      </c>
      <c r="U41" s="5" t="s">
        <v>78</v>
      </c>
      <c r="V41" s="5" t="s">
        <v>79</v>
      </c>
      <c r="W41" s="5" t="s">
        <v>80</v>
      </c>
      <c r="X41" s="5" t="s">
        <v>81</v>
      </c>
      <c r="Y41" s="5" t="s">
        <v>82</v>
      </c>
      <c r="Z41" s="5" t="s">
        <v>83</v>
      </c>
      <c r="AA41" s="5" t="s">
        <v>84</v>
      </c>
      <c r="AB41" s="5" t="s">
        <v>85</v>
      </c>
      <c r="AC41" s="5" t="s">
        <v>86</v>
      </c>
      <c r="AD41" s="5" t="s">
        <v>158</v>
      </c>
      <c r="AE41" s="5" t="s">
        <v>134</v>
      </c>
      <c r="AF41" s="5" t="s">
        <v>159</v>
      </c>
      <c r="AG41" s="5" t="s">
        <v>90</v>
      </c>
      <c r="AH41" s="5" t="s">
        <v>91</v>
      </c>
      <c r="AI41" s="5" t="s">
        <v>92</v>
      </c>
      <c r="AJ41" s="5" t="s">
        <v>93</v>
      </c>
      <c r="AK41" s="5" t="s">
        <v>94</v>
      </c>
      <c r="AL41" s="5" t="s">
        <v>95</v>
      </c>
      <c r="AM41" s="5" t="s">
        <v>96</v>
      </c>
      <c r="AN41" s="5" t="s">
        <v>139</v>
      </c>
      <c r="AO41" s="5" t="s">
        <v>97</v>
      </c>
      <c r="AP41" s="5" t="s">
        <v>141</v>
      </c>
      <c r="AQ41" s="5" t="s">
        <v>371</v>
      </c>
      <c r="AR41" s="5" t="s">
        <v>163</v>
      </c>
      <c r="AS41" s="5" t="s">
        <v>101</v>
      </c>
      <c r="AT41" s="5" t="s">
        <v>143</v>
      </c>
      <c r="AU41" s="5" t="s">
        <v>164</v>
      </c>
      <c r="AV41" s="5" t="s">
        <v>104</v>
      </c>
      <c r="AW41" s="5" t="s">
        <v>105</v>
      </c>
      <c r="AX41" s="5" t="s">
        <v>106</v>
      </c>
      <c r="AY41" s="5" t="s">
        <v>182</v>
      </c>
      <c r="AZ41" s="5" t="s">
        <v>108</v>
      </c>
      <c r="BA41" s="5">
        <v>128</v>
      </c>
      <c r="BB41" s="5">
        <v>11</v>
      </c>
      <c r="BC41" s="5">
        <v>10</v>
      </c>
      <c r="BD41" s="5">
        <v>70</v>
      </c>
      <c r="BE41" s="5">
        <v>20</v>
      </c>
      <c r="BF41" s="5">
        <v>30</v>
      </c>
      <c r="BG41" s="5">
        <v>21</v>
      </c>
      <c r="BH41" s="5">
        <v>44</v>
      </c>
      <c r="BI41" s="7">
        <v>200000</v>
      </c>
      <c r="BJ41" s="5" t="s">
        <v>165</v>
      </c>
      <c r="BK41" s="5" t="s">
        <v>110</v>
      </c>
      <c r="BL41" s="5" t="s">
        <v>111</v>
      </c>
      <c r="BM41" s="5" t="s">
        <v>112</v>
      </c>
      <c r="BN41" s="5" t="s">
        <v>113</v>
      </c>
      <c r="BO41" s="5" t="s">
        <v>114</v>
      </c>
      <c r="BP41" s="8" t="s">
        <v>115</v>
      </c>
    </row>
    <row r="42" spans="1:68" ht="12.5" x14ac:dyDescent="0.25">
      <c r="A42" s="9">
        <v>45861.403469548612</v>
      </c>
      <c r="B42" s="10" t="s">
        <v>372</v>
      </c>
      <c r="C42" s="11">
        <v>53</v>
      </c>
      <c r="D42" s="10" t="s">
        <v>373</v>
      </c>
      <c r="E42" s="10" t="str">
        <f>PROPER(Form_Responses3[[#This Row],[Nama Lengkap Sesuai KTP/Ijazah]])</f>
        <v>Renalvin Zahari</v>
      </c>
      <c r="F42" s="10" t="s">
        <v>374</v>
      </c>
      <c r="G42" s="10" t="s">
        <v>64</v>
      </c>
      <c r="H42" s="10" t="s">
        <v>65</v>
      </c>
      <c r="I42" s="10" t="s">
        <v>66</v>
      </c>
      <c r="J42" s="10" t="s">
        <v>67</v>
      </c>
      <c r="K42" s="10" t="s">
        <v>68</v>
      </c>
      <c r="L42" s="10" t="s">
        <v>69</v>
      </c>
      <c r="M42" s="10" t="s">
        <v>70</v>
      </c>
      <c r="N42" s="10" t="s">
        <v>71</v>
      </c>
      <c r="O42" s="10" t="s">
        <v>72</v>
      </c>
      <c r="P42" s="10" t="s">
        <v>73</v>
      </c>
      <c r="Q42" s="10" t="s">
        <v>74</v>
      </c>
      <c r="R42" s="10" t="s">
        <v>75</v>
      </c>
      <c r="S42" s="10" t="s">
        <v>76</v>
      </c>
      <c r="T42" s="10" t="s">
        <v>77</v>
      </c>
      <c r="U42" s="10" t="s">
        <v>78</v>
      </c>
      <c r="V42" s="10" t="s">
        <v>79</v>
      </c>
      <c r="W42" s="10" t="s">
        <v>80</v>
      </c>
      <c r="X42" s="10" t="s">
        <v>81</v>
      </c>
      <c r="Y42" s="10" t="s">
        <v>82</v>
      </c>
      <c r="Z42" s="10" t="s">
        <v>83</v>
      </c>
      <c r="AA42" s="10" t="s">
        <v>84</v>
      </c>
      <c r="AB42" s="10" t="s">
        <v>85</v>
      </c>
      <c r="AC42" s="10" t="s">
        <v>86</v>
      </c>
      <c r="AD42" s="10" t="s">
        <v>158</v>
      </c>
      <c r="AE42" s="10" t="s">
        <v>206</v>
      </c>
      <c r="AF42" s="10" t="s">
        <v>159</v>
      </c>
      <c r="AG42" s="10" t="s">
        <v>90</v>
      </c>
      <c r="AH42" s="10" t="s">
        <v>91</v>
      </c>
      <c r="AI42" s="10" t="s">
        <v>177</v>
      </c>
      <c r="AJ42" s="10" t="s">
        <v>246</v>
      </c>
      <c r="AK42" s="10" t="s">
        <v>94</v>
      </c>
      <c r="AL42" s="10" t="s">
        <v>95</v>
      </c>
      <c r="AM42" s="10" t="s">
        <v>96</v>
      </c>
      <c r="AN42" s="10" t="s">
        <v>139</v>
      </c>
      <c r="AO42" s="10" t="s">
        <v>97</v>
      </c>
      <c r="AP42" s="10" t="s">
        <v>98</v>
      </c>
      <c r="AQ42" s="10" t="s">
        <v>99</v>
      </c>
      <c r="AR42" s="10" t="s">
        <v>163</v>
      </c>
      <c r="AS42" s="10" t="s">
        <v>101</v>
      </c>
      <c r="AT42" s="10" t="s">
        <v>102</v>
      </c>
      <c r="AU42" s="10" t="s">
        <v>164</v>
      </c>
      <c r="AV42" s="10" t="s">
        <v>104</v>
      </c>
      <c r="AW42" s="10" t="s">
        <v>105</v>
      </c>
      <c r="AX42" s="10" t="s">
        <v>106</v>
      </c>
      <c r="AY42" s="10" t="s">
        <v>107</v>
      </c>
      <c r="AZ42" s="10" t="s">
        <v>108</v>
      </c>
      <c r="BA42" s="10">
        <v>128</v>
      </c>
      <c r="BB42" s="10">
        <v>11</v>
      </c>
      <c r="BC42" s="10">
        <v>10</v>
      </c>
      <c r="BD42" s="10">
        <v>70</v>
      </c>
      <c r="BE42" s="10">
        <v>20</v>
      </c>
      <c r="BF42" s="10">
        <v>30</v>
      </c>
      <c r="BG42" s="10">
        <v>30</v>
      </c>
      <c r="BH42" s="10">
        <v>44</v>
      </c>
      <c r="BI42" s="12">
        <v>200000</v>
      </c>
      <c r="BJ42" s="10" t="s">
        <v>165</v>
      </c>
      <c r="BK42" s="10" t="s">
        <v>183</v>
      </c>
      <c r="BL42" s="10" t="s">
        <v>111</v>
      </c>
      <c r="BM42" s="10" t="s">
        <v>112</v>
      </c>
      <c r="BN42" s="10" t="s">
        <v>113</v>
      </c>
      <c r="BO42" s="10" t="s">
        <v>114</v>
      </c>
      <c r="BP42" s="13" t="s">
        <v>115</v>
      </c>
    </row>
    <row r="43" spans="1:68" ht="12.5" x14ac:dyDescent="0.25">
      <c r="A43" s="4">
        <v>45861.41164875</v>
      </c>
      <c r="B43" s="5" t="s">
        <v>416</v>
      </c>
      <c r="C43" s="6">
        <v>53</v>
      </c>
      <c r="D43" s="5" t="s">
        <v>417</v>
      </c>
      <c r="E43" s="10" t="str">
        <f>PROPER(Form_Responses3[[#This Row],[Nama Lengkap Sesuai KTP/Ijazah]])</f>
        <v xml:space="preserve">Lindu Panji Waskito </v>
      </c>
      <c r="F43" s="5" t="s">
        <v>418</v>
      </c>
      <c r="G43" s="5" t="s">
        <v>64</v>
      </c>
      <c r="H43" s="5" t="s">
        <v>65</v>
      </c>
      <c r="I43" s="5" t="s">
        <v>66</v>
      </c>
      <c r="J43" s="5" t="s">
        <v>419</v>
      </c>
      <c r="K43" s="5" t="s">
        <v>68</v>
      </c>
      <c r="L43" s="5" t="s">
        <v>69</v>
      </c>
      <c r="M43" s="5" t="s">
        <v>70</v>
      </c>
      <c r="N43" s="5" t="s">
        <v>71</v>
      </c>
      <c r="O43" s="5" t="s">
        <v>72</v>
      </c>
      <c r="P43" s="5" t="s">
        <v>73</v>
      </c>
      <c r="Q43" s="5" t="s">
        <v>74</v>
      </c>
      <c r="R43" s="5" t="s">
        <v>75</v>
      </c>
      <c r="S43" s="5" t="s">
        <v>76</v>
      </c>
      <c r="T43" s="5" t="s">
        <v>77</v>
      </c>
      <c r="U43" s="5" t="s">
        <v>78</v>
      </c>
      <c r="V43" s="5" t="s">
        <v>79</v>
      </c>
      <c r="W43" s="5" t="s">
        <v>80</v>
      </c>
      <c r="X43" s="5" t="s">
        <v>81</v>
      </c>
      <c r="Y43" s="5" t="s">
        <v>82</v>
      </c>
      <c r="Z43" s="5" t="s">
        <v>83</v>
      </c>
      <c r="AA43" s="5" t="s">
        <v>84</v>
      </c>
      <c r="AB43" s="5" t="s">
        <v>85</v>
      </c>
      <c r="AC43" s="5" t="s">
        <v>259</v>
      </c>
      <c r="AD43" s="5" t="s">
        <v>158</v>
      </c>
      <c r="AE43" s="5" t="s">
        <v>134</v>
      </c>
      <c r="AF43" s="5" t="s">
        <v>159</v>
      </c>
      <c r="AG43" s="5" t="s">
        <v>90</v>
      </c>
      <c r="AH43" s="5" t="s">
        <v>91</v>
      </c>
      <c r="AI43" s="5" t="s">
        <v>92</v>
      </c>
      <c r="AJ43" s="5" t="s">
        <v>93</v>
      </c>
      <c r="AK43" s="5" t="s">
        <v>94</v>
      </c>
      <c r="AL43" s="5" t="s">
        <v>95</v>
      </c>
      <c r="AM43" s="5" t="s">
        <v>96</v>
      </c>
      <c r="AN43" s="5" t="s">
        <v>139</v>
      </c>
      <c r="AO43" s="5" t="s">
        <v>97</v>
      </c>
      <c r="AP43" s="5" t="s">
        <v>98</v>
      </c>
      <c r="AQ43" s="5" t="s">
        <v>99</v>
      </c>
      <c r="AR43" s="5" t="s">
        <v>163</v>
      </c>
      <c r="AS43" s="5" t="s">
        <v>101</v>
      </c>
      <c r="AT43" s="5" t="s">
        <v>102</v>
      </c>
      <c r="AU43" s="5" t="s">
        <v>164</v>
      </c>
      <c r="AV43" s="5" t="s">
        <v>104</v>
      </c>
      <c r="AW43" s="5" t="s">
        <v>105</v>
      </c>
      <c r="AX43" s="5" t="s">
        <v>106</v>
      </c>
      <c r="AY43" s="5" t="s">
        <v>107</v>
      </c>
      <c r="AZ43" s="5" t="s">
        <v>108</v>
      </c>
      <c r="BA43" s="5">
        <v>128</v>
      </c>
      <c r="BB43" s="5">
        <v>11</v>
      </c>
      <c r="BC43" s="5">
        <v>10</v>
      </c>
      <c r="BD43" s="5">
        <v>70</v>
      </c>
      <c r="BE43" s="5">
        <v>36</v>
      </c>
      <c r="BF43" s="5">
        <v>30</v>
      </c>
      <c r="BG43" s="5">
        <v>21</v>
      </c>
      <c r="BH43" s="5">
        <v>44</v>
      </c>
      <c r="BI43" s="7">
        <v>180000</v>
      </c>
      <c r="BJ43" s="5" t="s">
        <v>165</v>
      </c>
      <c r="BK43" s="5" t="s">
        <v>110</v>
      </c>
      <c r="BL43" s="5" t="s">
        <v>111</v>
      </c>
      <c r="BM43" s="5" t="s">
        <v>112</v>
      </c>
      <c r="BN43" s="5" t="s">
        <v>225</v>
      </c>
      <c r="BO43" s="5" t="s">
        <v>114</v>
      </c>
      <c r="BP43" s="8" t="s">
        <v>115</v>
      </c>
    </row>
    <row r="44" spans="1:68" ht="12.5" x14ac:dyDescent="0.25">
      <c r="A44" s="9">
        <v>45861.41169050926</v>
      </c>
      <c r="B44" s="10" t="s">
        <v>420</v>
      </c>
      <c r="C44" s="11">
        <v>53</v>
      </c>
      <c r="D44" s="10" t="s">
        <v>421</v>
      </c>
      <c r="E44" s="10" t="str">
        <f>PROPER(Form_Responses3[[#This Row],[Nama Lengkap Sesuai KTP/Ijazah]])</f>
        <v>Bagas Ari Purwoko</v>
      </c>
      <c r="F44" s="10" t="s">
        <v>422</v>
      </c>
      <c r="G44" s="10" t="s">
        <v>64</v>
      </c>
      <c r="H44" s="10" t="s">
        <v>65</v>
      </c>
      <c r="I44" s="10" t="s">
        <v>66</v>
      </c>
      <c r="J44" s="10" t="s">
        <v>419</v>
      </c>
      <c r="K44" s="10" t="s">
        <v>68</v>
      </c>
      <c r="L44" s="10" t="s">
        <v>69</v>
      </c>
      <c r="M44" s="10" t="s">
        <v>70</v>
      </c>
      <c r="N44" s="10" t="s">
        <v>71</v>
      </c>
      <c r="O44" s="10" t="s">
        <v>72</v>
      </c>
      <c r="P44" s="10" t="s">
        <v>73</v>
      </c>
      <c r="Q44" s="10" t="s">
        <v>74</v>
      </c>
      <c r="R44" s="10" t="s">
        <v>75</v>
      </c>
      <c r="S44" s="10" t="s">
        <v>76</v>
      </c>
      <c r="T44" s="10" t="s">
        <v>77</v>
      </c>
      <c r="U44" s="10" t="s">
        <v>78</v>
      </c>
      <c r="V44" s="10" t="s">
        <v>79</v>
      </c>
      <c r="W44" s="10" t="s">
        <v>80</v>
      </c>
      <c r="X44" s="10" t="s">
        <v>81</v>
      </c>
      <c r="Y44" s="10" t="s">
        <v>82</v>
      </c>
      <c r="Z44" s="10" t="s">
        <v>83</v>
      </c>
      <c r="AA44" s="10" t="s">
        <v>84</v>
      </c>
      <c r="AB44" s="10" t="s">
        <v>85</v>
      </c>
      <c r="AC44" s="10" t="s">
        <v>259</v>
      </c>
      <c r="AD44" s="10" t="s">
        <v>158</v>
      </c>
      <c r="AE44" s="10" t="s">
        <v>134</v>
      </c>
      <c r="AF44" s="10" t="s">
        <v>159</v>
      </c>
      <c r="AG44" s="10" t="s">
        <v>90</v>
      </c>
      <c r="AH44" s="10" t="s">
        <v>91</v>
      </c>
      <c r="AI44" s="10" t="s">
        <v>92</v>
      </c>
      <c r="AJ44" s="10" t="s">
        <v>93</v>
      </c>
      <c r="AK44" s="10" t="s">
        <v>94</v>
      </c>
      <c r="AL44" s="10" t="s">
        <v>95</v>
      </c>
      <c r="AM44" s="10" t="s">
        <v>96</v>
      </c>
      <c r="AN44" s="10" t="s">
        <v>139</v>
      </c>
      <c r="AO44" s="10" t="s">
        <v>97</v>
      </c>
      <c r="AP44" s="10" t="s">
        <v>98</v>
      </c>
      <c r="AQ44" s="10" t="s">
        <v>99</v>
      </c>
      <c r="AR44" s="10" t="s">
        <v>163</v>
      </c>
      <c r="AS44" s="10" t="s">
        <v>101</v>
      </c>
      <c r="AT44" s="10" t="s">
        <v>102</v>
      </c>
      <c r="AU44" s="10" t="s">
        <v>164</v>
      </c>
      <c r="AV44" s="10" t="s">
        <v>104</v>
      </c>
      <c r="AW44" s="10" t="s">
        <v>105</v>
      </c>
      <c r="AX44" s="10" t="s">
        <v>106</v>
      </c>
      <c r="AY44" s="10" t="s">
        <v>107</v>
      </c>
      <c r="AZ44" s="10" t="s">
        <v>108</v>
      </c>
      <c r="BA44" s="10">
        <v>128</v>
      </c>
      <c r="BB44" s="10">
        <v>11</v>
      </c>
      <c r="BC44" s="10">
        <v>10</v>
      </c>
      <c r="BD44" s="10">
        <v>70</v>
      </c>
      <c r="BE44" s="10">
        <v>36</v>
      </c>
      <c r="BF44" s="10">
        <v>30</v>
      </c>
      <c r="BG44" s="10">
        <v>21</v>
      </c>
      <c r="BH44" s="10">
        <v>44</v>
      </c>
      <c r="BI44" s="12">
        <v>180000</v>
      </c>
      <c r="BJ44" s="10" t="s">
        <v>165</v>
      </c>
      <c r="BK44" s="10" t="s">
        <v>110</v>
      </c>
      <c r="BL44" s="10" t="s">
        <v>111</v>
      </c>
      <c r="BM44" s="10" t="s">
        <v>112</v>
      </c>
      <c r="BN44" s="10" t="s">
        <v>225</v>
      </c>
      <c r="BO44" s="10" t="s">
        <v>114</v>
      </c>
      <c r="BP44" s="13" t="s">
        <v>115</v>
      </c>
    </row>
    <row r="45" spans="1:68" ht="12.5" x14ac:dyDescent="0.25">
      <c r="A45" s="4">
        <v>45861.412518206023</v>
      </c>
      <c r="B45" s="5" t="s">
        <v>428</v>
      </c>
      <c r="C45" s="6">
        <v>53</v>
      </c>
      <c r="D45" s="5" t="s">
        <v>429</v>
      </c>
      <c r="E45" s="10" t="str">
        <f>PROPER(Form_Responses3[[#This Row],[Nama Lengkap Sesuai KTP/Ijazah]])</f>
        <v xml:space="preserve">Aulia Rahadyanjati Sukarno </v>
      </c>
      <c r="F45" s="5" t="s">
        <v>430</v>
      </c>
      <c r="G45" s="5" t="s">
        <v>64</v>
      </c>
      <c r="H45" s="5" t="s">
        <v>65</v>
      </c>
      <c r="I45" s="5" t="s">
        <v>66</v>
      </c>
      <c r="J45" s="5" t="s">
        <v>67</v>
      </c>
      <c r="K45" s="5" t="s">
        <v>68</v>
      </c>
      <c r="L45" s="5" t="s">
        <v>69</v>
      </c>
      <c r="M45" s="5" t="s">
        <v>70</v>
      </c>
      <c r="N45" s="5" t="s">
        <v>71</v>
      </c>
      <c r="O45" s="5" t="s">
        <v>72</v>
      </c>
      <c r="P45" s="5" t="s">
        <v>73</v>
      </c>
      <c r="Q45" s="5" t="s">
        <v>74</v>
      </c>
      <c r="R45" s="5" t="s">
        <v>196</v>
      </c>
      <c r="S45" s="5" t="s">
        <v>76</v>
      </c>
      <c r="T45" s="5" t="s">
        <v>77</v>
      </c>
      <c r="U45" s="5" t="s">
        <v>78</v>
      </c>
      <c r="V45" s="5" t="s">
        <v>431</v>
      </c>
      <c r="W45" s="5" t="s">
        <v>80</v>
      </c>
      <c r="X45" s="5" t="s">
        <v>81</v>
      </c>
      <c r="Y45" s="5" t="s">
        <v>82</v>
      </c>
      <c r="Z45" s="5" t="s">
        <v>83</v>
      </c>
      <c r="AA45" s="5" t="s">
        <v>84</v>
      </c>
      <c r="AB45" s="5" t="s">
        <v>85</v>
      </c>
      <c r="AC45" s="5" t="s">
        <v>86</v>
      </c>
      <c r="AD45" s="5" t="s">
        <v>158</v>
      </c>
      <c r="AE45" s="5" t="s">
        <v>134</v>
      </c>
      <c r="AF45" s="5" t="s">
        <v>159</v>
      </c>
      <c r="AG45" s="5" t="s">
        <v>90</v>
      </c>
      <c r="AH45" s="5" t="s">
        <v>176</v>
      </c>
      <c r="AI45" s="5" t="s">
        <v>92</v>
      </c>
      <c r="AJ45" s="5" t="s">
        <v>93</v>
      </c>
      <c r="AK45" s="5" t="s">
        <v>94</v>
      </c>
      <c r="AL45" s="5" t="s">
        <v>95</v>
      </c>
      <c r="AM45" s="5" t="s">
        <v>96</v>
      </c>
      <c r="AN45" s="5" t="s">
        <v>139</v>
      </c>
      <c r="AO45" s="5" t="s">
        <v>97</v>
      </c>
      <c r="AP45" s="5" t="s">
        <v>98</v>
      </c>
      <c r="AQ45" s="5" t="s">
        <v>99</v>
      </c>
      <c r="AR45" s="5" t="s">
        <v>163</v>
      </c>
      <c r="AS45" s="5" t="s">
        <v>101</v>
      </c>
      <c r="AT45" s="5" t="s">
        <v>143</v>
      </c>
      <c r="AU45" s="5" t="s">
        <v>164</v>
      </c>
      <c r="AV45" s="5" t="s">
        <v>104</v>
      </c>
      <c r="AW45" s="5" t="s">
        <v>105</v>
      </c>
      <c r="AX45" s="5" t="s">
        <v>106</v>
      </c>
      <c r="AY45" s="5" t="s">
        <v>107</v>
      </c>
      <c r="AZ45" s="5" t="s">
        <v>169</v>
      </c>
      <c r="BA45" s="5">
        <v>128</v>
      </c>
      <c r="BB45" s="5">
        <v>11</v>
      </c>
      <c r="BC45" s="5">
        <v>10</v>
      </c>
      <c r="BD45" s="5">
        <v>70</v>
      </c>
      <c r="BE45" s="5">
        <v>20</v>
      </c>
      <c r="BF45" s="5">
        <v>30</v>
      </c>
      <c r="BG45" s="5">
        <v>21</v>
      </c>
      <c r="BH45" s="5">
        <v>44</v>
      </c>
      <c r="BI45" s="7">
        <v>200000</v>
      </c>
      <c r="BJ45" s="5" t="s">
        <v>165</v>
      </c>
      <c r="BK45" s="5" t="s">
        <v>110</v>
      </c>
      <c r="BL45" s="5" t="s">
        <v>111</v>
      </c>
      <c r="BM45" s="5" t="s">
        <v>112</v>
      </c>
      <c r="BN45" s="5" t="s">
        <v>113</v>
      </c>
      <c r="BO45" s="5" t="s">
        <v>114</v>
      </c>
      <c r="BP45" s="8" t="s">
        <v>115</v>
      </c>
    </row>
    <row r="46" spans="1:68" s="26" customFormat="1" ht="12.5" x14ac:dyDescent="0.25">
      <c r="A46" s="21">
        <v>45861.385994884258</v>
      </c>
      <c r="B46" s="22" t="s">
        <v>154</v>
      </c>
      <c r="C46" s="23">
        <v>52</v>
      </c>
      <c r="D46" s="22" t="s">
        <v>155</v>
      </c>
      <c r="E46" s="22" t="str">
        <f>PROPER(Form_Responses3[[#This Row],[Nama Lengkap Sesuai KTP/Ijazah]])</f>
        <v>Aji Fathul Huda</v>
      </c>
      <c r="F46" s="22" t="s">
        <v>156</v>
      </c>
      <c r="G46" s="22" t="s">
        <v>64</v>
      </c>
      <c r="H46" s="22" t="s">
        <v>65</v>
      </c>
      <c r="I46" s="22" t="s">
        <v>66</v>
      </c>
      <c r="J46" s="22" t="s">
        <v>67</v>
      </c>
      <c r="K46" s="22" t="s">
        <v>68</v>
      </c>
      <c r="L46" s="22" t="s">
        <v>69</v>
      </c>
      <c r="M46" s="22" t="s">
        <v>70</v>
      </c>
      <c r="N46" s="22" t="s">
        <v>71</v>
      </c>
      <c r="O46" s="22" t="s">
        <v>72</v>
      </c>
      <c r="P46" s="22" t="s">
        <v>73</v>
      </c>
      <c r="Q46" s="22" t="s">
        <v>74</v>
      </c>
      <c r="R46" s="22" t="s">
        <v>75</v>
      </c>
      <c r="S46" s="22" t="s">
        <v>76</v>
      </c>
      <c r="T46" s="22" t="s">
        <v>77</v>
      </c>
      <c r="U46" s="22" t="s">
        <v>78</v>
      </c>
      <c r="V46" s="22" t="s">
        <v>79</v>
      </c>
      <c r="W46" s="22" t="s">
        <v>130</v>
      </c>
      <c r="X46" s="22" t="s">
        <v>81</v>
      </c>
      <c r="Y46" s="22" t="s">
        <v>82</v>
      </c>
      <c r="Z46" s="22" t="s">
        <v>157</v>
      </c>
      <c r="AA46" s="22" t="s">
        <v>84</v>
      </c>
      <c r="AB46" s="22" t="s">
        <v>85</v>
      </c>
      <c r="AC46" s="22" t="s">
        <v>86</v>
      </c>
      <c r="AD46" s="22" t="s">
        <v>158</v>
      </c>
      <c r="AE46" s="22" t="s">
        <v>134</v>
      </c>
      <c r="AF46" s="22" t="s">
        <v>159</v>
      </c>
      <c r="AG46" s="22" t="s">
        <v>90</v>
      </c>
      <c r="AH46" s="22" t="s">
        <v>91</v>
      </c>
      <c r="AI46" s="22" t="s">
        <v>160</v>
      </c>
      <c r="AJ46" s="22" t="s">
        <v>161</v>
      </c>
      <c r="AK46" s="22" t="s">
        <v>94</v>
      </c>
      <c r="AL46" s="22" t="s">
        <v>95</v>
      </c>
      <c r="AM46" s="22" t="s">
        <v>162</v>
      </c>
      <c r="AN46" s="22" t="s">
        <v>139</v>
      </c>
      <c r="AO46" s="22" t="s">
        <v>97</v>
      </c>
      <c r="AP46" s="22" t="s">
        <v>98</v>
      </c>
      <c r="AQ46" s="22" t="s">
        <v>99</v>
      </c>
      <c r="AR46" s="22" t="s">
        <v>163</v>
      </c>
      <c r="AS46" s="22" t="s">
        <v>101</v>
      </c>
      <c r="AT46" s="22" t="s">
        <v>143</v>
      </c>
      <c r="AU46" s="22" t="s">
        <v>164</v>
      </c>
      <c r="AV46" s="22" t="s">
        <v>104</v>
      </c>
      <c r="AW46" s="22" t="s">
        <v>105</v>
      </c>
      <c r="AX46" s="22" t="s">
        <v>106</v>
      </c>
      <c r="AY46" s="22" t="s">
        <v>107</v>
      </c>
      <c r="AZ46" s="22" t="s">
        <v>108</v>
      </c>
      <c r="BA46" s="22">
        <v>128</v>
      </c>
      <c r="BB46" s="22">
        <v>11</v>
      </c>
      <c r="BC46" s="22">
        <v>10</v>
      </c>
      <c r="BD46" s="22">
        <v>70</v>
      </c>
      <c r="BE46" s="22">
        <v>20</v>
      </c>
      <c r="BF46" s="22">
        <v>30</v>
      </c>
      <c r="BG46" s="22">
        <v>21</v>
      </c>
      <c r="BH46" s="22">
        <v>44</v>
      </c>
      <c r="BI46" s="24">
        <v>200000</v>
      </c>
      <c r="BJ46" s="22" t="s">
        <v>165</v>
      </c>
      <c r="BK46" s="22" t="s">
        <v>110</v>
      </c>
      <c r="BL46" s="22" t="s">
        <v>111</v>
      </c>
      <c r="BM46" s="22" t="s">
        <v>112</v>
      </c>
      <c r="BN46" s="22" t="s">
        <v>113</v>
      </c>
      <c r="BO46" s="22" t="s">
        <v>114</v>
      </c>
      <c r="BP46" s="25" t="s">
        <v>115</v>
      </c>
    </row>
    <row r="47" spans="1:68" s="26" customFormat="1" ht="12.5" x14ac:dyDescent="0.25">
      <c r="A47" s="27">
        <v>45861.391645844909</v>
      </c>
      <c r="B47" s="28" t="s">
        <v>200</v>
      </c>
      <c r="C47" s="29">
        <v>52</v>
      </c>
      <c r="D47" s="28" t="s">
        <v>201</v>
      </c>
      <c r="E47" s="22" t="str">
        <f>PROPER(Form_Responses3[[#This Row],[Nama Lengkap Sesuai KTP/Ijazah]])</f>
        <v>Mukhammad Ibnu Muta'Aal Kamdan</v>
      </c>
      <c r="F47" s="28" t="s">
        <v>202</v>
      </c>
      <c r="G47" s="28" t="s">
        <v>64</v>
      </c>
      <c r="H47" s="28" t="s">
        <v>65</v>
      </c>
      <c r="I47" s="28" t="s">
        <v>203</v>
      </c>
      <c r="J47" s="28" t="s">
        <v>67</v>
      </c>
      <c r="K47" s="28" t="s">
        <v>68</v>
      </c>
      <c r="L47" s="28" t="s">
        <v>69</v>
      </c>
      <c r="M47" s="28" t="s">
        <v>70</v>
      </c>
      <c r="N47" s="28" t="s">
        <v>71</v>
      </c>
      <c r="O47" s="28" t="s">
        <v>72</v>
      </c>
      <c r="P47" s="28" t="s">
        <v>73</v>
      </c>
      <c r="Q47" s="28" t="s">
        <v>74</v>
      </c>
      <c r="R47" s="28" t="s">
        <v>75</v>
      </c>
      <c r="S47" s="28" t="s">
        <v>76</v>
      </c>
      <c r="T47" s="28" t="s">
        <v>77</v>
      </c>
      <c r="U47" s="28" t="s">
        <v>78</v>
      </c>
      <c r="V47" s="28" t="s">
        <v>79</v>
      </c>
      <c r="W47" s="28" t="s">
        <v>204</v>
      </c>
      <c r="X47" s="28" t="s">
        <v>81</v>
      </c>
      <c r="Y47" s="28" t="s">
        <v>82</v>
      </c>
      <c r="Z47" s="28" t="s">
        <v>83</v>
      </c>
      <c r="AA47" s="28" t="s">
        <v>84</v>
      </c>
      <c r="AB47" s="28" t="s">
        <v>205</v>
      </c>
      <c r="AC47" s="28" t="s">
        <v>86</v>
      </c>
      <c r="AD47" s="28" t="s">
        <v>158</v>
      </c>
      <c r="AE47" s="28" t="s">
        <v>206</v>
      </c>
      <c r="AF47" s="28" t="s">
        <v>159</v>
      </c>
      <c r="AG47" s="28" t="s">
        <v>207</v>
      </c>
      <c r="AH47" s="28" t="s">
        <v>91</v>
      </c>
      <c r="AI47" s="28" t="s">
        <v>160</v>
      </c>
      <c r="AJ47" s="28" t="s">
        <v>93</v>
      </c>
      <c r="AK47" s="28" t="s">
        <v>208</v>
      </c>
      <c r="AL47" s="28" t="s">
        <v>95</v>
      </c>
      <c r="AM47" s="28" t="s">
        <v>96</v>
      </c>
      <c r="AN47" s="28" t="s">
        <v>139</v>
      </c>
      <c r="AO47" s="28" t="s">
        <v>97</v>
      </c>
      <c r="AP47" s="28" t="s">
        <v>98</v>
      </c>
      <c r="AQ47" s="28" t="s">
        <v>99</v>
      </c>
      <c r="AR47" s="28" t="s">
        <v>100</v>
      </c>
      <c r="AS47" s="28" t="s">
        <v>101</v>
      </c>
      <c r="AT47" s="28" t="s">
        <v>102</v>
      </c>
      <c r="AU47" s="28" t="s">
        <v>164</v>
      </c>
      <c r="AV47" s="28" t="s">
        <v>104</v>
      </c>
      <c r="AW47" s="28" t="s">
        <v>105</v>
      </c>
      <c r="AX47" s="28" t="s">
        <v>106</v>
      </c>
      <c r="AY47" s="28" t="s">
        <v>107</v>
      </c>
      <c r="AZ47" s="28" t="s">
        <v>108</v>
      </c>
      <c r="BA47" s="28">
        <v>128</v>
      </c>
      <c r="BB47" s="28">
        <v>11</v>
      </c>
      <c r="BC47" s="28">
        <v>10</v>
      </c>
      <c r="BD47" s="28">
        <v>70</v>
      </c>
      <c r="BE47" s="28">
        <v>20</v>
      </c>
      <c r="BF47" s="28">
        <v>30</v>
      </c>
      <c r="BG47" s="28">
        <v>21</v>
      </c>
      <c r="BH47" s="28">
        <v>44</v>
      </c>
      <c r="BI47" s="30">
        <v>200000</v>
      </c>
      <c r="BJ47" s="28" t="s">
        <v>165</v>
      </c>
      <c r="BK47" s="28" t="s">
        <v>110</v>
      </c>
      <c r="BL47" s="28" t="s">
        <v>111</v>
      </c>
      <c r="BM47" s="28" t="s">
        <v>112</v>
      </c>
      <c r="BN47" s="28" t="s">
        <v>113</v>
      </c>
      <c r="BO47" s="28" t="s">
        <v>114</v>
      </c>
      <c r="BP47" s="31" t="s">
        <v>115</v>
      </c>
    </row>
    <row r="48" spans="1:68" s="26" customFormat="1" ht="12.5" x14ac:dyDescent="0.25">
      <c r="A48" s="21">
        <v>45861.39495144676</v>
      </c>
      <c r="B48" s="22" t="s">
        <v>260</v>
      </c>
      <c r="C48" s="23">
        <v>52</v>
      </c>
      <c r="D48" s="22" t="s">
        <v>261</v>
      </c>
      <c r="E48" s="22" t="str">
        <f>PROPER(Form_Responses3[[#This Row],[Nama Lengkap Sesuai KTP/Ijazah]])</f>
        <v>Nurul Aisah</v>
      </c>
      <c r="F48" s="22" t="s">
        <v>262</v>
      </c>
      <c r="G48" s="22" t="s">
        <v>64</v>
      </c>
      <c r="H48" s="22" t="s">
        <v>65</v>
      </c>
      <c r="I48" s="22" t="s">
        <v>66</v>
      </c>
      <c r="J48" s="22" t="s">
        <v>67</v>
      </c>
      <c r="K48" s="22" t="s">
        <v>174</v>
      </c>
      <c r="L48" s="22" t="s">
        <v>69</v>
      </c>
      <c r="M48" s="22" t="s">
        <v>70</v>
      </c>
      <c r="N48" s="22" t="s">
        <v>71</v>
      </c>
      <c r="O48" s="22" t="s">
        <v>72</v>
      </c>
      <c r="P48" s="22" t="s">
        <v>73</v>
      </c>
      <c r="Q48" s="22" t="s">
        <v>74</v>
      </c>
      <c r="R48" s="22" t="s">
        <v>75</v>
      </c>
      <c r="S48" s="22" t="s">
        <v>76</v>
      </c>
      <c r="T48" s="22" t="s">
        <v>77</v>
      </c>
      <c r="U48" s="22" t="s">
        <v>78</v>
      </c>
      <c r="V48" s="22" t="s">
        <v>79</v>
      </c>
      <c r="W48" s="22" t="s">
        <v>80</v>
      </c>
      <c r="X48" s="22" t="s">
        <v>81</v>
      </c>
      <c r="Y48" s="22" t="s">
        <v>82</v>
      </c>
      <c r="Z48" s="22" t="s">
        <v>83</v>
      </c>
      <c r="AA48" s="22" t="s">
        <v>84</v>
      </c>
      <c r="AB48" s="22" t="s">
        <v>205</v>
      </c>
      <c r="AC48" s="22" t="s">
        <v>259</v>
      </c>
      <c r="AD48" s="22" t="s">
        <v>158</v>
      </c>
      <c r="AE48" s="22" t="s">
        <v>134</v>
      </c>
      <c r="AF48" s="22" t="s">
        <v>263</v>
      </c>
      <c r="AG48" s="22" t="s">
        <v>90</v>
      </c>
      <c r="AH48" s="22" t="s">
        <v>91</v>
      </c>
      <c r="AI48" s="22" t="s">
        <v>92</v>
      </c>
      <c r="AJ48" s="22" t="s">
        <v>93</v>
      </c>
      <c r="AK48" s="22" t="s">
        <v>94</v>
      </c>
      <c r="AL48" s="22" t="s">
        <v>95</v>
      </c>
      <c r="AM48" s="22" t="s">
        <v>96</v>
      </c>
      <c r="AN48" s="22" t="s">
        <v>139</v>
      </c>
      <c r="AO48" s="22" t="s">
        <v>97</v>
      </c>
      <c r="AP48" s="22" t="s">
        <v>98</v>
      </c>
      <c r="AQ48" s="22" t="s">
        <v>99</v>
      </c>
      <c r="AR48" s="22" t="s">
        <v>163</v>
      </c>
      <c r="AS48" s="22" t="s">
        <v>101</v>
      </c>
      <c r="AT48" s="22" t="s">
        <v>223</v>
      </c>
      <c r="AU48" s="22" t="s">
        <v>164</v>
      </c>
      <c r="AV48" s="22" t="s">
        <v>104</v>
      </c>
      <c r="AW48" s="22" t="s">
        <v>105</v>
      </c>
      <c r="AX48" s="22" t="s">
        <v>106</v>
      </c>
      <c r="AY48" s="22" t="s">
        <v>107</v>
      </c>
      <c r="AZ48" s="22" t="s">
        <v>148</v>
      </c>
      <c r="BA48" s="22">
        <v>128</v>
      </c>
      <c r="BB48" s="22">
        <v>11</v>
      </c>
      <c r="BC48" s="22">
        <v>10</v>
      </c>
      <c r="BD48" s="22">
        <v>70</v>
      </c>
      <c r="BE48" s="22">
        <v>20</v>
      </c>
      <c r="BF48" s="22">
        <v>30</v>
      </c>
      <c r="BG48" s="22">
        <v>21</v>
      </c>
      <c r="BH48" s="22">
        <v>44</v>
      </c>
      <c r="BI48" s="24">
        <v>200000</v>
      </c>
      <c r="BJ48" s="22" t="s">
        <v>165</v>
      </c>
      <c r="BK48" s="22" t="s">
        <v>110</v>
      </c>
      <c r="BL48" s="22" t="s">
        <v>111</v>
      </c>
      <c r="BM48" s="22" t="s">
        <v>112</v>
      </c>
      <c r="BN48" s="22" t="s">
        <v>113</v>
      </c>
      <c r="BO48" s="22" t="s">
        <v>114</v>
      </c>
      <c r="BP48" s="25" t="s">
        <v>115</v>
      </c>
    </row>
    <row r="49" spans="1:68" s="26" customFormat="1" ht="12.5" x14ac:dyDescent="0.25">
      <c r="A49" s="27">
        <v>45861.396607499999</v>
      </c>
      <c r="B49" s="28" t="s">
        <v>279</v>
      </c>
      <c r="C49" s="29">
        <v>52</v>
      </c>
      <c r="D49" s="28" t="s">
        <v>280</v>
      </c>
      <c r="E49" s="22" t="str">
        <f>PROPER(Form_Responses3[[#This Row],[Nama Lengkap Sesuai KTP/Ijazah]])</f>
        <v>Pandu Putra Wijaya</v>
      </c>
      <c r="F49" s="28" t="s">
        <v>281</v>
      </c>
      <c r="G49" s="28" t="s">
        <v>64</v>
      </c>
      <c r="H49" s="28" t="s">
        <v>65</v>
      </c>
      <c r="I49" s="28" t="s">
        <v>66</v>
      </c>
      <c r="J49" s="28" t="s">
        <v>67</v>
      </c>
      <c r="K49" s="28" t="s">
        <v>68</v>
      </c>
      <c r="L49" s="28" t="s">
        <v>69</v>
      </c>
      <c r="M49" s="28" t="s">
        <v>70</v>
      </c>
      <c r="N49" s="28" t="s">
        <v>71</v>
      </c>
      <c r="O49" s="28" t="s">
        <v>72</v>
      </c>
      <c r="P49" s="28" t="s">
        <v>73</v>
      </c>
      <c r="Q49" s="28" t="s">
        <v>74</v>
      </c>
      <c r="R49" s="28" t="s">
        <v>75</v>
      </c>
      <c r="S49" s="28" t="s">
        <v>175</v>
      </c>
      <c r="T49" s="28" t="s">
        <v>77</v>
      </c>
      <c r="U49" s="28" t="s">
        <v>78</v>
      </c>
      <c r="V49" s="28" t="s">
        <v>79</v>
      </c>
      <c r="W49" s="28" t="s">
        <v>80</v>
      </c>
      <c r="X49" s="28" t="s">
        <v>81</v>
      </c>
      <c r="Y49" s="28" t="s">
        <v>82</v>
      </c>
      <c r="Z49" s="28" t="s">
        <v>157</v>
      </c>
      <c r="AA49" s="28" t="s">
        <v>84</v>
      </c>
      <c r="AB49" s="28" t="s">
        <v>85</v>
      </c>
      <c r="AC49" s="28" t="s">
        <v>86</v>
      </c>
      <c r="AD49" s="28" t="s">
        <v>158</v>
      </c>
      <c r="AE49" s="28" t="s">
        <v>134</v>
      </c>
      <c r="AF49" s="28" t="s">
        <v>263</v>
      </c>
      <c r="AG49" s="28" t="s">
        <v>90</v>
      </c>
      <c r="AH49" s="28" t="s">
        <v>91</v>
      </c>
      <c r="AI49" s="28" t="s">
        <v>92</v>
      </c>
      <c r="AJ49" s="28" t="s">
        <v>93</v>
      </c>
      <c r="AK49" s="28" t="s">
        <v>94</v>
      </c>
      <c r="AL49" s="28" t="s">
        <v>95</v>
      </c>
      <c r="AM49" s="28" t="s">
        <v>96</v>
      </c>
      <c r="AN49" s="28" t="s">
        <v>139</v>
      </c>
      <c r="AO49" s="28" t="s">
        <v>97</v>
      </c>
      <c r="AP49" s="28" t="s">
        <v>98</v>
      </c>
      <c r="AQ49" s="28" t="s">
        <v>99</v>
      </c>
      <c r="AR49" s="28" t="s">
        <v>163</v>
      </c>
      <c r="AS49" s="28" t="s">
        <v>101</v>
      </c>
      <c r="AT49" s="28" t="s">
        <v>223</v>
      </c>
      <c r="AU49" s="28" t="s">
        <v>164</v>
      </c>
      <c r="AV49" s="28" t="s">
        <v>104</v>
      </c>
      <c r="AW49" s="28" t="s">
        <v>105</v>
      </c>
      <c r="AX49" s="28" t="s">
        <v>106</v>
      </c>
      <c r="AY49" s="28" t="s">
        <v>182</v>
      </c>
      <c r="AZ49" s="28" t="s">
        <v>108</v>
      </c>
      <c r="BA49" s="28">
        <v>128</v>
      </c>
      <c r="BB49" s="28">
        <v>11</v>
      </c>
      <c r="BC49" s="28">
        <v>10</v>
      </c>
      <c r="BD49" s="28">
        <v>70</v>
      </c>
      <c r="BE49" s="28">
        <v>20</v>
      </c>
      <c r="BF49" s="28">
        <v>30</v>
      </c>
      <c r="BG49" s="28">
        <v>21</v>
      </c>
      <c r="BH49" s="28">
        <v>44</v>
      </c>
      <c r="BI49" s="30">
        <v>200000</v>
      </c>
      <c r="BJ49" s="28" t="s">
        <v>165</v>
      </c>
      <c r="BK49" s="28" t="s">
        <v>110</v>
      </c>
      <c r="BL49" s="28" t="s">
        <v>111</v>
      </c>
      <c r="BM49" s="28" t="s">
        <v>112</v>
      </c>
      <c r="BN49" s="28" t="s">
        <v>113</v>
      </c>
      <c r="BO49" s="28" t="s">
        <v>282</v>
      </c>
      <c r="BP49" s="31" t="s">
        <v>115</v>
      </c>
    </row>
    <row r="50" spans="1:68" s="26" customFormat="1" ht="12.5" x14ac:dyDescent="0.25">
      <c r="A50" s="21">
        <v>45861.397561620368</v>
      </c>
      <c r="B50" s="22" t="s">
        <v>301</v>
      </c>
      <c r="C50" s="23">
        <v>52</v>
      </c>
      <c r="D50" s="22" t="s">
        <v>302</v>
      </c>
      <c r="E50" s="22" t="str">
        <f>PROPER(Form_Responses3[[#This Row],[Nama Lengkap Sesuai KTP/Ijazah]])</f>
        <v>Jahnu Pandu Satwika</v>
      </c>
      <c r="F50" s="22" t="s">
        <v>303</v>
      </c>
      <c r="G50" s="22" t="s">
        <v>64</v>
      </c>
      <c r="H50" s="22" t="s">
        <v>65</v>
      </c>
      <c r="I50" s="22" t="s">
        <v>203</v>
      </c>
      <c r="J50" s="22" t="s">
        <v>67</v>
      </c>
      <c r="K50" s="22" t="s">
        <v>174</v>
      </c>
      <c r="L50" s="22" t="s">
        <v>69</v>
      </c>
      <c r="M50" s="22" t="s">
        <v>70</v>
      </c>
      <c r="N50" s="22" t="s">
        <v>71</v>
      </c>
      <c r="O50" s="22" t="s">
        <v>72</v>
      </c>
      <c r="P50" s="22" t="s">
        <v>73</v>
      </c>
      <c r="Q50" s="22" t="s">
        <v>74</v>
      </c>
      <c r="R50" s="22" t="s">
        <v>75</v>
      </c>
      <c r="S50" s="22" t="s">
        <v>76</v>
      </c>
      <c r="T50" s="22" t="s">
        <v>77</v>
      </c>
      <c r="U50" s="22" t="s">
        <v>78</v>
      </c>
      <c r="V50" s="22" t="s">
        <v>79</v>
      </c>
      <c r="W50" s="22" t="s">
        <v>80</v>
      </c>
      <c r="X50" s="22" t="s">
        <v>81</v>
      </c>
      <c r="Y50" s="22" t="s">
        <v>82</v>
      </c>
      <c r="Z50" s="22" t="s">
        <v>83</v>
      </c>
      <c r="AA50" s="22" t="s">
        <v>84</v>
      </c>
      <c r="AB50" s="22" t="s">
        <v>85</v>
      </c>
      <c r="AC50" s="22" t="s">
        <v>86</v>
      </c>
      <c r="AD50" s="22" t="s">
        <v>158</v>
      </c>
      <c r="AE50" s="22" t="s">
        <v>220</v>
      </c>
      <c r="AF50" s="22" t="s">
        <v>159</v>
      </c>
      <c r="AG50" s="22" t="s">
        <v>90</v>
      </c>
      <c r="AH50" s="22" t="s">
        <v>91</v>
      </c>
      <c r="AI50" s="22" t="s">
        <v>92</v>
      </c>
      <c r="AJ50" s="22" t="s">
        <v>93</v>
      </c>
      <c r="AK50" s="22" t="s">
        <v>94</v>
      </c>
      <c r="AL50" s="22" t="s">
        <v>95</v>
      </c>
      <c r="AM50" s="22" t="s">
        <v>96</v>
      </c>
      <c r="AN50" s="22" t="s">
        <v>178</v>
      </c>
      <c r="AO50" s="22" t="s">
        <v>97</v>
      </c>
      <c r="AP50" s="22" t="s">
        <v>98</v>
      </c>
      <c r="AQ50" s="22" t="s">
        <v>99</v>
      </c>
      <c r="AR50" s="22" t="s">
        <v>163</v>
      </c>
      <c r="AS50" s="22" t="s">
        <v>101</v>
      </c>
      <c r="AT50" s="22" t="s">
        <v>223</v>
      </c>
      <c r="AU50" s="22" t="s">
        <v>164</v>
      </c>
      <c r="AV50" s="22" t="s">
        <v>104</v>
      </c>
      <c r="AW50" s="22" t="s">
        <v>105</v>
      </c>
      <c r="AX50" s="22" t="s">
        <v>106</v>
      </c>
      <c r="AY50" s="22" t="s">
        <v>107</v>
      </c>
      <c r="AZ50" s="22" t="s">
        <v>108</v>
      </c>
      <c r="BA50" s="22">
        <v>128</v>
      </c>
      <c r="BB50" s="22">
        <v>11</v>
      </c>
      <c r="BC50" s="22">
        <v>10</v>
      </c>
      <c r="BD50" s="22">
        <v>70</v>
      </c>
      <c r="BE50" s="22">
        <v>20</v>
      </c>
      <c r="BF50" s="22">
        <v>30</v>
      </c>
      <c r="BG50" s="22">
        <v>21</v>
      </c>
      <c r="BH50" s="22">
        <v>44</v>
      </c>
      <c r="BI50" s="24">
        <v>200000</v>
      </c>
      <c r="BJ50" s="22" t="s">
        <v>224</v>
      </c>
      <c r="BK50" s="22" t="s">
        <v>110</v>
      </c>
      <c r="BL50" s="22" t="s">
        <v>304</v>
      </c>
      <c r="BM50" s="22" t="s">
        <v>112</v>
      </c>
      <c r="BN50" s="22" t="s">
        <v>305</v>
      </c>
      <c r="BO50" s="22" t="s">
        <v>114</v>
      </c>
      <c r="BP50" s="25" t="s">
        <v>115</v>
      </c>
    </row>
    <row r="51" spans="1:68" s="26" customFormat="1" ht="12.5" x14ac:dyDescent="0.25">
      <c r="A51" s="27">
        <v>45861.398197118055</v>
      </c>
      <c r="B51" s="28" t="s">
        <v>306</v>
      </c>
      <c r="C51" s="29">
        <v>52</v>
      </c>
      <c r="D51" s="28" t="s">
        <v>307</v>
      </c>
      <c r="E51" s="22" t="str">
        <f>PROPER(Form_Responses3[[#This Row],[Nama Lengkap Sesuai KTP/Ijazah]])</f>
        <v>Muhammad Rizky Mahardika</v>
      </c>
      <c r="F51" s="28" t="s">
        <v>308</v>
      </c>
      <c r="G51" s="28" t="s">
        <v>64</v>
      </c>
      <c r="H51" s="28" t="s">
        <v>65</v>
      </c>
      <c r="I51" s="28" t="s">
        <v>66</v>
      </c>
      <c r="J51" s="28" t="s">
        <v>67</v>
      </c>
      <c r="K51" s="28" t="s">
        <v>68</v>
      </c>
      <c r="L51" s="28" t="s">
        <v>69</v>
      </c>
      <c r="M51" s="28" t="s">
        <v>70</v>
      </c>
      <c r="N51" s="28" t="s">
        <v>71</v>
      </c>
      <c r="O51" s="28" t="s">
        <v>72</v>
      </c>
      <c r="P51" s="28" t="s">
        <v>73</v>
      </c>
      <c r="Q51" s="28" t="s">
        <v>74</v>
      </c>
      <c r="R51" s="28" t="s">
        <v>75</v>
      </c>
      <c r="S51" s="28" t="s">
        <v>76</v>
      </c>
      <c r="T51" s="28" t="s">
        <v>77</v>
      </c>
      <c r="U51" s="28" t="s">
        <v>78</v>
      </c>
      <c r="V51" s="28" t="s">
        <v>79</v>
      </c>
      <c r="W51" s="28" t="s">
        <v>80</v>
      </c>
      <c r="X51" s="28" t="s">
        <v>81</v>
      </c>
      <c r="Y51" s="28" t="s">
        <v>82</v>
      </c>
      <c r="Z51" s="28" t="s">
        <v>83</v>
      </c>
      <c r="AA51" s="28" t="s">
        <v>84</v>
      </c>
      <c r="AB51" s="28" t="s">
        <v>205</v>
      </c>
      <c r="AC51" s="28" t="s">
        <v>86</v>
      </c>
      <c r="AD51" s="28" t="s">
        <v>158</v>
      </c>
      <c r="AE51" s="28" t="s">
        <v>134</v>
      </c>
      <c r="AF51" s="28" t="s">
        <v>159</v>
      </c>
      <c r="AG51" s="28" t="s">
        <v>90</v>
      </c>
      <c r="AH51" s="28" t="s">
        <v>91</v>
      </c>
      <c r="AI51" s="28" t="s">
        <v>160</v>
      </c>
      <c r="AJ51" s="28" t="s">
        <v>93</v>
      </c>
      <c r="AK51" s="28" t="s">
        <v>309</v>
      </c>
      <c r="AL51" s="28" t="s">
        <v>95</v>
      </c>
      <c r="AM51" s="28" t="s">
        <v>96</v>
      </c>
      <c r="AN51" s="28" t="s">
        <v>139</v>
      </c>
      <c r="AO51" s="28" t="s">
        <v>97</v>
      </c>
      <c r="AP51" s="28" t="s">
        <v>98</v>
      </c>
      <c r="AQ51" s="28" t="s">
        <v>99</v>
      </c>
      <c r="AR51" s="28" t="s">
        <v>163</v>
      </c>
      <c r="AS51" s="28" t="s">
        <v>101</v>
      </c>
      <c r="AT51" s="28" t="s">
        <v>143</v>
      </c>
      <c r="AU51" s="28" t="s">
        <v>292</v>
      </c>
      <c r="AV51" s="28" t="s">
        <v>104</v>
      </c>
      <c r="AW51" s="28" t="s">
        <v>105</v>
      </c>
      <c r="AX51" s="28" t="s">
        <v>106</v>
      </c>
      <c r="AY51" s="28" t="s">
        <v>107</v>
      </c>
      <c r="AZ51" s="28" t="s">
        <v>108</v>
      </c>
      <c r="BA51" s="28">
        <v>128</v>
      </c>
      <c r="BB51" s="28">
        <v>11</v>
      </c>
      <c r="BC51" s="28">
        <v>10</v>
      </c>
      <c r="BD51" s="28">
        <v>70</v>
      </c>
      <c r="BE51" s="28">
        <v>20</v>
      </c>
      <c r="BF51" s="28">
        <v>30</v>
      </c>
      <c r="BG51" s="28">
        <v>21</v>
      </c>
      <c r="BH51" s="28">
        <v>44</v>
      </c>
      <c r="BI51" s="30">
        <v>200000</v>
      </c>
      <c r="BJ51" s="28" t="s">
        <v>165</v>
      </c>
      <c r="BK51" s="28" t="s">
        <v>183</v>
      </c>
      <c r="BL51" s="28" t="s">
        <v>111</v>
      </c>
      <c r="BM51" s="28" t="s">
        <v>112</v>
      </c>
      <c r="BN51" s="28" t="s">
        <v>113</v>
      </c>
      <c r="BO51" s="28" t="s">
        <v>114</v>
      </c>
      <c r="BP51" s="31" t="s">
        <v>115</v>
      </c>
    </row>
    <row r="52" spans="1:68" s="26" customFormat="1" ht="12.5" x14ac:dyDescent="0.25">
      <c r="A52" s="21">
        <v>45861.398340532411</v>
      </c>
      <c r="B52" s="22" t="s">
        <v>313</v>
      </c>
      <c r="C52" s="23">
        <v>52</v>
      </c>
      <c r="D52" s="22" t="s">
        <v>314</v>
      </c>
      <c r="E52" s="22" t="str">
        <f>PROPER(Form_Responses3[[#This Row],[Nama Lengkap Sesuai KTP/Ijazah]])</f>
        <v>Dwi Lastomo</v>
      </c>
      <c r="F52" s="22" t="s">
        <v>315</v>
      </c>
      <c r="G52" s="22" t="s">
        <v>64</v>
      </c>
      <c r="H52" s="22" t="s">
        <v>65</v>
      </c>
      <c r="I52" s="22" t="s">
        <v>203</v>
      </c>
      <c r="J52" s="22" t="s">
        <v>67</v>
      </c>
      <c r="K52" s="22" t="s">
        <v>68</v>
      </c>
      <c r="L52" s="22" t="s">
        <v>69</v>
      </c>
      <c r="M52" s="22" t="s">
        <v>70</v>
      </c>
      <c r="N52" s="22" t="s">
        <v>71</v>
      </c>
      <c r="O52" s="22" t="s">
        <v>72</v>
      </c>
      <c r="P52" s="22" t="s">
        <v>73</v>
      </c>
      <c r="Q52" s="22" t="s">
        <v>74</v>
      </c>
      <c r="R52" s="22" t="s">
        <v>75</v>
      </c>
      <c r="S52" s="22" t="s">
        <v>76</v>
      </c>
      <c r="T52" s="22" t="s">
        <v>77</v>
      </c>
      <c r="U52" s="22" t="s">
        <v>78</v>
      </c>
      <c r="V52" s="22" t="s">
        <v>79</v>
      </c>
      <c r="W52" s="22" t="s">
        <v>80</v>
      </c>
      <c r="X52" s="22" t="s">
        <v>81</v>
      </c>
      <c r="Y52" s="22" t="s">
        <v>82</v>
      </c>
      <c r="Z52" s="22" t="s">
        <v>83</v>
      </c>
      <c r="AA52" s="22" t="s">
        <v>84</v>
      </c>
      <c r="AB52" s="22" t="s">
        <v>85</v>
      </c>
      <c r="AC52" s="22" t="s">
        <v>259</v>
      </c>
      <c r="AD52" s="22" t="s">
        <v>158</v>
      </c>
      <c r="AE52" s="22" t="s">
        <v>134</v>
      </c>
      <c r="AF52" s="22" t="s">
        <v>159</v>
      </c>
      <c r="AG52" s="22" t="s">
        <v>90</v>
      </c>
      <c r="AH52" s="22" t="s">
        <v>91</v>
      </c>
      <c r="AI52" s="22" t="s">
        <v>92</v>
      </c>
      <c r="AJ52" s="22" t="s">
        <v>93</v>
      </c>
      <c r="AK52" s="22" t="s">
        <v>94</v>
      </c>
      <c r="AL52" s="22" t="s">
        <v>316</v>
      </c>
      <c r="AM52" s="22" t="s">
        <v>96</v>
      </c>
      <c r="AN52" s="22" t="s">
        <v>139</v>
      </c>
      <c r="AO52" s="22" t="s">
        <v>97</v>
      </c>
      <c r="AP52" s="22" t="s">
        <v>98</v>
      </c>
      <c r="AQ52" s="22" t="s">
        <v>99</v>
      </c>
      <c r="AR52" s="22" t="s">
        <v>163</v>
      </c>
      <c r="AS52" s="22" t="s">
        <v>101</v>
      </c>
      <c r="AT52" s="22" t="s">
        <v>102</v>
      </c>
      <c r="AU52" s="22" t="s">
        <v>164</v>
      </c>
      <c r="AV52" s="22" t="s">
        <v>104</v>
      </c>
      <c r="AW52" s="22" t="s">
        <v>105</v>
      </c>
      <c r="AX52" s="22" t="s">
        <v>106</v>
      </c>
      <c r="AY52" s="22" t="s">
        <v>107</v>
      </c>
      <c r="AZ52" s="22" t="s">
        <v>108</v>
      </c>
      <c r="BA52" s="22">
        <v>128</v>
      </c>
      <c r="BB52" s="22">
        <v>11</v>
      </c>
      <c r="BC52" s="22">
        <v>10</v>
      </c>
      <c r="BD52" s="22">
        <v>70</v>
      </c>
      <c r="BE52" s="22">
        <v>28</v>
      </c>
      <c r="BF52" s="22">
        <v>30</v>
      </c>
      <c r="BG52" s="22">
        <v>21</v>
      </c>
      <c r="BH52" s="22">
        <v>44</v>
      </c>
      <c r="BI52" s="24">
        <v>200000</v>
      </c>
      <c r="BJ52" s="22" t="s">
        <v>165</v>
      </c>
      <c r="BK52" s="22" t="s">
        <v>150</v>
      </c>
      <c r="BL52" s="22" t="s">
        <v>111</v>
      </c>
      <c r="BM52" s="22" t="s">
        <v>112</v>
      </c>
      <c r="BN52" s="22" t="s">
        <v>113</v>
      </c>
      <c r="BO52" s="22" t="s">
        <v>153</v>
      </c>
      <c r="BP52" s="25" t="s">
        <v>115</v>
      </c>
    </row>
    <row r="53" spans="1:68" s="26" customFormat="1" ht="12.5" x14ac:dyDescent="0.25">
      <c r="A53" s="27">
        <v>45861.401886377316</v>
      </c>
      <c r="B53" s="28" t="s">
        <v>351</v>
      </c>
      <c r="C53" s="29">
        <v>52</v>
      </c>
      <c r="D53" s="28" t="s">
        <v>352</v>
      </c>
      <c r="E53" s="22" t="str">
        <f>PROPER(Form_Responses3[[#This Row],[Nama Lengkap Sesuai KTP/Ijazah]])</f>
        <v xml:space="preserve">Rindiana Dya Candra Pertiwi </v>
      </c>
      <c r="F53" s="28" t="s">
        <v>353</v>
      </c>
      <c r="G53" s="28" t="s">
        <v>64</v>
      </c>
      <c r="H53" s="28" t="s">
        <v>65</v>
      </c>
      <c r="I53" s="28" t="s">
        <v>66</v>
      </c>
      <c r="J53" s="28" t="s">
        <v>67</v>
      </c>
      <c r="K53" s="28" t="s">
        <v>68</v>
      </c>
      <c r="L53" s="28" t="s">
        <v>69</v>
      </c>
      <c r="M53" s="28" t="s">
        <v>70</v>
      </c>
      <c r="N53" s="28" t="s">
        <v>71</v>
      </c>
      <c r="O53" s="28" t="s">
        <v>72</v>
      </c>
      <c r="P53" s="28" t="s">
        <v>73</v>
      </c>
      <c r="Q53" s="28" t="s">
        <v>74</v>
      </c>
      <c r="R53" s="28" t="s">
        <v>75</v>
      </c>
      <c r="S53" s="28" t="s">
        <v>76</v>
      </c>
      <c r="T53" s="28" t="s">
        <v>77</v>
      </c>
      <c r="U53" s="28" t="s">
        <v>78</v>
      </c>
      <c r="V53" s="28" t="s">
        <v>79</v>
      </c>
      <c r="W53" s="28" t="s">
        <v>130</v>
      </c>
      <c r="X53" s="28" t="s">
        <v>81</v>
      </c>
      <c r="Y53" s="28" t="s">
        <v>82</v>
      </c>
      <c r="Z53" s="28" t="s">
        <v>83</v>
      </c>
      <c r="AA53" s="28" t="s">
        <v>84</v>
      </c>
      <c r="AB53" s="28" t="s">
        <v>85</v>
      </c>
      <c r="AC53" s="28" t="s">
        <v>86</v>
      </c>
      <c r="AD53" s="28" t="s">
        <v>158</v>
      </c>
      <c r="AE53" s="28" t="s">
        <v>206</v>
      </c>
      <c r="AF53" s="28" t="s">
        <v>263</v>
      </c>
      <c r="AG53" s="28" t="s">
        <v>90</v>
      </c>
      <c r="AH53" s="28" t="s">
        <v>91</v>
      </c>
      <c r="AI53" s="28" t="s">
        <v>177</v>
      </c>
      <c r="AJ53" s="28" t="s">
        <v>137</v>
      </c>
      <c r="AK53" s="28" t="s">
        <v>94</v>
      </c>
      <c r="AL53" s="28" t="s">
        <v>95</v>
      </c>
      <c r="AM53" s="28" t="s">
        <v>162</v>
      </c>
      <c r="AN53" s="28" t="s">
        <v>139</v>
      </c>
      <c r="AO53" s="28" t="s">
        <v>97</v>
      </c>
      <c r="AP53" s="28" t="s">
        <v>98</v>
      </c>
      <c r="AQ53" s="28" t="s">
        <v>99</v>
      </c>
      <c r="AR53" s="28" t="s">
        <v>100</v>
      </c>
      <c r="AS53" s="28" t="s">
        <v>101</v>
      </c>
      <c r="AT53" s="28" t="s">
        <v>102</v>
      </c>
      <c r="AU53" s="28" t="s">
        <v>164</v>
      </c>
      <c r="AV53" s="28" t="s">
        <v>104</v>
      </c>
      <c r="AW53" s="28" t="s">
        <v>105</v>
      </c>
      <c r="AX53" s="28" t="s">
        <v>106</v>
      </c>
      <c r="AY53" s="28" t="s">
        <v>107</v>
      </c>
      <c r="AZ53" s="28" t="s">
        <v>148</v>
      </c>
      <c r="BA53" s="28">
        <v>128</v>
      </c>
      <c r="BB53" s="28">
        <v>11</v>
      </c>
      <c r="BC53" s="28">
        <v>10</v>
      </c>
      <c r="BD53" s="28">
        <v>70</v>
      </c>
      <c r="BE53" s="28">
        <v>20</v>
      </c>
      <c r="BF53" s="28">
        <v>30</v>
      </c>
      <c r="BG53" s="28">
        <v>21</v>
      </c>
      <c r="BH53" s="28">
        <v>44</v>
      </c>
      <c r="BI53" s="30">
        <v>200000</v>
      </c>
      <c r="BJ53" s="28" t="s">
        <v>165</v>
      </c>
      <c r="BK53" s="28" t="s">
        <v>110</v>
      </c>
      <c r="BL53" s="28" t="s">
        <v>111</v>
      </c>
      <c r="BM53" s="28" t="s">
        <v>112</v>
      </c>
      <c r="BN53" s="28" t="s">
        <v>113</v>
      </c>
      <c r="BO53" s="28" t="s">
        <v>114</v>
      </c>
      <c r="BP53" s="31" t="s">
        <v>115</v>
      </c>
    </row>
    <row r="54" spans="1:68" s="26" customFormat="1" ht="12.5" x14ac:dyDescent="0.25">
      <c r="A54" s="21">
        <v>45861.405653981477</v>
      </c>
      <c r="B54" s="22" t="s">
        <v>382</v>
      </c>
      <c r="C54" s="23">
        <v>52</v>
      </c>
      <c r="D54" s="22" t="s">
        <v>383</v>
      </c>
      <c r="E54" s="22" t="str">
        <f>PROPER(Form_Responses3[[#This Row],[Nama Lengkap Sesuai KTP/Ijazah]])</f>
        <v xml:space="preserve">Alifa Putri Handayani </v>
      </c>
      <c r="F54" s="22" t="s">
        <v>384</v>
      </c>
      <c r="G54" s="22" t="s">
        <v>64</v>
      </c>
      <c r="H54" s="22" t="s">
        <v>65</v>
      </c>
      <c r="I54" s="22" t="s">
        <v>66</v>
      </c>
      <c r="J54" s="22" t="s">
        <v>67</v>
      </c>
      <c r="K54" s="22" t="s">
        <v>68</v>
      </c>
      <c r="L54" s="22" t="s">
        <v>69</v>
      </c>
      <c r="M54" s="22" t="s">
        <v>70</v>
      </c>
      <c r="N54" s="22" t="s">
        <v>71</v>
      </c>
      <c r="O54" s="22" t="s">
        <v>72</v>
      </c>
      <c r="P54" s="22" t="s">
        <v>73</v>
      </c>
      <c r="Q54" s="22" t="s">
        <v>74</v>
      </c>
      <c r="R54" s="22" t="s">
        <v>75</v>
      </c>
      <c r="S54" s="22" t="s">
        <v>76</v>
      </c>
      <c r="T54" s="22" t="s">
        <v>77</v>
      </c>
      <c r="U54" s="22" t="s">
        <v>78</v>
      </c>
      <c r="V54" s="22" t="s">
        <v>79</v>
      </c>
      <c r="W54" s="22" t="s">
        <v>80</v>
      </c>
      <c r="X54" s="22" t="s">
        <v>81</v>
      </c>
      <c r="Y54" s="22" t="s">
        <v>82</v>
      </c>
      <c r="Z54" s="22" t="s">
        <v>83</v>
      </c>
      <c r="AA54" s="22" t="s">
        <v>84</v>
      </c>
      <c r="AB54" s="22" t="s">
        <v>85</v>
      </c>
      <c r="AC54" s="22" t="s">
        <v>86</v>
      </c>
      <c r="AD54" s="22" t="s">
        <v>158</v>
      </c>
      <c r="AE54" s="22" t="s">
        <v>134</v>
      </c>
      <c r="AF54" s="22" t="s">
        <v>159</v>
      </c>
      <c r="AG54" s="22" t="s">
        <v>90</v>
      </c>
      <c r="AH54" s="22" t="s">
        <v>91</v>
      </c>
      <c r="AI54" s="22" t="s">
        <v>92</v>
      </c>
      <c r="AJ54" s="22" t="s">
        <v>93</v>
      </c>
      <c r="AK54" s="22" t="s">
        <v>94</v>
      </c>
      <c r="AL54" s="22" t="s">
        <v>95</v>
      </c>
      <c r="AM54" s="22" t="s">
        <v>96</v>
      </c>
      <c r="AN54" s="22" t="s">
        <v>139</v>
      </c>
      <c r="AO54" s="22" t="s">
        <v>97</v>
      </c>
      <c r="AP54" s="22" t="s">
        <v>98</v>
      </c>
      <c r="AQ54" s="22" t="s">
        <v>99</v>
      </c>
      <c r="AR54" s="22" t="s">
        <v>163</v>
      </c>
      <c r="AS54" s="22" t="s">
        <v>101</v>
      </c>
      <c r="AT54" s="22" t="s">
        <v>223</v>
      </c>
      <c r="AU54" s="22" t="s">
        <v>164</v>
      </c>
      <c r="AV54" s="22" t="s">
        <v>104</v>
      </c>
      <c r="AW54" s="22" t="s">
        <v>105</v>
      </c>
      <c r="AX54" s="22" t="s">
        <v>106</v>
      </c>
      <c r="AY54" s="22" t="s">
        <v>107</v>
      </c>
      <c r="AZ54" s="22" t="s">
        <v>169</v>
      </c>
      <c r="BA54" s="22">
        <v>128</v>
      </c>
      <c r="BB54" s="22">
        <v>11</v>
      </c>
      <c r="BC54" s="22">
        <v>9</v>
      </c>
      <c r="BD54" s="22">
        <v>70</v>
      </c>
      <c r="BE54" s="22">
        <v>28</v>
      </c>
      <c r="BF54" s="22">
        <v>30</v>
      </c>
      <c r="BG54" s="22">
        <v>21</v>
      </c>
      <c r="BH54" s="22">
        <v>44</v>
      </c>
      <c r="BI54" s="24">
        <v>180000</v>
      </c>
      <c r="BJ54" s="22" t="s">
        <v>224</v>
      </c>
      <c r="BK54" s="22" t="s">
        <v>110</v>
      </c>
      <c r="BL54" s="22" t="s">
        <v>111</v>
      </c>
      <c r="BM54" s="22" t="s">
        <v>112</v>
      </c>
      <c r="BN54" s="22" t="s">
        <v>113</v>
      </c>
      <c r="BO54" s="22" t="s">
        <v>114</v>
      </c>
      <c r="BP54" s="25" t="s">
        <v>115</v>
      </c>
    </row>
    <row r="55" spans="1:68" s="26" customFormat="1" ht="12.5" x14ac:dyDescent="0.25">
      <c r="A55" s="27">
        <v>45861.411865543982</v>
      </c>
      <c r="B55" s="28" t="s">
        <v>423</v>
      </c>
      <c r="C55" s="29">
        <v>52</v>
      </c>
      <c r="D55" s="28" t="s">
        <v>424</v>
      </c>
      <c r="E55" s="22" t="str">
        <f>PROPER(Form_Responses3[[#This Row],[Nama Lengkap Sesuai KTP/Ijazah]])</f>
        <v>Saktyo Adhi Nugroho</v>
      </c>
      <c r="F55" s="28" t="s">
        <v>425</v>
      </c>
      <c r="G55" s="28" t="s">
        <v>64</v>
      </c>
      <c r="H55" s="28" t="s">
        <v>65</v>
      </c>
      <c r="I55" s="28" t="s">
        <v>66</v>
      </c>
      <c r="J55" s="28" t="s">
        <v>67</v>
      </c>
      <c r="K55" s="28" t="s">
        <v>68</v>
      </c>
      <c r="L55" s="28" t="s">
        <v>69</v>
      </c>
      <c r="M55" s="28" t="s">
        <v>70</v>
      </c>
      <c r="N55" s="28" t="s">
        <v>71</v>
      </c>
      <c r="O55" s="28" t="s">
        <v>72</v>
      </c>
      <c r="P55" s="28" t="s">
        <v>73</v>
      </c>
      <c r="Q55" s="28" t="s">
        <v>74</v>
      </c>
      <c r="R55" s="28" t="s">
        <v>75</v>
      </c>
      <c r="S55" s="28" t="s">
        <v>76</v>
      </c>
      <c r="T55" s="28" t="s">
        <v>77</v>
      </c>
      <c r="U55" s="28" t="s">
        <v>78</v>
      </c>
      <c r="V55" s="28" t="s">
        <v>79</v>
      </c>
      <c r="W55" s="28" t="s">
        <v>204</v>
      </c>
      <c r="X55" s="28" t="s">
        <v>81</v>
      </c>
      <c r="Y55" s="28" t="s">
        <v>82</v>
      </c>
      <c r="Z55" s="28" t="s">
        <v>83</v>
      </c>
      <c r="AA55" s="28" t="s">
        <v>84</v>
      </c>
      <c r="AB55" s="28" t="s">
        <v>205</v>
      </c>
      <c r="AC55" s="28" t="s">
        <v>86</v>
      </c>
      <c r="AD55" s="28" t="s">
        <v>158</v>
      </c>
      <c r="AE55" s="28" t="s">
        <v>134</v>
      </c>
      <c r="AF55" s="28" t="s">
        <v>159</v>
      </c>
      <c r="AG55" s="28" t="s">
        <v>90</v>
      </c>
      <c r="AH55" s="28" t="s">
        <v>91</v>
      </c>
      <c r="AI55" s="28" t="s">
        <v>160</v>
      </c>
      <c r="AJ55" s="28" t="s">
        <v>93</v>
      </c>
      <c r="AK55" s="28" t="s">
        <v>94</v>
      </c>
      <c r="AL55" s="28" t="s">
        <v>95</v>
      </c>
      <c r="AM55" s="28" t="s">
        <v>162</v>
      </c>
      <c r="AN55" s="28" t="s">
        <v>139</v>
      </c>
      <c r="AO55" s="28" t="s">
        <v>97</v>
      </c>
      <c r="AP55" s="28" t="s">
        <v>98</v>
      </c>
      <c r="AQ55" s="28" t="s">
        <v>99</v>
      </c>
      <c r="AR55" s="28" t="s">
        <v>163</v>
      </c>
      <c r="AS55" s="28" t="s">
        <v>101</v>
      </c>
      <c r="AT55" s="28" t="s">
        <v>102</v>
      </c>
      <c r="AU55" s="28" t="s">
        <v>164</v>
      </c>
      <c r="AV55" s="28" t="s">
        <v>104</v>
      </c>
      <c r="AW55" s="28" t="s">
        <v>105</v>
      </c>
      <c r="AX55" s="28" t="s">
        <v>106</v>
      </c>
      <c r="AY55" s="28" t="s">
        <v>107</v>
      </c>
      <c r="AZ55" s="28" t="s">
        <v>148</v>
      </c>
      <c r="BA55" s="28">
        <v>128</v>
      </c>
      <c r="BB55" s="28">
        <v>11</v>
      </c>
      <c r="BC55" s="28">
        <v>10</v>
      </c>
      <c r="BD55" s="28">
        <v>70</v>
      </c>
      <c r="BE55" s="28">
        <v>28</v>
      </c>
      <c r="BF55" s="28">
        <v>30</v>
      </c>
      <c r="BG55" s="28">
        <v>21</v>
      </c>
      <c r="BH55" s="28">
        <v>44</v>
      </c>
      <c r="BI55" s="30">
        <v>200000</v>
      </c>
      <c r="BJ55" s="28" t="s">
        <v>165</v>
      </c>
      <c r="BK55" s="28" t="s">
        <v>110</v>
      </c>
      <c r="BL55" s="28" t="s">
        <v>111</v>
      </c>
      <c r="BM55" s="28" t="s">
        <v>112</v>
      </c>
      <c r="BN55" s="28" t="s">
        <v>113</v>
      </c>
      <c r="BO55" s="28" t="s">
        <v>114</v>
      </c>
      <c r="BP55" s="31" t="s">
        <v>115</v>
      </c>
    </row>
    <row r="56" spans="1:68" s="26" customFormat="1" ht="12.5" x14ac:dyDescent="0.25">
      <c r="A56" s="21">
        <v>45861.41298721065</v>
      </c>
      <c r="B56" s="22" t="s">
        <v>435</v>
      </c>
      <c r="C56" s="23">
        <v>52</v>
      </c>
      <c r="D56" s="22" t="s">
        <v>436</v>
      </c>
      <c r="E56" s="22" t="str">
        <f>PROPER(Form_Responses3[[#This Row],[Nama Lengkap Sesuai KTP/Ijazah]])</f>
        <v>Ilham Ady Saputro</v>
      </c>
      <c r="F56" s="22" t="s">
        <v>437</v>
      </c>
      <c r="G56" s="22" t="s">
        <v>64</v>
      </c>
      <c r="H56" s="22" t="s">
        <v>65</v>
      </c>
      <c r="I56" s="22" t="s">
        <v>66</v>
      </c>
      <c r="J56" s="22" t="s">
        <v>67</v>
      </c>
      <c r="K56" s="22" t="s">
        <v>68</v>
      </c>
      <c r="L56" s="22" t="s">
        <v>69</v>
      </c>
      <c r="M56" s="22" t="s">
        <v>70</v>
      </c>
      <c r="N56" s="22" t="s">
        <v>71</v>
      </c>
      <c r="O56" s="22" t="s">
        <v>72</v>
      </c>
      <c r="P56" s="22" t="s">
        <v>73</v>
      </c>
      <c r="Q56" s="22" t="s">
        <v>74</v>
      </c>
      <c r="R56" s="22" t="s">
        <v>75</v>
      </c>
      <c r="S56" s="22" t="s">
        <v>76</v>
      </c>
      <c r="T56" s="22" t="s">
        <v>77</v>
      </c>
      <c r="U56" s="22" t="s">
        <v>78</v>
      </c>
      <c r="V56" s="22" t="s">
        <v>79</v>
      </c>
      <c r="W56" s="22" t="s">
        <v>80</v>
      </c>
      <c r="X56" s="22" t="s">
        <v>81</v>
      </c>
      <c r="Y56" s="22" t="s">
        <v>82</v>
      </c>
      <c r="Z56" s="22" t="s">
        <v>83</v>
      </c>
      <c r="AA56" s="22" t="s">
        <v>84</v>
      </c>
      <c r="AB56" s="22" t="s">
        <v>85</v>
      </c>
      <c r="AC56" s="22" t="s">
        <v>86</v>
      </c>
      <c r="AD56" s="22" t="s">
        <v>158</v>
      </c>
      <c r="AE56" s="22" t="s">
        <v>134</v>
      </c>
      <c r="AF56" s="22" t="s">
        <v>159</v>
      </c>
      <c r="AG56" s="22" t="s">
        <v>207</v>
      </c>
      <c r="AH56" s="22" t="s">
        <v>91</v>
      </c>
      <c r="AI56" s="22" t="s">
        <v>92</v>
      </c>
      <c r="AJ56" s="22" t="s">
        <v>93</v>
      </c>
      <c r="AK56" s="22" t="s">
        <v>94</v>
      </c>
      <c r="AL56" s="22" t="s">
        <v>95</v>
      </c>
      <c r="AM56" s="22" t="s">
        <v>96</v>
      </c>
      <c r="AN56" s="22" t="s">
        <v>139</v>
      </c>
      <c r="AO56" s="22" t="s">
        <v>97</v>
      </c>
      <c r="AP56" s="22" t="s">
        <v>98</v>
      </c>
      <c r="AQ56" s="22" t="s">
        <v>99</v>
      </c>
      <c r="AR56" s="22" t="s">
        <v>163</v>
      </c>
      <c r="AS56" s="22" t="s">
        <v>101</v>
      </c>
      <c r="AT56" s="22" t="s">
        <v>143</v>
      </c>
      <c r="AU56" s="22" t="s">
        <v>164</v>
      </c>
      <c r="AV56" s="22" t="s">
        <v>104</v>
      </c>
      <c r="AW56" s="22" t="s">
        <v>105</v>
      </c>
      <c r="AX56" s="22" t="s">
        <v>106</v>
      </c>
      <c r="AY56" s="22" t="s">
        <v>182</v>
      </c>
      <c r="AZ56" s="22" t="s">
        <v>253</v>
      </c>
      <c r="BA56" s="22">
        <v>128</v>
      </c>
      <c r="BB56" s="22">
        <v>11</v>
      </c>
      <c r="BC56" s="22">
        <v>10</v>
      </c>
      <c r="BD56" s="22">
        <v>70</v>
      </c>
      <c r="BE56" s="22">
        <v>20</v>
      </c>
      <c r="BF56" s="22">
        <v>30</v>
      </c>
      <c r="BG56" s="22">
        <v>21</v>
      </c>
      <c r="BH56" s="22">
        <v>44</v>
      </c>
      <c r="BI56" s="24">
        <v>200000</v>
      </c>
      <c r="BJ56" s="22" t="s">
        <v>109</v>
      </c>
      <c r="BK56" s="22" t="s">
        <v>110</v>
      </c>
      <c r="BL56" s="22" t="s">
        <v>111</v>
      </c>
      <c r="BM56" s="22" t="s">
        <v>112</v>
      </c>
      <c r="BN56" s="22" t="s">
        <v>225</v>
      </c>
      <c r="BO56" s="22" t="s">
        <v>114</v>
      </c>
      <c r="BP56" s="25" t="s">
        <v>115</v>
      </c>
    </row>
    <row r="57" spans="1:68" s="26" customFormat="1" ht="12.5" x14ac:dyDescent="0.25">
      <c r="A57" s="27">
        <v>45861.418995706015</v>
      </c>
      <c r="B57" s="28" t="s">
        <v>442</v>
      </c>
      <c r="C57" s="29">
        <v>52</v>
      </c>
      <c r="D57" s="28" t="s">
        <v>443</v>
      </c>
      <c r="E57" s="22" t="str">
        <f>PROPER(Form_Responses3[[#This Row],[Nama Lengkap Sesuai KTP/Ijazah]])</f>
        <v>Nurul Vina Fitriani</v>
      </c>
      <c r="F57" s="28" t="s">
        <v>444</v>
      </c>
      <c r="G57" s="28" t="s">
        <v>64</v>
      </c>
      <c r="H57" s="28" t="s">
        <v>65</v>
      </c>
      <c r="I57" s="28" t="s">
        <v>66</v>
      </c>
      <c r="J57" s="28" t="s">
        <v>67</v>
      </c>
      <c r="K57" s="28" t="s">
        <v>68</v>
      </c>
      <c r="L57" s="28" t="s">
        <v>69</v>
      </c>
      <c r="M57" s="28" t="s">
        <v>70</v>
      </c>
      <c r="N57" s="28" t="s">
        <v>71</v>
      </c>
      <c r="O57" s="28" t="s">
        <v>72</v>
      </c>
      <c r="P57" s="28" t="s">
        <v>73</v>
      </c>
      <c r="Q57" s="28" t="s">
        <v>74</v>
      </c>
      <c r="R57" s="28" t="s">
        <v>75</v>
      </c>
      <c r="S57" s="28" t="s">
        <v>76</v>
      </c>
      <c r="T57" s="28" t="s">
        <v>77</v>
      </c>
      <c r="U57" s="28" t="s">
        <v>78</v>
      </c>
      <c r="V57" s="28" t="s">
        <v>79</v>
      </c>
      <c r="W57" s="28" t="s">
        <v>80</v>
      </c>
      <c r="X57" s="28" t="s">
        <v>81</v>
      </c>
      <c r="Y57" s="28" t="s">
        <v>82</v>
      </c>
      <c r="Z57" s="28" t="s">
        <v>157</v>
      </c>
      <c r="AA57" s="28" t="s">
        <v>84</v>
      </c>
      <c r="AB57" s="28" t="s">
        <v>205</v>
      </c>
      <c r="AC57" s="28" t="s">
        <v>86</v>
      </c>
      <c r="AD57" s="28" t="s">
        <v>158</v>
      </c>
      <c r="AE57" s="28" t="s">
        <v>134</v>
      </c>
      <c r="AF57" s="28" t="s">
        <v>159</v>
      </c>
      <c r="AG57" s="28" t="s">
        <v>90</v>
      </c>
      <c r="AH57" s="28" t="s">
        <v>91</v>
      </c>
      <c r="AI57" s="28" t="s">
        <v>92</v>
      </c>
      <c r="AJ57" s="28" t="s">
        <v>93</v>
      </c>
      <c r="AK57" s="28" t="s">
        <v>94</v>
      </c>
      <c r="AL57" s="28" t="s">
        <v>95</v>
      </c>
      <c r="AM57" s="28" t="s">
        <v>96</v>
      </c>
      <c r="AN57" s="28" t="s">
        <v>139</v>
      </c>
      <c r="AO57" s="28" t="s">
        <v>97</v>
      </c>
      <c r="AP57" s="28" t="s">
        <v>141</v>
      </c>
      <c r="AQ57" s="28" t="s">
        <v>99</v>
      </c>
      <c r="AR57" s="28" t="s">
        <v>163</v>
      </c>
      <c r="AS57" s="28" t="s">
        <v>101</v>
      </c>
      <c r="AT57" s="28" t="s">
        <v>102</v>
      </c>
      <c r="AU57" s="28" t="s">
        <v>164</v>
      </c>
      <c r="AV57" s="28" t="s">
        <v>104</v>
      </c>
      <c r="AW57" s="28" t="s">
        <v>105</v>
      </c>
      <c r="AX57" s="28" t="s">
        <v>445</v>
      </c>
      <c r="AY57" s="28" t="s">
        <v>107</v>
      </c>
      <c r="AZ57" s="28" t="s">
        <v>108</v>
      </c>
      <c r="BA57" s="28">
        <v>128</v>
      </c>
      <c r="BB57" s="28">
        <v>11</v>
      </c>
      <c r="BC57" s="28">
        <v>10</v>
      </c>
      <c r="BD57" s="28">
        <v>70</v>
      </c>
      <c r="BE57" s="28">
        <v>20</v>
      </c>
      <c r="BF57" s="28">
        <v>30</v>
      </c>
      <c r="BG57" s="28">
        <v>30</v>
      </c>
      <c r="BH57" s="28">
        <v>44</v>
      </c>
      <c r="BI57" s="30">
        <v>200000</v>
      </c>
      <c r="BJ57" s="28" t="s">
        <v>165</v>
      </c>
      <c r="BK57" s="28" t="s">
        <v>110</v>
      </c>
      <c r="BL57" s="28" t="s">
        <v>151</v>
      </c>
      <c r="BM57" s="28" t="s">
        <v>112</v>
      </c>
      <c r="BN57" s="28" t="s">
        <v>113</v>
      </c>
      <c r="BO57" s="28" t="s">
        <v>114</v>
      </c>
      <c r="BP57" s="31" t="s">
        <v>115</v>
      </c>
    </row>
    <row r="58" spans="1:68" s="26" customFormat="1" ht="12.5" x14ac:dyDescent="0.25">
      <c r="A58" s="21">
        <v>45861.420706724537</v>
      </c>
      <c r="B58" s="22" t="s">
        <v>446</v>
      </c>
      <c r="C58" s="23">
        <v>52</v>
      </c>
      <c r="D58" s="22" t="s">
        <v>447</v>
      </c>
      <c r="E58" s="22" t="str">
        <f>PROPER(Form_Responses3[[#This Row],[Nama Lengkap Sesuai KTP/Ijazah]])</f>
        <v>Bagus Ibrahim</v>
      </c>
      <c r="F58" s="22" t="s">
        <v>448</v>
      </c>
      <c r="G58" s="22" t="s">
        <v>64</v>
      </c>
      <c r="H58" s="22" t="s">
        <v>65</v>
      </c>
      <c r="I58" s="22" t="s">
        <v>219</v>
      </c>
      <c r="J58" s="22" t="s">
        <v>67</v>
      </c>
      <c r="K58" s="22" t="s">
        <v>68</v>
      </c>
      <c r="L58" s="22" t="s">
        <v>69</v>
      </c>
      <c r="M58" s="22" t="s">
        <v>70</v>
      </c>
      <c r="N58" s="22" t="s">
        <v>71</v>
      </c>
      <c r="O58" s="22" t="s">
        <v>72</v>
      </c>
      <c r="P58" s="22" t="s">
        <v>73</v>
      </c>
      <c r="Q58" s="22" t="s">
        <v>74</v>
      </c>
      <c r="R58" s="22" t="s">
        <v>75</v>
      </c>
      <c r="S58" s="22" t="s">
        <v>76</v>
      </c>
      <c r="T58" s="22" t="s">
        <v>77</v>
      </c>
      <c r="U58" s="22" t="s">
        <v>78</v>
      </c>
      <c r="V58" s="22" t="s">
        <v>79</v>
      </c>
      <c r="W58" s="22" t="s">
        <v>80</v>
      </c>
      <c r="X58" s="22" t="s">
        <v>81</v>
      </c>
      <c r="Y58" s="22" t="s">
        <v>82</v>
      </c>
      <c r="Z58" s="22" t="s">
        <v>157</v>
      </c>
      <c r="AA58" s="22" t="s">
        <v>84</v>
      </c>
      <c r="AB58" s="22" t="s">
        <v>85</v>
      </c>
      <c r="AC58" s="22" t="s">
        <v>86</v>
      </c>
      <c r="AD58" s="22" t="s">
        <v>158</v>
      </c>
      <c r="AE58" s="22" t="s">
        <v>134</v>
      </c>
      <c r="AF58" s="22" t="s">
        <v>159</v>
      </c>
      <c r="AG58" s="22" t="s">
        <v>90</v>
      </c>
      <c r="AH58" s="22" t="s">
        <v>91</v>
      </c>
      <c r="AI58" s="22" t="s">
        <v>92</v>
      </c>
      <c r="AJ58" s="22" t="s">
        <v>137</v>
      </c>
      <c r="AK58" s="22" t="s">
        <v>94</v>
      </c>
      <c r="AL58" s="22" t="s">
        <v>95</v>
      </c>
      <c r="AM58" s="22" t="s">
        <v>96</v>
      </c>
      <c r="AN58" s="22" t="s">
        <v>178</v>
      </c>
      <c r="AO58" s="22" t="s">
        <v>97</v>
      </c>
      <c r="AP58" s="22" t="s">
        <v>98</v>
      </c>
      <c r="AQ58" s="22" t="s">
        <v>99</v>
      </c>
      <c r="AR58" s="22" t="s">
        <v>100</v>
      </c>
      <c r="AS58" s="22" t="s">
        <v>101</v>
      </c>
      <c r="AT58" s="22" t="s">
        <v>102</v>
      </c>
      <c r="AU58" s="22" t="s">
        <v>164</v>
      </c>
      <c r="AV58" s="22" t="s">
        <v>104</v>
      </c>
      <c r="AW58" s="22" t="s">
        <v>105</v>
      </c>
      <c r="AX58" s="22" t="s">
        <v>106</v>
      </c>
      <c r="AY58" s="22" t="s">
        <v>107</v>
      </c>
      <c r="AZ58" s="22" t="s">
        <v>169</v>
      </c>
      <c r="BA58" s="22">
        <v>128</v>
      </c>
      <c r="BB58" s="22">
        <v>11</v>
      </c>
      <c r="BC58" s="22">
        <v>10</v>
      </c>
      <c r="BD58" s="22">
        <v>70</v>
      </c>
      <c r="BE58" s="22">
        <v>28</v>
      </c>
      <c r="BF58" s="22">
        <v>30</v>
      </c>
      <c r="BG58" s="22">
        <v>21</v>
      </c>
      <c r="BH58" s="22">
        <v>44</v>
      </c>
      <c r="BI58" s="24">
        <v>200000</v>
      </c>
      <c r="BJ58" s="22" t="s">
        <v>165</v>
      </c>
      <c r="BK58" s="22" t="s">
        <v>183</v>
      </c>
      <c r="BL58" s="22" t="s">
        <v>151</v>
      </c>
      <c r="BM58" s="22" t="s">
        <v>112</v>
      </c>
      <c r="BN58" s="22" t="s">
        <v>305</v>
      </c>
      <c r="BO58" s="22" t="s">
        <v>114</v>
      </c>
      <c r="BP58" s="25" t="s">
        <v>115</v>
      </c>
    </row>
    <row r="59" spans="1:68" s="26" customFormat="1" ht="12.5" x14ac:dyDescent="0.25">
      <c r="A59" s="27">
        <v>45861.390588194445</v>
      </c>
      <c r="B59" s="28" t="s">
        <v>187</v>
      </c>
      <c r="C59" s="29">
        <v>51</v>
      </c>
      <c r="D59" s="28" t="s">
        <v>188</v>
      </c>
      <c r="E59" s="22" t="str">
        <f>PROPER(Form_Responses3[[#This Row],[Nama Lengkap Sesuai KTP/Ijazah]])</f>
        <v>Muhammad Ilyas</v>
      </c>
      <c r="F59" s="28" t="s">
        <v>189</v>
      </c>
      <c r="G59" s="28" t="s">
        <v>64</v>
      </c>
      <c r="H59" s="28" t="s">
        <v>65</v>
      </c>
      <c r="I59" s="28" t="s">
        <v>66</v>
      </c>
      <c r="J59" s="28" t="s">
        <v>67</v>
      </c>
      <c r="K59" s="28" t="s">
        <v>68</v>
      </c>
      <c r="L59" s="28" t="s">
        <v>69</v>
      </c>
      <c r="M59" s="28" t="s">
        <v>70</v>
      </c>
      <c r="N59" s="28" t="s">
        <v>71</v>
      </c>
      <c r="O59" s="28" t="s">
        <v>72</v>
      </c>
      <c r="P59" s="28" t="s">
        <v>73</v>
      </c>
      <c r="Q59" s="28" t="s">
        <v>74</v>
      </c>
      <c r="R59" s="28" t="s">
        <v>75</v>
      </c>
      <c r="S59" s="28" t="s">
        <v>76</v>
      </c>
      <c r="T59" s="28" t="s">
        <v>77</v>
      </c>
      <c r="U59" s="28" t="s">
        <v>78</v>
      </c>
      <c r="V59" s="28" t="s">
        <v>79</v>
      </c>
      <c r="W59" s="28" t="s">
        <v>80</v>
      </c>
      <c r="X59" s="28" t="s">
        <v>81</v>
      </c>
      <c r="Y59" s="28" t="s">
        <v>82</v>
      </c>
      <c r="Z59" s="28" t="s">
        <v>83</v>
      </c>
      <c r="AA59" s="28" t="s">
        <v>84</v>
      </c>
      <c r="AB59" s="28" t="s">
        <v>85</v>
      </c>
      <c r="AC59" s="28" t="s">
        <v>190</v>
      </c>
      <c r="AD59" s="28" t="s">
        <v>158</v>
      </c>
      <c r="AE59" s="28" t="s">
        <v>134</v>
      </c>
      <c r="AF59" s="28" t="s">
        <v>191</v>
      </c>
      <c r="AG59" s="28" t="s">
        <v>90</v>
      </c>
      <c r="AH59" s="28" t="s">
        <v>91</v>
      </c>
      <c r="AI59" s="28" t="s">
        <v>92</v>
      </c>
      <c r="AJ59" s="28" t="s">
        <v>93</v>
      </c>
      <c r="AK59" s="28" t="s">
        <v>94</v>
      </c>
      <c r="AL59" s="28" t="s">
        <v>95</v>
      </c>
      <c r="AM59" s="28" t="s">
        <v>96</v>
      </c>
      <c r="AN59" s="28" t="s">
        <v>139</v>
      </c>
      <c r="AO59" s="28" t="s">
        <v>97</v>
      </c>
      <c r="AP59" s="28" t="s">
        <v>98</v>
      </c>
      <c r="AQ59" s="28" t="s">
        <v>99</v>
      </c>
      <c r="AR59" s="28" t="s">
        <v>163</v>
      </c>
      <c r="AS59" s="28" t="s">
        <v>101</v>
      </c>
      <c r="AT59" s="28" t="s">
        <v>102</v>
      </c>
      <c r="AU59" s="28" t="s">
        <v>164</v>
      </c>
      <c r="AV59" s="28" t="s">
        <v>104</v>
      </c>
      <c r="AW59" s="28" t="s">
        <v>105</v>
      </c>
      <c r="AX59" s="28" t="s">
        <v>106</v>
      </c>
      <c r="AY59" s="28" t="s">
        <v>107</v>
      </c>
      <c r="AZ59" s="28" t="s">
        <v>169</v>
      </c>
      <c r="BA59" s="28">
        <v>128</v>
      </c>
      <c r="BB59" s="28">
        <v>11</v>
      </c>
      <c r="BC59" s="28">
        <v>10</v>
      </c>
      <c r="BD59" s="28">
        <v>13</v>
      </c>
      <c r="BE59" s="28">
        <v>28</v>
      </c>
      <c r="BF59" s="28">
        <v>30</v>
      </c>
      <c r="BG59" s="28">
        <v>21</v>
      </c>
      <c r="BH59" s="28">
        <v>44</v>
      </c>
      <c r="BI59" s="30">
        <v>200000</v>
      </c>
      <c r="BJ59" s="28" t="s">
        <v>165</v>
      </c>
      <c r="BK59" s="28" t="s">
        <v>183</v>
      </c>
      <c r="BL59" s="28" t="s">
        <v>192</v>
      </c>
      <c r="BM59" s="28" t="s">
        <v>112</v>
      </c>
      <c r="BN59" s="28" t="s">
        <v>113</v>
      </c>
      <c r="BO59" s="28" t="s">
        <v>114</v>
      </c>
      <c r="BP59" s="31" t="s">
        <v>115</v>
      </c>
    </row>
    <row r="60" spans="1:68" s="26" customFormat="1" ht="12.5" x14ac:dyDescent="0.25">
      <c r="A60" s="21">
        <v>45861.395668831014</v>
      </c>
      <c r="B60" s="22" t="s">
        <v>267</v>
      </c>
      <c r="C60" s="23">
        <v>51</v>
      </c>
      <c r="D60" s="22" t="s">
        <v>268</v>
      </c>
      <c r="E60" s="22" t="str">
        <f>PROPER(Form_Responses3[[#This Row],[Nama Lengkap Sesuai KTP/Ijazah]])</f>
        <v>Abdullah Thoriq Ibrahim</v>
      </c>
      <c r="F60" s="22" t="s">
        <v>269</v>
      </c>
      <c r="G60" s="22" t="s">
        <v>64</v>
      </c>
      <c r="H60" s="22" t="s">
        <v>65</v>
      </c>
      <c r="I60" s="22" t="s">
        <v>66</v>
      </c>
      <c r="J60" s="22" t="s">
        <v>67</v>
      </c>
      <c r="K60" s="22" t="s">
        <v>68</v>
      </c>
      <c r="L60" s="22" t="s">
        <v>69</v>
      </c>
      <c r="M60" s="22" t="s">
        <v>70</v>
      </c>
      <c r="N60" s="22" t="s">
        <v>71</v>
      </c>
      <c r="O60" s="22" t="s">
        <v>72</v>
      </c>
      <c r="P60" s="22" t="s">
        <v>73</v>
      </c>
      <c r="Q60" s="22" t="s">
        <v>74</v>
      </c>
      <c r="R60" s="22" t="s">
        <v>75</v>
      </c>
      <c r="S60" s="22" t="s">
        <v>76</v>
      </c>
      <c r="T60" s="22" t="s">
        <v>77</v>
      </c>
      <c r="U60" s="22" t="s">
        <v>78</v>
      </c>
      <c r="V60" s="22" t="s">
        <v>79</v>
      </c>
      <c r="W60" s="22" t="s">
        <v>80</v>
      </c>
      <c r="X60" s="22" t="s">
        <v>81</v>
      </c>
      <c r="Y60" s="22" t="s">
        <v>82</v>
      </c>
      <c r="Z60" s="22" t="s">
        <v>83</v>
      </c>
      <c r="AA60" s="22" t="s">
        <v>84</v>
      </c>
      <c r="AB60" s="22" t="s">
        <v>85</v>
      </c>
      <c r="AC60" s="22" t="s">
        <v>86</v>
      </c>
      <c r="AD60" s="22" t="s">
        <v>158</v>
      </c>
      <c r="AE60" s="22" t="s">
        <v>220</v>
      </c>
      <c r="AF60" s="22" t="s">
        <v>159</v>
      </c>
      <c r="AG60" s="22" t="s">
        <v>90</v>
      </c>
      <c r="AH60" s="22" t="s">
        <v>91</v>
      </c>
      <c r="AI60" s="22" t="s">
        <v>92</v>
      </c>
      <c r="AJ60" s="22" t="s">
        <v>93</v>
      </c>
      <c r="AK60" s="22" t="s">
        <v>94</v>
      </c>
      <c r="AL60" s="22" t="s">
        <v>95</v>
      </c>
      <c r="AM60" s="22" t="s">
        <v>96</v>
      </c>
      <c r="AN60" s="22" t="s">
        <v>139</v>
      </c>
      <c r="AO60" s="22" t="s">
        <v>97</v>
      </c>
      <c r="AP60" s="22" t="s">
        <v>98</v>
      </c>
      <c r="AQ60" s="22" t="s">
        <v>99</v>
      </c>
      <c r="AR60" s="22" t="s">
        <v>163</v>
      </c>
      <c r="AS60" s="22" t="s">
        <v>101</v>
      </c>
      <c r="AT60" s="22" t="s">
        <v>143</v>
      </c>
      <c r="AU60" s="22" t="s">
        <v>164</v>
      </c>
      <c r="AV60" s="22" t="s">
        <v>104</v>
      </c>
      <c r="AW60" s="22" t="s">
        <v>105</v>
      </c>
      <c r="AX60" s="22" t="s">
        <v>106</v>
      </c>
      <c r="AY60" s="22" t="s">
        <v>107</v>
      </c>
      <c r="AZ60" s="22" t="s">
        <v>169</v>
      </c>
      <c r="BA60" s="22">
        <v>128</v>
      </c>
      <c r="BB60" s="22">
        <v>11</v>
      </c>
      <c r="BC60" s="22">
        <v>10</v>
      </c>
      <c r="BD60" s="22">
        <v>100</v>
      </c>
      <c r="BE60" s="22">
        <v>28</v>
      </c>
      <c r="BF60" s="22">
        <v>30</v>
      </c>
      <c r="BG60" s="22">
        <v>21</v>
      </c>
      <c r="BH60" s="22">
        <v>44</v>
      </c>
      <c r="BI60" s="24">
        <v>200000</v>
      </c>
      <c r="BJ60" s="22" t="s">
        <v>109</v>
      </c>
      <c r="BK60" s="22" t="s">
        <v>183</v>
      </c>
      <c r="BL60" s="22" t="s">
        <v>111</v>
      </c>
      <c r="BM60" s="22" t="s">
        <v>112</v>
      </c>
      <c r="BN60" s="22" t="s">
        <v>113</v>
      </c>
      <c r="BO60" s="22" t="s">
        <v>114</v>
      </c>
      <c r="BP60" s="25" t="s">
        <v>115</v>
      </c>
    </row>
    <row r="61" spans="1:68" s="26" customFormat="1" ht="12.5" x14ac:dyDescent="0.25">
      <c r="A61" s="27">
        <v>45861.396500347226</v>
      </c>
      <c r="B61" s="28" t="s">
        <v>276</v>
      </c>
      <c r="C61" s="29">
        <v>51</v>
      </c>
      <c r="D61" s="28" t="s">
        <v>277</v>
      </c>
      <c r="E61" s="22" t="str">
        <f>PROPER(Form_Responses3[[#This Row],[Nama Lengkap Sesuai KTP/Ijazah]])</f>
        <v>Helen Riana</v>
      </c>
      <c r="F61" s="28" t="s">
        <v>278</v>
      </c>
      <c r="G61" s="28" t="s">
        <v>64</v>
      </c>
      <c r="H61" s="28" t="s">
        <v>65</v>
      </c>
      <c r="I61" s="28" t="s">
        <v>66</v>
      </c>
      <c r="J61" s="28" t="s">
        <v>173</v>
      </c>
      <c r="K61" s="28" t="s">
        <v>68</v>
      </c>
      <c r="L61" s="28" t="s">
        <v>69</v>
      </c>
      <c r="M61" s="28" t="s">
        <v>70</v>
      </c>
      <c r="N61" s="28" t="s">
        <v>71</v>
      </c>
      <c r="O61" s="28" t="s">
        <v>72</v>
      </c>
      <c r="P61" s="28" t="s">
        <v>73</v>
      </c>
      <c r="Q61" s="28" t="s">
        <v>74</v>
      </c>
      <c r="R61" s="28" t="s">
        <v>75</v>
      </c>
      <c r="S61" s="28" t="s">
        <v>76</v>
      </c>
      <c r="T61" s="28" t="s">
        <v>77</v>
      </c>
      <c r="U61" s="28" t="s">
        <v>78</v>
      </c>
      <c r="V61" s="28" t="s">
        <v>79</v>
      </c>
      <c r="W61" s="28" t="s">
        <v>80</v>
      </c>
      <c r="X61" s="28" t="s">
        <v>81</v>
      </c>
      <c r="Y61" s="28" t="s">
        <v>82</v>
      </c>
      <c r="Z61" s="28" t="s">
        <v>83</v>
      </c>
      <c r="AA61" s="28" t="s">
        <v>84</v>
      </c>
      <c r="AB61" s="28" t="s">
        <v>85</v>
      </c>
      <c r="AC61" s="28" t="s">
        <v>86</v>
      </c>
      <c r="AD61" s="28" t="s">
        <v>158</v>
      </c>
      <c r="AE61" s="28" t="s">
        <v>220</v>
      </c>
      <c r="AF61" s="28" t="s">
        <v>159</v>
      </c>
      <c r="AG61" s="28" t="s">
        <v>90</v>
      </c>
      <c r="AH61" s="28" t="s">
        <v>135</v>
      </c>
      <c r="AI61" s="28" t="s">
        <v>177</v>
      </c>
      <c r="AJ61" s="28" t="s">
        <v>246</v>
      </c>
      <c r="AK61" s="28" t="s">
        <v>94</v>
      </c>
      <c r="AL61" s="28" t="s">
        <v>95</v>
      </c>
      <c r="AM61" s="28" t="s">
        <v>162</v>
      </c>
      <c r="AN61" s="28" t="s">
        <v>139</v>
      </c>
      <c r="AO61" s="28" t="s">
        <v>97</v>
      </c>
      <c r="AP61" s="28" t="s">
        <v>98</v>
      </c>
      <c r="AQ61" s="28" t="s">
        <v>99</v>
      </c>
      <c r="AR61" s="28" t="s">
        <v>163</v>
      </c>
      <c r="AS61" s="28" t="s">
        <v>101</v>
      </c>
      <c r="AT61" s="28" t="s">
        <v>143</v>
      </c>
      <c r="AU61" s="28" t="s">
        <v>164</v>
      </c>
      <c r="AV61" s="28" t="s">
        <v>104</v>
      </c>
      <c r="AW61" s="28" t="s">
        <v>105</v>
      </c>
      <c r="AX61" s="28" t="s">
        <v>106</v>
      </c>
      <c r="AY61" s="28" t="s">
        <v>107</v>
      </c>
      <c r="AZ61" s="28" t="s">
        <v>108</v>
      </c>
      <c r="BA61" s="28">
        <v>128</v>
      </c>
      <c r="BB61" s="28">
        <v>11</v>
      </c>
      <c r="BC61" s="28">
        <v>10</v>
      </c>
      <c r="BD61" s="28">
        <v>70</v>
      </c>
      <c r="BE61" s="28">
        <v>20</v>
      </c>
      <c r="BF61" s="28">
        <v>30</v>
      </c>
      <c r="BG61" s="28">
        <v>21</v>
      </c>
      <c r="BH61" s="28">
        <v>44</v>
      </c>
      <c r="BI61" s="30">
        <v>200000</v>
      </c>
      <c r="BJ61" s="28" t="s">
        <v>165</v>
      </c>
      <c r="BK61" s="28" t="s">
        <v>110</v>
      </c>
      <c r="BL61" s="28" t="s">
        <v>111</v>
      </c>
      <c r="BM61" s="28" t="s">
        <v>112</v>
      </c>
      <c r="BN61" s="28" t="s">
        <v>113</v>
      </c>
      <c r="BO61" s="28" t="s">
        <v>114</v>
      </c>
      <c r="BP61" s="31" t="s">
        <v>115</v>
      </c>
    </row>
    <row r="62" spans="1:68" s="26" customFormat="1" ht="12.5" x14ac:dyDescent="0.25">
      <c r="A62" s="21">
        <v>45861.402482453705</v>
      </c>
      <c r="B62" s="22" t="s">
        <v>364</v>
      </c>
      <c r="C62" s="23">
        <v>51</v>
      </c>
      <c r="D62" s="22" t="s">
        <v>365</v>
      </c>
      <c r="E62" s="22" t="str">
        <f>PROPER(Form_Responses3[[#This Row],[Nama Lengkap Sesuai KTP/Ijazah]])</f>
        <v xml:space="preserve">Saiful Bahri </v>
      </c>
      <c r="F62" s="22" t="s">
        <v>366</v>
      </c>
      <c r="G62" s="22" t="s">
        <v>64</v>
      </c>
      <c r="H62" s="22" t="s">
        <v>65</v>
      </c>
      <c r="I62" s="22" t="s">
        <v>66</v>
      </c>
      <c r="J62" s="22" t="s">
        <v>67</v>
      </c>
      <c r="K62" s="22" t="s">
        <v>68</v>
      </c>
      <c r="L62" s="22" t="s">
        <v>69</v>
      </c>
      <c r="M62" s="22" t="s">
        <v>70</v>
      </c>
      <c r="N62" s="22" t="s">
        <v>71</v>
      </c>
      <c r="O62" s="22" t="s">
        <v>72</v>
      </c>
      <c r="P62" s="22" t="s">
        <v>73</v>
      </c>
      <c r="Q62" s="22" t="s">
        <v>74</v>
      </c>
      <c r="R62" s="22" t="s">
        <v>75</v>
      </c>
      <c r="S62" s="22" t="s">
        <v>76</v>
      </c>
      <c r="T62" s="22" t="s">
        <v>77</v>
      </c>
      <c r="U62" s="22" t="s">
        <v>78</v>
      </c>
      <c r="V62" s="22" t="s">
        <v>79</v>
      </c>
      <c r="W62" s="22" t="s">
        <v>80</v>
      </c>
      <c r="X62" s="22" t="s">
        <v>81</v>
      </c>
      <c r="Y62" s="22" t="s">
        <v>82</v>
      </c>
      <c r="Z62" s="22" t="s">
        <v>83</v>
      </c>
      <c r="AA62" s="22" t="s">
        <v>84</v>
      </c>
      <c r="AB62" s="22" t="s">
        <v>85</v>
      </c>
      <c r="AC62" s="22" t="s">
        <v>86</v>
      </c>
      <c r="AD62" s="22" t="s">
        <v>158</v>
      </c>
      <c r="AE62" s="22" t="s">
        <v>134</v>
      </c>
      <c r="AF62" s="22" t="s">
        <v>159</v>
      </c>
      <c r="AG62" s="22" t="s">
        <v>90</v>
      </c>
      <c r="AH62" s="22" t="s">
        <v>91</v>
      </c>
      <c r="AI62" s="22" t="s">
        <v>92</v>
      </c>
      <c r="AJ62" s="22" t="s">
        <v>93</v>
      </c>
      <c r="AK62" s="22" t="s">
        <v>94</v>
      </c>
      <c r="AL62" s="22" t="s">
        <v>95</v>
      </c>
      <c r="AM62" s="22" t="s">
        <v>96</v>
      </c>
      <c r="AN62" s="22" t="s">
        <v>178</v>
      </c>
      <c r="AO62" s="22" t="s">
        <v>97</v>
      </c>
      <c r="AP62" s="22" t="s">
        <v>98</v>
      </c>
      <c r="AQ62" s="22" t="s">
        <v>99</v>
      </c>
      <c r="AR62" s="22" t="s">
        <v>100</v>
      </c>
      <c r="AS62" s="22" t="s">
        <v>101</v>
      </c>
      <c r="AT62" s="22" t="s">
        <v>223</v>
      </c>
      <c r="AU62" s="22" t="s">
        <v>164</v>
      </c>
      <c r="AV62" s="22" t="s">
        <v>180</v>
      </c>
      <c r="AW62" s="22" t="s">
        <v>181</v>
      </c>
      <c r="AX62" s="22" t="s">
        <v>367</v>
      </c>
      <c r="AY62" s="22" t="s">
        <v>147</v>
      </c>
      <c r="AZ62" s="22" t="s">
        <v>169</v>
      </c>
      <c r="BA62" s="22">
        <v>128</v>
      </c>
      <c r="BB62" s="22">
        <v>11</v>
      </c>
      <c r="BC62" s="22">
        <v>10</v>
      </c>
      <c r="BD62" s="22">
        <v>13</v>
      </c>
      <c r="BE62" s="22">
        <v>28</v>
      </c>
      <c r="BF62" s="22">
        <v>30</v>
      </c>
      <c r="BG62" s="22">
        <v>21</v>
      </c>
      <c r="BH62" s="22">
        <v>44</v>
      </c>
      <c r="BI62" s="24">
        <v>200000</v>
      </c>
      <c r="BJ62" s="22" t="s">
        <v>165</v>
      </c>
      <c r="BK62" s="22" t="s">
        <v>237</v>
      </c>
      <c r="BL62" s="22" t="s">
        <v>111</v>
      </c>
      <c r="BM62" s="22" t="s">
        <v>112</v>
      </c>
      <c r="BN62" s="22" t="s">
        <v>113</v>
      </c>
      <c r="BO62" s="22" t="s">
        <v>114</v>
      </c>
      <c r="BP62" s="25" t="s">
        <v>115</v>
      </c>
    </row>
    <row r="63" spans="1:68" s="26" customFormat="1" ht="12.5" x14ac:dyDescent="0.25">
      <c r="A63" s="27">
        <v>45861.406381562498</v>
      </c>
      <c r="B63" s="28" t="s">
        <v>396</v>
      </c>
      <c r="C63" s="29">
        <v>51</v>
      </c>
      <c r="D63" s="28" t="s">
        <v>397</v>
      </c>
      <c r="E63" s="22" t="str">
        <f>PROPER(Form_Responses3[[#This Row],[Nama Lengkap Sesuai KTP/Ijazah]])</f>
        <v>Rafi Syahida Hakim</v>
      </c>
      <c r="F63" s="28" t="s">
        <v>398</v>
      </c>
      <c r="G63" s="28" t="s">
        <v>64</v>
      </c>
      <c r="H63" s="28" t="s">
        <v>65</v>
      </c>
      <c r="I63" s="28" t="s">
        <v>66</v>
      </c>
      <c r="J63" s="28" t="s">
        <v>257</v>
      </c>
      <c r="K63" s="28" t="s">
        <v>68</v>
      </c>
      <c r="L63" s="28" t="s">
        <v>69</v>
      </c>
      <c r="M63" s="28" t="s">
        <v>70</v>
      </c>
      <c r="N63" s="28" t="s">
        <v>71</v>
      </c>
      <c r="O63" s="28" t="s">
        <v>72</v>
      </c>
      <c r="P63" s="28" t="s">
        <v>73</v>
      </c>
      <c r="Q63" s="28" t="s">
        <v>74</v>
      </c>
      <c r="R63" s="28" t="s">
        <v>236</v>
      </c>
      <c r="S63" s="28" t="s">
        <v>76</v>
      </c>
      <c r="T63" s="28" t="s">
        <v>77</v>
      </c>
      <c r="U63" s="28" t="s">
        <v>78</v>
      </c>
      <c r="V63" s="28" t="s">
        <v>79</v>
      </c>
      <c r="W63" s="28" t="s">
        <v>80</v>
      </c>
      <c r="X63" s="28" t="s">
        <v>81</v>
      </c>
      <c r="Y63" s="28" t="s">
        <v>82</v>
      </c>
      <c r="Z63" s="28" t="s">
        <v>83</v>
      </c>
      <c r="AA63" s="28" t="s">
        <v>84</v>
      </c>
      <c r="AB63" s="28" t="s">
        <v>85</v>
      </c>
      <c r="AC63" s="28" t="s">
        <v>86</v>
      </c>
      <c r="AD63" s="28" t="s">
        <v>158</v>
      </c>
      <c r="AE63" s="28" t="s">
        <v>134</v>
      </c>
      <c r="AF63" s="28" t="s">
        <v>159</v>
      </c>
      <c r="AG63" s="28" t="s">
        <v>221</v>
      </c>
      <c r="AH63" s="28" t="s">
        <v>91</v>
      </c>
      <c r="AI63" s="28" t="s">
        <v>160</v>
      </c>
      <c r="AJ63" s="28" t="s">
        <v>93</v>
      </c>
      <c r="AK63" s="28" t="s">
        <v>94</v>
      </c>
      <c r="AL63" s="28" t="s">
        <v>95</v>
      </c>
      <c r="AM63" s="28" t="s">
        <v>96</v>
      </c>
      <c r="AN63" s="28" t="s">
        <v>139</v>
      </c>
      <c r="AO63" s="28" t="s">
        <v>97</v>
      </c>
      <c r="AP63" s="28" t="s">
        <v>98</v>
      </c>
      <c r="AQ63" s="28" t="s">
        <v>99</v>
      </c>
      <c r="AR63" s="28" t="s">
        <v>163</v>
      </c>
      <c r="AS63" s="28" t="s">
        <v>101</v>
      </c>
      <c r="AT63" s="28" t="s">
        <v>143</v>
      </c>
      <c r="AU63" s="28" t="s">
        <v>292</v>
      </c>
      <c r="AV63" s="28" t="s">
        <v>104</v>
      </c>
      <c r="AW63" s="28" t="s">
        <v>105</v>
      </c>
      <c r="AX63" s="28" t="s">
        <v>106</v>
      </c>
      <c r="AY63" s="28" t="s">
        <v>107</v>
      </c>
      <c r="AZ63" s="28" t="s">
        <v>108</v>
      </c>
      <c r="BA63" s="28">
        <v>128</v>
      </c>
      <c r="BB63" s="28">
        <v>11</v>
      </c>
      <c r="BC63" s="28">
        <v>10</v>
      </c>
      <c r="BD63" s="28">
        <v>70</v>
      </c>
      <c r="BE63" s="28">
        <v>20</v>
      </c>
      <c r="BF63" s="28">
        <v>30</v>
      </c>
      <c r="BG63" s="28">
        <v>21</v>
      </c>
      <c r="BH63" s="28">
        <v>44</v>
      </c>
      <c r="BI63" s="30">
        <v>200000</v>
      </c>
      <c r="BJ63" s="28" t="s">
        <v>109</v>
      </c>
      <c r="BK63" s="28" t="s">
        <v>110</v>
      </c>
      <c r="BL63" s="28" t="s">
        <v>111</v>
      </c>
      <c r="BM63" s="28" t="s">
        <v>112</v>
      </c>
      <c r="BN63" s="28" t="s">
        <v>113</v>
      </c>
      <c r="BO63" s="28" t="s">
        <v>114</v>
      </c>
      <c r="BP63" s="31" t="s">
        <v>115</v>
      </c>
    </row>
    <row r="64" spans="1:68" s="26" customFormat="1" ht="12.5" x14ac:dyDescent="0.25">
      <c r="A64" s="21">
        <v>45861.410966909723</v>
      </c>
      <c r="B64" s="22" t="s">
        <v>410</v>
      </c>
      <c r="C64" s="23">
        <v>51</v>
      </c>
      <c r="D64" s="22" t="s">
        <v>411</v>
      </c>
      <c r="E64" s="22" t="str">
        <f>PROPER(Form_Responses3[[#This Row],[Nama Lengkap Sesuai KTP/Ijazah]])</f>
        <v>Ahmad Rendi</v>
      </c>
      <c r="F64" s="22" t="s">
        <v>412</v>
      </c>
      <c r="G64" s="22" t="s">
        <v>64</v>
      </c>
      <c r="H64" s="22" t="s">
        <v>65</v>
      </c>
      <c r="I64" s="22" t="s">
        <v>219</v>
      </c>
      <c r="J64" s="22" t="s">
        <v>67</v>
      </c>
      <c r="K64" s="22" t="s">
        <v>68</v>
      </c>
      <c r="L64" s="22" t="s">
        <v>69</v>
      </c>
      <c r="M64" s="22" t="s">
        <v>70</v>
      </c>
      <c r="N64" s="22" t="s">
        <v>71</v>
      </c>
      <c r="O64" s="22" t="s">
        <v>72</v>
      </c>
      <c r="P64" s="22" t="s">
        <v>73</v>
      </c>
      <c r="Q64" s="22" t="s">
        <v>74</v>
      </c>
      <c r="R64" s="22" t="s">
        <v>196</v>
      </c>
      <c r="S64" s="22" t="s">
        <v>76</v>
      </c>
      <c r="T64" s="22" t="s">
        <v>77</v>
      </c>
      <c r="U64" s="22" t="s">
        <v>78</v>
      </c>
      <c r="V64" s="22" t="s">
        <v>79</v>
      </c>
      <c r="W64" s="22" t="s">
        <v>80</v>
      </c>
      <c r="X64" s="22" t="s">
        <v>81</v>
      </c>
      <c r="Y64" s="22" t="s">
        <v>82</v>
      </c>
      <c r="Z64" s="22" t="s">
        <v>83</v>
      </c>
      <c r="AA64" s="22" t="s">
        <v>84</v>
      </c>
      <c r="AB64" s="22" t="s">
        <v>85</v>
      </c>
      <c r="AC64" s="22" t="s">
        <v>86</v>
      </c>
      <c r="AD64" s="22" t="s">
        <v>158</v>
      </c>
      <c r="AE64" s="22" t="s">
        <v>134</v>
      </c>
      <c r="AF64" s="22" t="s">
        <v>159</v>
      </c>
      <c r="AG64" s="22" t="s">
        <v>90</v>
      </c>
      <c r="AH64" s="22" t="s">
        <v>91</v>
      </c>
      <c r="AI64" s="22" t="s">
        <v>92</v>
      </c>
      <c r="AJ64" s="22" t="s">
        <v>93</v>
      </c>
      <c r="AK64" s="22" t="s">
        <v>94</v>
      </c>
      <c r="AL64" s="22" t="s">
        <v>95</v>
      </c>
      <c r="AM64" s="22" t="s">
        <v>96</v>
      </c>
      <c r="AN64" s="22" t="s">
        <v>139</v>
      </c>
      <c r="AO64" s="22" t="s">
        <v>97</v>
      </c>
      <c r="AP64" s="22" t="s">
        <v>98</v>
      </c>
      <c r="AQ64" s="22" t="s">
        <v>99</v>
      </c>
      <c r="AR64" s="22" t="s">
        <v>163</v>
      </c>
      <c r="AS64" s="22" t="s">
        <v>101</v>
      </c>
      <c r="AT64" s="22" t="s">
        <v>102</v>
      </c>
      <c r="AU64" s="22" t="s">
        <v>164</v>
      </c>
      <c r="AV64" s="22" t="s">
        <v>104</v>
      </c>
      <c r="AW64" s="22" t="s">
        <v>229</v>
      </c>
      <c r="AX64" s="22" t="s">
        <v>106</v>
      </c>
      <c r="AY64" s="22" t="s">
        <v>182</v>
      </c>
      <c r="AZ64" s="22" t="s">
        <v>169</v>
      </c>
      <c r="BA64" s="22">
        <v>128</v>
      </c>
      <c r="BB64" s="22">
        <v>11</v>
      </c>
      <c r="BC64" s="22">
        <v>10</v>
      </c>
      <c r="BD64" s="22">
        <v>70</v>
      </c>
      <c r="BE64" s="22">
        <v>28</v>
      </c>
      <c r="BF64" s="22">
        <v>30</v>
      </c>
      <c r="BG64" s="22">
        <v>21</v>
      </c>
      <c r="BH64" s="22">
        <v>44</v>
      </c>
      <c r="BI64" s="24">
        <v>200000</v>
      </c>
      <c r="BJ64" s="22" t="s">
        <v>165</v>
      </c>
      <c r="BK64" s="22" t="s">
        <v>183</v>
      </c>
      <c r="BL64" s="22" t="s">
        <v>111</v>
      </c>
      <c r="BM64" s="22" t="s">
        <v>112</v>
      </c>
      <c r="BN64" s="22" t="s">
        <v>113</v>
      </c>
      <c r="BO64" s="22" t="s">
        <v>114</v>
      </c>
      <c r="BP64" s="25" t="s">
        <v>115</v>
      </c>
    </row>
    <row r="65" spans="1:68" s="26" customFormat="1" ht="12.5" x14ac:dyDescent="0.25">
      <c r="A65" s="27">
        <v>45861.393172812503</v>
      </c>
      <c r="B65" s="28" t="s">
        <v>238</v>
      </c>
      <c r="C65" s="29">
        <v>50</v>
      </c>
      <c r="D65" s="28" t="s">
        <v>239</v>
      </c>
      <c r="E65" s="22" t="str">
        <f>PROPER(Form_Responses3[[#This Row],[Nama Lengkap Sesuai KTP/Ijazah]])</f>
        <v xml:space="preserve">Sosiawan Trianto Wardono </v>
      </c>
      <c r="F65" s="28" t="s">
        <v>240</v>
      </c>
      <c r="G65" s="28" t="s">
        <v>64</v>
      </c>
      <c r="H65" s="28" t="s">
        <v>65</v>
      </c>
      <c r="I65" s="28" t="s">
        <v>66</v>
      </c>
      <c r="J65" s="28" t="s">
        <v>67</v>
      </c>
      <c r="K65" s="28" t="s">
        <v>68</v>
      </c>
      <c r="L65" s="28" t="s">
        <v>69</v>
      </c>
      <c r="M65" s="28" t="s">
        <v>70</v>
      </c>
      <c r="N65" s="28" t="s">
        <v>71</v>
      </c>
      <c r="O65" s="28" t="s">
        <v>72</v>
      </c>
      <c r="P65" s="28" t="s">
        <v>73</v>
      </c>
      <c r="Q65" s="28" t="s">
        <v>74</v>
      </c>
      <c r="R65" s="28" t="s">
        <v>75</v>
      </c>
      <c r="S65" s="28" t="s">
        <v>76</v>
      </c>
      <c r="T65" s="28" t="s">
        <v>77</v>
      </c>
      <c r="U65" s="28" t="s">
        <v>78</v>
      </c>
      <c r="V65" s="28" t="s">
        <v>79</v>
      </c>
      <c r="W65" s="28" t="s">
        <v>204</v>
      </c>
      <c r="X65" s="28" t="s">
        <v>81</v>
      </c>
      <c r="Y65" s="28" t="s">
        <v>82</v>
      </c>
      <c r="Z65" s="28" t="s">
        <v>83</v>
      </c>
      <c r="AA65" s="28" t="s">
        <v>84</v>
      </c>
      <c r="AB65" s="28" t="s">
        <v>85</v>
      </c>
      <c r="AC65" s="28" t="s">
        <v>86</v>
      </c>
      <c r="AD65" s="28" t="s">
        <v>158</v>
      </c>
      <c r="AE65" s="28" t="s">
        <v>134</v>
      </c>
      <c r="AF65" s="28" t="s">
        <v>89</v>
      </c>
      <c r="AG65" s="28" t="s">
        <v>221</v>
      </c>
      <c r="AH65" s="28" t="s">
        <v>91</v>
      </c>
      <c r="AI65" s="28" t="s">
        <v>136</v>
      </c>
      <c r="AJ65" s="28" t="s">
        <v>93</v>
      </c>
      <c r="AK65" s="28" t="s">
        <v>94</v>
      </c>
      <c r="AL65" s="28" t="s">
        <v>95</v>
      </c>
      <c r="AM65" s="28" t="s">
        <v>96</v>
      </c>
      <c r="AN65" s="28" t="s">
        <v>139</v>
      </c>
      <c r="AO65" s="28" t="s">
        <v>140</v>
      </c>
      <c r="AP65" s="28" t="s">
        <v>98</v>
      </c>
      <c r="AQ65" s="28" t="s">
        <v>99</v>
      </c>
      <c r="AR65" s="28" t="s">
        <v>163</v>
      </c>
      <c r="AS65" s="28" t="s">
        <v>101</v>
      </c>
      <c r="AT65" s="28" t="s">
        <v>102</v>
      </c>
      <c r="AU65" s="28" t="s">
        <v>164</v>
      </c>
      <c r="AV65" s="28" t="s">
        <v>104</v>
      </c>
      <c r="AW65" s="28" t="s">
        <v>105</v>
      </c>
      <c r="AX65" s="28" t="s">
        <v>106</v>
      </c>
      <c r="AY65" s="28" t="s">
        <v>107</v>
      </c>
      <c r="AZ65" s="28" t="s">
        <v>108</v>
      </c>
      <c r="BA65" s="28">
        <v>128</v>
      </c>
      <c r="BB65" s="28">
        <v>11</v>
      </c>
      <c r="BC65" s="28">
        <v>8</v>
      </c>
      <c r="BD65" s="28">
        <v>70</v>
      </c>
      <c r="BE65" s="28">
        <v>20</v>
      </c>
      <c r="BF65" s="28">
        <v>30</v>
      </c>
      <c r="BG65" s="28">
        <v>21</v>
      </c>
      <c r="BH65" s="28">
        <v>44</v>
      </c>
      <c r="BI65" s="30">
        <v>200000</v>
      </c>
      <c r="BJ65" s="28" t="s">
        <v>224</v>
      </c>
      <c r="BK65" s="28" t="s">
        <v>110</v>
      </c>
      <c r="BL65" s="28" t="s">
        <v>111</v>
      </c>
      <c r="BM65" s="28" t="s">
        <v>112</v>
      </c>
      <c r="BN65" s="28" t="s">
        <v>113</v>
      </c>
      <c r="BO65" s="28" t="s">
        <v>153</v>
      </c>
      <c r="BP65" s="31" t="s">
        <v>115</v>
      </c>
    </row>
    <row r="66" spans="1:68" s="26" customFormat="1" ht="12.5" x14ac:dyDescent="0.25">
      <c r="A66" s="21">
        <v>45861.398666400462</v>
      </c>
      <c r="B66" s="22" t="s">
        <v>323</v>
      </c>
      <c r="C66" s="23">
        <v>50</v>
      </c>
      <c r="D66" s="22" t="s">
        <v>324</v>
      </c>
      <c r="E66" s="22" t="str">
        <f>PROPER(Form_Responses3[[#This Row],[Nama Lengkap Sesuai KTP/Ijazah]])</f>
        <v>Yusron Asnawi Achyat</v>
      </c>
      <c r="F66" s="22" t="s">
        <v>325</v>
      </c>
      <c r="G66" s="22" t="s">
        <v>64</v>
      </c>
      <c r="H66" s="22" t="s">
        <v>65</v>
      </c>
      <c r="I66" s="22" t="s">
        <v>66</v>
      </c>
      <c r="J66" s="22" t="s">
        <v>67</v>
      </c>
      <c r="K66" s="22" t="s">
        <v>68</v>
      </c>
      <c r="L66" s="22" t="s">
        <v>69</v>
      </c>
      <c r="M66" s="22" t="s">
        <v>70</v>
      </c>
      <c r="N66" s="22" t="s">
        <v>71</v>
      </c>
      <c r="O66" s="22" t="s">
        <v>72</v>
      </c>
      <c r="P66" s="22" t="s">
        <v>73</v>
      </c>
      <c r="Q66" s="22" t="s">
        <v>74</v>
      </c>
      <c r="R66" s="22" t="s">
        <v>75</v>
      </c>
      <c r="S66" s="22" t="s">
        <v>76</v>
      </c>
      <c r="T66" s="22" t="s">
        <v>77</v>
      </c>
      <c r="U66" s="22" t="s">
        <v>78</v>
      </c>
      <c r="V66" s="22" t="s">
        <v>79</v>
      </c>
      <c r="W66" s="22" t="s">
        <v>204</v>
      </c>
      <c r="X66" s="22" t="s">
        <v>81</v>
      </c>
      <c r="Y66" s="22" t="s">
        <v>82</v>
      </c>
      <c r="Z66" s="22" t="s">
        <v>157</v>
      </c>
      <c r="AA66" s="22" t="s">
        <v>84</v>
      </c>
      <c r="AB66" s="22" t="s">
        <v>85</v>
      </c>
      <c r="AC66" s="22" t="s">
        <v>86</v>
      </c>
      <c r="AD66" s="22" t="s">
        <v>158</v>
      </c>
      <c r="AE66" s="22" t="s">
        <v>206</v>
      </c>
      <c r="AF66" s="22" t="s">
        <v>159</v>
      </c>
      <c r="AG66" s="22" t="s">
        <v>90</v>
      </c>
      <c r="AH66" s="22" t="s">
        <v>326</v>
      </c>
      <c r="AI66" s="22" t="s">
        <v>160</v>
      </c>
      <c r="AJ66" s="22" t="s">
        <v>93</v>
      </c>
      <c r="AK66" s="22" t="s">
        <v>94</v>
      </c>
      <c r="AL66" s="22" t="s">
        <v>95</v>
      </c>
      <c r="AM66" s="22" t="s">
        <v>96</v>
      </c>
      <c r="AN66" s="22" t="s">
        <v>139</v>
      </c>
      <c r="AO66" s="22" t="s">
        <v>97</v>
      </c>
      <c r="AP66" s="22" t="s">
        <v>141</v>
      </c>
      <c r="AQ66" s="22" t="s">
        <v>99</v>
      </c>
      <c r="AR66" s="22" t="s">
        <v>163</v>
      </c>
      <c r="AS66" s="22" t="s">
        <v>101</v>
      </c>
      <c r="AT66" s="22" t="s">
        <v>102</v>
      </c>
      <c r="AU66" s="22" t="s">
        <v>164</v>
      </c>
      <c r="AV66" s="22" t="s">
        <v>104</v>
      </c>
      <c r="AW66" s="22" t="s">
        <v>105</v>
      </c>
      <c r="AX66" s="22" t="s">
        <v>106</v>
      </c>
      <c r="AY66" s="22" t="s">
        <v>182</v>
      </c>
      <c r="AZ66" s="22" t="s">
        <v>108</v>
      </c>
      <c r="BA66" s="22">
        <v>128</v>
      </c>
      <c r="BB66" s="22">
        <v>11</v>
      </c>
      <c r="BC66" s="22">
        <v>10</v>
      </c>
      <c r="BD66" s="22">
        <v>70</v>
      </c>
      <c r="BE66" s="22">
        <v>20</v>
      </c>
      <c r="BF66" s="22">
        <v>30</v>
      </c>
      <c r="BG66" s="22">
        <v>21</v>
      </c>
      <c r="BH66" s="22">
        <v>44</v>
      </c>
      <c r="BI66" s="24">
        <v>200000</v>
      </c>
      <c r="BJ66" s="22" t="s">
        <v>165</v>
      </c>
      <c r="BK66" s="22" t="s">
        <v>237</v>
      </c>
      <c r="BL66" s="22" t="s">
        <v>111</v>
      </c>
      <c r="BM66" s="22" t="s">
        <v>112</v>
      </c>
      <c r="BN66" s="22" t="s">
        <v>113</v>
      </c>
      <c r="BO66" s="22" t="s">
        <v>114</v>
      </c>
      <c r="BP66" s="25" t="s">
        <v>115</v>
      </c>
    </row>
    <row r="67" spans="1:68" s="26" customFormat="1" ht="12.5" x14ac:dyDescent="0.25">
      <c r="A67" s="27">
        <v>45861.402077152779</v>
      </c>
      <c r="B67" s="28" t="s">
        <v>357</v>
      </c>
      <c r="C67" s="29">
        <v>50</v>
      </c>
      <c r="D67" s="28" t="s">
        <v>358</v>
      </c>
      <c r="E67" s="22" t="str">
        <f>PROPER(Form_Responses3[[#This Row],[Nama Lengkap Sesuai KTP/Ijazah]])</f>
        <v xml:space="preserve">Tri Supriyanto </v>
      </c>
      <c r="F67" s="28" t="s">
        <v>359</v>
      </c>
      <c r="G67" s="28" t="s">
        <v>64</v>
      </c>
      <c r="H67" s="28" t="s">
        <v>65</v>
      </c>
      <c r="I67" s="28" t="s">
        <v>66</v>
      </c>
      <c r="J67" s="28" t="s">
        <v>67</v>
      </c>
      <c r="K67" s="28" t="s">
        <v>68</v>
      </c>
      <c r="L67" s="28" t="s">
        <v>69</v>
      </c>
      <c r="M67" s="28" t="s">
        <v>70</v>
      </c>
      <c r="N67" s="28" t="s">
        <v>71</v>
      </c>
      <c r="O67" s="28" t="s">
        <v>72</v>
      </c>
      <c r="P67" s="28" t="s">
        <v>73</v>
      </c>
      <c r="Q67" s="28" t="s">
        <v>74</v>
      </c>
      <c r="R67" s="28" t="s">
        <v>75</v>
      </c>
      <c r="S67" s="28" t="s">
        <v>76</v>
      </c>
      <c r="T67" s="28" t="s">
        <v>77</v>
      </c>
      <c r="U67" s="28" t="s">
        <v>78</v>
      </c>
      <c r="V67" s="28" t="s">
        <v>79</v>
      </c>
      <c r="W67" s="28" t="s">
        <v>80</v>
      </c>
      <c r="X67" s="28" t="s">
        <v>81</v>
      </c>
      <c r="Y67" s="28" t="s">
        <v>82</v>
      </c>
      <c r="Z67" s="28" t="s">
        <v>83</v>
      </c>
      <c r="AA67" s="28" t="s">
        <v>84</v>
      </c>
      <c r="AB67" s="28" t="s">
        <v>85</v>
      </c>
      <c r="AC67" s="28" t="s">
        <v>86</v>
      </c>
      <c r="AD67" s="28" t="s">
        <v>158</v>
      </c>
      <c r="AE67" s="28" t="s">
        <v>134</v>
      </c>
      <c r="AF67" s="28" t="s">
        <v>159</v>
      </c>
      <c r="AG67" s="28" t="s">
        <v>90</v>
      </c>
      <c r="AH67" s="28" t="s">
        <v>91</v>
      </c>
      <c r="AI67" s="28" t="s">
        <v>92</v>
      </c>
      <c r="AJ67" s="28" t="s">
        <v>137</v>
      </c>
      <c r="AK67" s="28" t="s">
        <v>94</v>
      </c>
      <c r="AL67" s="28" t="s">
        <v>95</v>
      </c>
      <c r="AM67" s="28" t="s">
        <v>96</v>
      </c>
      <c r="AN67" s="28" t="s">
        <v>139</v>
      </c>
      <c r="AO67" s="28" t="s">
        <v>97</v>
      </c>
      <c r="AP67" s="28" t="s">
        <v>98</v>
      </c>
      <c r="AQ67" s="28" t="s">
        <v>99</v>
      </c>
      <c r="AR67" s="28" t="s">
        <v>163</v>
      </c>
      <c r="AS67" s="28" t="s">
        <v>101</v>
      </c>
      <c r="AT67" s="28" t="s">
        <v>143</v>
      </c>
      <c r="AU67" s="28" t="s">
        <v>144</v>
      </c>
      <c r="AV67" s="28" t="s">
        <v>104</v>
      </c>
      <c r="AW67" s="28" t="s">
        <v>105</v>
      </c>
      <c r="AX67" s="28" t="s">
        <v>106</v>
      </c>
      <c r="AY67" s="28" t="s">
        <v>182</v>
      </c>
      <c r="AZ67" s="28" t="s">
        <v>253</v>
      </c>
      <c r="BA67" s="28">
        <v>128</v>
      </c>
      <c r="BB67" s="28">
        <v>11</v>
      </c>
      <c r="BC67" s="28">
        <v>10</v>
      </c>
      <c r="BD67" s="28">
        <v>13</v>
      </c>
      <c r="BE67" s="28">
        <v>20</v>
      </c>
      <c r="BF67" s="28">
        <v>30</v>
      </c>
      <c r="BG67" s="28">
        <v>21</v>
      </c>
      <c r="BH67" s="28">
        <v>44</v>
      </c>
      <c r="BI67" s="30">
        <v>200000</v>
      </c>
      <c r="BJ67" s="28" t="s">
        <v>109</v>
      </c>
      <c r="BK67" s="28" t="s">
        <v>110</v>
      </c>
      <c r="BL67" s="28" t="s">
        <v>111</v>
      </c>
      <c r="BM67" s="28" t="s">
        <v>112</v>
      </c>
      <c r="BN67" s="28" t="s">
        <v>305</v>
      </c>
      <c r="BO67" s="28" t="s">
        <v>114</v>
      </c>
      <c r="BP67" s="31" t="s">
        <v>115</v>
      </c>
    </row>
    <row r="68" spans="1:68" s="26" customFormat="1" ht="12.5" x14ac:dyDescent="0.25">
      <c r="A68" s="21">
        <v>45861.402212546294</v>
      </c>
      <c r="B68" s="22" t="s">
        <v>360</v>
      </c>
      <c r="C68" s="23">
        <v>50</v>
      </c>
      <c r="D68" s="22" t="s">
        <v>361</v>
      </c>
      <c r="E68" s="22" t="str">
        <f>PROPER(Form_Responses3[[#This Row],[Nama Lengkap Sesuai KTP/Ijazah]])</f>
        <v>Salma Jihan Nabiilah</v>
      </c>
      <c r="F68" s="22" t="s">
        <v>362</v>
      </c>
      <c r="G68" s="22" t="s">
        <v>64</v>
      </c>
      <c r="H68" s="22" t="s">
        <v>65</v>
      </c>
      <c r="I68" s="22" t="s">
        <v>66</v>
      </c>
      <c r="J68" s="22" t="s">
        <v>67</v>
      </c>
      <c r="K68" s="22" t="s">
        <v>68</v>
      </c>
      <c r="L68" s="22" t="s">
        <v>69</v>
      </c>
      <c r="M68" s="22" t="s">
        <v>70</v>
      </c>
      <c r="N68" s="22" t="s">
        <v>71</v>
      </c>
      <c r="O68" s="22" t="s">
        <v>72</v>
      </c>
      <c r="P68" s="22" t="s">
        <v>73</v>
      </c>
      <c r="Q68" s="22" t="s">
        <v>74</v>
      </c>
      <c r="R68" s="22" t="s">
        <v>75</v>
      </c>
      <c r="S68" s="22" t="s">
        <v>76</v>
      </c>
      <c r="T68" s="22" t="s">
        <v>77</v>
      </c>
      <c r="U68" s="22" t="s">
        <v>78</v>
      </c>
      <c r="V68" s="22" t="s">
        <v>79</v>
      </c>
      <c r="W68" s="22" t="s">
        <v>130</v>
      </c>
      <c r="X68" s="22" t="s">
        <v>81</v>
      </c>
      <c r="Y68" s="22" t="s">
        <v>82</v>
      </c>
      <c r="Z68" s="22" t="s">
        <v>157</v>
      </c>
      <c r="AA68" s="22" t="s">
        <v>84</v>
      </c>
      <c r="AB68" s="22" t="s">
        <v>85</v>
      </c>
      <c r="AC68" s="22" t="s">
        <v>86</v>
      </c>
      <c r="AD68" s="22" t="s">
        <v>158</v>
      </c>
      <c r="AE68" s="22" t="s">
        <v>134</v>
      </c>
      <c r="AF68" s="22" t="s">
        <v>159</v>
      </c>
      <c r="AG68" s="22" t="s">
        <v>90</v>
      </c>
      <c r="AH68" s="22" t="s">
        <v>91</v>
      </c>
      <c r="AI68" s="22" t="s">
        <v>177</v>
      </c>
      <c r="AJ68" s="22" t="s">
        <v>93</v>
      </c>
      <c r="AK68" s="22" t="s">
        <v>309</v>
      </c>
      <c r="AL68" s="22" t="s">
        <v>95</v>
      </c>
      <c r="AM68" s="22" t="s">
        <v>162</v>
      </c>
      <c r="AN68" s="22" t="s">
        <v>139</v>
      </c>
      <c r="AO68" s="22" t="s">
        <v>97</v>
      </c>
      <c r="AP68" s="22" t="s">
        <v>98</v>
      </c>
      <c r="AQ68" s="22" t="s">
        <v>99</v>
      </c>
      <c r="AR68" s="22" t="s">
        <v>163</v>
      </c>
      <c r="AS68" s="22" t="s">
        <v>101</v>
      </c>
      <c r="AT68" s="22" t="s">
        <v>363</v>
      </c>
      <c r="AU68" s="22" t="s">
        <v>164</v>
      </c>
      <c r="AV68" s="22" t="s">
        <v>104</v>
      </c>
      <c r="AW68" s="22" t="s">
        <v>229</v>
      </c>
      <c r="AX68" s="22" t="s">
        <v>106</v>
      </c>
      <c r="AY68" s="22" t="s">
        <v>107</v>
      </c>
      <c r="AZ68" s="22" t="s">
        <v>108</v>
      </c>
      <c r="BA68" s="22">
        <v>128</v>
      </c>
      <c r="BB68" s="22">
        <v>11</v>
      </c>
      <c r="BC68" s="22">
        <v>10</v>
      </c>
      <c r="BD68" s="22">
        <v>70</v>
      </c>
      <c r="BE68" s="22">
        <v>20</v>
      </c>
      <c r="BF68" s="22">
        <v>30</v>
      </c>
      <c r="BG68" s="22">
        <v>21</v>
      </c>
      <c r="BH68" s="22">
        <v>44</v>
      </c>
      <c r="BI68" s="24">
        <v>200000</v>
      </c>
      <c r="BJ68" s="22" t="s">
        <v>165</v>
      </c>
      <c r="BK68" s="22" t="s">
        <v>183</v>
      </c>
      <c r="BL68" s="22" t="s">
        <v>111</v>
      </c>
      <c r="BM68" s="22" t="s">
        <v>112</v>
      </c>
      <c r="BN68" s="22" t="s">
        <v>113</v>
      </c>
      <c r="BO68" s="22" t="s">
        <v>114</v>
      </c>
      <c r="BP68" s="25" t="s">
        <v>115</v>
      </c>
    </row>
    <row r="69" spans="1:68" s="26" customFormat="1" ht="12.5" x14ac:dyDescent="0.25">
      <c r="A69" s="27">
        <v>45861.406248136569</v>
      </c>
      <c r="B69" s="28" t="s">
        <v>392</v>
      </c>
      <c r="C69" s="29">
        <v>50</v>
      </c>
      <c r="D69" s="28" t="s">
        <v>393</v>
      </c>
      <c r="E69" s="22" t="str">
        <f>PROPER(Form_Responses3[[#This Row],[Nama Lengkap Sesuai KTP/Ijazah]])</f>
        <v>Achmad Abdul Rohman</v>
      </c>
      <c r="F69" s="28" t="s">
        <v>394</v>
      </c>
      <c r="G69" s="28" t="s">
        <v>64</v>
      </c>
      <c r="H69" s="28" t="s">
        <v>65</v>
      </c>
      <c r="I69" s="28" t="s">
        <v>66</v>
      </c>
      <c r="J69" s="28" t="s">
        <v>67</v>
      </c>
      <c r="K69" s="28" t="s">
        <v>68</v>
      </c>
      <c r="L69" s="28" t="s">
        <v>69</v>
      </c>
      <c r="M69" s="28" t="s">
        <v>70</v>
      </c>
      <c r="N69" s="28" t="s">
        <v>71</v>
      </c>
      <c r="O69" s="28" t="s">
        <v>72</v>
      </c>
      <c r="P69" s="28" t="s">
        <v>73</v>
      </c>
      <c r="Q69" s="28" t="s">
        <v>74</v>
      </c>
      <c r="R69" s="28" t="s">
        <v>236</v>
      </c>
      <c r="S69" s="28" t="s">
        <v>76</v>
      </c>
      <c r="T69" s="28" t="s">
        <v>395</v>
      </c>
      <c r="U69" s="28" t="s">
        <v>78</v>
      </c>
      <c r="V69" s="28" t="s">
        <v>79</v>
      </c>
      <c r="W69" s="28" t="s">
        <v>80</v>
      </c>
      <c r="X69" s="28" t="s">
        <v>81</v>
      </c>
      <c r="Y69" s="28" t="s">
        <v>82</v>
      </c>
      <c r="Z69" s="28" t="s">
        <v>83</v>
      </c>
      <c r="AA69" s="28" t="s">
        <v>84</v>
      </c>
      <c r="AB69" s="28" t="s">
        <v>85</v>
      </c>
      <c r="AC69" s="28" t="s">
        <v>86</v>
      </c>
      <c r="AD69" s="28" t="s">
        <v>158</v>
      </c>
      <c r="AE69" s="28" t="s">
        <v>134</v>
      </c>
      <c r="AF69" s="28" t="s">
        <v>159</v>
      </c>
      <c r="AG69" s="28" t="s">
        <v>90</v>
      </c>
      <c r="AH69" s="28" t="s">
        <v>91</v>
      </c>
      <c r="AI69" s="28" t="s">
        <v>177</v>
      </c>
      <c r="AJ69" s="28" t="s">
        <v>93</v>
      </c>
      <c r="AK69" s="28" t="s">
        <v>94</v>
      </c>
      <c r="AL69" s="28" t="s">
        <v>95</v>
      </c>
      <c r="AM69" s="28" t="s">
        <v>96</v>
      </c>
      <c r="AN69" s="28" t="s">
        <v>139</v>
      </c>
      <c r="AO69" s="28" t="s">
        <v>97</v>
      </c>
      <c r="AP69" s="28" t="s">
        <v>98</v>
      </c>
      <c r="AQ69" s="28" t="s">
        <v>99</v>
      </c>
      <c r="AR69" s="28" t="s">
        <v>163</v>
      </c>
      <c r="AS69" s="28" t="s">
        <v>101</v>
      </c>
      <c r="AT69" s="28" t="s">
        <v>143</v>
      </c>
      <c r="AU69" s="28" t="s">
        <v>164</v>
      </c>
      <c r="AV69" s="28" t="s">
        <v>104</v>
      </c>
      <c r="AW69" s="28" t="s">
        <v>229</v>
      </c>
      <c r="AX69" s="28" t="s">
        <v>106</v>
      </c>
      <c r="AY69" s="28" t="s">
        <v>182</v>
      </c>
      <c r="AZ69" s="28" t="s">
        <v>169</v>
      </c>
      <c r="BA69" s="28">
        <v>128</v>
      </c>
      <c r="BB69" s="28">
        <v>11</v>
      </c>
      <c r="BC69" s="28">
        <v>10</v>
      </c>
      <c r="BD69" s="28">
        <v>70</v>
      </c>
      <c r="BE69" s="28">
        <v>20</v>
      </c>
      <c r="BF69" s="28">
        <v>30</v>
      </c>
      <c r="BG69" s="28">
        <v>21</v>
      </c>
      <c r="BH69" s="28">
        <v>44</v>
      </c>
      <c r="BI69" s="30">
        <v>200000</v>
      </c>
      <c r="BJ69" s="28" t="s">
        <v>165</v>
      </c>
      <c r="BK69" s="28" t="s">
        <v>183</v>
      </c>
      <c r="BL69" s="28" t="s">
        <v>111</v>
      </c>
      <c r="BM69" s="28" t="s">
        <v>112</v>
      </c>
      <c r="BN69" s="28" t="s">
        <v>113</v>
      </c>
      <c r="BO69" s="28" t="s">
        <v>114</v>
      </c>
      <c r="BP69" s="31" t="s">
        <v>115</v>
      </c>
    </row>
    <row r="70" spans="1:68" s="26" customFormat="1" ht="12.5" x14ac:dyDescent="0.25">
      <c r="A70" s="21">
        <v>45861.395760613421</v>
      </c>
      <c r="B70" s="22" t="s">
        <v>270</v>
      </c>
      <c r="C70" s="23">
        <v>49</v>
      </c>
      <c r="D70" s="22" t="s">
        <v>271</v>
      </c>
      <c r="E70" s="22" t="str">
        <f>PROPER(Form_Responses3[[#This Row],[Nama Lengkap Sesuai KTP/Ijazah]])</f>
        <v>Rafidha Mahdavikhia Sabilah</v>
      </c>
      <c r="F70" s="22" t="s">
        <v>272</v>
      </c>
      <c r="G70" s="22" t="s">
        <v>64</v>
      </c>
      <c r="H70" s="22" t="s">
        <v>65</v>
      </c>
      <c r="I70" s="22" t="s">
        <v>66</v>
      </c>
      <c r="J70" s="22" t="s">
        <v>67</v>
      </c>
      <c r="K70" s="22" t="s">
        <v>68</v>
      </c>
      <c r="L70" s="22" t="s">
        <v>69</v>
      </c>
      <c r="M70" s="22" t="s">
        <v>70</v>
      </c>
      <c r="N70" s="22" t="s">
        <v>71</v>
      </c>
      <c r="O70" s="22" t="s">
        <v>72</v>
      </c>
      <c r="P70" s="22" t="s">
        <v>73</v>
      </c>
      <c r="Q70" s="22" t="s">
        <v>74</v>
      </c>
      <c r="R70" s="22" t="s">
        <v>75</v>
      </c>
      <c r="S70" s="22" t="s">
        <v>76</v>
      </c>
      <c r="T70" s="22" t="s">
        <v>77</v>
      </c>
      <c r="U70" s="22" t="s">
        <v>78</v>
      </c>
      <c r="V70" s="22" t="s">
        <v>79</v>
      </c>
      <c r="W70" s="22" t="s">
        <v>130</v>
      </c>
      <c r="X70" s="22" t="s">
        <v>81</v>
      </c>
      <c r="Y70" s="22" t="s">
        <v>82</v>
      </c>
      <c r="Z70" s="22" t="s">
        <v>157</v>
      </c>
      <c r="AA70" s="22" t="s">
        <v>244</v>
      </c>
      <c r="AB70" s="22" t="s">
        <v>85</v>
      </c>
      <c r="AC70" s="22" t="s">
        <v>86</v>
      </c>
      <c r="AD70" s="22" t="s">
        <v>158</v>
      </c>
      <c r="AE70" s="22" t="s">
        <v>134</v>
      </c>
      <c r="AF70" s="22" t="s">
        <v>159</v>
      </c>
      <c r="AG70" s="22" t="s">
        <v>90</v>
      </c>
      <c r="AH70" s="22" t="s">
        <v>91</v>
      </c>
      <c r="AI70" s="22" t="s">
        <v>160</v>
      </c>
      <c r="AJ70" s="22" t="s">
        <v>137</v>
      </c>
      <c r="AK70" s="22" t="s">
        <v>94</v>
      </c>
      <c r="AL70" s="22" t="s">
        <v>95</v>
      </c>
      <c r="AM70" s="22" t="s">
        <v>162</v>
      </c>
      <c r="AN70" s="22" t="s">
        <v>139</v>
      </c>
      <c r="AO70" s="22" t="s">
        <v>97</v>
      </c>
      <c r="AP70" s="22" t="s">
        <v>141</v>
      </c>
      <c r="AQ70" s="22" t="s">
        <v>99</v>
      </c>
      <c r="AR70" s="22" t="s">
        <v>163</v>
      </c>
      <c r="AS70" s="22" t="s">
        <v>101</v>
      </c>
      <c r="AT70" s="22" t="s">
        <v>102</v>
      </c>
      <c r="AU70" s="22" t="s">
        <v>164</v>
      </c>
      <c r="AV70" s="22" t="s">
        <v>104</v>
      </c>
      <c r="AW70" s="22" t="s">
        <v>105</v>
      </c>
      <c r="AX70" s="22" t="s">
        <v>106</v>
      </c>
      <c r="AY70" s="22" t="s">
        <v>107</v>
      </c>
      <c r="AZ70" s="22" t="s">
        <v>169</v>
      </c>
      <c r="BA70" s="22">
        <v>128</v>
      </c>
      <c r="BB70" s="22">
        <v>11</v>
      </c>
      <c r="BC70" s="22">
        <v>10</v>
      </c>
      <c r="BD70" s="22">
        <v>70</v>
      </c>
      <c r="BE70" s="22">
        <v>20</v>
      </c>
      <c r="BF70" s="22">
        <v>30</v>
      </c>
      <c r="BG70" s="22">
        <v>21</v>
      </c>
      <c r="BH70" s="22">
        <v>44</v>
      </c>
      <c r="BI70" s="24">
        <v>200000</v>
      </c>
      <c r="BJ70" s="22" t="s">
        <v>109</v>
      </c>
      <c r="BK70" s="22" t="s">
        <v>110</v>
      </c>
      <c r="BL70" s="22" t="s">
        <v>111</v>
      </c>
      <c r="BM70" s="22" t="s">
        <v>112</v>
      </c>
      <c r="BN70" s="22" t="s">
        <v>113</v>
      </c>
      <c r="BO70" s="22" t="s">
        <v>114</v>
      </c>
      <c r="BP70" s="25" t="s">
        <v>115</v>
      </c>
    </row>
    <row r="71" spans="1:68" s="26" customFormat="1" ht="12.5" x14ac:dyDescent="0.25">
      <c r="A71" s="27">
        <v>45861.397515706019</v>
      </c>
      <c r="B71" s="28" t="s">
        <v>296</v>
      </c>
      <c r="C71" s="29">
        <v>48</v>
      </c>
      <c r="D71" s="28" t="s">
        <v>297</v>
      </c>
      <c r="E71" s="22" t="str">
        <f>PROPER(Form_Responses3[[#This Row],[Nama Lengkap Sesuai KTP/Ijazah]])</f>
        <v>Alhaddad Mufidho Resnadry</v>
      </c>
      <c r="F71" s="28" t="s">
        <v>298</v>
      </c>
      <c r="G71" s="28" t="s">
        <v>64</v>
      </c>
      <c r="H71" s="28" t="s">
        <v>65</v>
      </c>
      <c r="I71" s="28" t="s">
        <v>219</v>
      </c>
      <c r="J71" s="28" t="s">
        <v>67</v>
      </c>
      <c r="K71" s="28" t="s">
        <v>68</v>
      </c>
      <c r="L71" s="28" t="s">
        <v>69</v>
      </c>
      <c r="M71" s="28" t="s">
        <v>70</v>
      </c>
      <c r="N71" s="28" t="s">
        <v>71</v>
      </c>
      <c r="O71" s="28" t="s">
        <v>72</v>
      </c>
      <c r="P71" s="28" t="s">
        <v>73</v>
      </c>
      <c r="Q71" s="28" t="s">
        <v>74</v>
      </c>
      <c r="R71" s="28" t="s">
        <v>299</v>
      </c>
      <c r="S71" s="28" t="s">
        <v>76</v>
      </c>
      <c r="T71" s="28" t="s">
        <v>77</v>
      </c>
      <c r="U71" s="28" t="s">
        <v>78</v>
      </c>
      <c r="V71" s="28" t="s">
        <v>79</v>
      </c>
      <c r="W71" s="28" t="s">
        <v>80</v>
      </c>
      <c r="X71" s="28" t="s">
        <v>81</v>
      </c>
      <c r="Y71" s="28" t="s">
        <v>82</v>
      </c>
      <c r="Z71" s="28" t="s">
        <v>157</v>
      </c>
      <c r="AA71" s="28" t="s">
        <v>84</v>
      </c>
      <c r="AB71" s="28" t="s">
        <v>85</v>
      </c>
      <c r="AC71" s="28" t="s">
        <v>86</v>
      </c>
      <c r="AD71" s="28" t="s">
        <v>300</v>
      </c>
      <c r="AE71" s="28" t="s">
        <v>134</v>
      </c>
      <c r="AF71" s="28" t="s">
        <v>159</v>
      </c>
      <c r="AG71" s="28" t="s">
        <v>90</v>
      </c>
      <c r="AH71" s="28" t="s">
        <v>176</v>
      </c>
      <c r="AI71" s="28" t="s">
        <v>92</v>
      </c>
      <c r="AJ71" s="28" t="s">
        <v>93</v>
      </c>
      <c r="AK71" s="28" t="s">
        <v>94</v>
      </c>
      <c r="AL71" s="28" t="s">
        <v>95</v>
      </c>
      <c r="AM71" s="28" t="s">
        <v>96</v>
      </c>
      <c r="AN71" s="28" t="s">
        <v>139</v>
      </c>
      <c r="AO71" s="28" t="s">
        <v>97</v>
      </c>
      <c r="AP71" s="28" t="s">
        <v>98</v>
      </c>
      <c r="AQ71" s="28" t="s">
        <v>99</v>
      </c>
      <c r="AR71" s="28" t="s">
        <v>163</v>
      </c>
      <c r="AS71" s="28" t="s">
        <v>101</v>
      </c>
      <c r="AT71" s="28" t="s">
        <v>102</v>
      </c>
      <c r="AU71" s="28" t="s">
        <v>164</v>
      </c>
      <c r="AV71" s="28" t="s">
        <v>104</v>
      </c>
      <c r="AW71" s="28" t="s">
        <v>105</v>
      </c>
      <c r="AX71" s="28" t="s">
        <v>106</v>
      </c>
      <c r="AY71" s="28" t="s">
        <v>147</v>
      </c>
      <c r="AZ71" s="28" t="s">
        <v>253</v>
      </c>
      <c r="BA71" s="28">
        <v>128</v>
      </c>
      <c r="BB71" s="28">
        <v>11</v>
      </c>
      <c r="BC71" s="28">
        <v>10</v>
      </c>
      <c r="BD71" s="28">
        <v>90</v>
      </c>
      <c r="BE71" s="28">
        <v>20</v>
      </c>
      <c r="BF71" s="28">
        <v>30</v>
      </c>
      <c r="BG71" s="28">
        <v>21</v>
      </c>
      <c r="BH71" s="28">
        <v>44</v>
      </c>
      <c r="BI71" s="30">
        <v>200000</v>
      </c>
      <c r="BJ71" s="28" t="s">
        <v>165</v>
      </c>
      <c r="BK71" s="28" t="s">
        <v>150</v>
      </c>
      <c r="BL71" s="28" t="s">
        <v>111</v>
      </c>
      <c r="BM71" s="28" t="s">
        <v>112</v>
      </c>
      <c r="BN71" s="28" t="s">
        <v>113</v>
      </c>
      <c r="BO71" s="28" t="s">
        <v>282</v>
      </c>
      <c r="BP71" s="31" t="s">
        <v>115</v>
      </c>
    </row>
    <row r="72" spans="1:68" s="26" customFormat="1" ht="12.5" x14ac:dyDescent="0.25">
      <c r="A72" s="21">
        <v>45861.411604745372</v>
      </c>
      <c r="B72" s="22" t="s">
        <v>413</v>
      </c>
      <c r="C72" s="23">
        <v>48</v>
      </c>
      <c r="D72" s="22" t="s">
        <v>414</v>
      </c>
      <c r="E72" s="22" t="str">
        <f>PROPER(Form_Responses3[[#This Row],[Nama Lengkap Sesuai KTP/Ijazah]])</f>
        <v xml:space="preserve">Fajar Abdul Majid </v>
      </c>
      <c r="F72" s="22" t="s">
        <v>415</v>
      </c>
      <c r="G72" s="22" t="s">
        <v>64</v>
      </c>
      <c r="H72" s="22" t="s">
        <v>65</v>
      </c>
      <c r="I72" s="22" t="s">
        <v>66</v>
      </c>
      <c r="J72" s="22" t="s">
        <v>67</v>
      </c>
      <c r="K72" s="22" t="s">
        <v>68</v>
      </c>
      <c r="L72" s="22" t="s">
        <v>69</v>
      </c>
      <c r="M72" s="22" t="s">
        <v>70</v>
      </c>
      <c r="N72" s="22" t="s">
        <v>71</v>
      </c>
      <c r="O72" s="22" t="s">
        <v>72</v>
      </c>
      <c r="P72" s="22" t="s">
        <v>73</v>
      </c>
      <c r="Q72" s="22" t="s">
        <v>74</v>
      </c>
      <c r="R72" s="22" t="s">
        <v>196</v>
      </c>
      <c r="S72" s="22" t="s">
        <v>175</v>
      </c>
      <c r="T72" s="22" t="s">
        <v>77</v>
      </c>
      <c r="U72" s="22" t="s">
        <v>78</v>
      </c>
      <c r="V72" s="22" t="s">
        <v>79</v>
      </c>
      <c r="W72" s="22" t="s">
        <v>80</v>
      </c>
      <c r="X72" s="22" t="s">
        <v>81</v>
      </c>
      <c r="Y72" s="22" t="s">
        <v>82</v>
      </c>
      <c r="Z72" s="22" t="s">
        <v>83</v>
      </c>
      <c r="AA72" s="22" t="s">
        <v>84</v>
      </c>
      <c r="AB72" s="22" t="s">
        <v>85</v>
      </c>
      <c r="AC72" s="22" t="s">
        <v>86</v>
      </c>
      <c r="AD72" s="22" t="s">
        <v>158</v>
      </c>
      <c r="AE72" s="22" t="s">
        <v>134</v>
      </c>
      <c r="AF72" s="22" t="s">
        <v>159</v>
      </c>
      <c r="AG72" s="22" t="s">
        <v>90</v>
      </c>
      <c r="AH72" s="22" t="s">
        <v>91</v>
      </c>
      <c r="AI72" s="22" t="s">
        <v>92</v>
      </c>
      <c r="AJ72" s="22" t="s">
        <v>93</v>
      </c>
      <c r="AK72" s="22" t="s">
        <v>94</v>
      </c>
      <c r="AL72" s="22" t="s">
        <v>316</v>
      </c>
      <c r="AM72" s="22" t="s">
        <v>96</v>
      </c>
      <c r="AN72" s="22" t="s">
        <v>139</v>
      </c>
      <c r="AO72" s="22" t="s">
        <v>97</v>
      </c>
      <c r="AP72" s="22" t="s">
        <v>98</v>
      </c>
      <c r="AQ72" s="22" t="s">
        <v>99</v>
      </c>
      <c r="AR72" s="22" t="s">
        <v>163</v>
      </c>
      <c r="AS72" s="22" t="s">
        <v>101</v>
      </c>
      <c r="AT72" s="22" t="s">
        <v>102</v>
      </c>
      <c r="AU72" s="22" t="s">
        <v>164</v>
      </c>
      <c r="AV72" s="22" t="s">
        <v>145</v>
      </c>
      <c r="AW72" s="22" t="s">
        <v>105</v>
      </c>
      <c r="AX72" s="22" t="s">
        <v>106</v>
      </c>
      <c r="AY72" s="22" t="s">
        <v>182</v>
      </c>
      <c r="AZ72" s="22" t="s">
        <v>108</v>
      </c>
      <c r="BA72" s="22">
        <v>128</v>
      </c>
      <c r="BB72" s="22">
        <v>11</v>
      </c>
      <c r="BC72" s="22">
        <v>10</v>
      </c>
      <c r="BD72" s="22">
        <v>70</v>
      </c>
      <c r="BE72" s="22">
        <v>28</v>
      </c>
      <c r="BF72" s="22">
        <v>30</v>
      </c>
      <c r="BG72" s="22">
        <v>21</v>
      </c>
      <c r="BH72" s="22">
        <v>19</v>
      </c>
      <c r="BI72" s="24">
        <v>180000</v>
      </c>
      <c r="BJ72" s="22" t="s">
        <v>224</v>
      </c>
      <c r="BK72" s="22" t="s">
        <v>110</v>
      </c>
      <c r="BL72" s="22" t="s">
        <v>111</v>
      </c>
      <c r="BM72" s="22" t="s">
        <v>152</v>
      </c>
      <c r="BN72" s="22" t="s">
        <v>113</v>
      </c>
      <c r="BO72" s="22" t="s">
        <v>114</v>
      </c>
      <c r="BP72" s="25" t="s">
        <v>115</v>
      </c>
    </row>
    <row r="73" spans="1:68" s="26" customFormat="1" ht="12.5" x14ac:dyDescent="0.25">
      <c r="A73" s="27">
        <v>45861.393324976852</v>
      </c>
      <c r="B73" s="28" t="s">
        <v>241</v>
      </c>
      <c r="C73" s="29">
        <v>47</v>
      </c>
      <c r="D73" s="28" t="s">
        <v>242</v>
      </c>
      <c r="E73" s="22" t="str">
        <f>PROPER(Form_Responses3[[#This Row],[Nama Lengkap Sesuai KTP/Ijazah]])</f>
        <v>Divi Andini</v>
      </c>
      <c r="F73" s="28" t="s">
        <v>243</v>
      </c>
      <c r="G73" s="28" t="s">
        <v>64</v>
      </c>
      <c r="H73" s="28" t="s">
        <v>65</v>
      </c>
      <c r="I73" s="28" t="s">
        <v>66</v>
      </c>
      <c r="J73" s="28" t="s">
        <v>67</v>
      </c>
      <c r="K73" s="28" t="s">
        <v>68</v>
      </c>
      <c r="L73" s="28" t="s">
        <v>69</v>
      </c>
      <c r="M73" s="28" t="s">
        <v>70</v>
      </c>
      <c r="N73" s="28" t="s">
        <v>71</v>
      </c>
      <c r="O73" s="28" t="s">
        <v>72</v>
      </c>
      <c r="P73" s="28" t="s">
        <v>73</v>
      </c>
      <c r="Q73" s="28" t="s">
        <v>74</v>
      </c>
      <c r="R73" s="28" t="s">
        <v>75</v>
      </c>
      <c r="S73" s="28" t="s">
        <v>76</v>
      </c>
      <c r="T73" s="28" t="s">
        <v>77</v>
      </c>
      <c r="U73" s="28" t="s">
        <v>78</v>
      </c>
      <c r="V73" s="28" t="s">
        <v>79</v>
      </c>
      <c r="W73" s="28" t="s">
        <v>80</v>
      </c>
      <c r="X73" s="28" t="s">
        <v>81</v>
      </c>
      <c r="Y73" s="28" t="s">
        <v>82</v>
      </c>
      <c r="Z73" s="28" t="s">
        <v>83</v>
      </c>
      <c r="AA73" s="28" t="s">
        <v>244</v>
      </c>
      <c r="AB73" s="28" t="s">
        <v>205</v>
      </c>
      <c r="AC73" s="28" t="s">
        <v>86</v>
      </c>
      <c r="AD73" s="28" t="s">
        <v>158</v>
      </c>
      <c r="AE73" s="28" t="s">
        <v>220</v>
      </c>
      <c r="AF73" s="28" t="s">
        <v>159</v>
      </c>
      <c r="AG73" s="28" t="s">
        <v>245</v>
      </c>
      <c r="AH73" s="28" t="s">
        <v>91</v>
      </c>
      <c r="AI73" s="28" t="s">
        <v>177</v>
      </c>
      <c r="AJ73" s="28" t="s">
        <v>246</v>
      </c>
      <c r="AK73" s="28" t="s">
        <v>94</v>
      </c>
      <c r="AL73" s="28" t="s">
        <v>95</v>
      </c>
      <c r="AM73" s="28" t="s">
        <v>162</v>
      </c>
      <c r="AN73" s="28" t="s">
        <v>139</v>
      </c>
      <c r="AO73" s="28" t="s">
        <v>97</v>
      </c>
      <c r="AP73" s="28" t="s">
        <v>98</v>
      </c>
      <c r="AQ73" s="28" t="s">
        <v>99</v>
      </c>
      <c r="AR73" s="28" t="s">
        <v>163</v>
      </c>
      <c r="AS73" s="28" t="s">
        <v>101</v>
      </c>
      <c r="AT73" s="28" t="s">
        <v>223</v>
      </c>
      <c r="AU73" s="28" t="s">
        <v>164</v>
      </c>
      <c r="AV73" s="28" t="s">
        <v>104</v>
      </c>
      <c r="AW73" s="28" t="s">
        <v>105</v>
      </c>
      <c r="AX73" s="28" t="s">
        <v>106</v>
      </c>
      <c r="AY73" s="28" t="s">
        <v>147</v>
      </c>
      <c r="AZ73" s="28" t="s">
        <v>108</v>
      </c>
      <c r="BA73" s="28">
        <v>128</v>
      </c>
      <c r="BB73" s="28">
        <v>11</v>
      </c>
      <c r="BC73" s="28">
        <v>10</v>
      </c>
      <c r="BD73" s="28">
        <v>70</v>
      </c>
      <c r="BE73" s="28">
        <v>20</v>
      </c>
      <c r="BF73" s="28">
        <v>30</v>
      </c>
      <c r="BG73" s="28">
        <v>21</v>
      </c>
      <c r="BH73" s="28">
        <v>44</v>
      </c>
      <c r="BI73" s="30">
        <v>200000</v>
      </c>
      <c r="BJ73" s="28" t="s">
        <v>224</v>
      </c>
      <c r="BK73" s="28" t="s">
        <v>150</v>
      </c>
      <c r="BL73" s="28" t="s">
        <v>111</v>
      </c>
      <c r="BM73" s="28" t="s">
        <v>112</v>
      </c>
      <c r="BN73" s="28" t="s">
        <v>113</v>
      </c>
      <c r="BO73" s="28" t="s">
        <v>114</v>
      </c>
      <c r="BP73" s="31" t="s">
        <v>115</v>
      </c>
    </row>
    <row r="74" spans="1:68" s="26" customFormat="1" ht="12.5" x14ac:dyDescent="0.25">
      <c r="A74" s="21">
        <v>45861.39454356482</v>
      </c>
      <c r="B74" s="22" t="s">
        <v>254</v>
      </c>
      <c r="C74" s="23">
        <v>47</v>
      </c>
      <c r="D74" s="22" t="s">
        <v>255</v>
      </c>
      <c r="E74" s="22" t="str">
        <f>PROPER(Form_Responses3[[#This Row],[Nama Lengkap Sesuai KTP/Ijazah]])</f>
        <v>Evi Hatmasari</v>
      </c>
      <c r="F74" s="22" t="s">
        <v>256</v>
      </c>
      <c r="G74" s="22" t="s">
        <v>64</v>
      </c>
      <c r="H74" s="22" t="s">
        <v>119</v>
      </c>
      <c r="I74" s="22" t="s">
        <v>219</v>
      </c>
      <c r="J74" s="22" t="s">
        <v>257</v>
      </c>
      <c r="K74" s="22" t="s">
        <v>68</v>
      </c>
      <c r="L74" s="22" t="s">
        <v>69</v>
      </c>
      <c r="M74" s="22" t="s">
        <v>70</v>
      </c>
      <c r="N74" s="22" t="s">
        <v>71</v>
      </c>
      <c r="O74" s="22" t="s">
        <v>72</v>
      </c>
      <c r="P74" s="22" t="s">
        <v>73</v>
      </c>
      <c r="Q74" s="22" t="s">
        <v>74</v>
      </c>
      <c r="R74" s="22" t="s">
        <v>75</v>
      </c>
      <c r="S74" s="22" t="s">
        <v>76</v>
      </c>
      <c r="T74" s="22" t="s">
        <v>77</v>
      </c>
      <c r="U74" s="22" t="s">
        <v>78</v>
      </c>
      <c r="V74" s="22" t="s">
        <v>79</v>
      </c>
      <c r="W74" s="22" t="s">
        <v>80</v>
      </c>
      <c r="X74" s="22" t="s">
        <v>81</v>
      </c>
      <c r="Y74" s="22" t="s">
        <v>258</v>
      </c>
      <c r="Z74" s="22" t="s">
        <v>83</v>
      </c>
      <c r="AA74" s="22" t="s">
        <v>84</v>
      </c>
      <c r="AB74" s="22" t="s">
        <v>85</v>
      </c>
      <c r="AC74" s="22" t="s">
        <v>259</v>
      </c>
      <c r="AD74" s="22" t="s">
        <v>158</v>
      </c>
      <c r="AE74" s="22" t="s">
        <v>134</v>
      </c>
      <c r="AF74" s="22" t="s">
        <v>89</v>
      </c>
      <c r="AG74" s="22" t="s">
        <v>90</v>
      </c>
      <c r="AH74" s="22" t="s">
        <v>91</v>
      </c>
      <c r="AI74" s="22" t="s">
        <v>92</v>
      </c>
      <c r="AJ74" s="22" t="s">
        <v>93</v>
      </c>
      <c r="AK74" s="22" t="s">
        <v>94</v>
      </c>
      <c r="AL74" s="22" t="s">
        <v>95</v>
      </c>
      <c r="AM74" s="22" t="s">
        <v>162</v>
      </c>
      <c r="AN74" s="22" t="s">
        <v>139</v>
      </c>
      <c r="AO74" s="22" t="s">
        <v>97</v>
      </c>
      <c r="AP74" s="22" t="s">
        <v>98</v>
      </c>
      <c r="AQ74" s="22" t="s">
        <v>99</v>
      </c>
      <c r="AR74" s="22" t="s">
        <v>163</v>
      </c>
      <c r="AS74" s="22" t="s">
        <v>101</v>
      </c>
      <c r="AT74" s="22" t="s">
        <v>223</v>
      </c>
      <c r="AU74" s="22" t="s">
        <v>164</v>
      </c>
      <c r="AV74" s="22" t="s">
        <v>104</v>
      </c>
      <c r="AW74" s="22" t="s">
        <v>229</v>
      </c>
      <c r="AX74" s="22" t="s">
        <v>106</v>
      </c>
      <c r="AY74" s="22" t="s">
        <v>107</v>
      </c>
      <c r="AZ74" s="22" t="s">
        <v>253</v>
      </c>
      <c r="BA74" s="22">
        <v>128</v>
      </c>
      <c r="BB74" s="22">
        <v>11</v>
      </c>
      <c r="BC74" s="22">
        <v>10</v>
      </c>
      <c r="BD74" s="22">
        <v>70</v>
      </c>
      <c r="BE74" s="22">
        <v>20</v>
      </c>
      <c r="BF74" s="22">
        <v>30</v>
      </c>
      <c r="BG74" s="22">
        <v>21</v>
      </c>
      <c r="BH74" s="22">
        <v>44</v>
      </c>
      <c r="BI74" s="24">
        <v>200000</v>
      </c>
      <c r="BJ74" s="22" t="s">
        <v>109</v>
      </c>
      <c r="BK74" s="22" t="s">
        <v>110</v>
      </c>
      <c r="BL74" s="22" t="s">
        <v>111</v>
      </c>
      <c r="BM74" s="22" t="s">
        <v>112</v>
      </c>
      <c r="BN74" s="22" t="s">
        <v>113</v>
      </c>
      <c r="BO74" s="22" t="s">
        <v>114</v>
      </c>
      <c r="BP74" s="25" t="s">
        <v>115</v>
      </c>
    </row>
    <row r="75" spans="1:68" s="26" customFormat="1" ht="12.5" x14ac:dyDescent="0.25">
      <c r="A75" s="27">
        <v>45861.40756010417</v>
      </c>
      <c r="B75" s="28" t="s">
        <v>402</v>
      </c>
      <c r="C75" s="29">
        <v>43</v>
      </c>
      <c r="D75" s="28" t="s">
        <v>403</v>
      </c>
      <c r="E75" s="22" t="str">
        <f>PROPER(Form_Responses3[[#This Row],[Nama Lengkap Sesuai KTP/Ijazah]])</f>
        <v>Muhammad Farhan</v>
      </c>
      <c r="F75" s="28" t="s">
        <v>404</v>
      </c>
      <c r="G75" s="28" t="s">
        <v>64</v>
      </c>
      <c r="H75" s="28" t="s">
        <v>65</v>
      </c>
      <c r="I75" s="28" t="s">
        <v>66</v>
      </c>
      <c r="J75" s="28" t="s">
        <v>67</v>
      </c>
      <c r="K75" s="28" t="s">
        <v>68</v>
      </c>
      <c r="L75" s="28" t="s">
        <v>69</v>
      </c>
      <c r="M75" s="28" t="s">
        <v>70</v>
      </c>
      <c r="N75" s="28" t="s">
        <v>71</v>
      </c>
      <c r="O75" s="28" t="s">
        <v>72</v>
      </c>
      <c r="P75" s="28" t="s">
        <v>73</v>
      </c>
      <c r="Q75" s="28" t="s">
        <v>74</v>
      </c>
      <c r="R75" s="28" t="s">
        <v>75</v>
      </c>
      <c r="S75" s="28" t="s">
        <v>405</v>
      </c>
      <c r="T75" s="28" t="s">
        <v>128</v>
      </c>
      <c r="U75" s="28" t="s">
        <v>78</v>
      </c>
      <c r="V75" s="28" t="s">
        <v>79</v>
      </c>
      <c r="W75" s="28" t="s">
        <v>80</v>
      </c>
      <c r="X75" s="28" t="s">
        <v>81</v>
      </c>
      <c r="Y75" s="28" t="s">
        <v>258</v>
      </c>
      <c r="Z75" s="28" t="s">
        <v>83</v>
      </c>
      <c r="AA75" s="28" t="s">
        <v>84</v>
      </c>
      <c r="AB75" s="28" t="s">
        <v>205</v>
      </c>
      <c r="AC75" s="28" t="s">
        <v>86</v>
      </c>
      <c r="AD75" s="28" t="s">
        <v>158</v>
      </c>
      <c r="AE75" s="28" t="s">
        <v>134</v>
      </c>
      <c r="AF75" s="28" t="s">
        <v>159</v>
      </c>
      <c r="AG75" s="28" t="s">
        <v>221</v>
      </c>
      <c r="AH75" s="28" t="s">
        <v>91</v>
      </c>
      <c r="AI75" s="28" t="s">
        <v>136</v>
      </c>
      <c r="AJ75" s="28" t="s">
        <v>137</v>
      </c>
      <c r="AK75" s="28" t="s">
        <v>94</v>
      </c>
      <c r="AL75" s="28" t="s">
        <v>95</v>
      </c>
      <c r="AM75" s="28" t="s">
        <v>96</v>
      </c>
      <c r="AN75" s="28" t="s">
        <v>139</v>
      </c>
      <c r="AO75" s="28" t="s">
        <v>97</v>
      </c>
      <c r="AP75" s="28" t="s">
        <v>98</v>
      </c>
      <c r="AQ75" s="28" t="s">
        <v>99</v>
      </c>
      <c r="AR75" s="28" t="s">
        <v>163</v>
      </c>
      <c r="AS75" s="28" t="s">
        <v>101</v>
      </c>
      <c r="AT75" s="28" t="s">
        <v>223</v>
      </c>
      <c r="AU75" s="28" t="s">
        <v>164</v>
      </c>
      <c r="AV75" s="28" t="s">
        <v>104</v>
      </c>
      <c r="AW75" s="28" t="s">
        <v>105</v>
      </c>
      <c r="AX75" s="28" t="s">
        <v>106</v>
      </c>
      <c r="AY75" s="28" t="s">
        <v>182</v>
      </c>
      <c r="AZ75" s="28" t="s">
        <v>108</v>
      </c>
      <c r="BA75" s="28">
        <v>128</v>
      </c>
      <c r="BB75" s="28">
        <v>11</v>
      </c>
      <c r="BC75" s="28">
        <v>10</v>
      </c>
      <c r="BD75" s="28">
        <v>70</v>
      </c>
      <c r="BE75" s="28">
        <v>20</v>
      </c>
      <c r="BF75" s="28">
        <v>30</v>
      </c>
      <c r="BG75" s="28">
        <v>21</v>
      </c>
      <c r="BH75" s="28">
        <v>88</v>
      </c>
      <c r="BI75" s="30">
        <v>200000</v>
      </c>
      <c r="BJ75" s="28" t="s">
        <v>109</v>
      </c>
      <c r="BK75" s="28" t="s">
        <v>150</v>
      </c>
      <c r="BL75" s="28" t="s">
        <v>111</v>
      </c>
      <c r="BM75" s="28" t="s">
        <v>406</v>
      </c>
      <c r="BN75" s="28" t="s">
        <v>225</v>
      </c>
      <c r="BO75" s="28" t="s">
        <v>153</v>
      </c>
      <c r="BP75" s="31" t="s">
        <v>115</v>
      </c>
    </row>
    <row r="76" spans="1:68" s="26" customFormat="1" ht="12.5" x14ac:dyDescent="0.25">
      <c r="A76" s="21">
        <v>45861.398618043982</v>
      </c>
      <c r="B76" s="22" t="s">
        <v>317</v>
      </c>
      <c r="C76" s="23">
        <v>41</v>
      </c>
      <c r="D76" s="22" t="s">
        <v>318</v>
      </c>
      <c r="E76" s="22" t="str">
        <f>PROPER(Form_Responses3[[#This Row],[Nama Lengkap Sesuai KTP/Ijazah]])</f>
        <v>Alfiatin Hasanah</v>
      </c>
      <c r="F76" s="22" t="s">
        <v>319</v>
      </c>
      <c r="G76" s="22" t="s">
        <v>64</v>
      </c>
      <c r="H76" s="22" t="s">
        <v>65</v>
      </c>
      <c r="I76" s="22" t="s">
        <v>66</v>
      </c>
      <c r="J76" s="22" t="s">
        <v>67</v>
      </c>
      <c r="K76" s="22" t="s">
        <v>68</v>
      </c>
      <c r="L76" s="22" t="s">
        <v>69</v>
      </c>
      <c r="M76" s="22" t="s">
        <v>70</v>
      </c>
      <c r="N76" s="22" t="s">
        <v>71</v>
      </c>
      <c r="O76" s="22" t="s">
        <v>72</v>
      </c>
      <c r="P76" s="22" t="s">
        <v>73</v>
      </c>
      <c r="Q76" s="22" t="s">
        <v>74</v>
      </c>
      <c r="R76" s="22" t="s">
        <v>236</v>
      </c>
      <c r="S76" s="22" t="s">
        <v>76</v>
      </c>
      <c r="T76" s="22" t="s">
        <v>77</v>
      </c>
      <c r="U76" s="22" t="s">
        <v>78</v>
      </c>
      <c r="V76" s="22" t="s">
        <v>79</v>
      </c>
      <c r="W76" s="22" t="s">
        <v>320</v>
      </c>
      <c r="X76" s="22" t="s">
        <v>81</v>
      </c>
      <c r="Y76" s="22" t="s">
        <v>321</v>
      </c>
      <c r="Z76" s="22" t="s">
        <v>83</v>
      </c>
      <c r="AA76" s="22" t="s">
        <v>84</v>
      </c>
      <c r="AB76" s="22" t="s">
        <v>85</v>
      </c>
      <c r="AC76" s="22" t="s">
        <v>86</v>
      </c>
      <c r="AD76" s="22" t="s">
        <v>87</v>
      </c>
      <c r="AE76" s="22" t="s">
        <v>134</v>
      </c>
      <c r="AF76" s="22" t="s">
        <v>263</v>
      </c>
      <c r="AG76" s="22" t="s">
        <v>221</v>
      </c>
      <c r="AH76" s="22" t="s">
        <v>91</v>
      </c>
      <c r="AI76" s="22" t="s">
        <v>136</v>
      </c>
      <c r="AJ76" s="22" t="s">
        <v>93</v>
      </c>
      <c r="AK76" s="22" t="s">
        <v>208</v>
      </c>
      <c r="AL76" s="22" t="s">
        <v>95</v>
      </c>
      <c r="AM76" s="22" t="s">
        <v>162</v>
      </c>
      <c r="AN76" s="22" t="s">
        <v>139</v>
      </c>
      <c r="AO76" s="22" t="s">
        <v>97</v>
      </c>
      <c r="AP76" s="22" t="s">
        <v>98</v>
      </c>
      <c r="AQ76" s="22" t="s">
        <v>99</v>
      </c>
      <c r="AR76" s="22" t="s">
        <v>322</v>
      </c>
      <c r="AS76" s="22" t="s">
        <v>101</v>
      </c>
      <c r="AT76" s="22" t="s">
        <v>143</v>
      </c>
      <c r="AU76" s="22" t="s">
        <v>144</v>
      </c>
      <c r="AV76" s="22" t="s">
        <v>104</v>
      </c>
      <c r="AW76" s="22" t="s">
        <v>146</v>
      </c>
      <c r="AX76" s="22" t="s">
        <v>106</v>
      </c>
      <c r="AY76" s="22" t="s">
        <v>107</v>
      </c>
      <c r="AZ76" s="22" t="s">
        <v>253</v>
      </c>
      <c r="BA76" s="22">
        <v>96</v>
      </c>
      <c r="BB76" s="22">
        <v>11</v>
      </c>
      <c r="BC76" s="22">
        <v>10</v>
      </c>
      <c r="BD76" s="22">
        <v>70</v>
      </c>
      <c r="BE76" s="22">
        <v>20</v>
      </c>
      <c r="BF76" s="22">
        <v>30</v>
      </c>
      <c r="BG76" s="22">
        <v>21</v>
      </c>
      <c r="BH76" s="22">
        <v>44</v>
      </c>
      <c r="BI76" s="24">
        <v>200000</v>
      </c>
      <c r="BJ76" s="22" t="s">
        <v>109</v>
      </c>
      <c r="BK76" s="22" t="s">
        <v>183</v>
      </c>
      <c r="BL76" s="22" t="s">
        <v>111</v>
      </c>
      <c r="BM76" s="22" t="s">
        <v>112</v>
      </c>
      <c r="BN76" s="22" t="s">
        <v>113</v>
      </c>
      <c r="BO76" s="22" t="s">
        <v>153</v>
      </c>
      <c r="BP76" s="25" t="s">
        <v>115</v>
      </c>
    </row>
    <row r="77" spans="1:68" s="26" customFormat="1" ht="12.5" x14ac:dyDescent="0.25">
      <c r="A77" s="27">
        <v>45861.39216314815</v>
      </c>
      <c r="B77" s="28" t="s">
        <v>216</v>
      </c>
      <c r="C77" s="29">
        <v>33</v>
      </c>
      <c r="D77" s="28" t="s">
        <v>217</v>
      </c>
      <c r="E77" s="22" t="str">
        <f>PROPER(Form_Responses3[[#This Row],[Nama Lengkap Sesuai KTP/Ijazah]])</f>
        <v xml:space="preserve">Dika Adi Prasetyanto </v>
      </c>
      <c r="F77" s="28" t="s">
        <v>218</v>
      </c>
      <c r="G77" s="28" t="s">
        <v>64</v>
      </c>
      <c r="H77" s="28" t="s">
        <v>65</v>
      </c>
      <c r="I77" s="28" t="s">
        <v>219</v>
      </c>
      <c r="J77" s="28" t="s">
        <v>67</v>
      </c>
      <c r="K77" s="28" t="s">
        <v>68</v>
      </c>
      <c r="L77" s="28" t="s">
        <v>69</v>
      </c>
      <c r="M77" s="28" t="s">
        <v>70</v>
      </c>
      <c r="N77" s="28" t="s">
        <v>71</v>
      </c>
      <c r="O77" s="28" t="s">
        <v>72</v>
      </c>
      <c r="P77" s="28" t="s">
        <v>73</v>
      </c>
      <c r="Q77" s="28" t="s">
        <v>74</v>
      </c>
      <c r="R77" s="28" t="s">
        <v>196</v>
      </c>
      <c r="S77" s="28" t="s">
        <v>76</v>
      </c>
      <c r="T77" s="28" t="s">
        <v>77</v>
      </c>
      <c r="U77" s="28" t="s">
        <v>78</v>
      </c>
      <c r="V77" s="28" t="s">
        <v>79</v>
      </c>
      <c r="W77" s="28" t="s">
        <v>80</v>
      </c>
      <c r="X77" s="28" t="s">
        <v>81</v>
      </c>
      <c r="Y77" s="28" t="s">
        <v>82</v>
      </c>
      <c r="Z77" s="28" t="s">
        <v>83</v>
      </c>
      <c r="AA77" s="28" t="s">
        <v>84</v>
      </c>
      <c r="AB77" s="28" t="s">
        <v>205</v>
      </c>
      <c r="AC77" s="28" t="s">
        <v>86</v>
      </c>
      <c r="AD77" s="28" t="s">
        <v>158</v>
      </c>
      <c r="AE77" s="28" t="s">
        <v>220</v>
      </c>
      <c r="AF77" s="28" t="s">
        <v>191</v>
      </c>
      <c r="AG77" s="28" t="s">
        <v>221</v>
      </c>
      <c r="AH77" s="28" t="s">
        <v>91</v>
      </c>
      <c r="AI77" s="28" t="s">
        <v>160</v>
      </c>
      <c r="AJ77" s="28" t="s">
        <v>137</v>
      </c>
      <c r="AK77" s="28" t="s">
        <v>94</v>
      </c>
      <c r="AL77" s="28" t="s">
        <v>95</v>
      </c>
      <c r="AM77" s="28" t="s">
        <v>96</v>
      </c>
      <c r="AN77" s="28" t="s">
        <v>139</v>
      </c>
      <c r="AO77" s="28" t="s">
        <v>140</v>
      </c>
      <c r="AP77" s="28" t="s">
        <v>98</v>
      </c>
      <c r="AQ77" s="28" t="s">
        <v>222</v>
      </c>
      <c r="AR77" s="28" t="s">
        <v>163</v>
      </c>
      <c r="AS77" s="28" t="s">
        <v>101</v>
      </c>
      <c r="AT77" s="28" t="s">
        <v>223</v>
      </c>
      <c r="AU77" s="28" t="s">
        <v>103</v>
      </c>
      <c r="AV77" s="28" t="s">
        <v>104</v>
      </c>
      <c r="AW77" s="28" t="s">
        <v>181</v>
      </c>
      <c r="AX77" s="28" t="s">
        <v>106</v>
      </c>
      <c r="AY77" s="28" t="s">
        <v>147</v>
      </c>
      <c r="AZ77" s="28" t="s">
        <v>169</v>
      </c>
      <c r="BA77" s="28">
        <v>128</v>
      </c>
      <c r="BB77" s="28">
        <v>11</v>
      </c>
      <c r="BC77" s="28">
        <v>9</v>
      </c>
      <c r="BD77" s="28">
        <v>13</v>
      </c>
      <c r="BE77" s="28">
        <v>28</v>
      </c>
      <c r="BF77" s="28">
        <v>30</v>
      </c>
      <c r="BG77" s="28">
        <v>21</v>
      </c>
      <c r="BH77" s="28">
        <v>19</v>
      </c>
      <c r="BI77" s="30">
        <v>180000</v>
      </c>
      <c r="BJ77" s="28" t="s">
        <v>224</v>
      </c>
      <c r="BK77" s="28" t="s">
        <v>150</v>
      </c>
      <c r="BL77" s="28" t="s">
        <v>192</v>
      </c>
      <c r="BM77" s="28" t="s">
        <v>152</v>
      </c>
      <c r="BN77" s="28" t="s">
        <v>225</v>
      </c>
      <c r="BO77" s="28" t="s">
        <v>114</v>
      </c>
      <c r="BP77" s="31" t="s">
        <v>115</v>
      </c>
    </row>
    <row r="78" spans="1:68" s="26" customFormat="1" ht="12.5" x14ac:dyDescent="0.25">
      <c r="A78" s="21">
        <v>45861.3903225463</v>
      </c>
      <c r="B78" s="22" t="s">
        <v>170</v>
      </c>
      <c r="C78" s="23">
        <v>32</v>
      </c>
      <c r="D78" s="22" t="s">
        <v>171</v>
      </c>
      <c r="E78" s="22" t="str">
        <f>PROPER(Form_Responses3[[#This Row],[Nama Lengkap Sesuai KTP/Ijazah]])</f>
        <v xml:space="preserve">Sulastri </v>
      </c>
      <c r="F78" s="22" t="s">
        <v>172</v>
      </c>
      <c r="G78" s="22" t="s">
        <v>64</v>
      </c>
      <c r="H78" s="22" t="s">
        <v>65</v>
      </c>
      <c r="I78" s="22" t="s">
        <v>120</v>
      </c>
      <c r="J78" s="22" t="s">
        <v>173</v>
      </c>
      <c r="K78" s="22" t="s">
        <v>174</v>
      </c>
      <c r="L78" s="22" t="s">
        <v>69</v>
      </c>
      <c r="M78" s="22" t="s">
        <v>70</v>
      </c>
      <c r="N78" s="22" t="s">
        <v>71</v>
      </c>
      <c r="O78" s="22" t="s">
        <v>72</v>
      </c>
      <c r="P78" s="22" t="s">
        <v>73</v>
      </c>
      <c r="Q78" s="22" t="s">
        <v>74</v>
      </c>
      <c r="R78" s="22" t="s">
        <v>75</v>
      </c>
      <c r="S78" s="22" t="s">
        <v>175</v>
      </c>
      <c r="T78" s="22" t="s">
        <v>77</v>
      </c>
      <c r="U78" s="22" t="s">
        <v>78</v>
      </c>
      <c r="V78" s="22" t="s">
        <v>129</v>
      </c>
      <c r="W78" s="22" t="s">
        <v>80</v>
      </c>
      <c r="X78" s="22" t="s">
        <v>81</v>
      </c>
      <c r="Y78" s="22" t="s">
        <v>82</v>
      </c>
      <c r="Z78" s="22" t="s">
        <v>157</v>
      </c>
      <c r="AA78" s="22" t="s">
        <v>84</v>
      </c>
      <c r="AB78" s="22" t="s">
        <v>85</v>
      </c>
      <c r="AC78" s="22" t="s">
        <v>86</v>
      </c>
      <c r="AD78" s="22" t="s">
        <v>158</v>
      </c>
      <c r="AE78" s="22" t="s">
        <v>88</v>
      </c>
      <c r="AF78" s="22" t="s">
        <v>89</v>
      </c>
      <c r="AG78" s="22" t="s">
        <v>90</v>
      </c>
      <c r="AH78" s="22" t="s">
        <v>176</v>
      </c>
      <c r="AI78" s="22" t="s">
        <v>177</v>
      </c>
      <c r="AJ78" s="22" t="s">
        <v>93</v>
      </c>
      <c r="AK78" s="22" t="s">
        <v>94</v>
      </c>
      <c r="AL78" s="22" t="s">
        <v>95</v>
      </c>
      <c r="AM78" s="22" t="s">
        <v>162</v>
      </c>
      <c r="AN78" s="22" t="s">
        <v>178</v>
      </c>
      <c r="AO78" s="22" t="s">
        <v>140</v>
      </c>
      <c r="AP78" s="22" t="s">
        <v>179</v>
      </c>
      <c r="AQ78" s="22" t="s">
        <v>99</v>
      </c>
      <c r="AR78" s="22" t="s">
        <v>163</v>
      </c>
      <c r="AS78" s="22" t="s">
        <v>101</v>
      </c>
      <c r="AT78" s="22" t="s">
        <v>143</v>
      </c>
      <c r="AU78" s="22" t="s">
        <v>164</v>
      </c>
      <c r="AV78" s="22" t="s">
        <v>180</v>
      </c>
      <c r="AW78" s="22" t="s">
        <v>181</v>
      </c>
      <c r="AX78" s="22" t="s">
        <v>106</v>
      </c>
      <c r="AY78" s="22" t="s">
        <v>182</v>
      </c>
      <c r="AZ78" s="22" t="s">
        <v>169</v>
      </c>
      <c r="BA78" s="22">
        <v>96</v>
      </c>
      <c r="BB78" s="22">
        <v>13</v>
      </c>
      <c r="BC78" s="22">
        <v>8</v>
      </c>
      <c r="BD78" s="22">
        <v>100</v>
      </c>
      <c r="BE78" s="22">
        <v>20</v>
      </c>
      <c r="BF78" s="22">
        <v>30</v>
      </c>
      <c r="BG78" s="22">
        <v>30</v>
      </c>
      <c r="BH78" s="22">
        <v>88</v>
      </c>
      <c r="BI78" s="24">
        <v>200000</v>
      </c>
      <c r="BJ78" s="22" t="s">
        <v>109</v>
      </c>
      <c r="BK78" s="22" t="s">
        <v>183</v>
      </c>
      <c r="BL78" s="22" t="s">
        <v>111</v>
      </c>
      <c r="BM78" s="22" t="s">
        <v>152</v>
      </c>
      <c r="BN78" s="22" t="s">
        <v>113</v>
      </c>
      <c r="BO78" s="22" t="s">
        <v>114</v>
      </c>
      <c r="BP78" s="25" t="s">
        <v>115</v>
      </c>
    </row>
    <row r="79" spans="1:68" s="26" customFormat="1" ht="12.5" x14ac:dyDescent="0.25">
      <c r="A79" s="32">
        <v>45861.383647592593</v>
      </c>
      <c r="B79" s="33" t="s">
        <v>116</v>
      </c>
      <c r="C79" s="34">
        <v>16</v>
      </c>
      <c r="D79" s="33" t="s">
        <v>117</v>
      </c>
      <c r="E79" s="22" t="str">
        <f>PROPER(Form_Responses3[[#This Row],[Nama Lengkap Sesuai KTP/Ijazah]])</f>
        <v xml:space="preserve">Imam Ahmad </v>
      </c>
      <c r="F79" s="33" t="s">
        <v>118</v>
      </c>
      <c r="G79" s="33" t="s">
        <v>64</v>
      </c>
      <c r="H79" s="33" t="s">
        <v>119</v>
      </c>
      <c r="I79" s="33" t="s">
        <v>120</v>
      </c>
      <c r="J79" s="33" t="s">
        <v>67</v>
      </c>
      <c r="K79" s="33" t="s">
        <v>121</v>
      </c>
      <c r="L79" s="33" t="s">
        <v>122</v>
      </c>
      <c r="M79" s="33" t="s">
        <v>123</v>
      </c>
      <c r="N79" s="33" t="s">
        <v>124</v>
      </c>
      <c r="O79" s="33" t="s">
        <v>125</v>
      </c>
      <c r="P79" s="33" t="s">
        <v>126</v>
      </c>
      <c r="Q79" s="33" t="s">
        <v>127</v>
      </c>
      <c r="R79" s="33" t="s">
        <v>75</v>
      </c>
      <c r="S79" s="33" t="s">
        <v>76</v>
      </c>
      <c r="T79" s="33" t="s">
        <v>128</v>
      </c>
      <c r="U79" s="33" t="s">
        <v>78</v>
      </c>
      <c r="V79" s="33" t="s">
        <v>129</v>
      </c>
      <c r="W79" s="33" t="s">
        <v>130</v>
      </c>
      <c r="X79" s="33" t="s">
        <v>81</v>
      </c>
      <c r="Y79" s="33" t="s">
        <v>82</v>
      </c>
      <c r="Z79" s="33" t="s">
        <v>131</v>
      </c>
      <c r="AA79" s="33" t="s">
        <v>132</v>
      </c>
      <c r="AB79" s="33" t="s">
        <v>133</v>
      </c>
      <c r="AC79" s="33" t="s">
        <v>86</v>
      </c>
      <c r="AD79" s="33" t="s">
        <v>87</v>
      </c>
      <c r="AE79" s="33" t="s">
        <v>134</v>
      </c>
      <c r="AF79" s="33" t="s">
        <v>89</v>
      </c>
      <c r="AG79" s="33" t="s">
        <v>90</v>
      </c>
      <c r="AH79" s="33" t="s">
        <v>135</v>
      </c>
      <c r="AI79" s="33" t="s">
        <v>136</v>
      </c>
      <c r="AJ79" s="33" t="s">
        <v>137</v>
      </c>
      <c r="AK79" s="33" t="s">
        <v>94</v>
      </c>
      <c r="AL79" s="33" t="s">
        <v>95</v>
      </c>
      <c r="AM79" s="33" t="s">
        <v>138</v>
      </c>
      <c r="AN79" s="33" t="s">
        <v>139</v>
      </c>
      <c r="AO79" s="33" t="s">
        <v>140</v>
      </c>
      <c r="AP79" s="33" t="s">
        <v>141</v>
      </c>
      <c r="AQ79" s="33" t="s">
        <v>99</v>
      </c>
      <c r="AR79" s="33" t="s">
        <v>100</v>
      </c>
      <c r="AS79" s="33" t="s">
        <v>142</v>
      </c>
      <c r="AT79" s="33" t="s">
        <v>143</v>
      </c>
      <c r="AU79" s="33" t="s">
        <v>144</v>
      </c>
      <c r="AV79" s="33" t="s">
        <v>145</v>
      </c>
      <c r="AW79" s="33" t="s">
        <v>146</v>
      </c>
      <c r="AX79" s="33" t="s">
        <v>106</v>
      </c>
      <c r="AY79" s="33" t="s">
        <v>147</v>
      </c>
      <c r="AZ79" s="33" t="s">
        <v>148</v>
      </c>
      <c r="BA79" s="33">
        <v>72</v>
      </c>
      <c r="BB79" s="33">
        <v>12</v>
      </c>
      <c r="BC79" s="33">
        <v>9</v>
      </c>
      <c r="BD79" s="33">
        <v>13</v>
      </c>
      <c r="BE79" s="33">
        <v>18</v>
      </c>
      <c r="BF79" s="33">
        <v>19</v>
      </c>
      <c r="BG79" s="33">
        <v>21</v>
      </c>
      <c r="BH79" s="33">
        <v>88</v>
      </c>
      <c r="BI79" s="35">
        <v>220000</v>
      </c>
      <c r="BJ79" s="33" t="s">
        <v>149</v>
      </c>
      <c r="BK79" s="33" t="s">
        <v>150</v>
      </c>
      <c r="BL79" s="33" t="s">
        <v>151</v>
      </c>
      <c r="BM79" s="33" t="s">
        <v>152</v>
      </c>
      <c r="BN79" s="33" t="s">
        <v>113</v>
      </c>
      <c r="BO79" s="33" t="s">
        <v>153</v>
      </c>
      <c r="BP79" s="36" t="s">
        <v>115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DF2DD-A0AD-4A08-A6DF-7D107E14D14A}">
  <dimension ref="A1:H49"/>
  <sheetViews>
    <sheetView workbookViewId="0">
      <selection activeCell="I43" sqref="I43"/>
    </sheetView>
  </sheetViews>
  <sheetFormatPr defaultColWidth="9.1796875" defaultRowHeight="12.5" x14ac:dyDescent="0.25"/>
  <cols>
    <col min="1" max="1" width="9.1796875" style="37"/>
    <col min="2" max="2" width="42.26953125" style="37" customWidth="1"/>
    <col min="3" max="3" width="27.36328125" style="37" customWidth="1"/>
    <col min="4" max="4" width="14.36328125" style="44" customWidth="1"/>
    <col min="5" max="8" width="9.1796875" style="37" hidden="1" customWidth="1"/>
    <col min="9" max="9" width="9.1796875" style="37" customWidth="1"/>
    <col min="10" max="16384" width="9.1796875" style="37"/>
  </cols>
  <sheetData>
    <row r="1" spans="1:8" ht="15.5" x14ac:dyDescent="0.35">
      <c r="A1" s="174" t="s">
        <v>465</v>
      </c>
      <c r="B1" s="174"/>
      <c r="C1" s="174"/>
      <c r="D1" s="174"/>
    </row>
    <row r="2" spans="1:8" ht="15.5" x14ac:dyDescent="0.35">
      <c r="A2" s="174" t="s">
        <v>466</v>
      </c>
      <c r="B2" s="174"/>
      <c r="C2" s="174"/>
      <c r="D2" s="174"/>
    </row>
    <row r="3" spans="1:8" ht="15.5" customHeight="1" x14ac:dyDescent="0.25">
      <c r="A3" s="175" t="s">
        <v>471</v>
      </c>
      <c r="B3" s="175"/>
      <c r="C3" s="175"/>
      <c r="D3" s="175"/>
    </row>
    <row r="4" spans="1:8" ht="15.5" customHeight="1" x14ac:dyDescent="0.25">
      <c r="A4" s="176"/>
      <c r="B4" s="176"/>
      <c r="C4" s="176"/>
      <c r="D4" s="176"/>
    </row>
    <row r="5" spans="1:8" ht="50.15" customHeight="1" x14ac:dyDescent="0.25">
      <c r="A5" s="38" t="s">
        <v>467</v>
      </c>
      <c r="B5" s="39" t="s">
        <v>468</v>
      </c>
      <c r="C5" s="39" t="s">
        <v>469</v>
      </c>
      <c r="D5" s="39" t="s">
        <v>2</v>
      </c>
    </row>
    <row r="6" spans="1:8" ht="20.149999999999999" customHeight="1" x14ac:dyDescent="0.35">
      <c r="A6" s="40">
        <v>1</v>
      </c>
      <c r="B6" s="41" t="str">
        <f>'Urut Score'!E2</f>
        <v>Oca Higiawati</v>
      </c>
      <c r="C6" s="42" t="str">
        <f t="shared" ref="C6:C49" si="0">G6&amp;H6</f>
        <v>33720159010XXXXX</v>
      </c>
      <c r="D6" s="43">
        <f>'Urut Score'!C2</f>
        <v>58</v>
      </c>
      <c r="E6" s="37" t="str">
        <f>'Urut Score'!F2</f>
        <v>3372015901020003</v>
      </c>
      <c r="G6" s="37" t="str">
        <f t="shared" ref="G6:G49" si="1">LEFT(E6,11)</f>
        <v>33720159010</v>
      </c>
      <c r="H6" s="37" t="s">
        <v>470</v>
      </c>
    </row>
    <row r="7" spans="1:8" ht="20.149999999999999" customHeight="1" x14ac:dyDescent="0.35">
      <c r="A7" s="40">
        <v>2</v>
      </c>
      <c r="B7" s="41" t="str">
        <f>'Urut Score'!E3</f>
        <v>Ananda Febry Mellyanawati</v>
      </c>
      <c r="C7" s="42" t="str">
        <f t="shared" si="0"/>
        <v>33090966020XXXXX</v>
      </c>
      <c r="D7" s="43">
        <f>'Urut Score'!C3</f>
        <v>58</v>
      </c>
      <c r="E7" s="37" t="str">
        <f>'Urut Score'!F3</f>
        <v>3309096602019001</v>
      </c>
      <c r="G7" s="37" t="str">
        <f t="shared" si="1"/>
        <v>33090966020</v>
      </c>
      <c r="H7" s="37" t="s">
        <v>470</v>
      </c>
    </row>
    <row r="8" spans="1:8" ht="20.149999999999999" customHeight="1" x14ac:dyDescent="0.35">
      <c r="A8" s="40">
        <v>3</v>
      </c>
      <c r="B8" s="41" t="str">
        <f>'Urut Score'!E4</f>
        <v>Rafid Ahmad Arfianto</v>
      </c>
      <c r="C8" s="42" t="str">
        <f t="shared" si="0"/>
        <v>33720423100XXXXX</v>
      </c>
      <c r="D8" s="43">
        <f>'Urut Score'!C4</f>
        <v>57</v>
      </c>
      <c r="E8" s="37" t="str">
        <f>'Urut Score'!F4</f>
        <v>3372042310030002</v>
      </c>
      <c r="G8" s="37" t="str">
        <f t="shared" si="1"/>
        <v>33720423100</v>
      </c>
      <c r="H8" s="37" t="s">
        <v>470</v>
      </c>
    </row>
    <row r="9" spans="1:8" ht="20.149999999999999" customHeight="1" x14ac:dyDescent="0.35">
      <c r="A9" s="40">
        <v>4</v>
      </c>
      <c r="B9" s="41" t="str">
        <f>'Urut Score'!E5</f>
        <v>Beni Noverdiyansyah</v>
      </c>
      <c r="C9" s="42" t="str">
        <f t="shared" si="0"/>
        <v>14020718110XXXXX</v>
      </c>
      <c r="D9" s="43">
        <f>'Urut Score'!C5</f>
        <v>57</v>
      </c>
      <c r="E9" s="37" t="str">
        <f>'Urut Score'!F5</f>
        <v>1402071811030002</v>
      </c>
      <c r="G9" s="37" t="str">
        <f t="shared" si="1"/>
        <v>14020718110</v>
      </c>
      <c r="H9" s="37" t="s">
        <v>470</v>
      </c>
    </row>
    <row r="10" spans="1:8" ht="20.149999999999999" customHeight="1" x14ac:dyDescent="0.35">
      <c r="A10" s="40">
        <v>5</v>
      </c>
      <c r="B10" s="41" t="str">
        <f>'Urut Score'!E6</f>
        <v>Marita Putri Handayani</v>
      </c>
      <c r="C10" s="42" t="str">
        <f t="shared" si="0"/>
        <v>33710243100XXXXX</v>
      </c>
      <c r="D10" s="43">
        <f>'Urut Score'!C6</f>
        <v>57</v>
      </c>
      <c r="E10" s="37" t="str">
        <f>'Urut Score'!F6</f>
        <v>3371024310010001</v>
      </c>
      <c r="G10" s="37" t="str">
        <f t="shared" si="1"/>
        <v>33710243100</v>
      </c>
      <c r="H10" s="37" t="s">
        <v>470</v>
      </c>
    </row>
    <row r="11" spans="1:8" ht="20.149999999999999" customHeight="1" x14ac:dyDescent="0.35">
      <c r="A11" s="40">
        <v>6</v>
      </c>
      <c r="B11" s="41" t="str">
        <f>'Urut Score'!E7</f>
        <v xml:space="preserve">Fajar Saputra </v>
      </c>
      <c r="C11" s="42" t="str">
        <f t="shared" si="0"/>
        <v>33760301010XXXXX</v>
      </c>
      <c r="D11" s="43">
        <f>'Urut Score'!C7</f>
        <v>57</v>
      </c>
      <c r="E11" s="37" t="str">
        <f>'Urut Score'!F7</f>
        <v>3376030101030003</v>
      </c>
      <c r="G11" s="37" t="str">
        <f t="shared" si="1"/>
        <v>33760301010</v>
      </c>
      <c r="H11" s="37" t="s">
        <v>470</v>
      </c>
    </row>
    <row r="12" spans="1:8" ht="20.149999999999999" customHeight="1" x14ac:dyDescent="0.35">
      <c r="A12" s="40">
        <v>7</v>
      </c>
      <c r="B12" s="41" t="str">
        <f>'Urut Score'!E8</f>
        <v>Risnia Dwi Atriansari</v>
      </c>
      <c r="C12" s="42" t="str">
        <f t="shared" si="0"/>
        <v>33091464109XXXXX</v>
      </c>
      <c r="D12" s="43">
        <f>'Urut Score'!C8</f>
        <v>57</v>
      </c>
      <c r="E12" s="37" t="str">
        <f>'Urut Score'!F8</f>
        <v>3309146410930002</v>
      </c>
      <c r="G12" s="37" t="str">
        <f t="shared" si="1"/>
        <v>33091464109</v>
      </c>
      <c r="H12" s="37" t="s">
        <v>470</v>
      </c>
    </row>
    <row r="13" spans="1:8" ht="20.149999999999999" customHeight="1" x14ac:dyDescent="0.35">
      <c r="A13" s="40">
        <v>8</v>
      </c>
      <c r="B13" s="41" t="str">
        <f>'Urut Score'!E9</f>
        <v>Panji Rofa Argawan</v>
      </c>
      <c r="C13" s="42" t="str">
        <f t="shared" si="0"/>
        <v>33110426129XXXXX</v>
      </c>
      <c r="D13" s="43">
        <f>'Urut Score'!C9</f>
        <v>57</v>
      </c>
      <c r="E13" s="37" t="str">
        <f>'Urut Score'!F9</f>
        <v>3311042612900003</v>
      </c>
      <c r="G13" s="37" t="str">
        <f t="shared" si="1"/>
        <v>33110426129</v>
      </c>
      <c r="H13" s="37" t="s">
        <v>470</v>
      </c>
    </row>
    <row r="14" spans="1:8" ht="20.149999999999999" customHeight="1" x14ac:dyDescent="0.35">
      <c r="A14" s="40">
        <v>9</v>
      </c>
      <c r="B14" s="41" t="str">
        <f>'Urut Score'!E10</f>
        <v>Farid Hamzah</v>
      </c>
      <c r="C14" s="42" t="str">
        <f t="shared" si="0"/>
        <v>35770208080XXXXX</v>
      </c>
      <c r="D14" s="43">
        <f>'Urut Score'!C10</f>
        <v>56</v>
      </c>
      <c r="E14" s="37" t="str">
        <f>'Urut Score'!F10</f>
        <v>3577020808020001</v>
      </c>
      <c r="G14" s="37" t="str">
        <f t="shared" si="1"/>
        <v>35770208080</v>
      </c>
      <c r="H14" s="37" t="s">
        <v>470</v>
      </c>
    </row>
    <row r="15" spans="1:8" ht="20.149999999999999" customHeight="1" x14ac:dyDescent="0.35">
      <c r="A15" s="40">
        <v>10</v>
      </c>
      <c r="B15" s="41" t="str">
        <f>'Urut Score'!E11</f>
        <v xml:space="preserve">Lelya Gussyanti </v>
      </c>
      <c r="C15" s="42" t="str">
        <f t="shared" si="0"/>
        <v>33051850080XXXXX</v>
      </c>
      <c r="D15" s="43">
        <f>'Urut Score'!C11</f>
        <v>56</v>
      </c>
      <c r="E15" s="37" t="str">
        <f>'Urut Score'!F11</f>
        <v>3305185008000003</v>
      </c>
      <c r="G15" s="37" t="str">
        <f t="shared" si="1"/>
        <v>33051850080</v>
      </c>
      <c r="H15" s="37" t="s">
        <v>470</v>
      </c>
    </row>
    <row r="16" spans="1:8" ht="20.149999999999999" customHeight="1" x14ac:dyDescent="0.35">
      <c r="A16" s="40">
        <v>11</v>
      </c>
      <c r="B16" s="41" t="str">
        <f>'Urut Score'!E12</f>
        <v>Yanuar Akbar Riansyah</v>
      </c>
      <c r="C16" s="42" t="str">
        <f t="shared" si="0"/>
        <v>33720431010XXXXX</v>
      </c>
      <c r="D16" s="43">
        <f>'Urut Score'!C12</f>
        <v>56</v>
      </c>
      <c r="E16" s="37" t="str">
        <f>'Urut Score'!F12</f>
        <v>3372043101070003</v>
      </c>
      <c r="G16" s="37" t="str">
        <f t="shared" si="1"/>
        <v>33720431010</v>
      </c>
      <c r="H16" s="37" t="s">
        <v>470</v>
      </c>
    </row>
    <row r="17" spans="1:8" ht="20.149999999999999" customHeight="1" x14ac:dyDescent="0.35">
      <c r="A17" s="40">
        <v>12</v>
      </c>
      <c r="B17" s="41" t="str">
        <f>'Urut Score'!E13</f>
        <v xml:space="preserve">Bilah Kebenaran </v>
      </c>
      <c r="C17" s="42" t="str">
        <f t="shared" si="0"/>
        <v>32093022049XXXXX</v>
      </c>
      <c r="D17" s="43">
        <f>'Urut Score'!C13</f>
        <v>56</v>
      </c>
      <c r="E17" s="37" t="str">
        <f>'Urut Score'!F13</f>
        <v>3209302204980005</v>
      </c>
      <c r="G17" s="37" t="str">
        <f t="shared" si="1"/>
        <v>32093022049</v>
      </c>
      <c r="H17" s="37" t="s">
        <v>470</v>
      </c>
    </row>
    <row r="18" spans="1:8" ht="20.149999999999999" customHeight="1" x14ac:dyDescent="0.35">
      <c r="A18" s="40">
        <v>13</v>
      </c>
      <c r="B18" s="41" t="str">
        <f>'Urut Score'!E14</f>
        <v>Luthfi Azzahra</v>
      </c>
      <c r="C18" s="42" t="str">
        <f t="shared" si="0"/>
        <v>33140359070XXXXX</v>
      </c>
      <c r="D18" s="43">
        <f>'Urut Score'!C14</f>
        <v>56</v>
      </c>
      <c r="E18" s="37" t="str">
        <f>'Urut Score'!F14</f>
        <v>3314035907000002</v>
      </c>
      <c r="G18" s="37" t="str">
        <f t="shared" si="1"/>
        <v>33140359070</v>
      </c>
      <c r="H18" s="37" t="s">
        <v>470</v>
      </c>
    </row>
    <row r="19" spans="1:8" ht="20.149999999999999" customHeight="1" x14ac:dyDescent="0.35">
      <c r="A19" s="40">
        <v>14</v>
      </c>
      <c r="B19" s="41" t="str">
        <f>'Urut Score'!E15</f>
        <v>Muhammad Mariadi Wahid</v>
      </c>
      <c r="C19" s="42" t="str">
        <f t="shared" si="0"/>
        <v>73130426060XXXXX</v>
      </c>
      <c r="D19" s="43">
        <f>'Urut Score'!C15</f>
        <v>56</v>
      </c>
      <c r="E19" s="37" t="str">
        <f>'Urut Score'!F15</f>
        <v>7313042606010002</v>
      </c>
      <c r="G19" s="37" t="str">
        <f t="shared" si="1"/>
        <v>73130426060</v>
      </c>
      <c r="H19" s="37" t="s">
        <v>470</v>
      </c>
    </row>
    <row r="20" spans="1:8" ht="20.149999999999999" customHeight="1" x14ac:dyDescent="0.35">
      <c r="A20" s="40">
        <v>15</v>
      </c>
      <c r="B20" s="41" t="str">
        <f>'Urut Score'!E16</f>
        <v xml:space="preserve">Yopi Sumampau </v>
      </c>
      <c r="C20" s="42" t="str">
        <f t="shared" si="0"/>
        <v>64710318068XXXXX</v>
      </c>
      <c r="D20" s="43">
        <f>'Urut Score'!C16</f>
        <v>56</v>
      </c>
      <c r="E20" s="37" t="str">
        <f>'Urut Score'!F16</f>
        <v>6471031806870002</v>
      </c>
      <c r="G20" s="37" t="str">
        <f t="shared" si="1"/>
        <v>64710318068</v>
      </c>
      <c r="H20" s="37" t="s">
        <v>470</v>
      </c>
    </row>
    <row r="21" spans="1:8" ht="20.149999999999999" customHeight="1" x14ac:dyDescent="0.35">
      <c r="A21" s="40">
        <v>16</v>
      </c>
      <c r="B21" s="41" t="str">
        <f>'Urut Score'!E17</f>
        <v>Madon</v>
      </c>
      <c r="C21" s="42" t="str">
        <f t="shared" si="0"/>
        <v>33180124120XXXXX</v>
      </c>
      <c r="D21" s="43">
        <f>'Urut Score'!C17</f>
        <v>55</v>
      </c>
      <c r="E21" s="37" t="str">
        <f>'Urut Score'!F17</f>
        <v>3318012412020001</v>
      </c>
      <c r="G21" s="37" t="str">
        <f t="shared" si="1"/>
        <v>33180124120</v>
      </c>
      <c r="H21" s="37" t="s">
        <v>470</v>
      </c>
    </row>
    <row r="22" spans="1:8" ht="20.149999999999999" customHeight="1" x14ac:dyDescent="0.35">
      <c r="A22" s="40">
        <v>17</v>
      </c>
      <c r="B22" s="41" t="str">
        <f>'Urut Score'!E18</f>
        <v>Tazkiya Gipsy Hawwa</v>
      </c>
      <c r="C22" s="42" t="str">
        <f t="shared" si="0"/>
        <v>33140250090XXXXX</v>
      </c>
      <c r="D22" s="43">
        <f>'Urut Score'!C18</f>
        <v>55</v>
      </c>
      <c r="E22" s="37" t="str">
        <f>'Urut Score'!F18</f>
        <v>3314025009010002</v>
      </c>
      <c r="G22" s="37" t="str">
        <f t="shared" si="1"/>
        <v>33140250090</v>
      </c>
      <c r="H22" s="37" t="s">
        <v>470</v>
      </c>
    </row>
    <row r="23" spans="1:8" ht="20.149999999999999" customHeight="1" x14ac:dyDescent="0.35">
      <c r="A23" s="40">
        <v>18</v>
      </c>
      <c r="B23" s="41" t="str">
        <f>'Urut Score'!E19</f>
        <v>Nur Mahmda</v>
      </c>
      <c r="C23" s="42" t="str">
        <f t="shared" si="0"/>
        <v>35200959020XXXXX</v>
      </c>
      <c r="D23" s="43">
        <f>'Urut Score'!C19</f>
        <v>55</v>
      </c>
      <c r="E23" s="37" t="str">
        <f>'Urut Score'!F19</f>
        <v>3520095902040002</v>
      </c>
      <c r="G23" s="37" t="str">
        <f t="shared" si="1"/>
        <v>35200959020</v>
      </c>
      <c r="H23" s="37" t="s">
        <v>470</v>
      </c>
    </row>
    <row r="24" spans="1:8" ht="20.149999999999999" customHeight="1" x14ac:dyDescent="0.35">
      <c r="A24" s="40">
        <v>19</v>
      </c>
      <c r="B24" s="41" t="str">
        <f>'Urut Score'!E20</f>
        <v>Ditiya Yoga Handi Kamara</v>
      </c>
      <c r="C24" s="42" t="str">
        <f t="shared" si="0"/>
        <v>33091821030XXXXX</v>
      </c>
      <c r="D24" s="43">
        <f>'Urut Score'!C20</f>
        <v>55</v>
      </c>
      <c r="E24" s="37" t="str">
        <f>'Urut Score'!F20</f>
        <v>3309182103030006</v>
      </c>
      <c r="G24" s="37" t="str">
        <f t="shared" si="1"/>
        <v>33091821030</v>
      </c>
      <c r="H24" s="37" t="s">
        <v>470</v>
      </c>
    </row>
    <row r="25" spans="1:8" ht="20.149999999999999" customHeight="1" x14ac:dyDescent="0.35">
      <c r="A25" s="40">
        <v>20</v>
      </c>
      <c r="B25" s="41" t="str">
        <f>'Urut Score'!E21</f>
        <v xml:space="preserve">Ilham Daroni </v>
      </c>
      <c r="C25" s="42" t="str">
        <f t="shared" si="0"/>
        <v>33151628060XXXXX</v>
      </c>
      <c r="D25" s="43">
        <f>'Urut Score'!C21</f>
        <v>55</v>
      </c>
      <c r="E25" s="37" t="str">
        <f>'Urut Score'!F21</f>
        <v>3315162806030001</v>
      </c>
      <c r="G25" s="37" t="str">
        <f t="shared" si="1"/>
        <v>33151628060</v>
      </c>
      <c r="H25" s="37" t="s">
        <v>470</v>
      </c>
    </row>
    <row r="26" spans="1:8" ht="20.149999999999999" customHeight="1" x14ac:dyDescent="0.35">
      <c r="A26" s="40">
        <v>21</v>
      </c>
      <c r="B26" s="41" t="str">
        <f>'Urut Score'!E22</f>
        <v>Titik Nur Ariski</v>
      </c>
      <c r="C26" s="42" t="str">
        <f t="shared" si="0"/>
        <v>53170167040XXXXX</v>
      </c>
      <c r="D26" s="43">
        <f>'Urut Score'!C22</f>
        <v>55</v>
      </c>
      <c r="E26" s="37" t="str">
        <f>'Urut Score'!F22</f>
        <v>5317016704020002</v>
      </c>
      <c r="G26" s="37" t="str">
        <f t="shared" si="1"/>
        <v>53170167040</v>
      </c>
      <c r="H26" s="37" t="s">
        <v>470</v>
      </c>
    </row>
    <row r="27" spans="1:8" ht="20.149999999999999" customHeight="1" x14ac:dyDescent="0.35">
      <c r="A27" s="40">
        <v>22</v>
      </c>
      <c r="B27" s="41" t="str">
        <f>'Urut Score'!E23</f>
        <v>Afrizal Risanto</v>
      </c>
      <c r="C27" s="42" t="str">
        <f t="shared" si="0"/>
        <v>35210505020XXXXX</v>
      </c>
      <c r="D27" s="43">
        <f>'Urut Score'!C23</f>
        <v>55</v>
      </c>
      <c r="E27" s="37" t="str">
        <f>'Urut Score'!F23</f>
        <v>3521050502020003</v>
      </c>
      <c r="G27" s="37" t="str">
        <f t="shared" si="1"/>
        <v>35210505020</v>
      </c>
      <c r="H27" s="37" t="s">
        <v>470</v>
      </c>
    </row>
    <row r="28" spans="1:8" ht="20.149999999999999" customHeight="1" x14ac:dyDescent="0.35">
      <c r="A28" s="40">
        <v>23</v>
      </c>
      <c r="B28" s="41" t="str">
        <f>'Urut Score'!E24</f>
        <v>Muhammad Dliya'Ulhaq</v>
      </c>
      <c r="C28" s="42" t="str">
        <f t="shared" si="0"/>
        <v>33181630060XXXXX</v>
      </c>
      <c r="D28" s="43">
        <f>'Urut Score'!C24</f>
        <v>55</v>
      </c>
      <c r="E28" s="37" t="str">
        <f>'Urut Score'!F24</f>
        <v>3318163006070006</v>
      </c>
      <c r="G28" s="37" t="str">
        <f t="shared" si="1"/>
        <v>33181630060</v>
      </c>
      <c r="H28" s="37" t="s">
        <v>470</v>
      </c>
    </row>
    <row r="29" spans="1:8" ht="20.149999999999999" customHeight="1" x14ac:dyDescent="0.35">
      <c r="A29" s="40">
        <v>24</v>
      </c>
      <c r="B29" s="41" t="str">
        <f>'Urut Score'!E25</f>
        <v>Tatasa Diva Cahyakirana</v>
      </c>
      <c r="C29" s="42" t="str">
        <f t="shared" si="0"/>
        <v>33720464080XXXXX</v>
      </c>
      <c r="D29" s="43">
        <f>'Urut Score'!C25</f>
        <v>55</v>
      </c>
      <c r="E29" s="37" t="str">
        <f>'Urut Score'!F25</f>
        <v>3372046408000005</v>
      </c>
      <c r="G29" s="37" t="str">
        <f t="shared" si="1"/>
        <v>33720464080</v>
      </c>
      <c r="H29" s="37" t="s">
        <v>470</v>
      </c>
    </row>
    <row r="30" spans="1:8" ht="20.149999999999999" customHeight="1" x14ac:dyDescent="0.35">
      <c r="A30" s="40">
        <v>25</v>
      </c>
      <c r="B30" s="41" t="str">
        <f>'Urut Score'!E26</f>
        <v>Noor Kalimatul Misbah</v>
      </c>
      <c r="C30" s="42" t="str">
        <f t="shared" si="0"/>
        <v>33180870010XXXXX</v>
      </c>
      <c r="D30" s="43">
        <f>'Urut Score'!C26</f>
        <v>54</v>
      </c>
      <c r="E30" s="37" t="str">
        <f>'Urut Score'!F26</f>
        <v>3318087001000001</v>
      </c>
      <c r="G30" s="37" t="str">
        <f t="shared" si="1"/>
        <v>33180870010</v>
      </c>
      <c r="H30" s="37" t="s">
        <v>470</v>
      </c>
    </row>
    <row r="31" spans="1:8" ht="20.149999999999999" customHeight="1" x14ac:dyDescent="0.35">
      <c r="A31" s="40">
        <v>26</v>
      </c>
      <c r="B31" s="41" t="str">
        <f>'Urut Score'!E27</f>
        <v>Kartika Nugrahena</v>
      </c>
      <c r="C31" s="42" t="str">
        <f t="shared" si="0"/>
        <v>33720355029XXXXX</v>
      </c>
      <c r="D31" s="43">
        <f>'Urut Score'!C27</f>
        <v>54</v>
      </c>
      <c r="E31" s="37" t="str">
        <f>'Urut Score'!F27</f>
        <v>3372035502990003</v>
      </c>
      <c r="G31" s="37" t="str">
        <f t="shared" si="1"/>
        <v>33720355029</v>
      </c>
      <c r="H31" s="37" t="s">
        <v>470</v>
      </c>
    </row>
    <row r="32" spans="1:8" ht="20.149999999999999" customHeight="1" x14ac:dyDescent="0.35">
      <c r="A32" s="40">
        <v>27</v>
      </c>
      <c r="B32" s="41" t="str">
        <f>'Urut Score'!E28</f>
        <v>Muhammad Aji Saputra</v>
      </c>
      <c r="C32" s="42" t="str">
        <f t="shared" si="0"/>
        <v>33720514030XXXXX</v>
      </c>
      <c r="D32" s="43">
        <f>'Urut Score'!C28</f>
        <v>54</v>
      </c>
      <c r="E32" s="37" t="str">
        <f>'Urut Score'!F28</f>
        <v>3372051403020002</v>
      </c>
      <c r="G32" s="37" t="str">
        <f t="shared" si="1"/>
        <v>33720514030</v>
      </c>
      <c r="H32" s="37" t="s">
        <v>470</v>
      </c>
    </row>
    <row r="33" spans="1:8" ht="20.149999999999999" customHeight="1" x14ac:dyDescent="0.35">
      <c r="A33" s="40">
        <v>28</v>
      </c>
      <c r="B33" s="41" t="str">
        <f>'Urut Score'!E29</f>
        <v>Millata Akmaliya Hayaty</v>
      </c>
      <c r="C33" s="42" t="str">
        <f t="shared" si="0"/>
        <v>35040353070XXXXX</v>
      </c>
      <c r="D33" s="43">
        <f>'Urut Score'!C29</f>
        <v>54</v>
      </c>
      <c r="E33" s="37" t="str">
        <f>'Urut Score'!F29</f>
        <v>3504035307020002</v>
      </c>
      <c r="G33" s="37" t="str">
        <f t="shared" si="1"/>
        <v>35040353070</v>
      </c>
      <c r="H33" s="37" t="s">
        <v>470</v>
      </c>
    </row>
    <row r="34" spans="1:8" ht="20.149999999999999" customHeight="1" x14ac:dyDescent="0.35">
      <c r="A34" s="40">
        <v>29</v>
      </c>
      <c r="B34" s="41" t="str">
        <f>'Urut Score'!E30</f>
        <v>Audhia An-Nafisa</v>
      </c>
      <c r="C34" s="42" t="str">
        <f t="shared" si="0"/>
        <v>33120742080XXXXX</v>
      </c>
      <c r="D34" s="43">
        <f>'Urut Score'!C30</f>
        <v>54</v>
      </c>
      <c r="E34" s="37" t="str">
        <f>'Urut Score'!F30</f>
        <v>3312074208010001</v>
      </c>
      <c r="G34" s="37" t="str">
        <f t="shared" si="1"/>
        <v>33120742080</v>
      </c>
      <c r="H34" s="37" t="s">
        <v>470</v>
      </c>
    </row>
    <row r="35" spans="1:8" ht="20.149999999999999" customHeight="1" x14ac:dyDescent="0.35">
      <c r="A35" s="40">
        <v>30</v>
      </c>
      <c r="B35" s="41" t="str">
        <f>'Urut Score'!E31</f>
        <v>Muhammad Novian</v>
      </c>
      <c r="C35" s="42" t="str">
        <f t="shared" si="0"/>
        <v>32790118110XXXXX</v>
      </c>
      <c r="D35" s="43">
        <f>'Urut Score'!C31</f>
        <v>54</v>
      </c>
      <c r="E35" s="37" t="str">
        <f>'Urut Score'!F31</f>
        <v>3279011811020001</v>
      </c>
      <c r="G35" s="37" t="str">
        <f t="shared" si="1"/>
        <v>32790118110</v>
      </c>
      <c r="H35" s="37" t="s">
        <v>470</v>
      </c>
    </row>
    <row r="36" spans="1:8" ht="20.149999999999999" customHeight="1" x14ac:dyDescent="0.35">
      <c r="A36" s="40">
        <v>31</v>
      </c>
      <c r="B36" s="41" t="str">
        <f>'Urut Score'!E32</f>
        <v>Sofa Jauharotul M</v>
      </c>
      <c r="C36" s="42" t="str">
        <f t="shared" si="0"/>
        <v>32170964030XXXXX</v>
      </c>
      <c r="D36" s="43">
        <f>'Urut Score'!C32</f>
        <v>54</v>
      </c>
      <c r="E36" s="37" t="str">
        <f>'Urut Score'!F32</f>
        <v>3217096403000020</v>
      </c>
      <c r="G36" s="37" t="str">
        <f t="shared" si="1"/>
        <v>32170964030</v>
      </c>
      <c r="H36" s="37" t="s">
        <v>470</v>
      </c>
    </row>
    <row r="37" spans="1:8" ht="20.149999999999999" customHeight="1" x14ac:dyDescent="0.35">
      <c r="A37" s="40">
        <v>32</v>
      </c>
      <c r="B37" s="41" t="str">
        <f>'Urut Score'!E33</f>
        <v>Sindhusakti Rahman Rasyid</v>
      </c>
      <c r="C37" s="42" t="str">
        <f t="shared" si="0"/>
        <v>33090828090XXXXX</v>
      </c>
      <c r="D37" s="43">
        <f>'Urut Score'!C33</f>
        <v>54</v>
      </c>
      <c r="E37" s="37" t="str">
        <f>'Urut Score'!F33</f>
        <v>3309082809009001</v>
      </c>
      <c r="G37" s="37" t="str">
        <f t="shared" si="1"/>
        <v>33090828090</v>
      </c>
      <c r="H37" s="37" t="s">
        <v>470</v>
      </c>
    </row>
    <row r="38" spans="1:8" ht="20.149999999999999" customHeight="1" x14ac:dyDescent="0.35">
      <c r="A38" s="40">
        <v>33</v>
      </c>
      <c r="B38" s="41" t="str">
        <f>'Urut Score'!E34</f>
        <v>Achmad Irvan Daffa</v>
      </c>
      <c r="C38" s="42" t="str">
        <f t="shared" si="0"/>
        <v>34020804020XXXXX</v>
      </c>
      <c r="D38" s="43">
        <f>'Urut Score'!C34</f>
        <v>54</v>
      </c>
      <c r="E38" s="37" t="str">
        <f>'Urut Score'!F34</f>
        <v>3402080402000001</v>
      </c>
      <c r="G38" s="37" t="str">
        <f t="shared" si="1"/>
        <v>34020804020</v>
      </c>
      <c r="H38" s="37" t="s">
        <v>470</v>
      </c>
    </row>
    <row r="39" spans="1:8" ht="20.149999999999999" customHeight="1" x14ac:dyDescent="0.35">
      <c r="A39" s="40">
        <v>34</v>
      </c>
      <c r="B39" s="41" t="str">
        <f>'Urut Score'!E35</f>
        <v>Syahputri Ramadani</v>
      </c>
      <c r="C39" s="42" t="str">
        <f t="shared" si="0"/>
        <v>14711057120XXXXX</v>
      </c>
      <c r="D39" s="43">
        <f>'Urut Score'!C35</f>
        <v>54</v>
      </c>
      <c r="E39" s="37" t="str">
        <f>'Urut Score'!F35</f>
        <v>1471105712000021</v>
      </c>
      <c r="G39" s="37" t="str">
        <f t="shared" si="1"/>
        <v>14711057120</v>
      </c>
      <c r="H39" s="37" t="s">
        <v>470</v>
      </c>
    </row>
    <row r="40" spans="1:8" ht="20.149999999999999" customHeight="1" x14ac:dyDescent="0.35">
      <c r="A40" s="40">
        <v>35</v>
      </c>
      <c r="B40" s="41" t="str">
        <f>'Urut Score'!E36</f>
        <v>Sabrina Ayu Kristianingrum</v>
      </c>
      <c r="C40" s="42" t="str">
        <f t="shared" si="0"/>
        <v>32740349110XXXXX</v>
      </c>
      <c r="D40" s="43">
        <f>'Urut Score'!C36</f>
        <v>54</v>
      </c>
      <c r="E40" s="37" t="str">
        <f>'Urut Score'!F36</f>
        <v>3274034911010003</v>
      </c>
      <c r="G40" s="37" t="str">
        <f t="shared" si="1"/>
        <v>32740349110</v>
      </c>
      <c r="H40" s="37" t="s">
        <v>470</v>
      </c>
    </row>
    <row r="41" spans="1:8" ht="20.149999999999999" customHeight="1" x14ac:dyDescent="0.35">
      <c r="A41" s="40">
        <v>36</v>
      </c>
      <c r="B41" s="41" t="str">
        <f>'Urut Score'!E37</f>
        <v xml:space="preserve">Titin Ambarwati Wahyuningsih </v>
      </c>
      <c r="C41" s="42" t="str">
        <f t="shared" si="0"/>
        <v>33101263060XXXXX</v>
      </c>
      <c r="D41" s="43">
        <f>'Urut Score'!C37</f>
        <v>53</v>
      </c>
      <c r="E41" s="37" t="str">
        <f>'Urut Score'!F37</f>
        <v>3310126306020002</v>
      </c>
      <c r="G41" s="37" t="str">
        <f t="shared" si="1"/>
        <v>33101263060</v>
      </c>
      <c r="H41" s="37" t="s">
        <v>470</v>
      </c>
    </row>
    <row r="42" spans="1:8" ht="20.149999999999999" customHeight="1" x14ac:dyDescent="0.35">
      <c r="A42" s="40">
        <v>37</v>
      </c>
      <c r="B42" s="41" t="str">
        <f>'Urut Score'!E38</f>
        <v>Laili Nur Rizki</v>
      </c>
      <c r="C42" s="42" t="str">
        <f t="shared" si="0"/>
        <v>33110947029XXXXX</v>
      </c>
      <c r="D42" s="43">
        <f>'Urut Score'!C38</f>
        <v>53</v>
      </c>
      <c r="E42" s="37" t="str">
        <f>'Urut Score'!F38</f>
        <v>3311094702990003</v>
      </c>
      <c r="G42" s="37" t="str">
        <f t="shared" si="1"/>
        <v>33110947029</v>
      </c>
      <c r="H42" s="37" t="s">
        <v>470</v>
      </c>
    </row>
    <row r="43" spans="1:8" ht="20.149999999999999" customHeight="1" x14ac:dyDescent="0.35">
      <c r="A43" s="40">
        <v>38</v>
      </c>
      <c r="B43" s="41" t="str">
        <f>'Urut Score'!E39</f>
        <v>Arditya Wahyu Triyono</v>
      </c>
      <c r="C43" s="42" t="str">
        <f t="shared" si="0"/>
        <v>33111023079XXXXX</v>
      </c>
      <c r="D43" s="43">
        <f>'Urut Score'!C39</f>
        <v>53</v>
      </c>
      <c r="E43" s="37" t="str">
        <f>'Urut Score'!F39</f>
        <v>3311102307970001</v>
      </c>
      <c r="G43" s="37" t="str">
        <f t="shared" si="1"/>
        <v>33111023079</v>
      </c>
      <c r="H43" s="37" t="s">
        <v>470</v>
      </c>
    </row>
    <row r="44" spans="1:8" ht="20.149999999999999" customHeight="1" x14ac:dyDescent="0.35">
      <c r="A44" s="40">
        <v>39</v>
      </c>
      <c r="B44" s="41" t="str">
        <f>'Urut Score'!E40</f>
        <v xml:space="preserve">Arjun Pradana Sahcnun Aziz </v>
      </c>
      <c r="C44" s="42" t="str">
        <f t="shared" si="0"/>
        <v>34021404060XXXXX</v>
      </c>
      <c r="D44" s="43">
        <f>'Urut Score'!C40</f>
        <v>53</v>
      </c>
      <c r="E44" s="37" t="str">
        <f>'Urut Score'!F40</f>
        <v>3402140406020001</v>
      </c>
      <c r="G44" s="37" t="str">
        <f t="shared" si="1"/>
        <v>34021404060</v>
      </c>
      <c r="H44" s="37" t="s">
        <v>470</v>
      </c>
    </row>
    <row r="45" spans="1:8" ht="20.149999999999999" customHeight="1" x14ac:dyDescent="0.35">
      <c r="A45" s="40">
        <v>40</v>
      </c>
      <c r="B45" s="41" t="str">
        <f>'Urut Score'!E41</f>
        <v xml:space="preserve">Ringga Azwar Said </v>
      </c>
      <c r="C45" s="42" t="str">
        <f t="shared" si="0"/>
        <v>31740517109XXXXX</v>
      </c>
      <c r="D45" s="43">
        <f>'Urut Score'!C41</f>
        <v>53</v>
      </c>
      <c r="E45" s="37" t="str">
        <f>'Urut Score'!F41</f>
        <v>3174051710971004</v>
      </c>
      <c r="G45" s="37" t="str">
        <f t="shared" si="1"/>
        <v>31740517109</v>
      </c>
      <c r="H45" s="37" t="s">
        <v>470</v>
      </c>
    </row>
    <row r="46" spans="1:8" ht="20.149999999999999" customHeight="1" x14ac:dyDescent="0.35">
      <c r="A46" s="40">
        <v>41</v>
      </c>
      <c r="B46" s="41" t="str">
        <f>'Urut Score'!E42</f>
        <v>Renalvin Zahari</v>
      </c>
      <c r="C46" s="42" t="str">
        <f t="shared" si="0"/>
        <v>35021665109XXXXX</v>
      </c>
      <c r="D46" s="43">
        <f>'Urut Score'!C42</f>
        <v>53</v>
      </c>
      <c r="E46" s="37" t="str">
        <f>'Urut Score'!F42</f>
        <v>3502166510990002</v>
      </c>
      <c r="G46" s="37" t="str">
        <f t="shared" si="1"/>
        <v>35021665109</v>
      </c>
      <c r="H46" s="37" t="s">
        <v>470</v>
      </c>
    </row>
    <row r="47" spans="1:8" ht="20.149999999999999" customHeight="1" x14ac:dyDescent="0.35">
      <c r="A47" s="40">
        <v>42</v>
      </c>
      <c r="B47" s="41" t="str">
        <f>'Urut Score'!E43</f>
        <v xml:space="preserve">Lindu Panji Waskito </v>
      </c>
      <c r="C47" s="42" t="str">
        <f t="shared" si="0"/>
        <v>33021812080XXXXX</v>
      </c>
      <c r="D47" s="43">
        <f>'Urut Score'!C43</f>
        <v>53</v>
      </c>
      <c r="E47" s="37" t="str">
        <f>'Urut Score'!F43</f>
        <v>3302181208060001</v>
      </c>
      <c r="G47" s="37" t="str">
        <f t="shared" si="1"/>
        <v>33021812080</v>
      </c>
      <c r="H47" s="37" t="s">
        <v>470</v>
      </c>
    </row>
    <row r="48" spans="1:8" ht="20.149999999999999" customHeight="1" x14ac:dyDescent="0.35">
      <c r="A48" s="40">
        <v>43</v>
      </c>
      <c r="B48" s="41" t="str">
        <f>'Urut Score'!E44</f>
        <v>Bagas Ari Purwoko</v>
      </c>
      <c r="C48" s="42" t="str">
        <f t="shared" si="0"/>
        <v>33121128079XXXXX</v>
      </c>
      <c r="D48" s="43">
        <f>'Urut Score'!C44</f>
        <v>53</v>
      </c>
      <c r="E48" s="37" t="str">
        <f>'Urut Score'!F44</f>
        <v>3312112807990001</v>
      </c>
      <c r="G48" s="37" t="str">
        <f t="shared" si="1"/>
        <v>33121128079</v>
      </c>
      <c r="H48" s="37" t="s">
        <v>470</v>
      </c>
    </row>
    <row r="49" spans="1:8" ht="20.149999999999999" customHeight="1" x14ac:dyDescent="0.35">
      <c r="A49" s="40">
        <v>44</v>
      </c>
      <c r="B49" s="41" t="str">
        <f>'Urut Score'!E45</f>
        <v xml:space="preserve">Aulia Rahadyanjati Sukarno </v>
      </c>
      <c r="C49" s="42" t="str">
        <f t="shared" si="0"/>
        <v>33720544030XXXXX</v>
      </c>
      <c r="D49" s="43">
        <f>'Urut Score'!C45</f>
        <v>53</v>
      </c>
      <c r="E49" s="37" t="str">
        <f>'Urut Score'!F45</f>
        <v>3372054403010005</v>
      </c>
      <c r="G49" s="37" t="str">
        <f t="shared" si="1"/>
        <v>33720544030</v>
      </c>
      <c r="H49" s="37" t="s">
        <v>470</v>
      </c>
    </row>
  </sheetData>
  <mergeCells count="3">
    <mergeCell ref="A1:D1"/>
    <mergeCell ref="A2:D2"/>
    <mergeCell ref="A3:D4"/>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7FAD0-7698-4FB2-AA20-F96859F55EC1}">
  <sheetPr>
    <outlinePr summaryBelow="0" summaryRight="0"/>
  </sheetPr>
  <dimension ref="A1:BP45"/>
  <sheetViews>
    <sheetView topLeftCell="B1" workbookViewId="0">
      <pane ySplit="1" topLeftCell="A35" activePane="bottomLeft" state="frozen"/>
      <selection pane="bottomLeft" activeCell="G10" sqref="G10"/>
    </sheetView>
  </sheetViews>
  <sheetFormatPr defaultColWidth="12.6328125" defaultRowHeight="15.75" customHeight="1" x14ac:dyDescent="0.25"/>
  <cols>
    <col min="1" max="3" width="18.90625" customWidth="1"/>
    <col min="4" max="5" width="30" customWidth="1"/>
    <col min="6" max="6" width="20" customWidth="1"/>
    <col min="7" max="33" width="37.6328125" customWidth="1"/>
    <col min="34" max="34" width="31.453125" customWidth="1"/>
    <col min="35" max="35" width="37.6328125" customWidth="1"/>
    <col min="36" max="36" width="33.453125" customWidth="1"/>
    <col min="37" max="37" width="37.6328125" customWidth="1"/>
    <col min="38" max="39" width="18.90625" customWidth="1"/>
    <col min="40" max="40" width="21.6328125" customWidth="1"/>
    <col min="41" max="47" width="18.90625" customWidth="1"/>
    <col min="48" max="48" width="19.453125" customWidth="1"/>
    <col min="49" max="50" width="18.90625" customWidth="1"/>
    <col min="51" max="51" width="19.453125" customWidth="1"/>
    <col min="52" max="52" width="18.90625" customWidth="1"/>
    <col min="53" max="53" width="27.6328125" customWidth="1"/>
    <col min="54" max="54" width="24.453125" customWidth="1"/>
    <col min="55" max="55" width="29.90625" customWidth="1"/>
    <col min="56" max="56" width="30.7265625" customWidth="1"/>
    <col min="57" max="57" width="29.90625" customWidth="1"/>
    <col min="58" max="59" width="18.90625" customWidth="1"/>
    <col min="60" max="68" width="37.6328125" customWidth="1"/>
    <col min="69" max="74" width="18.90625" customWidth="1"/>
  </cols>
  <sheetData>
    <row r="1" spans="1:68" ht="15.75" customHeight="1" x14ac:dyDescent="0.25">
      <c r="A1" s="1" t="s">
        <v>0</v>
      </c>
      <c r="B1" s="2" t="s">
        <v>1</v>
      </c>
      <c r="C1" s="2" t="s">
        <v>2</v>
      </c>
      <c r="D1" s="2" t="s">
        <v>3</v>
      </c>
      <c r="E1" s="2" t="s">
        <v>460</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461</v>
      </c>
      <c r="BI1" s="2" t="s">
        <v>462</v>
      </c>
      <c r="BJ1" s="2" t="s">
        <v>463</v>
      </c>
      <c r="BK1" s="2" t="s">
        <v>58</v>
      </c>
      <c r="BL1" s="2" t="s">
        <v>59</v>
      </c>
      <c r="BM1" s="2" t="s">
        <v>60</v>
      </c>
      <c r="BN1" s="2" t="s">
        <v>61</v>
      </c>
      <c r="BO1" s="2" t="s">
        <v>62</v>
      </c>
      <c r="BP1" s="3" t="s">
        <v>63</v>
      </c>
    </row>
    <row r="2" spans="1:68" ht="15.75" customHeight="1" x14ac:dyDescent="0.25">
      <c r="A2" s="9">
        <v>45861.406122233791</v>
      </c>
      <c r="B2" s="10" t="s">
        <v>389</v>
      </c>
      <c r="C2" s="11">
        <v>54</v>
      </c>
      <c r="D2" s="10" t="s">
        <v>390</v>
      </c>
      <c r="E2" s="10" t="str">
        <f>PROPER(Form_Responses34[[#This Row],[Nama Lengkap Sesuai KTP/Ijazah]])</f>
        <v>Achmad Irvan Daffa</v>
      </c>
      <c r="F2" s="10" t="s">
        <v>391</v>
      </c>
      <c r="G2" s="10" t="s">
        <v>64</v>
      </c>
      <c r="H2" s="10" t="s">
        <v>65</v>
      </c>
      <c r="I2" s="10" t="s">
        <v>66</v>
      </c>
      <c r="J2" s="10" t="s">
        <v>173</v>
      </c>
      <c r="K2" s="10" t="s">
        <v>68</v>
      </c>
      <c r="L2" s="10" t="s">
        <v>69</v>
      </c>
      <c r="M2" s="10" t="s">
        <v>70</v>
      </c>
      <c r="N2" s="10" t="s">
        <v>71</v>
      </c>
      <c r="O2" s="10" t="s">
        <v>72</v>
      </c>
      <c r="P2" s="10" t="s">
        <v>73</v>
      </c>
      <c r="Q2" s="10" t="s">
        <v>74</v>
      </c>
      <c r="R2" s="10" t="s">
        <v>196</v>
      </c>
      <c r="S2" s="10" t="s">
        <v>76</v>
      </c>
      <c r="T2" s="10" t="s">
        <v>77</v>
      </c>
      <c r="U2" s="10" t="s">
        <v>78</v>
      </c>
      <c r="V2" s="10" t="s">
        <v>79</v>
      </c>
      <c r="W2" s="10" t="s">
        <v>80</v>
      </c>
      <c r="X2" s="10" t="s">
        <v>81</v>
      </c>
      <c r="Y2" s="10" t="s">
        <v>82</v>
      </c>
      <c r="Z2" s="10" t="s">
        <v>83</v>
      </c>
      <c r="AA2" s="10" t="s">
        <v>84</v>
      </c>
      <c r="AB2" s="10" t="s">
        <v>85</v>
      </c>
      <c r="AC2" s="10" t="s">
        <v>86</v>
      </c>
      <c r="AD2" s="10" t="s">
        <v>158</v>
      </c>
      <c r="AE2" s="10" t="s">
        <v>134</v>
      </c>
      <c r="AF2" s="10" t="s">
        <v>159</v>
      </c>
      <c r="AG2" s="10" t="s">
        <v>90</v>
      </c>
      <c r="AH2" s="10" t="s">
        <v>91</v>
      </c>
      <c r="AI2" s="10" t="s">
        <v>92</v>
      </c>
      <c r="AJ2" s="10" t="s">
        <v>246</v>
      </c>
      <c r="AK2" s="10" t="s">
        <v>94</v>
      </c>
      <c r="AL2" s="10" t="s">
        <v>95</v>
      </c>
      <c r="AM2" s="10" t="s">
        <v>96</v>
      </c>
      <c r="AN2" s="10" t="s">
        <v>139</v>
      </c>
      <c r="AO2" s="10" t="s">
        <v>97</v>
      </c>
      <c r="AP2" s="10" t="s">
        <v>98</v>
      </c>
      <c r="AQ2" s="10" t="s">
        <v>99</v>
      </c>
      <c r="AR2" s="10" t="s">
        <v>163</v>
      </c>
      <c r="AS2" s="10" t="s">
        <v>101</v>
      </c>
      <c r="AT2" s="10" t="s">
        <v>102</v>
      </c>
      <c r="AU2" s="10" t="s">
        <v>164</v>
      </c>
      <c r="AV2" s="10" t="s">
        <v>104</v>
      </c>
      <c r="AW2" s="10" t="s">
        <v>229</v>
      </c>
      <c r="AX2" s="10" t="s">
        <v>106</v>
      </c>
      <c r="AY2" s="10" t="s">
        <v>107</v>
      </c>
      <c r="AZ2" s="10" t="s">
        <v>108</v>
      </c>
      <c r="BA2" s="10">
        <v>128</v>
      </c>
      <c r="BB2" s="10">
        <v>11</v>
      </c>
      <c r="BC2" s="10">
        <v>10</v>
      </c>
      <c r="BD2" s="10">
        <v>70</v>
      </c>
      <c r="BE2" s="10">
        <v>20</v>
      </c>
      <c r="BF2" s="10">
        <v>30</v>
      </c>
      <c r="BG2" s="10">
        <v>21</v>
      </c>
      <c r="BH2" s="10">
        <v>44</v>
      </c>
      <c r="BI2" s="12">
        <v>200000</v>
      </c>
      <c r="BJ2" s="10" t="s">
        <v>165</v>
      </c>
      <c r="BK2" s="10" t="s">
        <v>110</v>
      </c>
      <c r="BL2" s="10" t="s">
        <v>111</v>
      </c>
      <c r="BM2" s="10" t="s">
        <v>112</v>
      </c>
      <c r="BN2" s="10" t="s">
        <v>113</v>
      </c>
      <c r="BO2" s="10" t="s">
        <v>114</v>
      </c>
      <c r="BP2" s="13" t="s">
        <v>115</v>
      </c>
    </row>
    <row r="3" spans="1:68" ht="15.75" customHeight="1" x14ac:dyDescent="0.25">
      <c r="A3" s="4">
        <v>45861.405656076386</v>
      </c>
      <c r="B3" s="5" t="s">
        <v>385</v>
      </c>
      <c r="C3" s="6">
        <v>55</v>
      </c>
      <c r="D3" s="5" t="s">
        <v>386</v>
      </c>
      <c r="E3" s="10" t="str">
        <f>PROPER(Form_Responses34[[#This Row],[Nama Lengkap Sesuai KTP/Ijazah]])</f>
        <v>Afrizal Risanto</v>
      </c>
      <c r="F3" s="5" t="s">
        <v>387</v>
      </c>
      <c r="G3" s="5" t="s">
        <v>388</v>
      </c>
      <c r="H3" s="5" t="s">
        <v>65</v>
      </c>
      <c r="I3" s="5" t="s">
        <v>66</v>
      </c>
      <c r="J3" s="5" t="s">
        <v>67</v>
      </c>
      <c r="K3" s="5" t="s">
        <v>68</v>
      </c>
      <c r="L3" s="5" t="s">
        <v>69</v>
      </c>
      <c r="M3" s="5" t="s">
        <v>70</v>
      </c>
      <c r="N3" s="5" t="s">
        <v>71</v>
      </c>
      <c r="O3" s="5" t="s">
        <v>72</v>
      </c>
      <c r="P3" s="5" t="s">
        <v>73</v>
      </c>
      <c r="Q3" s="5" t="s">
        <v>74</v>
      </c>
      <c r="R3" s="5" t="s">
        <v>75</v>
      </c>
      <c r="S3" s="5" t="s">
        <v>76</v>
      </c>
      <c r="T3" s="5" t="s">
        <v>77</v>
      </c>
      <c r="U3" s="5" t="s">
        <v>78</v>
      </c>
      <c r="V3" s="5" t="s">
        <v>79</v>
      </c>
      <c r="W3" s="5" t="s">
        <v>80</v>
      </c>
      <c r="X3" s="5" t="s">
        <v>81</v>
      </c>
      <c r="Y3" s="5" t="s">
        <v>82</v>
      </c>
      <c r="Z3" s="5" t="s">
        <v>83</v>
      </c>
      <c r="AA3" s="5" t="s">
        <v>84</v>
      </c>
      <c r="AB3" s="5" t="s">
        <v>85</v>
      </c>
      <c r="AC3" s="5" t="s">
        <v>86</v>
      </c>
      <c r="AD3" s="5" t="s">
        <v>158</v>
      </c>
      <c r="AE3" s="5" t="s">
        <v>134</v>
      </c>
      <c r="AF3" s="5" t="s">
        <v>159</v>
      </c>
      <c r="AG3" s="5" t="s">
        <v>90</v>
      </c>
      <c r="AH3" s="5" t="s">
        <v>91</v>
      </c>
      <c r="AI3" s="5" t="s">
        <v>92</v>
      </c>
      <c r="AJ3" s="5" t="s">
        <v>93</v>
      </c>
      <c r="AK3" s="5" t="s">
        <v>94</v>
      </c>
      <c r="AL3" s="5" t="s">
        <v>95</v>
      </c>
      <c r="AM3" s="5" t="s">
        <v>96</v>
      </c>
      <c r="AN3" s="5" t="s">
        <v>139</v>
      </c>
      <c r="AO3" s="5" t="s">
        <v>97</v>
      </c>
      <c r="AP3" s="5" t="s">
        <v>98</v>
      </c>
      <c r="AQ3" s="5" t="s">
        <v>99</v>
      </c>
      <c r="AR3" s="5" t="s">
        <v>100</v>
      </c>
      <c r="AS3" s="5" t="s">
        <v>101</v>
      </c>
      <c r="AT3" s="5" t="s">
        <v>223</v>
      </c>
      <c r="AU3" s="5" t="s">
        <v>164</v>
      </c>
      <c r="AV3" s="5" t="s">
        <v>104</v>
      </c>
      <c r="AW3" s="5" t="s">
        <v>105</v>
      </c>
      <c r="AX3" s="5" t="s">
        <v>106</v>
      </c>
      <c r="AY3" s="5" t="s">
        <v>182</v>
      </c>
      <c r="AZ3" s="5" t="s">
        <v>169</v>
      </c>
      <c r="BA3" s="5">
        <v>128</v>
      </c>
      <c r="BB3" s="5">
        <v>11</v>
      </c>
      <c r="BC3" s="5">
        <v>10</v>
      </c>
      <c r="BD3" s="5">
        <v>70</v>
      </c>
      <c r="BE3" s="5">
        <v>20</v>
      </c>
      <c r="BF3" s="5">
        <v>30</v>
      </c>
      <c r="BG3" s="5">
        <v>21</v>
      </c>
      <c r="BH3" s="5">
        <v>44</v>
      </c>
      <c r="BI3" s="7">
        <v>200000</v>
      </c>
      <c r="BJ3" s="5" t="s">
        <v>165</v>
      </c>
      <c r="BK3" s="5" t="s">
        <v>183</v>
      </c>
      <c r="BL3" s="5" t="s">
        <v>111</v>
      </c>
      <c r="BM3" s="5" t="s">
        <v>112</v>
      </c>
      <c r="BN3" s="5" t="s">
        <v>113</v>
      </c>
      <c r="BO3" s="5" t="s">
        <v>114</v>
      </c>
      <c r="BP3" s="8" t="s">
        <v>115</v>
      </c>
    </row>
    <row r="4" spans="1:68" ht="15.75" customHeight="1" x14ac:dyDescent="0.25">
      <c r="A4" s="9">
        <v>45861.392363090279</v>
      </c>
      <c r="B4" s="10" t="s">
        <v>230</v>
      </c>
      <c r="C4" s="11">
        <v>58</v>
      </c>
      <c r="D4" s="10" t="s">
        <v>231</v>
      </c>
      <c r="E4" s="10" t="str">
        <f>PROPER(Form_Responses34[[#This Row],[Nama Lengkap Sesuai KTP/Ijazah]])</f>
        <v>Ananda Febry Mellyanawati</v>
      </c>
      <c r="F4" s="10" t="s">
        <v>232</v>
      </c>
      <c r="G4" s="10" t="s">
        <v>64</v>
      </c>
      <c r="H4" s="10" t="s">
        <v>65</v>
      </c>
      <c r="I4" s="10" t="s">
        <v>66</v>
      </c>
      <c r="J4" s="10" t="s">
        <v>67</v>
      </c>
      <c r="K4" s="10" t="s">
        <v>68</v>
      </c>
      <c r="L4" s="10" t="s">
        <v>69</v>
      </c>
      <c r="M4" s="10" t="s">
        <v>70</v>
      </c>
      <c r="N4" s="10" t="s">
        <v>71</v>
      </c>
      <c r="O4" s="10" t="s">
        <v>72</v>
      </c>
      <c r="P4" s="10" t="s">
        <v>73</v>
      </c>
      <c r="Q4" s="10" t="s">
        <v>74</v>
      </c>
      <c r="R4" s="10" t="s">
        <v>75</v>
      </c>
      <c r="S4" s="10" t="s">
        <v>76</v>
      </c>
      <c r="T4" s="10" t="s">
        <v>77</v>
      </c>
      <c r="U4" s="10" t="s">
        <v>78</v>
      </c>
      <c r="V4" s="10" t="s">
        <v>79</v>
      </c>
      <c r="W4" s="10" t="s">
        <v>80</v>
      </c>
      <c r="X4" s="10" t="s">
        <v>81</v>
      </c>
      <c r="Y4" s="10" t="s">
        <v>82</v>
      </c>
      <c r="Z4" s="10" t="s">
        <v>83</v>
      </c>
      <c r="AA4" s="10" t="s">
        <v>84</v>
      </c>
      <c r="AB4" s="10" t="s">
        <v>85</v>
      </c>
      <c r="AC4" s="10" t="s">
        <v>86</v>
      </c>
      <c r="AD4" s="10" t="s">
        <v>158</v>
      </c>
      <c r="AE4" s="10" t="s">
        <v>134</v>
      </c>
      <c r="AF4" s="10" t="s">
        <v>159</v>
      </c>
      <c r="AG4" s="10" t="s">
        <v>90</v>
      </c>
      <c r="AH4" s="10" t="s">
        <v>91</v>
      </c>
      <c r="AI4" s="10" t="s">
        <v>92</v>
      </c>
      <c r="AJ4" s="10" t="s">
        <v>93</v>
      </c>
      <c r="AK4" s="10" t="s">
        <v>94</v>
      </c>
      <c r="AL4" s="10" t="s">
        <v>95</v>
      </c>
      <c r="AM4" s="10" t="s">
        <v>96</v>
      </c>
      <c r="AN4" s="10" t="s">
        <v>139</v>
      </c>
      <c r="AO4" s="10" t="s">
        <v>97</v>
      </c>
      <c r="AP4" s="10" t="s">
        <v>98</v>
      </c>
      <c r="AQ4" s="10" t="s">
        <v>99</v>
      </c>
      <c r="AR4" s="10" t="s">
        <v>163</v>
      </c>
      <c r="AS4" s="10" t="s">
        <v>101</v>
      </c>
      <c r="AT4" s="10" t="s">
        <v>102</v>
      </c>
      <c r="AU4" s="10" t="s">
        <v>164</v>
      </c>
      <c r="AV4" s="10" t="s">
        <v>104</v>
      </c>
      <c r="AW4" s="10" t="s">
        <v>105</v>
      </c>
      <c r="AX4" s="10" t="s">
        <v>106</v>
      </c>
      <c r="AY4" s="10" t="s">
        <v>107</v>
      </c>
      <c r="AZ4" s="10" t="s">
        <v>108</v>
      </c>
      <c r="BA4" s="10">
        <v>128</v>
      </c>
      <c r="BB4" s="10">
        <v>11</v>
      </c>
      <c r="BC4" s="10">
        <v>10</v>
      </c>
      <c r="BD4" s="10">
        <v>70</v>
      </c>
      <c r="BE4" s="10">
        <v>20</v>
      </c>
      <c r="BF4" s="10">
        <v>30</v>
      </c>
      <c r="BG4" s="10">
        <v>21</v>
      </c>
      <c r="BH4" s="10">
        <v>44</v>
      </c>
      <c r="BI4" s="12">
        <v>200000</v>
      </c>
      <c r="BJ4" s="10" t="s">
        <v>165</v>
      </c>
      <c r="BK4" s="10" t="s">
        <v>110</v>
      </c>
      <c r="BL4" s="10" t="s">
        <v>111</v>
      </c>
      <c r="BM4" s="10" t="s">
        <v>112</v>
      </c>
      <c r="BN4" s="10" t="s">
        <v>113</v>
      </c>
      <c r="BO4" s="10" t="s">
        <v>114</v>
      </c>
      <c r="BP4" s="13" t="s">
        <v>115</v>
      </c>
    </row>
    <row r="5" spans="1:68" ht="15.75" customHeight="1" x14ac:dyDescent="0.25">
      <c r="A5" s="4">
        <v>45861.398287696764</v>
      </c>
      <c r="B5" s="5" t="s">
        <v>310</v>
      </c>
      <c r="C5" s="6">
        <v>53</v>
      </c>
      <c r="D5" s="5" t="s">
        <v>311</v>
      </c>
      <c r="E5" s="10" t="str">
        <f>PROPER(Form_Responses34[[#This Row],[Nama Lengkap Sesuai KTP/Ijazah]])</f>
        <v>Arditya Wahyu Triyono</v>
      </c>
      <c r="F5" s="5" t="s">
        <v>312</v>
      </c>
      <c r="G5" s="5" t="s">
        <v>64</v>
      </c>
      <c r="H5" s="5" t="s">
        <v>65</v>
      </c>
      <c r="I5" s="5" t="s">
        <v>66</v>
      </c>
      <c r="J5" s="5" t="s">
        <v>67</v>
      </c>
      <c r="K5" s="5" t="s">
        <v>68</v>
      </c>
      <c r="L5" s="5" t="s">
        <v>69</v>
      </c>
      <c r="M5" s="5" t="s">
        <v>70</v>
      </c>
      <c r="N5" s="5" t="s">
        <v>71</v>
      </c>
      <c r="O5" s="5" t="s">
        <v>72</v>
      </c>
      <c r="P5" s="5" t="s">
        <v>73</v>
      </c>
      <c r="Q5" s="5" t="s">
        <v>74</v>
      </c>
      <c r="R5" s="5" t="s">
        <v>75</v>
      </c>
      <c r="S5" s="5" t="s">
        <v>76</v>
      </c>
      <c r="T5" s="5" t="s">
        <v>77</v>
      </c>
      <c r="U5" s="5" t="s">
        <v>78</v>
      </c>
      <c r="V5" s="5" t="s">
        <v>79</v>
      </c>
      <c r="W5" s="5" t="s">
        <v>80</v>
      </c>
      <c r="X5" s="5" t="s">
        <v>81</v>
      </c>
      <c r="Y5" s="5" t="s">
        <v>82</v>
      </c>
      <c r="Z5" s="5" t="s">
        <v>83</v>
      </c>
      <c r="AA5" s="5" t="s">
        <v>84</v>
      </c>
      <c r="AB5" s="5" t="s">
        <v>85</v>
      </c>
      <c r="AC5" s="5" t="s">
        <v>86</v>
      </c>
      <c r="AD5" s="5" t="s">
        <v>158</v>
      </c>
      <c r="AE5" s="5" t="s">
        <v>134</v>
      </c>
      <c r="AF5" s="5" t="s">
        <v>159</v>
      </c>
      <c r="AG5" s="5" t="s">
        <v>90</v>
      </c>
      <c r="AH5" s="5" t="s">
        <v>91</v>
      </c>
      <c r="AI5" s="5" t="s">
        <v>92</v>
      </c>
      <c r="AJ5" s="5" t="s">
        <v>93</v>
      </c>
      <c r="AK5" s="5" t="s">
        <v>94</v>
      </c>
      <c r="AL5" s="5" t="s">
        <v>95</v>
      </c>
      <c r="AM5" s="5" t="s">
        <v>162</v>
      </c>
      <c r="AN5" s="5" t="s">
        <v>139</v>
      </c>
      <c r="AO5" s="5" t="s">
        <v>97</v>
      </c>
      <c r="AP5" s="5" t="s">
        <v>98</v>
      </c>
      <c r="AQ5" s="5" t="s">
        <v>99</v>
      </c>
      <c r="AR5" s="5" t="s">
        <v>163</v>
      </c>
      <c r="AS5" s="5" t="s">
        <v>101</v>
      </c>
      <c r="AT5" s="5" t="s">
        <v>223</v>
      </c>
      <c r="AU5" s="5" t="s">
        <v>164</v>
      </c>
      <c r="AV5" s="5" t="s">
        <v>104</v>
      </c>
      <c r="AW5" s="5" t="s">
        <v>105</v>
      </c>
      <c r="AX5" s="5" t="s">
        <v>106</v>
      </c>
      <c r="AY5" s="5" t="s">
        <v>182</v>
      </c>
      <c r="AZ5" s="5" t="s">
        <v>108</v>
      </c>
      <c r="BA5" s="5">
        <v>128</v>
      </c>
      <c r="BB5" s="5">
        <v>11</v>
      </c>
      <c r="BC5" s="5">
        <v>10</v>
      </c>
      <c r="BD5" s="5">
        <v>13</v>
      </c>
      <c r="BE5" s="5">
        <v>20</v>
      </c>
      <c r="BF5" s="5">
        <v>30</v>
      </c>
      <c r="BG5" s="5">
        <v>21</v>
      </c>
      <c r="BH5" s="5">
        <v>44</v>
      </c>
      <c r="BI5" s="7">
        <v>200000</v>
      </c>
      <c r="BJ5" s="5" t="s">
        <v>165</v>
      </c>
      <c r="BK5" s="5" t="s">
        <v>183</v>
      </c>
      <c r="BL5" s="5" t="s">
        <v>111</v>
      </c>
      <c r="BM5" s="5" t="s">
        <v>112</v>
      </c>
      <c r="BN5" s="5" t="s">
        <v>113</v>
      </c>
      <c r="BO5" s="5" t="s">
        <v>114</v>
      </c>
      <c r="BP5" s="8" t="s">
        <v>115</v>
      </c>
    </row>
    <row r="6" spans="1:68" ht="15.75" customHeight="1" x14ac:dyDescent="0.25">
      <c r="A6" s="9">
        <v>45861.40064206018</v>
      </c>
      <c r="B6" s="10" t="s">
        <v>336</v>
      </c>
      <c r="C6" s="11">
        <v>53</v>
      </c>
      <c r="D6" s="10" t="s">
        <v>337</v>
      </c>
      <c r="E6" s="10" t="str">
        <f>PROPER(Form_Responses34[[#This Row],[Nama Lengkap Sesuai KTP/Ijazah]])</f>
        <v xml:space="preserve">Arjun Pradana Sahcnun Aziz </v>
      </c>
      <c r="F6" s="10" t="s">
        <v>338</v>
      </c>
      <c r="G6" s="10" t="s">
        <v>64</v>
      </c>
      <c r="H6" s="10" t="s">
        <v>65</v>
      </c>
      <c r="I6" s="10" t="s">
        <v>66</v>
      </c>
      <c r="J6" s="10" t="s">
        <v>67</v>
      </c>
      <c r="K6" s="10" t="s">
        <v>68</v>
      </c>
      <c r="L6" s="10" t="s">
        <v>69</v>
      </c>
      <c r="M6" s="10" t="s">
        <v>70</v>
      </c>
      <c r="N6" s="10" t="s">
        <v>71</v>
      </c>
      <c r="O6" s="10" t="s">
        <v>72</v>
      </c>
      <c r="P6" s="10" t="s">
        <v>73</v>
      </c>
      <c r="Q6" s="10" t="s">
        <v>74</v>
      </c>
      <c r="R6" s="10" t="s">
        <v>236</v>
      </c>
      <c r="S6" s="10" t="s">
        <v>76</v>
      </c>
      <c r="T6" s="10" t="s">
        <v>77</v>
      </c>
      <c r="U6" s="10" t="s">
        <v>78</v>
      </c>
      <c r="V6" s="10" t="s">
        <v>79</v>
      </c>
      <c r="W6" s="10" t="s">
        <v>80</v>
      </c>
      <c r="X6" s="10" t="s">
        <v>81</v>
      </c>
      <c r="Y6" s="10" t="s">
        <v>82</v>
      </c>
      <c r="Z6" s="10" t="s">
        <v>83</v>
      </c>
      <c r="AA6" s="10" t="s">
        <v>84</v>
      </c>
      <c r="AB6" s="10" t="s">
        <v>85</v>
      </c>
      <c r="AC6" s="10" t="s">
        <v>86</v>
      </c>
      <c r="AD6" s="10" t="s">
        <v>158</v>
      </c>
      <c r="AE6" s="10" t="s">
        <v>134</v>
      </c>
      <c r="AF6" s="10" t="s">
        <v>159</v>
      </c>
      <c r="AG6" s="10" t="s">
        <v>90</v>
      </c>
      <c r="AH6" s="10" t="s">
        <v>91</v>
      </c>
      <c r="AI6" s="10" t="s">
        <v>92</v>
      </c>
      <c r="AJ6" s="10" t="s">
        <v>93</v>
      </c>
      <c r="AK6" s="10" t="s">
        <v>94</v>
      </c>
      <c r="AL6" s="10" t="s">
        <v>95</v>
      </c>
      <c r="AM6" s="10" t="s">
        <v>96</v>
      </c>
      <c r="AN6" s="10" t="s">
        <v>139</v>
      </c>
      <c r="AO6" s="10" t="s">
        <v>97</v>
      </c>
      <c r="AP6" s="10" t="s">
        <v>98</v>
      </c>
      <c r="AQ6" s="10" t="s">
        <v>99</v>
      </c>
      <c r="AR6" s="10" t="s">
        <v>163</v>
      </c>
      <c r="AS6" s="10" t="s">
        <v>101</v>
      </c>
      <c r="AT6" s="10" t="s">
        <v>143</v>
      </c>
      <c r="AU6" s="10" t="s">
        <v>292</v>
      </c>
      <c r="AV6" s="10" t="s">
        <v>104</v>
      </c>
      <c r="AW6" s="10" t="s">
        <v>105</v>
      </c>
      <c r="AX6" s="10" t="s">
        <v>106</v>
      </c>
      <c r="AY6" s="10" t="s">
        <v>107</v>
      </c>
      <c r="AZ6" s="10" t="s">
        <v>108</v>
      </c>
      <c r="BA6" s="10">
        <v>128</v>
      </c>
      <c r="BB6" s="10">
        <v>11</v>
      </c>
      <c r="BC6" s="10">
        <v>10</v>
      </c>
      <c r="BD6" s="10">
        <v>70</v>
      </c>
      <c r="BE6" s="10">
        <v>20</v>
      </c>
      <c r="BF6" s="10">
        <v>30</v>
      </c>
      <c r="BG6" s="10">
        <v>30</v>
      </c>
      <c r="BH6" s="10">
        <v>44</v>
      </c>
      <c r="BI6" s="12">
        <v>200000</v>
      </c>
      <c r="BJ6" s="10" t="s">
        <v>165</v>
      </c>
      <c r="BK6" s="10" t="s">
        <v>183</v>
      </c>
      <c r="BL6" s="10" t="s">
        <v>111</v>
      </c>
      <c r="BM6" s="10" t="s">
        <v>112</v>
      </c>
      <c r="BN6" s="10" t="s">
        <v>113</v>
      </c>
      <c r="BO6" s="10" t="s">
        <v>114</v>
      </c>
      <c r="BP6" s="13" t="s">
        <v>115</v>
      </c>
    </row>
    <row r="7" spans="1:68" ht="15.75" customHeight="1" x14ac:dyDescent="0.25">
      <c r="A7" s="4">
        <v>45861.401755960644</v>
      </c>
      <c r="B7" s="5" t="s">
        <v>348</v>
      </c>
      <c r="C7" s="6">
        <v>54</v>
      </c>
      <c r="D7" s="5" t="s">
        <v>349</v>
      </c>
      <c r="E7" s="10" t="str">
        <f>PROPER(Form_Responses34[[#This Row],[Nama Lengkap Sesuai KTP/Ijazah]])</f>
        <v>Audhia An-Nafisa</v>
      </c>
      <c r="F7" s="5" t="s">
        <v>350</v>
      </c>
      <c r="G7" s="5" t="s">
        <v>64</v>
      </c>
      <c r="H7" s="5" t="s">
        <v>65</v>
      </c>
      <c r="I7" s="5" t="s">
        <v>66</v>
      </c>
      <c r="J7" s="5" t="s">
        <v>67</v>
      </c>
      <c r="K7" s="5" t="s">
        <v>68</v>
      </c>
      <c r="L7" s="5" t="s">
        <v>69</v>
      </c>
      <c r="M7" s="5" t="s">
        <v>70</v>
      </c>
      <c r="N7" s="5" t="s">
        <v>71</v>
      </c>
      <c r="O7" s="5" t="s">
        <v>72</v>
      </c>
      <c r="P7" s="5" t="s">
        <v>73</v>
      </c>
      <c r="Q7" s="5" t="s">
        <v>74</v>
      </c>
      <c r="R7" s="5" t="s">
        <v>75</v>
      </c>
      <c r="S7" s="5" t="s">
        <v>76</v>
      </c>
      <c r="T7" s="5" t="s">
        <v>77</v>
      </c>
      <c r="U7" s="5" t="s">
        <v>78</v>
      </c>
      <c r="V7" s="5" t="s">
        <v>79</v>
      </c>
      <c r="W7" s="5" t="s">
        <v>80</v>
      </c>
      <c r="X7" s="5" t="s">
        <v>81</v>
      </c>
      <c r="Y7" s="5" t="s">
        <v>82</v>
      </c>
      <c r="Z7" s="5" t="s">
        <v>157</v>
      </c>
      <c r="AA7" s="5" t="s">
        <v>84</v>
      </c>
      <c r="AB7" s="5" t="s">
        <v>85</v>
      </c>
      <c r="AC7" s="5" t="s">
        <v>86</v>
      </c>
      <c r="AD7" s="5" t="s">
        <v>158</v>
      </c>
      <c r="AE7" s="5" t="s">
        <v>206</v>
      </c>
      <c r="AF7" s="5" t="s">
        <v>159</v>
      </c>
      <c r="AG7" s="5" t="s">
        <v>90</v>
      </c>
      <c r="AH7" s="5" t="s">
        <v>91</v>
      </c>
      <c r="AI7" s="5" t="s">
        <v>92</v>
      </c>
      <c r="AJ7" s="5" t="s">
        <v>93</v>
      </c>
      <c r="AK7" s="5" t="s">
        <v>94</v>
      </c>
      <c r="AL7" s="5" t="s">
        <v>95</v>
      </c>
      <c r="AM7" s="5" t="s">
        <v>162</v>
      </c>
      <c r="AN7" s="5" t="s">
        <v>139</v>
      </c>
      <c r="AO7" s="5" t="s">
        <v>97</v>
      </c>
      <c r="AP7" s="5" t="s">
        <v>98</v>
      </c>
      <c r="AQ7" s="5" t="s">
        <v>99</v>
      </c>
      <c r="AR7" s="5" t="s">
        <v>163</v>
      </c>
      <c r="AS7" s="5" t="s">
        <v>101</v>
      </c>
      <c r="AT7" s="5" t="s">
        <v>102</v>
      </c>
      <c r="AU7" s="5" t="s">
        <v>164</v>
      </c>
      <c r="AV7" s="5" t="s">
        <v>104</v>
      </c>
      <c r="AW7" s="5" t="s">
        <v>105</v>
      </c>
      <c r="AX7" s="5" t="s">
        <v>106</v>
      </c>
      <c r="AY7" s="5" t="s">
        <v>107</v>
      </c>
      <c r="AZ7" s="5" t="s">
        <v>108</v>
      </c>
      <c r="BA7" s="5">
        <v>128</v>
      </c>
      <c r="BB7" s="5">
        <v>11</v>
      </c>
      <c r="BC7" s="5">
        <v>10</v>
      </c>
      <c r="BD7" s="5">
        <v>70</v>
      </c>
      <c r="BE7" s="5">
        <v>20</v>
      </c>
      <c r="BF7" s="5">
        <v>30</v>
      </c>
      <c r="BG7" s="5">
        <v>21</v>
      </c>
      <c r="BH7" s="5">
        <v>44</v>
      </c>
      <c r="BI7" s="7">
        <v>180000</v>
      </c>
      <c r="BJ7" s="5" t="s">
        <v>165</v>
      </c>
      <c r="BK7" s="5" t="s">
        <v>110</v>
      </c>
      <c r="BL7" s="5" t="s">
        <v>111</v>
      </c>
      <c r="BM7" s="5" t="s">
        <v>112</v>
      </c>
      <c r="BN7" s="5" t="s">
        <v>113</v>
      </c>
      <c r="BO7" s="5" t="s">
        <v>114</v>
      </c>
      <c r="BP7" s="8" t="s">
        <v>115</v>
      </c>
    </row>
    <row r="8" spans="1:68" ht="15.75" customHeight="1" x14ac:dyDescent="0.25">
      <c r="A8" s="9">
        <v>45861.412518206023</v>
      </c>
      <c r="B8" s="10" t="s">
        <v>428</v>
      </c>
      <c r="C8" s="11">
        <v>53</v>
      </c>
      <c r="D8" s="10" t="s">
        <v>429</v>
      </c>
      <c r="E8" s="10" t="str">
        <f>PROPER(Form_Responses34[[#This Row],[Nama Lengkap Sesuai KTP/Ijazah]])</f>
        <v xml:space="preserve">Aulia Rahadyanjati Sukarno </v>
      </c>
      <c r="F8" s="10" t="s">
        <v>430</v>
      </c>
      <c r="G8" s="10" t="s">
        <v>64</v>
      </c>
      <c r="H8" s="10" t="s">
        <v>65</v>
      </c>
      <c r="I8" s="10" t="s">
        <v>66</v>
      </c>
      <c r="J8" s="10" t="s">
        <v>67</v>
      </c>
      <c r="K8" s="10" t="s">
        <v>68</v>
      </c>
      <c r="L8" s="10" t="s">
        <v>69</v>
      </c>
      <c r="M8" s="10" t="s">
        <v>70</v>
      </c>
      <c r="N8" s="10" t="s">
        <v>71</v>
      </c>
      <c r="O8" s="10" t="s">
        <v>72</v>
      </c>
      <c r="P8" s="10" t="s">
        <v>73</v>
      </c>
      <c r="Q8" s="10" t="s">
        <v>74</v>
      </c>
      <c r="R8" s="10" t="s">
        <v>196</v>
      </c>
      <c r="S8" s="10" t="s">
        <v>76</v>
      </c>
      <c r="T8" s="10" t="s">
        <v>77</v>
      </c>
      <c r="U8" s="10" t="s">
        <v>78</v>
      </c>
      <c r="V8" s="10" t="s">
        <v>431</v>
      </c>
      <c r="W8" s="10" t="s">
        <v>80</v>
      </c>
      <c r="X8" s="10" t="s">
        <v>81</v>
      </c>
      <c r="Y8" s="10" t="s">
        <v>82</v>
      </c>
      <c r="Z8" s="10" t="s">
        <v>83</v>
      </c>
      <c r="AA8" s="10" t="s">
        <v>84</v>
      </c>
      <c r="AB8" s="10" t="s">
        <v>85</v>
      </c>
      <c r="AC8" s="10" t="s">
        <v>86</v>
      </c>
      <c r="AD8" s="10" t="s">
        <v>158</v>
      </c>
      <c r="AE8" s="10" t="s">
        <v>134</v>
      </c>
      <c r="AF8" s="10" t="s">
        <v>159</v>
      </c>
      <c r="AG8" s="10" t="s">
        <v>90</v>
      </c>
      <c r="AH8" s="10" t="s">
        <v>176</v>
      </c>
      <c r="AI8" s="10" t="s">
        <v>92</v>
      </c>
      <c r="AJ8" s="10" t="s">
        <v>93</v>
      </c>
      <c r="AK8" s="10" t="s">
        <v>94</v>
      </c>
      <c r="AL8" s="10" t="s">
        <v>95</v>
      </c>
      <c r="AM8" s="10" t="s">
        <v>96</v>
      </c>
      <c r="AN8" s="10" t="s">
        <v>139</v>
      </c>
      <c r="AO8" s="10" t="s">
        <v>97</v>
      </c>
      <c r="AP8" s="10" t="s">
        <v>98</v>
      </c>
      <c r="AQ8" s="10" t="s">
        <v>99</v>
      </c>
      <c r="AR8" s="10" t="s">
        <v>163</v>
      </c>
      <c r="AS8" s="10" t="s">
        <v>101</v>
      </c>
      <c r="AT8" s="10" t="s">
        <v>143</v>
      </c>
      <c r="AU8" s="10" t="s">
        <v>164</v>
      </c>
      <c r="AV8" s="10" t="s">
        <v>104</v>
      </c>
      <c r="AW8" s="10" t="s">
        <v>105</v>
      </c>
      <c r="AX8" s="10" t="s">
        <v>106</v>
      </c>
      <c r="AY8" s="10" t="s">
        <v>107</v>
      </c>
      <c r="AZ8" s="10" t="s">
        <v>169</v>
      </c>
      <c r="BA8" s="10">
        <v>128</v>
      </c>
      <c r="BB8" s="10">
        <v>11</v>
      </c>
      <c r="BC8" s="10">
        <v>10</v>
      </c>
      <c r="BD8" s="10">
        <v>70</v>
      </c>
      <c r="BE8" s="10">
        <v>20</v>
      </c>
      <c r="BF8" s="10">
        <v>30</v>
      </c>
      <c r="BG8" s="10">
        <v>21</v>
      </c>
      <c r="BH8" s="10">
        <v>44</v>
      </c>
      <c r="BI8" s="12">
        <v>200000</v>
      </c>
      <c r="BJ8" s="10" t="s">
        <v>165</v>
      </c>
      <c r="BK8" s="10" t="s">
        <v>110</v>
      </c>
      <c r="BL8" s="10" t="s">
        <v>111</v>
      </c>
      <c r="BM8" s="10" t="s">
        <v>112</v>
      </c>
      <c r="BN8" s="10" t="s">
        <v>113</v>
      </c>
      <c r="BO8" s="10" t="s">
        <v>114</v>
      </c>
      <c r="BP8" s="13" t="s">
        <v>115</v>
      </c>
    </row>
    <row r="9" spans="1:68" ht="15.75" customHeight="1" x14ac:dyDescent="0.25">
      <c r="A9" s="4">
        <v>45861.41169050926</v>
      </c>
      <c r="B9" s="5" t="s">
        <v>420</v>
      </c>
      <c r="C9" s="6">
        <v>53</v>
      </c>
      <c r="D9" s="5" t="s">
        <v>421</v>
      </c>
      <c r="E9" s="10" t="str">
        <f>PROPER(Form_Responses34[[#This Row],[Nama Lengkap Sesuai KTP/Ijazah]])</f>
        <v>Bagas Ari Purwoko</v>
      </c>
      <c r="F9" s="5" t="s">
        <v>422</v>
      </c>
      <c r="G9" s="5" t="s">
        <v>64</v>
      </c>
      <c r="H9" s="5" t="s">
        <v>65</v>
      </c>
      <c r="I9" s="5" t="s">
        <v>66</v>
      </c>
      <c r="J9" s="5" t="s">
        <v>419</v>
      </c>
      <c r="K9" s="5" t="s">
        <v>68</v>
      </c>
      <c r="L9" s="5" t="s">
        <v>69</v>
      </c>
      <c r="M9" s="5" t="s">
        <v>70</v>
      </c>
      <c r="N9" s="5" t="s">
        <v>71</v>
      </c>
      <c r="O9" s="5" t="s">
        <v>72</v>
      </c>
      <c r="P9" s="5" t="s">
        <v>73</v>
      </c>
      <c r="Q9" s="5" t="s">
        <v>74</v>
      </c>
      <c r="R9" s="5" t="s">
        <v>75</v>
      </c>
      <c r="S9" s="5" t="s">
        <v>76</v>
      </c>
      <c r="T9" s="5" t="s">
        <v>77</v>
      </c>
      <c r="U9" s="5" t="s">
        <v>78</v>
      </c>
      <c r="V9" s="5" t="s">
        <v>79</v>
      </c>
      <c r="W9" s="5" t="s">
        <v>80</v>
      </c>
      <c r="X9" s="5" t="s">
        <v>81</v>
      </c>
      <c r="Y9" s="5" t="s">
        <v>82</v>
      </c>
      <c r="Z9" s="5" t="s">
        <v>83</v>
      </c>
      <c r="AA9" s="5" t="s">
        <v>84</v>
      </c>
      <c r="AB9" s="5" t="s">
        <v>85</v>
      </c>
      <c r="AC9" s="5" t="s">
        <v>259</v>
      </c>
      <c r="AD9" s="5" t="s">
        <v>158</v>
      </c>
      <c r="AE9" s="5" t="s">
        <v>134</v>
      </c>
      <c r="AF9" s="5" t="s">
        <v>159</v>
      </c>
      <c r="AG9" s="5" t="s">
        <v>90</v>
      </c>
      <c r="AH9" s="5" t="s">
        <v>91</v>
      </c>
      <c r="AI9" s="5" t="s">
        <v>92</v>
      </c>
      <c r="AJ9" s="5" t="s">
        <v>93</v>
      </c>
      <c r="AK9" s="5" t="s">
        <v>94</v>
      </c>
      <c r="AL9" s="5" t="s">
        <v>95</v>
      </c>
      <c r="AM9" s="5" t="s">
        <v>96</v>
      </c>
      <c r="AN9" s="5" t="s">
        <v>139</v>
      </c>
      <c r="AO9" s="5" t="s">
        <v>97</v>
      </c>
      <c r="AP9" s="5" t="s">
        <v>98</v>
      </c>
      <c r="AQ9" s="5" t="s">
        <v>99</v>
      </c>
      <c r="AR9" s="5" t="s">
        <v>163</v>
      </c>
      <c r="AS9" s="5" t="s">
        <v>101</v>
      </c>
      <c r="AT9" s="5" t="s">
        <v>102</v>
      </c>
      <c r="AU9" s="5" t="s">
        <v>164</v>
      </c>
      <c r="AV9" s="5" t="s">
        <v>104</v>
      </c>
      <c r="AW9" s="5" t="s">
        <v>105</v>
      </c>
      <c r="AX9" s="5" t="s">
        <v>106</v>
      </c>
      <c r="AY9" s="5" t="s">
        <v>107</v>
      </c>
      <c r="AZ9" s="5" t="s">
        <v>108</v>
      </c>
      <c r="BA9" s="5">
        <v>128</v>
      </c>
      <c r="BB9" s="5">
        <v>11</v>
      </c>
      <c r="BC9" s="5">
        <v>10</v>
      </c>
      <c r="BD9" s="5">
        <v>70</v>
      </c>
      <c r="BE9" s="5">
        <v>36</v>
      </c>
      <c r="BF9" s="5">
        <v>30</v>
      </c>
      <c r="BG9" s="5">
        <v>21</v>
      </c>
      <c r="BH9" s="5">
        <v>44</v>
      </c>
      <c r="BI9" s="7">
        <v>180000</v>
      </c>
      <c r="BJ9" s="5" t="s">
        <v>165</v>
      </c>
      <c r="BK9" s="5" t="s">
        <v>110</v>
      </c>
      <c r="BL9" s="5" t="s">
        <v>111</v>
      </c>
      <c r="BM9" s="5" t="s">
        <v>112</v>
      </c>
      <c r="BN9" s="5" t="s">
        <v>225</v>
      </c>
      <c r="BO9" s="5" t="s">
        <v>114</v>
      </c>
      <c r="BP9" s="8" t="s">
        <v>115</v>
      </c>
    </row>
    <row r="10" spans="1:68" ht="15.75" customHeight="1" x14ac:dyDescent="0.25">
      <c r="A10" s="9">
        <v>45861.400655254634</v>
      </c>
      <c r="B10" s="10" t="s">
        <v>339</v>
      </c>
      <c r="C10" s="11">
        <v>57</v>
      </c>
      <c r="D10" s="10" t="s">
        <v>340</v>
      </c>
      <c r="E10" s="10" t="str">
        <f>PROPER(Form_Responses34[[#This Row],[Nama Lengkap Sesuai KTP/Ijazah]])</f>
        <v>Beni Noverdiyansyah</v>
      </c>
      <c r="F10" s="10" t="s">
        <v>341</v>
      </c>
      <c r="G10" s="10" t="s">
        <v>64</v>
      </c>
      <c r="H10" s="10" t="s">
        <v>65</v>
      </c>
      <c r="I10" s="10" t="s">
        <v>66</v>
      </c>
      <c r="J10" s="10" t="s">
        <v>67</v>
      </c>
      <c r="K10" s="10" t="s">
        <v>68</v>
      </c>
      <c r="L10" s="10" t="s">
        <v>69</v>
      </c>
      <c r="M10" s="10" t="s">
        <v>70</v>
      </c>
      <c r="N10" s="10" t="s">
        <v>71</v>
      </c>
      <c r="O10" s="10" t="s">
        <v>72</v>
      </c>
      <c r="P10" s="10" t="s">
        <v>73</v>
      </c>
      <c r="Q10" s="10" t="s">
        <v>74</v>
      </c>
      <c r="R10" s="10" t="s">
        <v>75</v>
      </c>
      <c r="S10" s="10" t="s">
        <v>76</v>
      </c>
      <c r="T10" s="10" t="s">
        <v>77</v>
      </c>
      <c r="U10" s="10" t="s">
        <v>78</v>
      </c>
      <c r="V10" s="10" t="s">
        <v>79</v>
      </c>
      <c r="W10" s="10" t="s">
        <v>80</v>
      </c>
      <c r="X10" s="10" t="s">
        <v>81</v>
      </c>
      <c r="Y10" s="10" t="s">
        <v>82</v>
      </c>
      <c r="Z10" s="10" t="s">
        <v>83</v>
      </c>
      <c r="AA10" s="10" t="s">
        <v>84</v>
      </c>
      <c r="AB10" s="10" t="s">
        <v>85</v>
      </c>
      <c r="AC10" s="10" t="s">
        <v>86</v>
      </c>
      <c r="AD10" s="10" t="s">
        <v>158</v>
      </c>
      <c r="AE10" s="10" t="s">
        <v>134</v>
      </c>
      <c r="AF10" s="10" t="s">
        <v>159</v>
      </c>
      <c r="AG10" s="10" t="s">
        <v>90</v>
      </c>
      <c r="AH10" s="10" t="s">
        <v>91</v>
      </c>
      <c r="AI10" s="10" t="s">
        <v>92</v>
      </c>
      <c r="AJ10" s="10" t="s">
        <v>93</v>
      </c>
      <c r="AK10" s="10" t="s">
        <v>94</v>
      </c>
      <c r="AL10" s="10" t="s">
        <v>95</v>
      </c>
      <c r="AM10" s="10" t="s">
        <v>96</v>
      </c>
      <c r="AN10" s="10" t="s">
        <v>139</v>
      </c>
      <c r="AO10" s="10" t="s">
        <v>97</v>
      </c>
      <c r="AP10" s="10" t="s">
        <v>98</v>
      </c>
      <c r="AQ10" s="10" t="s">
        <v>99</v>
      </c>
      <c r="AR10" s="10" t="s">
        <v>163</v>
      </c>
      <c r="AS10" s="10" t="s">
        <v>101</v>
      </c>
      <c r="AT10" s="10" t="s">
        <v>102</v>
      </c>
      <c r="AU10" s="10" t="s">
        <v>164</v>
      </c>
      <c r="AV10" s="10" t="s">
        <v>104</v>
      </c>
      <c r="AW10" s="10" t="s">
        <v>105</v>
      </c>
      <c r="AX10" s="10" t="s">
        <v>106</v>
      </c>
      <c r="AY10" s="10" t="s">
        <v>107</v>
      </c>
      <c r="AZ10" s="10" t="s">
        <v>108</v>
      </c>
      <c r="BA10" s="10">
        <v>128</v>
      </c>
      <c r="BB10" s="10">
        <v>11</v>
      </c>
      <c r="BC10" s="10">
        <v>10</v>
      </c>
      <c r="BD10" s="10">
        <v>70</v>
      </c>
      <c r="BE10" s="10">
        <v>20</v>
      </c>
      <c r="BF10" s="10">
        <v>30</v>
      </c>
      <c r="BG10" s="10">
        <v>21</v>
      </c>
      <c r="BH10" s="10">
        <v>44</v>
      </c>
      <c r="BI10" s="12">
        <v>200000</v>
      </c>
      <c r="BJ10" s="10" t="s">
        <v>149</v>
      </c>
      <c r="BK10" s="10" t="s">
        <v>110</v>
      </c>
      <c r="BL10" s="10" t="s">
        <v>111</v>
      </c>
      <c r="BM10" s="10" t="s">
        <v>112</v>
      </c>
      <c r="BN10" s="10" t="s">
        <v>113</v>
      </c>
      <c r="BO10" s="10" t="s">
        <v>114</v>
      </c>
      <c r="BP10" s="13" t="s">
        <v>115</v>
      </c>
    </row>
    <row r="11" spans="1:68" ht="15.75" customHeight="1" x14ac:dyDescent="0.25">
      <c r="A11" s="4">
        <v>45861.397016574076</v>
      </c>
      <c r="B11" s="5" t="s">
        <v>286</v>
      </c>
      <c r="C11" s="6">
        <v>56</v>
      </c>
      <c r="D11" s="5" t="s">
        <v>287</v>
      </c>
      <c r="E11" s="10" t="str">
        <f>PROPER(Form_Responses34[[#This Row],[Nama Lengkap Sesuai KTP/Ijazah]])</f>
        <v xml:space="preserve">Bilah Kebenaran </v>
      </c>
      <c r="F11" s="5" t="s">
        <v>288</v>
      </c>
      <c r="G11" s="5" t="s">
        <v>64</v>
      </c>
      <c r="H11" s="5" t="s">
        <v>65</v>
      </c>
      <c r="I11" s="5" t="s">
        <v>66</v>
      </c>
      <c r="J11" s="5" t="s">
        <v>67</v>
      </c>
      <c r="K11" s="5" t="s">
        <v>68</v>
      </c>
      <c r="L11" s="5" t="s">
        <v>69</v>
      </c>
      <c r="M11" s="5" t="s">
        <v>70</v>
      </c>
      <c r="N11" s="5" t="s">
        <v>71</v>
      </c>
      <c r="O11" s="5" t="s">
        <v>72</v>
      </c>
      <c r="P11" s="5" t="s">
        <v>73</v>
      </c>
      <c r="Q11" s="5" t="s">
        <v>74</v>
      </c>
      <c r="R11" s="5" t="s">
        <v>75</v>
      </c>
      <c r="S11" s="5" t="s">
        <v>76</v>
      </c>
      <c r="T11" s="5" t="s">
        <v>77</v>
      </c>
      <c r="U11" s="5" t="s">
        <v>78</v>
      </c>
      <c r="V11" s="5" t="s">
        <v>79</v>
      </c>
      <c r="W11" s="5" t="s">
        <v>80</v>
      </c>
      <c r="X11" s="5" t="s">
        <v>81</v>
      </c>
      <c r="Y11" s="5" t="s">
        <v>82</v>
      </c>
      <c r="Z11" s="5" t="s">
        <v>83</v>
      </c>
      <c r="AA11" s="5" t="s">
        <v>84</v>
      </c>
      <c r="AB11" s="5" t="s">
        <v>85</v>
      </c>
      <c r="AC11" s="5" t="s">
        <v>86</v>
      </c>
      <c r="AD11" s="5" t="s">
        <v>158</v>
      </c>
      <c r="AE11" s="5" t="s">
        <v>134</v>
      </c>
      <c r="AF11" s="5" t="s">
        <v>159</v>
      </c>
      <c r="AG11" s="5" t="s">
        <v>90</v>
      </c>
      <c r="AH11" s="5" t="s">
        <v>91</v>
      </c>
      <c r="AI11" s="5" t="s">
        <v>92</v>
      </c>
      <c r="AJ11" s="5" t="s">
        <v>93</v>
      </c>
      <c r="AK11" s="5" t="s">
        <v>94</v>
      </c>
      <c r="AL11" s="5" t="s">
        <v>95</v>
      </c>
      <c r="AM11" s="5" t="s">
        <v>96</v>
      </c>
      <c r="AN11" s="5" t="s">
        <v>139</v>
      </c>
      <c r="AO11" s="5" t="s">
        <v>97</v>
      </c>
      <c r="AP11" s="5" t="s">
        <v>98</v>
      </c>
      <c r="AQ11" s="5" t="s">
        <v>99</v>
      </c>
      <c r="AR11" s="5" t="s">
        <v>163</v>
      </c>
      <c r="AS11" s="5" t="s">
        <v>101</v>
      </c>
      <c r="AT11" s="5" t="s">
        <v>102</v>
      </c>
      <c r="AU11" s="5" t="s">
        <v>164</v>
      </c>
      <c r="AV11" s="5" t="s">
        <v>104</v>
      </c>
      <c r="AW11" s="5" t="s">
        <v>105</v>
      </c>
      <c r="AX11" s="5" t="s">
        <v>106</v>
      </c>
      <c r="AY11" s="5" t="s">
        <v>107</v>
      </c>
      <c r="AZ11" s="5" t="s">
        <v>108</v>
      </c>
      <c r="BA11" s="5">
        <v>128</v>
      </c>
      <c r="BB11" s="5">
        <v>11</v>
      </c>
      <c r="BC11" s="5">
        <v>10</v>
      </c>
      <c r="BD11" s="5">
        <v>70</v>
      </c>
      <c r="BE11" s="5">
        <v>20</v>
      </c>
      <c r="BF11" s="5">
        <v>30</v>
      </c>
      <c r="BG11" s="5">
        <v>21</v>
      </c>
      <c r="BH11" s="5">
        <v>44</v>
      </c>
      <c r="BI11" s="7">
        <v>200000</v>
      </c>
      <c r="BJ11" s="5" t="s">
        <v>165</v>
      </c>
      <c r="BK11" s="5" t="s">
        <v>150</v>
      </c>
      <c r="BL11" s="5" t="s">
        <v>111</v>
      </c>
      <c r="BM11" s="5" t="s">
        <v>112</v>
      </c>
      <c r="BN11" s="5" t="s">
        <v>113</v>
      </c>
      <c r="BO11" s="5" t="s">
        <v>153</v>
      </c>
      <c r="BP11" s="8" t="s">
        <v>115</v>
      </c>
    </row>
    <row r="12" spans="1:68" ht="15.75" customHeight="1" x14ac:dyDescent="0.25">
      <c r="A12" s="9">
        <v>45861.397357372683</v>
      </c>
      <c r="B12" s="10" t="s">
        <v>293</v>
      </c>
      <c r="C12" s="11">
        <v>55</v>
      </c>
      <c r="D12" s="10" t="s">
        <v>294</v>
      </c>
      <c r="E12" s="10" t="str">
        <f>PROPER(Form_Responses34[[#This Row],[Nama Lengkap Sesuai KTP/Ijazah]])</f>
        <v>Ditiya Yoga Handi Kamara</v>
      </c>
      <c r="F12" s="10" t="s">
        <v>295</v>
      </c>
      <c r="G12" s="10" t="s">
        <v>64</v>
      </c>
      <c r="H12" s="10" t="s">
        <v>65</v>
      </c>
      <c r="I12" s="10" t="s">
        <v>66</v>
      </c>
      <c r="J12" s="10" t="s">
        <v>67</v>
      </c>
      <c r="K12" s="10" t="s">
        <v>68</v>
      </c>
      <c r="L12" s="10" t="s">
        <v>69</v>
      </c>
      <c r="M12" s="10" t="s">
        <v>70</v>
      </c>
      <c r="N12" s="10" t="s">
        <v>71</v>
      </c>
      <c r="O12" s="10" t="s">
        <v>72</v>
      </c>
      <c r="P12" s="10" t="s">
        <v>73</v>
      </c>
      <c r="Q12" s="10" t="s">
        <v>74</v>
      </c>
      <c r="R12" s="10" t="s">
        <v>75</v>
      </c>
      <c r="S12" s="10" t="s">
        <v>76</v>
      </c>
      <c r="T12" s="10" t="s">
        <v>77</v>
      </c>
      <c r="U12" s="10" t="s">
        <v>78</v>
      </c>
      <c r="V12" s="10" t="s">
        <v>79</v>
      </c>
      <c r="W12" s="10" t="s">
        <v>80</v>
      </c>
      <c r="X12" s="10" t="s">
        <v>81</v>
      </c>
      <c r="Y12" s="10" t="s">
        <v>82</v>
      </c>
      <c r="Z12" s="10" t="s">
        <v>83</v>
      </c>
      <c r="AA12" s="10" t="s">
        <v>84</v>
      </c>
      <c r="AB12" s="10" t="s">
        <v>85</v>
      </c>
      <c r="AC12" s="10" t="s">
        <v>86</v>
      </c>
      <c r="AD12" s="10" t="s">
        <v>158</v>
      </c>
      <c r="AE12" s="10" t="s">
        <v>134</v>
      </c>
      <c r="AF12" s="10" t="s">
        <v>159</v>
      </c>
      <c r="AG12" s="10" t="s">
        <v>90</v>
      </c>
      <c r="AH12" s="10" t="s">
        <v>91</v>
      </c>
      <c r="AI12" s="10" t="s">
        <v>92</v>
      </c>
      <c r="AJ12" s="10" t="s">
        <v>246</v>
      </c>
      <c r="AK12" s="10" t="s">
        <v>94</v>
      </c>
      <c r="AL12" s="10" t="s">
        <v>95</v>
      </c>
      <c r="AM12" s="10" t="s">
        <v>96</v>
      </c>
      <c r="AN12" s="10" t="s">
        <v>139</v>
      </c>
      <c r="AO12" s="10" t="s">
        <v>97</v>
      </c>
      <c r="AP12" s="10" t="s">
        <v>98</v>
      </c>
      <c r="AQ12" s="10" t="s">
        <v>99</v>
      </c>
      <c r="AR12" s="10" t="s">
        <v>163</v>
      </c>
      <c r="AS12" s="10" t="s">
        <v>101</v>
      </c>
      <c r="AT12" s="10" t="s">
        <v>102</v>
      </c>
      <c r="AU12" s="10" t="s">
        <v>164</v>
      </c>
      <c r="AV12" s="10" t="s">
        <v>104</v>
      </c>
      <c r="AW12" s="10" t="s">
        <v>105</v>
      </c>
      <c r="AX12" s="10" t="s">
        <v>106</v>
      </c>
      <c r="AY12" s="10" t="s">
        <v>182</v>
      </c>
      <c r="AZ12" s="10" t="s">
        <v>108</v>
      </c>
      <c r="BA12" s="10">
        <v>128</v>
      </c>
      <c r="BB12" s="10">
        <v>11</v>
      </c>
      <c r="BC12" s="10">
        <v>10</v>
      </c>
      <c r="BD12" s="10">
        <v>70</v>
      </c>
      <c r="BE12" s="10">
        <v>28</v>
      </c>
      <c r="BF12" s="10">
        <v>30</v>
      </c>
      <c r="BG12" s="10">
        <v>21</v>
      </c>
      <c r="BH12" s="10">
        <v>44</v>
      </c>
      <c r="BI12" s="12">
        <v>200000</v>
      </c>
      <c r="BJ12" s="10" t="s">
        <v>165</v>
      </c>
      <c r="BK12" s="10" t="s">
        <v>110</v>
      </c>
      <c r="BL12" s="10" t="s">
        <v>111</v>
      </c>
      <c r="BM12" s="10" t="s">
        <v>112</v>
      </c>
      <c r="BN12" s="10" t="s">
        <v>113</v>
      </c>
      <c r="BO12" s="10" t="s">
        <v>114</v>
      </c>
      <c r="BP12" s="13" t="s">
        <v>115</v>
      </c>
    </row>
    <row r="13" spans="1:68" ht="15.75" customHeight="1" x14ac:dyDescent="0.25">
      <c r="A13" s="4">
        <v>45861.407269918986</v>
      </c>
      <c r="B13" s="5" t="s">
        <v>399</v>
      </c>
      <c r="C13" s="6">
        <v>57</v>
      </c>
      <c r="D13" s="5" t="s">
        <v>400</v>
      </c>
      <c r="E13" s="10" t="str">
        <f>PROPER(Form_Responses34[[#This Row],[Nama Lengkap Sesuai KTP/Ijazah]])</f>
        <v xml:space="preserve">Fajar Saputra </v>
      </c>
      <c r="F13" s="5" t="s">
        <v>401</v>
      </c>
      <c r="G13" s="5" t="s">
        <v>64</v>
      </c>
      <c r="H13" s="5" t="s">
        <v>65</v>
      </c>
      <c r="I13" s="5" t="s">
        <v>66</v>
      </c>
      <c r="J13" s="5" t="s">
        <v>67</v>
      </c>
      <c r="K13" s="5" t="s">
        <v>68</v>
      </c>
      <c r="L13" s="5" t="s">
        <v>69</v>
      </c>
      <c r="M13" s="5" t="s">
        <v>70</v>
      </c>
      <c r="N13" s="5" t="s">
        <v>71</v>
      </c>
      <c r="O13" s="5" t="s">
        <v>72</v>
      </c>
      <c r="P13" s="5" t="s">
        <v>73</v>
      </c>
      <c r="Q13" s="5" t="s">
        <v>74</v>
      </c>
      <c r="R13" s="5" t="s">
        <v>75</v>
      </c>
      <c r="S13" s="5" t="s">
        <v>76</v>
      </c>
      <c r="T13" s="5" t="s">
        <v>77</v>
      </c>
      <c r="U13" s="5" t="s">
        <v>78</v>
      </c>
      <c r="V13" s="5" t="s">
        <v>79</v>
      </c>
      <c r="W13" s="5" t="s">
        <v>80</v>
      </c>
      <c r="X13" s="5" t="s">
        <v>81</v>
      </c>
      <c r="Y13" s="5" t="s">
        <v>82</v>
      </c>
      <c r="Z13" s="5" t="s">
        <v>83</v>
      </c>
      <c r="AA13" s="5" t="s">
        <v>84</v>
      </c>
      <c r="AB13" s="5" t="s">
        <v>85</v>
      </c>
      <c r="AC13" s="5" t="s">
        <v>86</v>
      </c>
      <c r="AD13" s="5" t="s">
        <v>158</v>
      </c>
      <c r="AE13" s="5" t="s">
        <v>134</v>
      </c>
      <c r="AF13" s="5" t="s">
        <v>159</v>
      </c>
      <c r="AG13" s="5" t="s">
        <v>90</v>
      </c>
      <c r="AH13" s="5" t="s">
        <v>91</v>
      </c>
      <c r="AI13" s="5" t="s">
        <v>92</v>
      </c>
      <c r="AJ13" s="5" t="s">
        <v>93</v>
      </c>
      <c r="AK13" s="5" t="s">
        <v>94</v>
      </c>
      <c r="AL13" s="5" t="s">
        <v>95</v>
      </c>
      <c r="AM13" s="5" t="s">
        <v>96</v>
      </c>
      <c r="AN13" s="5" t="s">
        <v>139</v>
      </c>
      <c r="AO13" s="5" t="s">
        <v>97</v>
      </c>
      <c r="AP13" s="5" t="s">
        <v>98</v>
      </c>
      <c r="AQ13" s="5" t="s">
        <v>99</v>
      </c>
      <c r="AR13" s="5" t="s">
        <v>163</v>
      </c>
      <c r="AS13" s="5" t="s">
        <v>101</v>
      </c>
      <c r="AT13" s="5" t="s">
        <v>102</v>
      </c>
      <c r="AU13" s="5" t="s">
        <v>164</v>
      </c>
      <c r="AV13" s="5" t="s">
        <v>104</v>
      </c>
      <c r="AW13" s="5" t="s">
        <v>105</v>
      </c>
      <c r="AX13" s="5" t="s">
        <v>106</v>
      </c>
      <c r="AY13" s="5" t="s">
        <v>107</v>
      </c>
      <c r="AZ13" s="5" t="s">
        <v>108</v>
      </c>
      <c r="BA13" s="5">
        <v>128</v>
      </c>
      <c r="BB13" s="5">
        <v>11</v>
      </c>
      <c r="BC13" s="5">
        <v>10</v>
      </c>
      <c r="BD13" s="5">
        <v>70</v>
      </c>
      <c r="BE13" s="5">
        <v>20</v>
      </c>
      <c r="BF13" s="5">
        <v>30</v>
      </c>
      <c r="BG13" s="5">
        <v>21</v>
      </c>
      <c r="BH13" s="5">
        <v>44</v>
      </c>
      <c r="BI13" s="7">
        <v>200000</v>
      </c>
      <c r="BJ13" s="5" t="s">
        <v>165</v>
      </c>
      <c r="BK13" s="5" t="s">
        <v>183</v>
      </c>
      <c r="BL13" s="5" t="s">
        <v>111</v>
      </c>
      <c r="BM13" s="5" t="s">
        <v>112</v>
      </c>
      <c r="BN13" s="5" t="s">
        <v>113</v>
      </c>
      <c r="BO13" s="5" t="s">
        <v>114</v>
      </c>
      <c r="BP13" s="8" t="s">
        <v>115</v>
      </c>
    </row>
    <row r="14" spans="1:68" ht="15.75" customHeight="1" x14ac:dyDescent="0.25">
      <c r="A14" s="9">
        <v>45861.389521493053</v>
      </c>
      <c r="B14" s="10" t="s">
        <v>166</v>
      </c>
      <c r="C14" s="11">
        <v>56</v>
      </c>
      <c r="D14" s="10" t="s">
        <v>167</v>
      </c>
      <c r="E14" s="10" t="str">
        <f>PROPER(Form_Responses34[[#This Row],[Nama Lengkap Sesuai KTP/Ijazah]])</f>
        <v>Farid Hamzah</v>
      </c>
      <c r="F14" s="10" t="s">
        <v>168</v>
      </c>
      <c r="G14" s="10" t="s">
        <v>64</v>
      </c>
      <c r="H14" s="10" t="s">
        <v>65</v>
      </c>
      <c r="I14" s="10" t="s">
        <v>66</v>
      </c>
      <c r="J14" s="10" t="s">
        <v>67</v>
      </c>
      <c r="K14" s="10" t="s">
        <v>68</v>
      </c>
      <c r="L14" s="10" t="s">
        <v>69</v>
      </c>
      <c r="M14" s="10" t="s">
        <v>70</v>
      </c>
      <c r="N14" s="10" t="s">
        <v>71</v>
      </c>
      <c r="O14" s="10" t="s">
        <v>72</v>
      </c>
      <c r="P14" s="10" t="s">
        <v>73</v>
      </c>
      <c r="Q14" s="10" t="s">
        <v>74</v>
      </c>
      <c r="R14" s="10" t="s">
        <v>75</v>
      </c>
      <c r="S14" s="10" t="s">
        <v>76</v>
      </c>
      <c r="T14" s="10" t="s">
        <v>77</v>
      </c>
      <c r="U14" s="10" t="s">
        <v>78</v>
      </c>
      <c r="V14" s="10" t="s">
        <v>79</v>
      </c>
      <c r="W14" s="10" t="s">
        <v>80</v>
      </c>
      <c r="X14" s="10" t="s">
        <v>81</v>
      </c>
      <c r="Y14" s="10" t="s">
        <v>82</v>
      </c>
      <c r="Z14" s="10" t="s">
        <v>83</v>
      </c>
      <c r="AA14" s="10" t="s">
        <v>84</v>
      </c>
      <c r="AB14" s="10" t="s">
        <v>85</v>
      </c>
      <c r="AC14" s="10" t="s">
        <v>86</v>
      </c>
      <c r="AD14" s="10" t="s">
        <v>158</v>
      </c>
      <c r="AE14" s="10" t="s">
        <v>134</v>
      </c>
      <c r="AF14" s="10" t="s">
        <v>159</v>
      </c>
      <c r="AG14" s="10" t="s">
        <v>90</v>
      </c>
      <c r="AH14" s="10" t="s">
        <v>91</v>
      </c>
      <c r="AI14" s="10" t="s">
        <v>92</v>
      </c>
      <c r="AJ14" s="10" t="s">
        <v>93</v>
      </c>
      <c r="AK14" s="10" t="s">
        <v>94</v>
      </c>
      <c r="AL14" s="10" t="s">
        <v>95</v>
      </c>
      <c r="AM14" s="10" t="s">
        <v>96</v>
      </c>
      <c r="AN14" s="10" t="s">
        <v>139</v>
      </c>
      <c r="AO14" s="10" t="s">
        <v>97</v>
      </c>
      <c r="AP14" s="10" t="s">
        <v>98</v>
      </c>
      <c r="AQ14" s="10" t="s">
        <v>99</v>
      </c>
      <c r="AR14" s="10" t="s">
        <v>163</v>
      </c>
      <c r="AS14" s="10" t="s">
        <v>101</v>
      </c>
      <c r="AT14" s="10" t="s">
        <v>102</v>
      </c>
      <c r="AU14" s="10" t="s">
        <v>164</v>
      </c>
      <c r="AV14" s="10" t="s">
        <v>104</v>
      </c>
      <c r="AW14" s="10" t="s">
        <v>105</v>
      </c>
      <c r="AX14" s="10" t="s">
        <v>106</v>
      </c>
      <c r="AY14" s="10" t="s">
        <v>107</v>
      </c>
      <c r="AZ14" s="10" t="s">
        <v>169</v>
      </c>
      <c r="BA14" s="10">
        <v>128</v>
      </c>
      <c r="BB14" s="10">
        <v>11</v>
      </c>
      <c r="BC14" s="10">
        <v>10</v>
      </c>
      <c r="BD14" s="10">
        <v>70</v>
      </c>
      <c r="BE14" s="10">
        <v>20</v>
      </c>
      <c r="BF14" s="10">
        <v>20</v>
      </c>
      <c r="BG14" s="10">
        <v>21</v>
      </c>
      <c r="BH14" s="10">
        <v>44</v>
      </c>
      <c r="BI14" s="12">
        <v>200000</v>
      </c>
      <c r="BJ14" s="10" t="s">
        <v>165</v>
      </c>
      <c r="BK14" s="10" t="s">
        <v>110</v>
      </c>
      <c r="BL14" s="10" t="s">
        <v>111</v>
      </c>
      <c r="BM14" s="10" t="s">
        <v>112</v>
      </c>
      <c r="BN14" s="10" t="s">
        <v>113</v>
      </c>
      <c r="BO14" s="10" t="s">
        <v>114</v>
      </c>
      <c r="BP14" s="13" t="s">
        <v>115</v>
      </c>
    </row>
    <row r="15" spans="1:68" ht="15.75" customHeight="1" x14ac:dyDescent="0.25">
      <c r="A15" s="4">
        <v>45861.399388206017</v>
      </c>
      <c r="B15" s="5" t="s">
        <v>330</v>
      </c>
      <c r="C15" s="6">
        <v>55</v>
      </c>
      <c r="D15" s="5" t="s">
        <v>331</v>
      </c>
      <c r="E15" s="10" t="str">
        <f>PROPER(Form_Responses34[[#This Row],[Nama Lengkap Sesuai KTP/Ijazah]])</f>
        <v xml:space="preserve">Ilham Daroni </v>
      </c>
      <c r="F15" s="5" t="s">
        <v>332</v>
      </c>
      <c r="G15" s="5" t="s">
        <v>64</v>
      </c>
      <c r="H15" s="5" t="s">
        <v>65</v>
      </c>
      <c r="I15" s="5" t="s">
        <v>66</v>
      </c>
      <c r="J15" s="5" t="s">
        <v>67</v>
      </c>
      <c r="K15" s="5" t="s">
        <v>68</v>
      </c>
      <c r="L15" s="5" t="s">
        <v>69</v>
      </c>
      <c r="M15" s="5" t="s">
        <v>70</v>
      </c>
      <c r="N15" s="5" t="s">
        <v>71</v>
      </c>
      <c r="O15" s="5" t="s">
        <v>72</v>
      </c>
      <c r="P15" s="5" t="s">
        <v>73</v>
      </c>
      <c r="Q15" s="5" t="s">
        <v>74</v>
      </c>
      <c r="R15" s="5" t="s">
        <v>75</v>
      </c>
      <c r="S15" s="5" t="s">
        <v>76</v>
      </c>
      <c r="T15" s="5" t="s">
        <v>77</v>
      </c>
      <c r="U15" s="5" t="s">
        <v>78</v>
      </c>
      <c r="V15" s="5" t="s">
        <v>79</v>
      </c>
      <c r="W15" s="5" t="s">
        <v>80</v>
      </c>
      <c r="X15" s="5" t="s">
        <v>81</v>
      </c>
      <c r="Y15" s="5" t="s">
        <v>82</v>
      </c>
      <c r="Z15" s="5" t="s">
        <v>83</v>
      </c>
      <c r="AA15" s="5" t="s">
        <v>84</v>
      </c>
      <c r="AB15" s="5" t="s">
        <v>85</v>
      </c>
      <c r="AC15" s="5" t="s">
        <v>86</v>
      </c>
      <c r="AD15" s="5" t="s">
        <v>158</v>
      </c>
      <c r="AE15" s="5" t="s">
        <v>220</v>
      </c>
      <c r="AF15" s="5" t="s">
        <v>159</v>
      </c>
      <c r="AG15" s="5" t="s">
        <v>90</v>
      </c>
      <c r="AH15" s="5" t="s">
        <v>91</v>
      </c>
      <c r="AI15" s="5" t="s">
        <v>177</v>
      </c>
      <c r="AJ15" s="5" t="s">
        <v>93</v>
      </c>
      <c r="AK15" s="5" t="s">
        <v>94</v>
      </c>
      <c r="AL15" s="5" t="s">
        <v>95</v>
      </c>
      <c r="AM15" s="5" t="s">
        <v>96</v>
      </c>
      <c r="AN15" s="5" t="s">
        <v>139</v>
      </c>
      <c r="AO15" s="5" t="s">
        <v>97</v>
      </c>
      <c r="AP15" s="5" t="s">
        <v>98</v>
      </c>
      <c r="AQ15" s="5" t="s">
        <v>99</v>
      </c>
      <c r="AR15" s="5" t="s">
        <v>163</v>
      </c>
      <c r="AS15" s="5" t="s">
        <v>101</v>
      </c>
      <c r="AT15" s="5" t="s">
        <v>102</v>
      </c>
      <c r="AU15" s="5" t="s">
        <v>164</v>
      </c>
      <c r="AV15" s="5" t="s">
        <v>104</v>
      </c>
      <c r="AW15" s="5" t="s">
        <v>105</v>
      </c>
      <c r="AX15" s="5" t="s">
        <v>106</v>
      </c>
      <c r="AY15" s="5" t="s">
        <v>107</v>
      </c>
      <c r="AZ15" s="5" t="s">
        <v>169</v>
      </c>
      <c r="BA15" s="5">
        <v>128</v>
      </c>
      <c r="BB15" s="5">
        <v>11</v>
      </c>
      <c r="BC15" s="5">
        <v>10</v>
      </c>
      <c r="BD15" s="5">
        <v>70</v>
      </c>
      <c r="BE15" s="5">
        <v>20</v>
      </c>
      <c r="BF15" s="5">
        <v>30</v>
      </c>
      <c r="BG15" s="5">
        <v>21</v>
      </c>
      <c r="BH15" s="5">
        <v>44</v>
      </c>
      <c r="BI15" s="7">
        <v>200000</v>
      </c>
      <c r="BJ15" s="5" t="s">
        <v>165</v>
      </c>
      <c r="BK15" s="5" t="s">
        <v>110</v>
      </c>
      <c r="BL15" s="5" t="s">
        <v>111</v>
      </c>
      <c r="BM15" s="5" t="s">
        <v>112</v>
      </c>
      <c r="BN15" s="5" t="s">
        <v>113</v>
      </c>
      <c r="BO15" s="5" t="s">
        <v>114</v>
      </c>
      <c r="BP15" s="8" t="s">
        <v>115</v>
      </c>
    </row>
    <row r="16" spans="1:68" ht="15.75" customHeight="1" x14ac:dyDescent="0.25">
      <c r="A16" s="9">
        <v>45861.391744351851</v>
      </c>
      <c r="B16" s="10" t="s">
        <v>209</v>
      </c>
      <c r="C16" s="11">
        <v>54</v>
      </c>
      <c r="D16" s="10" t="s">
        <v>210</v>
      </c>
      <c r="E16" s="10" t="str">
        <f>PROPER(Form_Responses34[[#This Row],[Nama Lengkap Sesuai KTP/Ijazah]])</f>
        <v>Kartika Nugrahena</v>
      </c>
      <c r="F16" s="10" t="s">
        <v>211</v>
      </c>
      <c r="G16" s="10" t="s">
        <v>64</v>
      </c>
      <c r="H16" s="10" t="s">
        <v>65</v>
      </c>
      <c r="I16" s="10" t="s">
        <v>66</v>
      </c>
      <c r="J16" s="10" t="s">
        <v>67</v>
      </c>
      <c r="K16" s="10" t="s">
        <v>68</v>
      </c>
      <c r="L16" s="10" t="s">
        <v>69</v>
      </c>
      <c r="M16" s="10" t="s">
        <v>70</v>
      </c>
      <c r="N16" s="10" t="s">
        <v>71</v>
      </c>
      <c r="O16" s="10" t="s">
        <v>72</v>
      </c>
      <c r="P16" s="10" t="s">
        <v>73</v>
      </c>
      <c r="Q16" s="10" t="s">
        <v>74</v>
      </c>
      <c r="R16" s="10" t="s">
        <v>75</v>
      </c>
      <c r="S16" s="10" t="s">
        <v>76</v>
      </c>
      <c r="T16" s="10" t="s">
        <v>77</v>
      </c>
      <c r="U16" s="10" t="s">
        <v>78</v>
      </c>
      <c r="V16" s="10" t="s">
        <v>79</v>
      </c>
      <c r="W16" s="10" t="s">
        <v>130</v>
      </c>
      <c r="X16" s="10" t="s">
        <v>81</v>
      </c>
      <c r="Y16" s="10" t="s">
        <v>82</v>
      </c>
      <c r="Z16" s="10" t="s">
        <v>157</v>
      </c>
      <c r="AA16" s="10" t="s">
        <v>84</v>
      </c>
      <c r="AB16" s="10" t="s">
        <v>85</v>
      </c>
      <c r="AC16" s="10" t="s">
        <v>86</v>
      </c>
      <c r="AD16" s="10" t="s">
        <v>158</v>
      </c>
      <c r="AE16" s="10" t="s">
        <v>134</v>
      </c>
      <c r="AF16" s="10" t="s">
        <v>159</v>
      </c>
      <c r="AG16" s="10" t="s">
        <v>90</v>
      </c>
      <c r="AH16" s="10" t="s">
        <v>91</v>
      </c>
      <c r="AI16" s="10" t="s">
        <v>160</v>
      </c>
      <c r="AJ16" s="10" t="s">
        <v>93</v>
      </c>
      <c r="AK16" s="10" t="s">
        <v>94</v>
      </c>
      <c r="AL16" s="10" t="s">
        <v>95</v>
      </c>
      <c r="AM16" s="10" t="s">
        <v>96</v>
      </c>
      <c r="AN16" s="10" t="s">
        <v>139</v>
      </c>
      <c r="AO16" s="10" t="s">
        <v>97</v>
      </c>
      <c r="AP16" s="10" t="s">
        <v>98</v>
      </c>
      <c r="AQ16" s="10" t="s">
        <v>99</v>
      </c>
      <c r="AR16" s="10" t="s">
        <v>163</v>
      </c>
      <c r="AS16" s="10" t="s">
        <v>212</v>
      </c>
      <c r="AT16" s="10" t="s">
        <v>102</v>
      </c>
      <c r="AU16" s="10" t="s">
        <v>164</v>
      </c>
      <c r="AV16" s="10" t="s">
        <v>104</v>
      </c>
      <c r="AW16" s="10" t="s">
        <v>105</v>
      </c>
      <c r="AX16" s="10" t="s">
        <v>106</v>
      </c>
      <c r="AY16" s="10" t="s">
        <v>107</v>
      </c>
      <c r="AZ16" s="10" t="s">
        <v>108</v>
      </c>
      <c r="BA16" s="10">
        <v>128</v>
      </c>
      <c r="BB16" s="10">
        <v>11</v>
      </c>
      <c r="BC16" s="10">
        <v>10</v>
      </c>
      <c r="BD16" s="10">
        <v>70</v>
      </c>
      <c r="BE16" s="10">
        <v>20</v>
      </c>
      <c r="BF16" s="10">
        <v>30</v>
      </c>
      <c r="BG16" s="10">
        <v>21</v>
      </c>
      <c r="BH16" s="10">
        <v>44</v>
      </c>
      <c r="BI16" s="12">
        <v>200000</v>
      </c>
      <c r="BJ16" s="10" t="s">
        <v>165</v>
      </c>
      <c r="BK16" s="10" t="s">
        <v>110</v>
      </c>
      <c r="BL16" s="10" t="s">
        <v>111</v>
      </c>
      <c r="BM16" s="10" t="s">
        <v>112</v>
      </c>
      <c r="BN16" s="10" t="s">
        <v>113</v>
      </c>
      <c r="BO16" s="10" t="s">
        <v>114</v>
      </c>
      <c r="BP16" s="13" t="s">
        <v>115</v>
      </c>
    </row>
    <row r="17" spans="1:68" ht="15.75" customHeight="1" x14ac:dyDescent="0.25">
      <c r="A17" s="4">
        <v>45861.392945763888</v>
      </c>
      <c r="B17" s="5" t="s">
        <v>233</v>
      </c>
      <c r="C17" s="6">
        <v>53</v>
      </c>
      <c r="D17" s="5" t="s">
        <v>234</v>
      </c>
      <c r="E17" s="10" t="str">
        <f>PROPER(Form_Responses34[[#This Row],[Nama Lengkap Sesuai KTP/Ijazah]])</f>
        <v>Laili Nur Rizki</v>
      </c>
      <c r="F17" s="5" t="s">
        <v>235</v>
      </c>
      <c r="G17" s="5" t="s">
        <v>64</v>
      </c>
      <c r="H17" s="5" t="s">
        <v>65</v>
      </c>
      <c r="I17" s="5" t="s">
        <v>66</v>
      </c>
      <c r="J17" s="5" t="s">
        <v>67</v>
      </c>
      <c r="K17" s="5" t="s">
        <v>68</v>
      </c>
      <c r="L17" s="5" t="s">
        <v>69</v>
      </c>
      <c r="M17" s="5" t="s">
        <v>70</v>
      </c>
      <c r="N17" s="5" t="s">
        <v>71</v>
      </c>
      <c r="O17" s="5" t="s">
        <v>72</v>
      </c>
      <c r="P17" s="5" t="s">
        <v>73</v>
      </c>
      <c r="Q17" s="5" t="s">
        <v>74</v>
      </c>
      <c r="R17" s="5" t="s">
        <v>236</v>
      </c>
      <c r="S17" s="5" t="s">
        <v>76</v>
      </c>
      <c r="T17" s="5" t="s">
        <v>77</v>
      </c>
      <c r="U17" s="5" t="s">
        <v>78</v>
      </c>
      <c r="V17" s="5" t="s">
        <v>79</v>
      </c>
      <c r="W17" s="5" t="s">
        <v>130</v>
      </c>
      <c r="X17" s="5" t="s">
        <v>81</v>
      </c>
      <c r="Y17" s="5" t="s">
        <v>82</v>
      </c>
      <c r="Z17" s="5" t="s">
        <v>83</v>
      </c>
      <c r="AA17" s="5" t="s">
        <v>84</v>
      </c>
      <c r="AB17" s="5" t="s">
        <v>85</v>
      </c>
      <c r="AC17" s="5" t="s">
        <v>86</v>
      </c>
      <c r="AD17" s="5" t="s">
        <v>158</v>
      </c>
      <c r="AE17" s="5" t="s">
        <v>134</v>
      </c>
      <c r="AF17" s="5" t="s">
        <v>159</v>
      </c>
      <c r="AG17" s="5" t="s">
        <v>90</v>
      </c>
      <c r="AH17" s="5" t="s">
        <v>91</v>
      </c>
      <c r="AI17" s="5" t="s">
        <v>160</v>
      </c>
      <c r="AJ17" s="5" t="s">
        <v>93</v>
      </c>
      <c r="AK17" s="5" t="s">
        <v>94</v>
      </c>
      <c r="AL17" s="5" t="s">
        <v>95</v>
      </c>
      <c r="AM17" s="5" t="s">
        <v>96</v>
      </c>
      <c r="AN17" s="5" t="s">
        <v>139</v>
      </c>
      <c r="AO17" s="5" t="s">
        <v>97</v>
      </c>
      <c r="AP17" s="5" t="s">
        <v>98</v>
      </c>
      <c r="AQ17" s="5" t="s">
        <v>99</v>
      </c>
      <c r="AR17" s="5" t="s">
        <v>100</v>
      </c>
      <c r="AS17" s="5" t="s">
        <v>101</v>
      </c>
      <c r="AT17" s="5" t="s">
        <v>102</v>
      </c>
      <c r="AU17" s="5" t="s">
        <v>164</v>
      </c>
      <c r="AV17" s="5" t="s">
        <v>104</v>
      </c>
      <c r="AW17" s="5" t="s">
        <v>105</v>
      </c>
      <c r="AX17" s="5" t="s">
        <v>106</v>
      </c>
      <c r="AY17" s="5" t="s">
        <v>107</v>
      </c>
      <c r="AZ17" s="5" t="s">
        <v>108</v>
      </c>
      <c r="BA17" s="5">
        <v>128</v>
      </c>
      <c r="BB17" s="5">
        <v>11</v>
      </c>
      <c r="BC17" s="5">
        <v>10</v>
      </c>
      <c r="BD17" s="5">
        <v>70</v>
      </c>
      <c r="BE17" s="5">
        <v>18</v>
      </c>
      <c r="BF17" s="5">
        <v>30</v>
      </c>
      <c r="BG17" s="5">
        <v>30</v>
      </c>
      <c r="BH17" s="5">
        <v>44</v>
      </c>
      <c r="BI17" s="7">
        <v>200000</v>
      </c>
      <c r="BJ17" s="5" t="s">
        <v>165</v>
      </c>
      <c r="BK17" s="5" t="s">
        <v>237</v>
      </c>
      <c r="BL17" s="5" t="s">
        <v>111</v>
      </c>
      <c r="BM17" s="5" t="s">
        <v>112</v>
      </c>
      <c r="BN17" s="5" t="s">
        <v>113</v>
      </c>
      <c r="BO17" s="5" t="s">
        <v>114</v>
      </c>
      <c r="BP17" s="8" t="s">
        <v>115</v>
      </c>
    </row>
    <row r="18" spans="1:68" ht="15.75" customHeight="1" x14ac:dyDescent="0.25">
      <c r="A18" s="9">
        <v>45861.392189803242</v>
      </c>
      <c r="B18" s="10" t="s">
        <v>226</v>
      </c>
      <c r="C18" s="11">
        <v>56</v>
      </c>
      <c r="D18" s="10" t="s">
        <v>227</v>
      </c>
      <c r="E18" s="10" t="str">
        <f>PROPER(Form_Responses34[[#This Row],[Nama Lengkap Sesuai KTP/Ijazah]])</f>
        <v xml:space="preserve">Lelya Gussyanti </v>
      </c>
      <c r="F18" s="10" t="s">
        <v>228</v>
      </c>
      <c r="G18" s="10" t="s">
        <v>64</v>
      </c>
      <c r="H18" s="10" t="s">
        <v>65</v>
      </c>
      <c r="I18" s="10" t="s">
        <v>66</v>
      </c>
      <c r="J18" s="10" t="s">
        <v>67</v>
      </c>
      <c r="K18" s="10" t="s">
        <v>68</v>
      </c>
      <c r="L18" s="10" t="s">
        <v>69</v>
      </c>
      <c r="M18" s="10" t="s">
        <v>70</v>
      </c>
      <c r="N18" s="10" t="s">
        <v>71</v>
      </c>
      <c r="O18" s="10" t="s">
        <v>72</v>
      </c>
      <c r="P18" s="10" t="s">
        <v>73</v>
      </c>
      <c r="Q18" s="10" t="s">
        <v>74</v>
      </c>
      <c r="R18" s="10" t="s">
        <v>75</v>
      </c>
      <c r="S18" s="10" t="s">
        <v>76</v>
      </c>
      <c r="T18" s="10" t="s">
        <v>77</v>
      </c>
      <c r="U18" s="10" t="s">
        <v>78</v>
      </c>
      <c r="V18" s="10" t="s">
        <v>79</v>
      </c>
      <c r="W18" s="10" t="s">
        <v>80</v>
      </c>
      <c r="X18" s="10" t="s">
        <v>81</v>
      </c>
      <c r="Y18" s="10" t="s">
        <v>82</v>
      </c>
      <c r="Z18" s="10" t="s">
        <v>83</v>
      </c>
      <c r="AA18" s="10" t="s">
        <v>84</v>
      </c>
      <c r="AB18" s="10" t="s">
        <v>85</v>
      </c>
      <c r="AC18" s="10" t="s">
        <v>86</v>
      </c>
      <c r="AD18" s="10" t="s">
        <v>158</v>
      </c>
      <c r="AE18" s="10" t="s">
        <v>134</v>
      </c>
      <c r="AF18" s="10" t="s">
        <v>159</v>
      </c>
      <c r="AG18" s="10" t="s">
        <v>90</v>
      </c>
      <c r="AH18" s="10" t="s">
        <v>91</v>
      </c>
      <c r="AI18" s="10" t="s">
        <v>92</v>
      </c>
      <c r="AJ18" s="10" t="s">
        <v>93</v>
      </c>
      <c r="AK18" s="10" t="s">
        <v>94</v>
      </c>
      <c r="AL18" s="10" t="s">
        <v>95</v>
      </c>
      <c r="AM18" s="10" t="s">
        <v>96</v>
      </c>
      <c r="AN18" s="10" t="s">
        <v>139</v>
      </c>
      <c r="AO18" s="10" t="s">
        <v>97</v>
      </c>
      <c r="AP18" s="10" t="s">
        <v>98</v>
      </c>
      <c r="AQ18" s="10" t="s">
        <v>99</v>
      </c>
      <c r="AR18" s="10" t="s">
        <v>163</v>
      </c>
      <c r="AS18" s="10" t="s">
        <v>101</v>
      </c>
      <c r="AT18" s="10" t="s">
        <v>102</v>
      </c>
      <c r="AU18" s="10" t="s">
        <v>164</v>
      </c>
      <c r="AV18" s="10" t="s">
        <v>104</v>
      </c>
      <c r="AW18" s="10" t="s">
        <v>229</v>
      </c>
      <c r="AX18" s="10" t="s">
        <v>106</v>
      </c>
      <c r="AY18" s="10" t="s">
        <v>107</v>
      </c>
      <c r="AZ18" s="10" t="s">
        <v>169</v>
      </c>
      <c r="BA18" s="10">
        <v>128</v>
      </c>
      <c r="BB18" s="10">
        <v>11</v>
      </c>
      <c r="BC18" s="10">
        <v>10</v>
      </c>
      <c r="BD18" s="10">
        <v>70</v>
      </c>
      <c r="BE18" s="10">
        <v>20</v>
      </c>
      <c r="BF18" s="10">
        <v>30</v>
      </c>
      <c r="BG18" s="10">
        <v>21</v>
      </c>
      <c r="BH18" s="10">
        <v>44</v>
      </c>
      <c r="BI18" s="12">
        <v>200000</v>
      </c>
      <c r="BJ18" s="10" t="s">
        <v>165</v>
      </c>
      <c r="BK18" s="10" t="s">
        <v>110</v>
      </c>
      <c r="BL18" s="10" t="s">
        <v>111</v>
      </c>
      <c r="BM18" s="10" t="s">
        <v>112</v>
      </c>
      <c r="BN18" s="10" t="s">
        <v>113</v>
      </c>
      <c r="BO18" s="10" t="s">
        <v>114</v>
      </c>
      <c r="BP18" s="13" t="s">
        <v>115</v>
      </c>
    </row>
    <row r="19" spans="1:68" ht="15.75" customHeight="1" x14ac:dyDescent="0.25">
      <c r="A19" s="4">
        <v>45861.41164875</v>
      </c>
      <c r="B19" s="5" t="s">
        <v>416</v>
      </c>
      <c r="C19" s="6">
        <v>53</v>
      </c>
      <c r="D19" s="5" t="s">
        <v>417</v>
      </c>
      <c r="E19" s="10" t="str">
        <f>PROPER(Form_Responses34[[#This Row],[Nama Lengkap Sesuai KTP/Ijazah]])</f>
        <v xml:space="preserve">Lindu Panji Waskito </v>
      </c>
      <c r="F19" s="5" t="s">
        <v>418</v>
      </c>
      <c r="G19" s="5" t="s">
        <v>64</v>
      </c>
      <c r="H19" s="5" t="s">
        <v>65</v>
      </c>
      <c r="I19" s="5" t="s">
        <v>66</v>
      </c>
      <c r="J19" s="5" t="s">
        <v>419</v>
      </c>
      <c r="K19" s="5" t="s">
        <v>68</v>
      </c>
      <c r="L19" s="5" t="s">
        <v>69</v>
      </c>
      <c r="M19" s="5" t="s">
        <v>70</v>
      </c>
      <c r="N19" s="5" t="s">
        <v>71</v>
      </c>
      <c r="O19" s="5" t="s">
        <v>72</v>
      </c>
      <c r="P19" s="5" t="s">
        <v>73</v>
      </c>
      <c r="Q19" s="5" t="s">
        <v>74</v>
      </c>
      <c r="R19" s="5" t="s">
        <v>75</v>
      </c>
      <c r="S19" s="5" t="s">
        <v>76</v>
      </c>
      <c r="T19" s="5" t="s">
        <v>77</v>
      </c>
      <c r="U19" s="5" t="s">
        <v>78</v>
      </c>
      <c r="V19" s="5" t="s">
        <v>79</v>
      </c>
      <c r="W19" s="5" t="s">
        <v>80</v>
      </c>
      <c r="X19" s="5" t="s">
        <v>81</v>
      </c>
      <c r="Y19" s="5" t="s">
        <v>82</v>
      </c>
      <c r="Z19" s="5" t="s">
        <v>83</v>
      </c>
      <c r="AA19" s="5" t="s">
        <v>84</v>
      </c>
      <c r="AB19" s="5" t="s">
        <v>85</v>
      </c>
      <c r="AC19" s="5" t="s">
        <v>259</v>
      </c>
      <c r="AD19" s="5" t="s">
        <v>158</v>
      </c>
      <c r="AE19" s="5" t="s">
        <v>134</v>
      </c>
      <c r="AF19" s="5" t="s">
        <v>159</v>
      </c>
      <c r="AG19" s="5" t="s">
        <v>90</v>
      </c>
      <c r="AH19" s="5" t="s">
        <v>91</v>
      </c>
      <c r="AI19" s="5" t="s">
        <v>92</v>
      </c>
      <c r="AJ19" s="5" t="s">
        <v>93</v>
      </c>
      <c r="AK19" s="5" t="s">
        <v>94</v>
      </c>
      <c r="AL19" s="5" t="s">
        <v>95</v>
      </c>
      <c r="AM19" s="5" t="s">
        <v>96</v>
      </c>
      <c r="AN19" s="5" t="s">
        <v>139</v>
      </c>
      <c r="AO19" s="5" t="s">
        <v>97</v>
      </c>
      <c r="AP19" s="5" t="s">
        <v>98</v>
      </c>
      <c r="AQ19" s="5" t="s">
        <v>99</v>
      </c>
      <c r="AR19" s="5" t="s">
        <v>163</v>
      </c>
      <c r="AS19" s="5" t="s">
        <v>101</v>
      </c>
      <c r="AT19" s="5" t="s">
        <v>102</v>
      </c>
      <c r="AU19" s="5" t="s">
        <v>164</v>
      </c>
      <c r="AV19" s="5" t="s">
        <v>104</v>
      </c>
      <c r="AW19" s="5" t="s">
        <v>105</v>
      </c>
      <c r="AX19" s="5" t="s">
        <v>106</v>
      </c>
      <c r="AY19" s="5" t="s">
        <v>107</v>
      </c>
      <c r="AZ19" s="5" t="s">
        <v>108</v>
      </c>
      <c r="BA19" s="5">
        <v>128</v>
      </c>
      <c r="BB19" s="5">
        <v>11</v>
      </c>
      <c r="BC19" s="5">
        <v>10</v>
      </c>
      <c r="BD19" s="5">
        <v>70</v>
      </c>
      <c r="BE19" s="5">
        <v>36</v>
      </c>
      <c r="BF19" s="5">
        <v>30</v>
      </c>
      <c r="BG19" s="5">
        <v>21</v>
      </c>
      <c r="BH19" s="5">
        <v>44</v>
      </c>
      <c r="BI19" s="7">
        <v>180000</v>
      </c>
      <c r="BJ19" s="5" t="s">
        <v>165</v>
      </c>
      <c r="BK19" s="5" t="s">
        <v>110</v>
      </c>
      <c r="BL19" s="5" t="s">
        <v>111</v>
      </c>
      <c r="BM19" s="5" t="s">
        <v>112</v>
      </c>
      <c r="BN19" s="5" t="s">
        <v>225</v>
      </c>
      <c r="BO19" s="5" t="s">
        <v>114</v>
      </c>
      <c r="BP19" s="8" t="s">
        <v>115</v>
      </c>
    </row>
    <row r="20" spans="1:68" ht="15.75" customHeight="1" x14ac:dyDescent="0.25">
      <c r="A20" s="9">
        <v>45861.397047662038</v>
      </c>
      <c r="B20" s="10" t="s">
        <v>289</v>
      </c>
      <c r="C20" s="11">
        <v>56</v>
      </c>
      <c r="D20" s="10" t="s">
        <v>290</v>
      </c>
      <c r="E20" s="10" t="str">
        <f>PROPER(Form_Responses34[[#This Row],[Nama Lengkap Sesuai KTP/Ijazah]])</f>
        <v>Luthfi Azzahra</v>
      </c>
      <c r="F20" s="10" t="s">
        <v>291</v>
      </c>
      <c r="G20" s="10" t="s">
        <v>64</v>
      </c>
      <c r="H20" s="10" t="s">
        <v>65</v>
      </c>
      <c r="I20" s="10" t="s">
        <v>66</v>
      </c>
      <c r="J20" s="10" t="s">
        <v>67</v>
      </c>
      <c r="K20" s="10" t="s">
        <v>68</v>
      </c>
      <c r="L20" s="10" t="s">
        <v>69</v>
      </c>
      <c r="M20" s="10" t="s">
        <v>70</v>
      </c>
      <c r="N20" s="10" t="s">
        <v>71</v>
      </c>
      <c r="O20" s="10" t="s">
        <v>72</v>
      </c>
      <c r="P20" s="10" t="s">
        <v>73</v>
      </c>
      <c r="Q20" s="10" t="s">
        <v>74</v>
      </c>
      <c r="R20" s="10" t="s">
        <v>75</v>
      </c>
      <c r="S20" s="10" t="s">
        <v>76</v>
      </c>
      <c r="T20" s="10" t="s">
        <v>77</v>
      </c>
      <c r="U20" s="10" t="s">
        <v>78</v>
      </c>
      <c r="V20" s="10" t="s">
        <v>79</v>
      </c>
      <c r="W20" s="10" t="s">
        <v>80</v>
      </c>
      <c r="X20" s="10" t="s">
        <v>81</v>
      </c>
      <c r="Y20" s="10" t="s">
        <v>82</v>
      </c>
      <c r="Z20" s="10" t="s">
        <v>83</v>
      </c>
      <c r="AA20" s="10" t="s">
        <v>84</v>
      </c>
      <c r="AB20" s="10" t="s">
        <v>85</v>
      </c>
      <c r="AC20" s="10" t="s">
        <v>86</v>
      </c>
      <c r="AD20" s="10" t="s">
        <v>158</v>
      </c>
      <c r="AE20" s="10" t="s">
        <v>134</v>
      </c>
      <c r="AF20" s="10" t="s">
        <v>159</v>
      </c>
      <c r="AG20" s="10" t="s">
        <v>90</v>
      </c>
      <c r="AH20" s="10" t="s">
        <v>91</v>
      </c>
      <c r="AI20" s="10" t="s">
        <v>92</v>
      </c>
      <c r="AJ20" s="10" t="s">
        <v>93</v>
      </c>
      <c r="AK20" s="10" t="s">
        <v>94</v>
      </c>
      <c r="AL20" s="10" t="s">
        <v>95</v>
      </c>
      <c r="AM20" s="10" t="s">
        <v>96</v>
      </c>
      <c r="AN20" s="10" t="s">
        <v>139</v>
      </c>
      <c r="AO20" s="10" t="s">
        <v>97</v>
      </c>
      <c r="AP20" s="10" t="s">
        <v>98</v>
      </c>
      <c r="AQ20" s="10" t="s">
        <v>99</v>
      </c>
      <c r="AR20" s="10" t="s">
        <v>163</v>
      </c>
      <c r="AS20" s="10" t="s">
        <v>101</v>
      </c>
      <c r="AT20" s="10" t="s">
        <v>223</v>
      </c>
      <c r="AU20" s="10" t="s">
        <v>292</v>
      </c>
      <c r="AV20" s="10" t="s">
        <v>104</v>
      </c>
      <c r="AW20" s="10" t="s">
        <v>105</v>
      </c>
      <c r="AX20" s="10" t="s">
        <v>106</v>
      </c>
      <c r="AY20" s="10" t="s">
        <v>107</v>
      </c>
      <c r="AZ20" s="10" t="s">
        <v>108</v>
      </c>
      <c r="BA20" s="10">
        <v>128</v>
      </c>
      <c r="BB20" s="10">
        <v>11</v>
      </c>
      <c r="BC20" s="10">
        <v>10</v>
      </c>
      <c r="BD20" s="10">
        <v>70</v>
      </c>
      <c r="BE20" s="10">
        <v>20</v>
      </c>
      <c r="BF20" s="10">
        <v>30</v>
      </c>
      <c r="BG20" s="10">
        <v>21</v>
      </c>
      <c r="BH20" s="10">
        <v>44</v>
      </c>
      <c r="BI20" s="12">
        <v>200000</v>
      </c>
      <c r="BJ20" s="10" t="s">
        <v>165</v>
      </c>
      <c r="BK20" s="10" t="s">
        <v>110</v>
      </c>
      <c r="BL20" s="10" t="s">
        <v>111</v>
      </c>
      <c r="BM20" s="10" t="s">
        <v>112</v>
      </c>
      <c r="BN20" s="10" t="s">
        <v>113</v>
      </c>
      <c r="BO20" s="10" t="s">
        <v>114</v>
      </c>
      <c r="BP20" s="13" t="s">
        <v>115</v>
      </c>
    </row>
    <row r="21" spans="1:68" ht="15.75" customHeight="1" x14ac:dyDescent="0.25">
      <c r="A21" s="4">
        <v>45861.393855879629</v>
      </c>
      <c r="B21" s="5" t="s">
        <v>247</v>
      </c>
      <c r="C21" s="6">
        <v>55</v>
      </c>
      <c r="D21" s="5" t="s">
        <v>248</v>
      </c>
      <c r="E21" s="10" t="str">
        <f>PROPER(Form_Responses34[[#This Row],[Nama Lengkap Sesuai KTP/Ijazah]])</f>
        <v>Madon</v>
      </c>
      <c r="F21" s="5" t="s">
        <v>249</v>
      </c>
      <c r="G21" s="5" t="s">
        <v>64</v>
      </c>
      <c r="H21" s="5" t="s">
        <v>65</v>
      </c>
      <c r="I21" s="5" t="s">
        <v>66</v>
      </c>
      <c r="J21" s="5" t="s">
        <v>67</v>
      </c>
      <c r="K21" s="5" t="s">
        <v>68</v>
      </c>
      <c r="L21" s="5" t="s">
        <v>69</v>
      </c>
      <c r="M21" s="5" t="s">
        <v>70</v>
      </c>
      <c r="N21" s="5" t="s">
        <v>71</v>
      </c>
      <c r="O21" s="5" t="s">
        <v>72</v>
      </c>
      <c r="P21" s="5" t="s">
        <v>73</v>
      </c>
      <c r="Q21" s="5" t="s">
        <v>74</v>
      </c>
      <c r="R21" s="5" t="s">
        <v>75</v>
      </c>
      <c r="S21" s="5" t="s">
        <v>76</v>
      </c>
      <c r="T21" s="5" t="s">
        <v>77</v>
      </c>
      <c r="U21" s="5" t="s">
        <v>78</v>
      </c>
      <c r="V21" s="5" t="s">
        <v>79</v>
      </c>
      <c r="W21" s="5" t="s">
        <v>80</v>
      </c>
      <c r="X21" s="5" t="s">
        <v>81</v>
      </c>
      <c r="Y21" s="5" t="s">
        <v>82</v>
      </c>
      <c r="Z21" s="5" t="s">
        <v>83</v>
      </c>
      <c r="AA21" s="5" t="s">
        <v>84</v>
      </c>
      <c r="AB21" s="5" t="s">
        <v>85</v>
      </c>
      <c r="AC21" s="5" t="s">
        <v>86</v>
      </c>
      <c r="AD21" s="5" t="s">
        <v>158</v>
      </c>
      <c r="AE21" s="5" t="s">
        <v>134</v>
      </c>
      <c r="AF21" s="5" t="s">
        <v>159</v>
      </c>
      <c r="AG21" s="5" t="s">
        <v>90</v>
      </c>
      <c r="AH21" s="5" t="s">
        <v>91</v>
      </c>
      <c r="AI21" s="5" t="s">
        <v>92</v>
      </c>
      <c r="AJ21" s="5" t="s">
        <v>93</v>
      </c>
      <c r="AK21" s="5" t="s">
        <v>94</v>
      </c>
      <c r="AL21" s="5" t="s">
        <v>95</v>
      </c>
      <c r="AM21" s="5" t="s">
        <v>96</v>
      </c>
      <c r="AN21" s="5" t="s">
        <v>139</v>
      </c>
      <c r="AO21" s="5" t="s">
        <v>97</v>
      </c>
      <c r="AP21" s="5" t="s">
        <v>98</v>
      </c>
      <c r="AQ21" s="5" t="s">
        <v>99</v>
      </c>
      <c r="AR21" s="5" t="s">
        <v>163</v>
      </c>
      <c r="AS21" s="5" t="s">
        <v>101</v>
      </c>
      <c r="AT21" s="5" t="s">
        <v>102</v>
      </c>
      <c r="AU21" s="5" t="s">
        <v>164</v>
      </c>
      <c r="AV21" s="5" t="s">
        <v>104</v>
      </c>
      <c r="AW21" s="5" t="s">
        <v>105</v>
      </c>
      <c r="AX21" s="5" t="s">
        <v>106</v>
      </c>
      <c r="AY21" s="5" t="s">
        <v>107</v>
      </c>
      <c r="AZ21" s="5" t="s">
        <v>108</v>
      </c>
      <c r="BA21" s="5">
        <v>128</v>
      </c>
      <c r="BB21" s="5">
        <v>11</v>
      </c>
      <c r="BC21" s="5">
        <v>10</v>
      </c>
      <c r="BD21" s="5">
        <v>70</v>
      </c>
      <c r="BE21" s="5">
        <v>28</v>
      </c>
      <c r="BF21" s="5">
        <v>30</v>
      </c>
      <c r="BG21" s="5">
        <v>21</v>
      </c>
      <c r="BH21" s="5">
        <v>44</v>
      </c>
      <c r="BI21" s="7">
        <v>200000</v>
      </c>
      <c r="BJ21" s="5" t="s">
        <v>224</v>
      </c>
      <c r="BK21" s="5" t="s">
        <v>183</v>
      </c>
      <c r="BL21" s="5" t="s">
        <v>111</v>
      </c>
      <c r="BM21" s="5" t="s">
        <v>112</v>
      </c>
      <c r="BN21" s="5" t="s">
        <v>113</v>
      </c>
      <c r="BO21" s="5" t="s">
        <v>114</v>
      </c>
      <c r="BP21" s="8" t="s">
        <v>115</v>
      </c>
    </row>
    <row r="22" spans="1:68" ht="12.5" x14ac:dyDescent="0.25">
      <c r="A22" s="9">
        <v>45861.401755046296</v>
      </c>
      <c r="B22" s="10" t="s">
        <v>345</v>
      </c>
      <c r="C22" s="11">
        <v>57</v>
      </c>
      <c r="D22" s="10" t="s">
        <v>346</v>
      </c>
      <c r="E22" s="10" t="str">
        <f>PROPER(Form_Responses34[[#This Row],[Nama Lengkap Sesuai KTP/Ijazah]])</f>
        <v>Marita Putri Handayani</v>
      </c>
      <c r="F22" s="10" t="s">
        <v>347</v>
      </c>
      <c r="G22" s="10" t="s">
        <v>64</v>
      </c>
      <c r="H22" s="10" t="s">
        <v>65</v>
      </c>
      <c r="I22" s="10" t="s">
        <v>66</v>
      </c>
      <c r="J22" s="10" t="s">
        <v>67</v>
      </c>
      <c r="K22" s="10" t="s">
        <v>68</v>
      </c>
      <c r="L22" s="10" t="s">
        <v>69</v>
      </c>
      <c r="M22" s="10" t="s">
        <v>70</v>
      </c>
      <c r="N22" s="10" t="s">
        <v>71</v>
      </c>
      <c r="O22" s="10" t="s">
        <v>72</v>
      </c>
      <c r="P22" s="10" t="s">
        <v>73</v>
      </c>
      <c r="Q22" s="10" t="s">
        <v>74</v>
      </c>
      <c r="R22" s="10" t="s">
        <v>75</v>
      </c>
      <c r="S22" s="10" t="s">
        <v>76</v>
      </c>
      <c r="T22" s="10" t="s">
        <v>77</v>
      </c>
      <c r="U22" s="10" t="s">
        <v>78</v>
      </c>
      <c r="V22" s="10" t="s">
        <v>79</v>
      </c>
      <c r="W22" s="10" t="s">
        <v>80</v>
      </c>
      <c r="X22" s="10" t="s">
        <v>81</v>
      </c>
      <c r="Y22" s="10" t="s">
        <v>82</v>
      </c>
      <c r="Z22" s="10" t="s">
        <v>83</v>
      </c>
      <c r="AA22" s="10" t="s">
        <v>84</v>
      </c>
      <c r="AB22" s="10" t="s">
        <v>85</v>
      </c>
      <c r="AC22" s="10" t="s">
        <v>86</v>
      </c>
      <c r="AD22" s="10" t="s">
        <v>158</v>
      </c>
      <c r="AE22" s="10" t="s">
        <v>134</v>
      </c>
      <c r="AF22" s="10" t="s">
        <v>159</v>
      </c>
      <c r="AG22" s="10" t="s">
        <v>90</v>
      </c>
      <c r="AH22" s="10" t="s">
        <v>91</v>
      </c>
      <c r="AI22" s="10" t="s">
        <v>92</v>
      </c>
      <c r="AJ22" s="10" t="s">
        <v>93</v>
      </c>
      <c r="AK22" s="10" t="s">
        <v>94</v>
      </c>
      <c r="AL22" s="10" t="s">
        <v>95</v>
      </c>
      <c r="AM22" s="10" t="s">
        <v>96</v>
      </c>
      <c r="AN22" s="10" t="s">
        <v>139</v>
      </c>
      <c r="AO22" s="10" t="s">
        <v>97</v>
      </c>
      <c r="AP22" s="10" t="s">
        <v>98</v>
      </c>
      <c r="AQ22" s="10" t="s">
        <v>99</v>
      </c>
      <c r="AR22" s="10" t="s">
        <v>163</v>
      </c>
      <c r="AS22" s="10" t="s">
        <v>101</v>
      </c>
      <c r="AT22" s="10" t="s">
        <v>102</v>
      </c>
      <c r="AU22" s="10" t="s">
        <v>164</v>
      </c>
      <c r="AV22" s="10" t="s">
        <v>104</v>
      </c>
      <c r="AW22" s="10" t="s">
        <v>105</v>
      </c>
      <c r="AX22" s="10" t="s">
        <v>106</v>
      </c>
      <c r="AY22" s="10" t="s">
        <v>107</v>
      </c>
      <c r="AZ22" s="10" t="s">
        <v>108</v>
      </c>
      <c r="BA22" s="10">
        <v>128</v>
      </c>
      <c r="BB22" s="10">
        <v>11</v>
      </c>
      <c r="BC22" s="10">
        <v>10</v>
      </c>
      <c r="BD22" s="10">
        <v>70</v>
      </c>
      <c r="BE22" s="10">
        <v>20</v>
      </c>
      <c r="BF22" s="10">
        <v>30</v>
      </c>
      <c r="BG22" s="10">
        <v>21</v>
      </c>
      <c r="BH22" s="10">
        <v>44</v>
      </c>
      <c r="BI22" s="12">
        <v>200000</v>
      </c>
      <c r="BJ22" s="10" t="s">
        <v>165</v>
      </c>
      <c r="BK22" s="10" t="s">
        <v>183</v>
      </c>
      <c r="BL22" s="10" t="s">
        <v>111</v>
      </c>
      <c r="BM22" s="10" t="s">
        <v>112</v>
      </c>
      <c r="BN22" s="10" t="s">
        <v>113</v>
      </c>
      <c r="BO22" s="10" t="s">
        <v>114</v>
      </c>
      <c r="BP22" s="13" t="s">
        <v>115</v>
      </c>
    </row>
    <row r="23" spans="1:68" ht="12.5" x14ac:dyDescent="0.25">
      <c r="A23" s="4">
        <v>45861.394076122684</v>
      </c>
      <c r="B23" s="5" t="s">
        <v>250</v>
      </c>
      <c r="C23" s="6">
        <v>54</v>
      </c>
      <c r="D23" s="5" t="s">
        <v>251</v>
      </c>
      <c r="E23" s="10" t="str">
        <f>PROPER(Form_Responses34[[#This Row],[Nama Lengkap Sesuai KTP/Ijazah]])</f>
        <v>Millata Akmaliya Hayaty</v>
      </c>
      <c r="F23" s="5" t="s">
        <v>252</v>
      </c>
      <c r="G23" s="5" t="s">
        <v>64</v>
      </c>
      <c r="H23" s="5" t="s">
        <v>65</v>
      </c>
      <c r="I23" s="5" t="s">
        <v>66</v>
      </c>
      <c r="J23" s="5" t="s">
        <v>67</v>
      </c>
      <c r="K23" s="5" t="s">
        <v>68</v>
      </c>
      <c r="L23" s="5" t="s">
        <v>69</v>
      </c>
      <c r="M23" s="5" t="s">
        <v>70</v>
      </c>
      <c r="N23" s="5" t="s">
        <v>71</v>
      </c>
      <c r="O23" s="5" t="s">
        <v>72</v>
      </c>
      <c r="P23" s="5" t="s">
        <v>73</v>
      </c>
      <c r="Q23" s="5" t="s">
        <v>74</v>
      </c>
      <c r="R23" s="5" t="s">
        <v>236</v>
      </c>
      <c r="S23" s="5" t="s">
        <v>76</v>
      </c>
      <c r="T23" s="5" t="s">
        <v>77</v>
      </c>
      <c r="U23" s="5" t="s">
        <v>78</v>
      </c>
      <c r="V23" s="5" t="s">
        <v>79</v>
      </c>
      <c r="W23" s="5" t="s">
        <v>80</v>
      </c>
      <c r="X23" s="5" t="s">
        <v>81</v>
      </c>
      <c r="Y23" s="5" t="s">
        <v>82</v>
      </c>
      <c r="Z23" s="5" t="s">
        <v>157</v>
      </c>
      <c r="AA23" s="5" t="s">
        <v>84</v>
      </c>
      <c r="AB23" s="5" t="s">
        <v>85</v>
      </c>
      <c r="AC23" s="5" t="s">
        <v>86</v>
      </c>
      <c r="AD23" s="5" t="s">
        <v>158</v>
      </c>
      <c r="AE23" s="5" t="s">
        <v>134</v>
      </c>
      <c r="AF23" s="5" t="s">
        <v>159</v>
      </c>
      <c r="AG23" s="5" t="s">
        <v>90</v>
      </c>
      <c r="AH23" s="5" t="s">
        <v>91</v>
      </c>
      <c r="AI23" s="5" t="s">
        <v>160</v>
      </c>
      <c r="AJ23" s="5" t="s">
        <v>93</v>
      </c>
      <c r="AK23" s="5" t="s">
        <v>94</v>
      </c>
      <c r="AL23" s="5" t="s">
        <v>95</v>
      </c>
      <c r="AM23" s="5" t="s">
        <v>96</v>
      </c>
      <c r="AN23" s="5" t="s">
        <v>139</v>
      </c>
      <c r="AO23" s="5" t="s">
        <v>97</v>
      </c>
      <c r="AP23" s="5" t="s">
        <v>98</v>
      </c>
      <c r="AQ23" s="5" t="s">
        <v>99</v>
      </c>
      <c r="AR23" s="5" t="s">
        <v>163</v>
      </c>
      <c r="AS23" s="5" t="s">
        <v>101</v>
      </c>
      <c r="AT23" s="5" t="s">
        <v>102</v>
      </c>
      <c r="AU23" s="5" t="s">
        <v>164</v>
      </c>
      <c r="AV23" s="5" t="s">
        <v>104</v>
      </c>
      <c r="AW23" s="5" t="s">
        <v>105</v>
      </c>
      <c r="AX23" s="5" t="s">
        <v>106</v>
      </c>
      <c r="AY23" s="5" t="s">
        <v>107</v>
      </c>
      <c r="AZ23" s="5" t="s">
        <v>253</v>
      </c>
      <c r="BA23" s="5">
        <v>128</v>
      </c>
      <c r="BB23" s="5">
        <v>11</v>
      </c>
      <c r="BC23" s="5">
        <v>10</v>
      </c>
      <c r="BD23" s="5">
        <v>70</v>
      </c>
      <c r="BE23" s="5">
        <v>20</v>
      </c>
      <c r="BF23" s="5">
        <v>30</v>
      </c>
      <c r="BG23" s="5">
        <v>21</v>
      </c>
      <c r="BH23" s="5">
        <v>44</v>
      </c>
      <c r="BI23" s="7">
        <v>200000</v>
      </c>
      <c r="BJ23" s="5" t="s">
        <v>165</v>
      </c>
      <c r="BK23" s="5" t="s">
        <v>110</v>
      </c>
      <c r="BL23" s="5" t="s">
        <v>111</v>
      </c>
      <c r="BM23" s="5" t="s">
        <v>112</v>
      </c>
      <c r="BN23" s="5" t="s">
        <v>113</v>
      </c>
      <c r="BO23" s="5" t="s">
        <v>114</v>
      </c>
      <c r="BP23" s="8" t="s">
        <v>115</v>
      </c>
    </row>
    <row r="24" spans="1:68" ht="12.5" x14ac:dyDescent="0.25">
      <c r="A24" s="9">
        <v>45861.39176972222</v>
      </c>
      <c r="B24" s="10" t="s">
        <v>213</v>
      </c>
      <c r="C24" s="11">
        <v>54</v>
      </c>
      <c r="D24" s="10" t="s">
        <v>214</v>
      </c>
      <c r="E24" s="10" t="str">
        <f>PROPER(Form_Responses34[[#This Row],[Nama Lengkap Sesuai KTP/Ijazah]])</f>
        <v>Muhammad Aji Saputra</v>
      </c>
      <c r="F24" s="10" t="s">
        <v>215</v>
      </c>
      <c r="G24" s="10" t="s">
        <v>64</v>
      </c>
      <c r="H24" s="10" t="s">
        <v>65</v>
      </c>
      <c r="I24" s="10" t="s">
        <v>203</v>
      </c>
      <c r="J24" s="10" t="s">
        <v>67</v>
      </c>
      <c r="K24" s="10" t="s">
        <v>68</v>
      </c>
      <c r="L24" s="10" t="s">
        <v>69</v>
      </c>
      <c r="M24" s="10" t="s">
        <v>70</v>
      </c>
      <c r="N24" s="10" t="s">
        <v>71</v>
      </c>
      <c r="O24" s="10" t="s">
        <v>72</v>
      </c>
      <c r="P24" s="10" t="s">
        <v>73</v>
      </c>
      <c r="Q24" s="10" t="s">
        <v>74</v>
      </c>
      <c r="R24" s="10" t="s">
        <v>196</v>
      </c>
      <c r="S24" s="10" t="s">
        <v>76</v>
      </c>
      <c r="T24" s="10" t="s">
        <v>77</v>
      </c>
      <c r="U24" s="10" t="s">
        <v>78</v>
      </c>
      <c r="V24" s="10" t="s">
        <v>79</v>
      </c>
      <c r="W24" s="10" t="s">
        <v>80</v>
      </c>
      <c r="X24" s="10" t="s">
        <v>81</v>
      </c>
      <c r="Y24" s="10" t="s">
        <v>82</v>
      </c>
      <c r="Z24" s="10" t="s">
        <v>83</v>
      </c>
      <c r="AA24" s="10" t="s">
        <v>84</v>
      </c>
      <c r="AB24" s="10" t="s">
        <v>205</v>
      </c>
      <c r="AC24" s="10" t="s">
        <v>86</v>
      </c>
      <c r="AD24" s="10" t="s">
        <v>158</v>
      </c>
      <c r="AE24" s="10" t="s">
        <v>134</v>
      </c>
      <c r="AF24" s="10" t="s">
        <v>159</v>
      </c>
      <c r="AG24" s="10" t="s">
        <v>90</v>
      </c>
      <c r="AH24" s="10" t="s">
        <v>91</v>
      </c>
      <c r="AI24" s="10" t="s">
        <v>92</v>
      </c>
      <c r="AJ24" s="10" t="s">
        <v>93</v>
      </c>
      <c r="AK24" s="10" t="s">
        <v>94</v>
      </c>
      <c r="AL24" s="10" t="s">
        <v>95</v>
      </c>
      <c r="AM24" s="10" t="s">
        <v>96</v>
      </c>
      <c r="AN24" s="10" t="s">
        <v>139</v>
      </c>
      <c r="AO24" s="10" t="s">
        <v>97</v>
      </c>
      <c r="AP24" s="10" t="s">
        <v>98</v>
      </c>
      <c r="AQ24" s="10" t="s">
        <v>99</v>
      </c>
      <c r="AR24" s="10" t="s">
        <v>163</v>
      </c>
      <c r="AS24" s="10" t="s">
        <v>212</v>
      </c>
      <c r="AT24" s="10" t="s">
        <v>102</v>
      </c>
      <c r="AU24" s="10" t="s">
        <v>164</v>
      </c>
      <c r="AV24" s="10" t="s">
        <v>104</v>
      </c>
      <c r="AW24" s="10" t="s">
        <v>105</v>
      </c>
      <c r="AX24" s="10" t="s">
        <v>106</v>
      </c>
      <c r="AY24" s="10" t="s">
        <v>107</v>
      </c>
      <c r="AZ24" s="10" t="s">
        <v>108</v>
      </c>
      <c r="BA24" s="10">
        <v>128</v>
      </c>
      <c r="BB24" s="10">
        <v>11</v>
      </c>
      <c r="BC24" s="10">
        <v>10</v>
      </c>
      <c r="BD24" s="10">
        <v>70</v>
      </c>
      <c r="BE24" s="10">
        <v>20</v>
      </c>
      <c r="BF24" s="10">
        <v>30</v>
      </c>
      <c r="BG24" s="10">
        <v>21</v>
      </c>
      <c r="BH24" s="10">
        <v>44</v>
      </c>
      <c r="BI24" s="12">
        <v>200000</v>
      </c>
      <c r="BJ24" s="10" t="s">
        <v>165</v>
      </c>
      <c r="BK24" s="10" t="s">
        <v>110</v>
      </c>
      <c r="BL24" s="10" t="s">
        <v>111</v>
      </c>
      <c r="BM24" s="10" t="s">
        <v>112</v>
      </c>
      <c r="BN24" s="10" t="s">
        <v>113</v>
      </c>
      <c r="BO24" s="10" t="s">
        <v>114</v>
      </c>
      <c r="BP24" s="13" t="s">
        <v>115</v>
      </c>
    </row>
    <row r="25" spans="1:68" ht="12.5" x14ac:dyDescent="0.25">
      <c r="A25" s="4">
        <v>45861.412128564814</v>
      </c>
      <c r="B25" s="5" t="s">
        <v>426</v>
      </c>
      <c r="C25" s="6">
        <v>55</v>
      </c>
      <c r="D25" s="5" t="s">
        <v>464</v>
      </c>
      <c r="E25" s="10" t="str">
        <f>PROPER(Form_Responses34[[#This Row],[Nama Lengkap Sesuai KTP/Ijazah]])</f>
        <v>Muhammad Dliya'Ulhaq</v>
      </c>
      <c r="F25" s="5" t="s">
        <v>427</v>
      </c>
      <c r="G25" s="5" t="s">
        <v>64</v>
      </c>
      <c r="H25" s="5" t="s">
        <v>65</v>
      </c>
      <c r="I25" s="5" t="s">
        <v>66</v>
      </c>
      <c r="J25" s="5" t="s">
        <v>67</v>
      </c>
      <c r="K25" s="5" t="s">
        <v>68</v>
      </c>
      <c r="L25" s="5" t="s">
        <v>69</v>
      </c>
      <c r="M25" s="5" t="s">
        <v>70</v>
      </c>
      <c r="N25" s="5" t="s">
        <v>71</v>
      </c>
      <c r="O25" s="5" t="s">
        <v>72</v>
      </c>
      <c r="P25" s="5" t="s">
        <v>73</v>
      </c>
      <c r="Q25" s="5" t="s">
        <v>74</v>
      </c>
      <c r="R25" s="5" t="s">
        <v>75</v>
      </c>
      <c r="S25" s="5" t="s">
        <v>76</v>
      </c>
      <c r="T25" s="5" t="s">
        <v>77</v>
      </c>
      <c r="U25" s="5" t="s">
        <v>78</v>
      </c>
      <c r="V25" s="5" t="s">
        <v>79</v>
      </c>
      <c r="W25" s="5" t="s">
        <v>80</v>
      </c>
      <c r="X25" s="5" t="s">
        <v>81</v>
      </c>
      <c r="Y25" s="5" t="s">
        <v>82</v>
      </c>
      <c r="Z25" s="5" t="s">
        <v>83</v>
      </c>
      <c r="AA25" s="5" t="s">
        <v>84</v>
      </c>
      <c r="AB25" s="5" t="s">
        <v>85</v>
      </c>
      <c r="AC25" s="5" t="s">
        <v>86</v>
      </c>
      <c r="AD25" s="5" t="s">
        <v>158</v>
      </c>
      <c r="AE25" s="5" t="s">
        <v>134</v>
      </c>
      <c r="AF25" s="5" t="s">
        <v>159</v>
      </c>
      <c r="AG25" s="5" t="s">
        <v>90</v>
      </c>
      <c r="AH25" s="5" t="s">
        <v>91</v>
      </c>
      <c r="AI25" s="5" t="s">
        <v>92</v>
      </c>
      <c r="AJ25" s="5" t="s">
        <v>93</v>
      </c>
      <c r="AK25" s="5" t="s">
        <v>94</v>
      </c>
      <c r="AL25" s="5" t="s">
        <v>95</v>
      </c>
      <c r="AM25" s="5" t="s">
        <v>96</v>
      </c>
      <c r="AN25" s="5" t="s">
        <v>139</v>
      </c>
      <c r="AO25" s="5" t="s">
        <v>97</v>
      </c>
      <c r="AP25" s="5" t="s">
        <v>98</v>
      </c>
      <c r="AQ25" s="5" t="s">
        <v>99</v>
      </c>
      <c r="AR25" s="5" t="s">
        <v>163</v>
      </c>
      <c r="AS25" s="5" t="s">
        <v>101</v>
      </c>
      <c r="AT25" s="5" t="s">
        <v>223</v>
      </c>
      <c r="AU25" s="5" t="s">
        <v>164</v>
      </c>
      <c r="AV25" s="5" t="s">
        <v>104</v>
      </c>
      <c r="AW25" s="5" t="s">
        <v>105</v>
      </c>
      <c r="AX25" s="5" t="s">
        <v>106</v>
      </c>
      <c r="AY25" s="5" t="s">
        <v>107</v>
      </c>
      <c r="AZ25" s="5" t="s">
        <v>108</v>
      </c>
      <c r="BA25" s="5">
        <v>128</v>
      </c>
      <c r="BB25" s="5">
        <v>11</v>
      </c>
      <c r="BC25" s="5">
        <v>10</v>
      </c>
      <c r="BD25" s="5">
        <v>70</v>
      </c>
      <c r="BE25" s="5">
        <v>20</v>
      </c>
      <c r="BF25" s="5">
        <v>30</v>
      </c>
      <c r="BG25" s="5">
        <v>21</v>
      </c>
      <c r="BH25" s="5">
        <v>44</v>
      </c>
      <c r="BI25" s="7">
        <v>180000</v>
      </c>
      <c r="BJ25" s="5" t="s">
        <v>165</v>
      </c>
      <c r="BK25" s="5" t="s">
        <v>183</v>
      </c>
      <c r="BL25" s="5" t="s">
        <v>111</v>
      </c>
      <c r="BM25" s="5" t="s">
        <v>112</v>
      </c>
      <c r="BN25" s="5" t="s">
        <v>113</v>
      </c>
      <c r="BO25" s="5" t="s">
        <v>114</v>
      </c>
      <c r="BP25" s="8" t="s">
        <v>115</v>
      </c>
    </row>
    <row r="26" spans="1:68" ht="12.5" x14ac:dyDescent="0.25">
      <c r="A26" s="9">
        <v>45861.399389131941</v>
      </c>
      <c r="B26" s="10" t="s">
        <v>333</v>
      </c>
      <c r="C26" s="11">
        <v>56</v>
      </c>
      <c r="D26" s="10" t="s">
        <v>334</v>
      </c>
      <c r="E26" s="10" t="str">
        <f>PROPER(Form_Responses34[[#This Row],[Nama Lengkap Sesuai KTP/Ijazah]])</f>
        <v>Muhammad Mariadi Wahid</v>
      </c>
      <c r="F26" s="10" t="s">
        <v>335</v>
      </c>
      <c r="G26" s="10" t="s">
        <v>64</v>
      </c>
      <c r="H26" s="10" t="s">
        <v>65</v>
      </c>
      <c r="I26" s="10" t="s">
        <v>66</v>
      </c>
      <c r="J26" s="10" t="s">
        <v>67</v>
      </c>
      <c r="K26" s="10" t="s">
        <v>68</v>
      </c>
      <c r="L26" s="10" t="s">
        <v>69</v>
      </c>
      <c r="M26" s="10" t="s">
        <v>70</v>
      </c>
      <c r="N26" s="10" t="s">
        <v>71</v>
      </c>
      <c r="O26" s="10" t="s">
        <v>72</v>
      </c>
      <c r="P26" s="10" t="s">
        <v>73</v>
      </c>
      <c r="Q26" s="10" t="s">
        <v>74</v>
      </c>
      <c r="R26" s="10" t="s">
        <v>75</v>
      </c>
      <c r="S26" s="10" t="s">
        <v>76</v>
      </c>
      <c r="T26" s="10" t="s">
        <v>77</v>
      </c>
      <c r="U26" s="10" t="s">
        <v>78</v>
      </c>
      <c r="V26" s="10" t="s">
        <v>79</v>
      </c>
      <c r="W26" s="10" t="s">
        <v>80</v>
      </c>
      <c r="X26" s="10" t="s">
        <v>81</v>
      </c>
      <c r="Y26" s="10" t="s">
        <v>82</v>
      </c>
      <c r="Z26" s="10" t="s">
        <v>83</v>
      </c>
      <c r="AA26" s="10" t="s">
        <v>84</v>
      </c>
      <c r="AB26" s="10" t="s">
        <v>85</v>
      </c>
      <c r="AC26" s="10" t="s">
        <v>86</v>
      </c>
      <c r="AD26" s="10" t="s">
        <v>158</v>
      </c>
      <c r="AE26" s="10" t="s">
        <v>134</v>
      </c>
      <c r="AF26" s="10" t="s">
        <v>159</v>
      </c>
      <c r="AG26" s="10" t="s">
        <v>90</v>
      </c>
      <c r="AH26" s="10" t="s">
        <v>91</v>
      </c>
      <c r="AI26" s="10" t="s">
        <v>92</v>
      </c>
      <c r="AJ26" s="10" t="s">
        <v>93</v>
      </c>
      <c r="AK26" s="10" t="s">
        <v>94</v>
      </c>
      <c r="AL26" s="10" t="s">
        <v>95</v>
      </c>
      <c r="AM26" s="10" t="s">
        <v>96</v>
      </c>
      <c r="AN26" s="10" t="s">
        <v>139</v>
      </c>
      <c r="AO26" s="10" t="s">
        <v>140</v>
      </c>
      <c r="AP26" s="10" t="s">
        <v>98</v>
      </c>
      <c r="AQ26" s="10" t="s">
        <v>99</v>
      </c>
      <c r="AR26" s="10" t="s">
        <v>163</v>
      </c>
      <c r="AS26" s="10" t="s">
        <v>101</v>
      </c>
      <c r="AT26" s="10" t="s">
        <v>102</v>
      </c>
      <c r="AU26" s="10" t="s">
        <v>164</v>
      </c>
      <c r="AV26" s="10" t="s">
        <v>104</v>
      </c>
      <c r="AW26" s="10" t="s">
        <v>229</v>
      </c>
      <c r="AX26" s="10" t="s">
        <v>106</v>
      </c>
      <c r="AY26" s="10" t="s">
        <v>107</v>
      </c>
      <c r="AZ26" s="10" t="s">
        <v>108</v>
      </c>
      <c r="BA26" s="10">
        <v>128</v>
      </c>
      <c r="BB26" s="10">
        <v>11</v>
      </c>
      <c r="BC26" s="10">
        <v>10</v>
      </c>
      <c r="BD26" s="10">
        <v>70</v>
      </c>
      <c r="BE26" s="10">
        <v>20</v>
      </c>
      <c r="BF26" s="10">
        <v>30</v>
      </c>
      <c r="BG26" s="10">
        <v>21</v>
      </c>
      <c r="BH26" s="10">
        <v>44</v>
      </c>
      <c r="BI26" s="12">
        <v>200000</v>
      </c>
      <c r="BJ26" s="10" t="s">
        <v>165</v>
      </c>
      <c r="BK26" s="10" t="s">
        <v>110</v>
      </c>
      <c r="BL26" s="10" t="s">
        <v>111</v>
      </c>
      <c r="BM26" s="10" t="s">
        <v>112</v>
      </c>
      <c r="BN26" s="10" t="s">
        <v>113</v>
      </c>
      <c r="BO26" s="10" t="s">
        <v>114</v>
      </c>
      <c r="BP26" s="13" t="s">
        <v>115</v>
      </c>
    </row>
    <row r="27" spans="1:68" ht="12.5" x14ac:dyDescent="0.25">
      <c r="A27" s="4">
        <v>45861.402055138889</v>
      </c>
      <c r="B27" s="5" t="s">
        <v>354</v>
      </c>
      <c r="C27" s="6">
        <v>54</v>
      </c>
      <c r="D27" s="5" t="s">
        <v>355</v>
      </c>
      <c r="E27" s="10" t="str">
        <f>PROPER(Form_Responses34[[#This Row],[Nama Lengkap Sesuai KTP/Ijazah]])</f>
        <v>Muhammad Novian</v>
      </c>
      <c r="F27" s="5" t="s">
        <v>356</v>
      </c>
      <c r="G27" s="5" t="s">
        <v>64</v>
      </c>
      <c r="H27" s="5" t="s">
        <v>65</v>
      </c>
      <c r="I27" s="5" t="s">
        <v>66</v>
      </c>
      <c r="J27" s="5" t="s">
        <v>67</v>
      </c>
      <c r="K27" s="5" t="s">
        <v>68</v>
      </c>
      <c r="L27" s="5" t="s">
        <v>69</v>
      </c>
      <c r="M27" s="5" t="s">
        <v>70</v>
      </c>
      <c r="N27" s="5" t="s">
        <v>71</v>
      </c>
      <c r="O27" s="5" t="s">
        <v>72</v>
      </c>
      <c r="P27" s="5" t="s">
        <v>73</v>
      </c>
      <c r="Q27" s="5" t="s">
        <v>74</v>
      </c>
      <c r="R27" s="5" t="s">
        <v>75</v>
      </c>
      <c r="S27" s="5" t="s">
        <v>76</v>
      </c>
      <c r="T27" s="5" t="s">
        <v>77</v>
      </c>
      <c r="U27" s="5" t="s">
        <v>78</v>
      </c>
      <c r="V27" s="5" t="s">
        <v>79</v>
      </c>
      <c r="W27" s="5" t="s">
        <v>80</v>
      </c>
      <c r="X27" s="5" t="s">
        <v>81</v>
      </c>
      <c r="Y27" s="5" t="s">
        <v>82</v>
      </c>
      <c r="Z27" s="5" t="s">
        <v>83</v>
      </c>
      <c r="AA27" s="5" t="s">
        <v>84</v>
      </c>
      <c r="AB27" s="5" t="s">
        <v>85</v>
      </c>
      <c r="AC27" s="5" t="s">
        <v>86</v>
      </c>
      <c r="AD27" s="5" t="s">
        <v>158</v>
      </c>
      <c r="AE27" s="5" t="s">
        <v>134</v>
      </c>
      <c r="AF27" s="5" t="s">
        <v>159</v>
      </c>
      <c r="AG27" s="5" t="s">
        <v>90</v>
      </c>
      <c r="AH27" s="5" t="s">
        <v>91</v>
      </c>
      <c r="AI27" s="5" t="s">
        <v>92</v>
      </c>
      <c r="AJ27" s="5" t="s">
        <v>93</v>
      </c>
      <c r="AK27" s="5" t="s">
        <v>94</v>
      </c>
      <c r="AL27" s="5" t="s">
        <v>95</v>
      </c>
      <c r="AM27" s="5" t="s">
        <v>96</v>
      </c>
      <c r="AN27" s="5" t="s">
        <v>139</v>
      </c>
      <c r="AO27" s="5" t="s">
        <v>97</v>
      </c>
      <c r="AP27" s="5" t="s">
        <v>98</v>
      </c>
      <c r="AQ27" s="5" t="s">
        <v>99</v>
      </c>
      <c r="AR27" s="5" t="s">
        <v>163</v>
      </c>
      <c r="AS27" s="5" t="s">
        <v>101</v>
      </c>
      <c r="AT27" s="5" t="s">
        <v>102</v>
      </c>
      <c r="AU27" s="5" t="s">
        <v>164</v>
      </c>
      <c r="AV27" s="5" t="s">
        <v>104</v>
      </c>
      <c r="AW27" s="5" t="s">
        <v>105</v>
      </c>
      <c r="AX27" s="5" t="s">
        <v>106</v>
      </c>
      <c r="AY27" s="5" t="s">
        <v>107</v>
      </c>
      <c r="AZ27" s="5" t="s">
        <v>108</v>
      </c>
      <c r="BA27" s="5">
        <v>128</v>
      </c>
      <c r="BB27" s="5">
        <v>11</v>
      </c>
      <c r="BC27" s="5">
        <v>10</v>
      </c>
      <c r="BD27" s="5">
        <v>70</v>
      </c>
      <c r="BE27" s="5">
        <v>28</v>
      </c>
      <c r="BF27" s="5">
        <v>30</v>
      </c>
      <c r="BG27" s="5">
        <v>21</v>
      </c>
      <c r="BH27" s="5">
        <v>44</v>
      </c>
      <c r="BI27" s="7">
        <v>200000</v>
      </c>
      <c r="BJ27" s="5" t="s">
        <v>109</v>
      </c>
      <c r="BK27" s="5" t="s">
        <v>183</v>
      </c>
      <c r="BL27" s="5" t="s">
        <v>111</v>
      </c>
      <c r="BM27" s="5" t="s">
        <v>112</v>
      </c>
      <c r="BN27" s="5" t="s">
        <v>305</v>
      </c>
      <c r="BO27" s="5" t="s">
        <v>114</v>
      </c>
      <c r="BP27" s="8" t="s">
        <v>115</v>
      </c>
    </row>
    <row r="28" spans="1:68" ht="12.5" x14ac:dyDescent="0.25">
      <c r="A28" s="9">
        <v>45861.390461250005</v>
      </c>
      <c r="B28" s="10" t="s">
        <v>184</v>
      </c>
      <c r="C28" s="11">
        <v>54</v>
      </c>
      <c r="D28" s="10" t="s">
        <v>185</v>
      </c>
      <c r="E28" s="10" t="str">
        <f>PROPER(Form_Responses34[[#This Row],[Nama Lengkap Sesuai KTP/Ijazah]])</f>
        <v>Noor Kalimatul Misbah</v>
      </c>
      <c r="F28" s="10" t="s">
        <v>186</v>
      </c>
      <c r="G28" s="10" t="s">
        <v>64</v>
      </c>
      <c r="H28" s="10" t="s">
        <v>65</v>
      </c>
      <c r="I28" s="10" t="s">
        <v>66</v>
      </c>
      <c r="J28" s="10" t="s">
        <v>67</v>
      </c>
      <c r="K28" s="10" t="s">
        <v>68</v>
      </c>
      <c r="L28" s="10" t="s">
        <v>69</v>
      </c>
      <c r="M28" s="10" t="s">
        <v>70</v>
      </c>
      <c r="N28" s="10" t="s">
        <v>71</v>
      </c>
      <c r="O28" s="10" t="s">
        <v>72</v>
      </c>
      <c r="P28" s="10" t="s">
        <v>73</v>
      </c>
      <c r="Q28" s="10" t="s">
        <v>74</v>
      </c>
      <c r="R28" s="10" t="s">
        <v>75</v>
      </c>
      <c r="S28" s="10" t="s">
        <v>76</v>
      </c>
      <c r="T28" s="10" t="s">
        <v>77</v>
      </c>
      <c r="U28" s="10" t="s">
        <v>78</v>
      </c>
      <c r="V28" s="10" t="s">
        <v>79</v>
      </c>
      <c r="W28" s="10" t="s">
        <v>80</v>
      </c>
      <c r="X28" s="10" t="s">
        <v>81</v>
      </c>
      <c r="Y28" s="10" t="s">
        <v>82</v>
      </c>
      <c r="Z28" s="10" t="s">
        <v>83</v>
      </c>
      <c r="AA28" s="10" t="s">
        <v>84</v>
      </c>
      <c r="AB28" s="10" t="s">
        <v>85</v>
      </c>
      <c r="AC28" s="10" t="s">
        <v>86</v>
      </c>
      <c r="AD28" s="10" t="s">
        <v>158</v>
      </c>
      <c r="AE28" s="10" t="s">
        <v>134</v>
      </c>
      <c r="AF28" s="10" t="s">
        <v>159</v>
      </c>
      <c r="AG28" s="10" t="s">
        <v>90</v>
      </c>
      <c r="AH28" s="10" t="s">
        <v>91</v>
      </c>
      <c r="AI28" s="10" t="s">
        <v>92</v>
      </c>
      <c r="AJ28" s="10" t="s">
        <v>93</v>
      </c>
      <c r="AK28" s="10" t="s">
        <v>94</v>
      </c>
      <c r="AL28" s="10" t="s">
        <v>95</v>
      </c>
      <c r="AM28" s="10" t="s">
        <v>162</v>
      </c>
      <c r="AN28" s="10" t="s">
        <v>139</v>
      </c>
      <c r="AO28" s="10" t="s">
        <v>97</v>
      </c>
      <c r="AP28" s="10" t="s">
        <v>98</v>
      </c>
      <c r="AQ28" s="10" t="s">
        <v>99</v>
      </c>
      <c r="AR28" s="10" t="s">
        <v>163</v>
      </c>
      <c r="AS28" s="10" t="s">
        <v>101</v>
      </c>
      <c r="AT28" s="10" t="s">
        <v>102</v>
      </c>
      <c r="AU28" s="10" t="s">
        <v>164</v>
      </c>
      <c r="AV28" s="10" t="s">
        <v>104</v>
      </c>
      <c r="AW28" s="10" t="s">
        <v>105</v>
      </c>
      <c r="AX28" s="10" t="s">
        <v>106</v>
      </c>
      <c r="AY28" s="10" t="s">
        <v>182</v>
      </c>
      <c r="AZ28" s="10" t="s">
        <v>169</v>
      </c>
      <c r="BA28" s="10">
        <v>128</v>
      </c>
      <c r="BB28" s="10">
        <v>11</v>
      </c>
      <c r="BC28" s="10">
        <v>10</v>
      </c>
      <c r="BD28" s="10">
        <v>70</v>
      </c>
      <c r="BE28" s="10">
        <v>20</v>
      </c>
      <c r="BF28" s="10">
        <v>30</v>
      </c>
      <c r="BG28" s="10">
        <v>21</v>
      </c>
      <c r="BH28" s="10">
        <v>44</v>
      </c>
      <c r="BI28" s="12">
        <v>200000</v>
      </c>
      <c r="BJ28" s="10" t="s">
        <v>109</v>
      </c>
      <c r="BK28" s="10" t="s">
        <v>110</v>
      </c>
      <c r="BL28" s="10" t="s">
        <v>111</v>
      </c>
      <c r="BM28" s="10" t="s">
        <v>112</v>
      </c>
      <c r="BN28" s="10" t="s">
        <v>113</v>
      </c>
      <c r="BO28" s="10" t="s">
        <v>114</v>
      </c>
      <c r="BP28" s="13" t="s">
        <v>115</v>
      </c>
    </row>
    <row r="29" spans="1:68" ht="12.5" x14ac:dyDescent="0.25">
      <c r="A29" s="4">
        <v>45861.396716261574</v>
      </c>
      <c r="B29" s="5" t="s">
        <v>283</v>
      </c>
      <c r="C29" s="6">
        <v>55</v>
      </c>
      <c r="D29" s="5" t="s">
        <v>284</v>
      </c>
      <c r="E29" s="10" t="str">
        <f>PROPER(Form_Responses34[[#This Row],[Nama Lengkap Sesuai KTP/Ijazah]])</f>
        <v>Nur Mahmda</v>
      </c>
      <c r="F29" s="5" t="s">
        <v>285</v>
      </c>
      <c r="G29" s="5" t="s">
        <v>64</v>
      </c>
      <c r="H29" s="5" t="s">
        <v>65</v>
      </c>
      <c r="I29" s="5" t="s">
        <v>66</v>
      </c>
      <c r="J29" s="5" t="s">
        <v>67</v>
      </c>
      <c r="K29" s="5" t="s">
        <v>68</v>
      </c>
      <c r="L29" s="5" t="s">
        <v>69</v>
      </c>
      <c r="M29" s="5" t="s">
        <v>70</v>
      </c>
      <c r="N29" s="5" t="s">
        <v>71</v>
      </c>
      <c r="O29" s="5" t="s">
        <v>72</v>
      </c>
      <c r="P29" s="5" t="s">
        <v>73</v>
      </c>
      <c r="Q29" s="5" t="s">
        <v>74</v>
      </c>
      <c r="R29" s="5" t="s">
        <v>75</v>
      </c>
      <c r="S29" s="5" t="s">
        <v>76</v>
      </c>
      <c r="T29" s="5" t="s">
        <v>77</v>
      </c>
      <c r="U29" s="5" t="s">
        <v>78</v>
      </c>
      <c r="V29" s="5" t="s">
        <v>79</v>
      </c>
      <c r="W29" s="5" t="s">
        <v>80</v>
      </c>
      <c r="X29" s="5" t="s">
        <v>81</v>
      </c>
      <c r="Y29" s="5" t="s">
        <v>82</v>
      </c>
      <c r="Z29" s="5" t="s">
        <v>83</v>
      </c>
      <c r="AA29" s="5" t="s">
        <v>84</v>
      </c>
      <c r="AB29" s="5" t="s">
        <v>85</v>
      </c>
      <c r="AC29" s="5" t="s">
        <v>86</v>
      </c>
      <c r="AD29" s="5" t="s">
        <v>158</v>
      </c>
      <c r="AE29" s="5" t="s">
        <v>134</v>
      </c>
      <c r="AF29" s="5" t="s">
        <v>159</v>
      </c>
      <c r="AG29" s="5" t="s">
        <v>90</v>
      </c>
      <c r="AH29" s="5" t="s">
        <v>91</v>
      </c>
      <c r="AI29" s="5" t="s">
        <v>92</v>
      </c>
      <c r="AJ29" s="5" t="s">
        <v>93</v>
      </c>
      <c r="AK29" s="5" t="s">
        <v>94</v>
      </c>
      <c r="AL29" s="5" t="s">
        <v>95</v>
      </c>
      <c r="AM29" s="5" t="s">
        <v>162</v>
      </c>
      <c r="AN29" s="5" t="s">
        <v>178</v>
      </c>
      <c r="AO29" s="5" t="s">
        <v>140</v>
      </c>
      <c r="AP29" s="5" t="s">
        <v>98</v>
      </c>
      <c r="AQ29" s="5" t="s">
        <v>99</v>
      </c>
      <c r="AR29" s="5" t="s">
        <v>163</v>
      </c>
      <c r="AS29" s="5" t="s">
        <v>101</v>
      </c>
      <c r="AT29" s="5" t="s">
        <v>143</v>
      </c>
      <c r="AU29" s="5" t="s">
        <v>164</v>
      </c>
      <c r="AV29" s="5" t="s">
        <v>104</v>
      </c>
      <c r="AW29" s="5" t="s">
        <v>105</v>
      </c>
      <c r="AX29" s="5" t="s">
        <v>106</v>
      </c>
      <c r="AY29" s="5" t="s">
        <v>107</v>
      </c>
      <c r="AZ29" s="5" t="s">
        <v>169</v>
      </c>
      <c r="BA29" s="5">
        <v>128</v>
      </c>
      <c r="BB29" s="5">
        <v>11</v>
      </c>
      <c r="BC29" s="5">
        <v>10</v>
      </c>
      <c r="BD29" s="5">
        <v>70</v>
      </c>
      <c r="BE29" s="5">
        <v>20</v>
      </c>
      <c r="BF29" s="5">
        <v>30</v>
      </c>
      <c r="BG29" s="5">
        <v>21</v>
      </c>
      <c r="BH29" s="5">
        <v>44</v>
      </c>
      <c r="BI29" s="7">
        <v>200000</v>
      </c>
      <c r="BJ29" s="5" t="s">
        <v>165</v>
      </c>
      <c r="BK29" s="5" t="s">
        <v>110</v>
      </c>
      <c r="BL29" s="5" t="s">
        <v>111</v>
      </c>
      <c r="BM29" s="5" t="s">
        <v>112</v>
      </c>
      <c r="BN29" s="5" t="s">
        <v>113</v>
      </c>
      <c r="BO29" s="5" t="s">
        <v>114</v>
      </c>
      <c r="BP29" s="8" t="s">
        <v>115</v>
      </c>
    </row>
    <row r="30" spans="1:68" ht="12.5" x14ac:dyDescent="0.25">
      <c r="A30" s="9">
        <v>45861.391547326391</v>
      </c>
      <c r="B30" s="10" t="s">
        <v>197</v>
      </c>
      <c r="C30" s="11">
        <v>58</v>
      </c>
      <c r="D30" s="10" t="s">
        <v>198</v>
      </c>
      <c r="E30" s="10" t="str">
        <f>PROPER(Form_Responses34[[#This Row],[Nama Lengkap Sesuai KTP/Ijazah]])</f>
        <v>Oca Higiawati</v>
      </c>
      <c r="F30" s="10" t="s">
        <v>199</v>
      </c>
      <c r="G30" s="10" t="s">
        <v>64</v>
      </c>
      <c r="H30" s="10" t="s">
        <v>65</v>
      </c>
      <c r="I30" s="10" t="s">
        <v>66</v>
      </c>
      <c r="J30" s="10" t="s">
        <v>67</v>
      </c>
      <c r="K30" s="10" t="s">
        <v>68</v>
      </c>
      <c r="L30" s="10" t="s">
        <v>69</v>
      </c>
      <c r="M30" s="10" t="s">
        <v>70</v>
      </c>
      <c r="N30" s="10" t="s">
        <v>71</v>
      </c>
      <c r="O30" s="10" t="s">
        <v>72</v>
      </c>
      <c r="P30" s="10" t="s">
        <v>73</v>
      </c>
      <c r="Q30" s="10" t="s">
        <v>74</v>
      </c>
      <c r="R30" s="10" t="s">
        <v>75</v>
      </c>
      <c r="S30" s="10" t="s">
        <v>76</v>
      </c>
      <c r="T30" s="10" t="s">
        <v>77</v>
      </c>
      <c r="U30" s="10" t="s">
        <v>78</v>
      </c>
      <c r="V30" s="10" t="s">
        <v>79</v>
      </c>
      <c r="W30" s="10" t="s">
        <v>80</v>
      </c>
      <c r="X30" s="10" t="s">
        <v>81</v>
      </c>
      <c r="Y30" s="10" t="s">
        <v>82</v>
      </c>
      <c r="Z30" s="10" t="s">
        <v>83</v>
      </c>
      <c r="AA30" s="10" t="s">
        <v>84</v>
      </c>
      <c r="AB30" s="10" t="s">
        <v>85</v>
      </c>
      <c r="AC30" s="10" t="s">
        <v>86</v>
      </c>
      <c r="AD30" s="10" t="s">
        <v>158</v>
      </c>
      <c r="AE30" s="10" t="s">
        <v>134</v>
      </c>
      <c r="AF30" s="10" t="s">
        <v>159</v>
      </c>
      <c r="AG30" s="10" t="s">
        <v>90</v>
      </c>
      <c r="AH30" s="10" t="s">
        <v>91</v>
      </c>
      <c r="AI30" s="10" t="s">
        <v>92</v>
      </c>
      <c r="AJ30" s="10" t="s">
        <v>93</v>
      </c>
      <c r="AK30" s="10" t="s">
        <v>94</v>
      </c>
      <c r="AL30" s="10" t="s">
        <v>95</v>
      </c>
      <c r="AM30" s="10" t="s">
        <v>96</v>
      </c>
      <c r="AN30" s="10" t="s">
        <v>139</v>
      </c>
      <c r="AO30" s="10" t="s">
        <v>97</v>
      </c>
      <c r="AP30" s="10" t="s">
        <v>98</v>
      </c>
      <c r="AQ30" s="10" t="s">
        <v>99</v>
      </c>
      <c r="AR30" s="10" t="s">
        <v>163</v>
      </c>
      <c r="AS30" s="10" t="s">
        <v>101</v>
      </c>
      <c r="AT30" s="10" t="s">
        <v>102</v>
      </c>
      <c r="AU30" s="10" t="s">
        <v>164</v>
      </c>
      <c r="AV30" s="10" t="s">
        <v>104</v>
      </c>
      <c r="AW30" s="10" t="s">
        <v>105</v>
      </c>
      <c r="AX30" s="10" t="s">
        <v>106</v>
      </c>
      <c r="AY30" s="10" t="s">
        <v>107</v>
      </c>
      <c r="AZ30" s="10" t="s">
        <v>108</v>
      </c>
      <c r="BA30" s="10">
        <v>128</v>
      </c>
      <c r="BB30" s="10">
        <v>11</v>
      </c>
      <c r="BC30" s="10">
        <v>10</v>
      </c>
      <c r="BD30" s="10">
        <v>70</v>
      </c>
      <c r="BE30" s="10">
        <v>20</v>
      </c>
      <c r="BF30" s="10">
        <v>30</v>
      </c>
      <c r="BG30" s="10">
        <v>21</v>
      </c>
      <c r="BH30" s="10">
        <v>44</v>
      </c>
      <c r="BI30" s="12">
        <v>200000</v>
      </c>
      <c r="BJ30" s="10" t="s">
        <v>165</v>
      </c>
      <c r="BK30" s="10" t="s">
        <v>110</v>
      </c>
      <c r="BL30" s="10" t="s">
        <v>111</v>
      </c>
      <c r="BM30" s="10" t="s">
        <v>112</v>
      </c>
      <c r="BN30" s="10" t="s">
        <v>113</v>
      </c>
      <c r="BO30" s="10" t="s">
        <v>114</v>
      </c>
      <c r="BP30" s="13" t="s">
        <v>115</v>
      </c>
    </row>
    <row r="31" spans="1:68" ht="12.5" x14ac:dyDescent="0.25">
      <c r="A31" s="4">
        <v>45861.421771076391</v>
      </c>
      <c r="B31" s="5" t="s">
        <v>452</v>
      </c>
      <c r="C31" s="6">
        <v>57</v>
      </c>
      <c r="D31" s="5" t="s">
        <v>453</v>
      </c>
      <c r="E31" s="10" t="str">
        <f>PROPER(Form_Responses34[[#This Row],[Nama Lengkap Sesuai KTP/Ijazah]])</f>
        <v>Panji Rofa Argawan</v>
      </c>
      <c r="F31" s="5" t="s">
        <v>454</v>
      </c>
      <c r="G31" s="5" t="s">
        <v>64</v>
      </c>
      <c r="H31" s="5" t="s">
        <v>65</v>
      </c>
      <c r="I31" s="5" t="s">
        <v>66</v>
      </c>
      <c r="J31" s="5" t="s">
        <v>67</v>
      </c>
      <c r="K31" s="5" t="s">
        <v>68</v>
      </c>
      <c r="L31" s="5" t="s">
        <v>69</v>
      </c>
      <c r="M31" s="5" t="s">
        <v>70</v>
      </c>
      <c r="N31" s="5" t="s">
        <v>71</v>
      </c>
      <c r="O31" s="5" t="s">
        <v>72</v>
      </c>
      <c r="P31" s="5" t="s">
        <v>73</v>
      </c>
      <c r="Q31" s="5" t="s">
        <v>74</v>
      </c>
      <c r="R31" s="5" t="s">
        <v>75</v>
      </c>
      <c r="S31" s="5" t="s">
        <v>76</v>
      </c>
      <c r="T31" s="5" t="s">
        <v>77</v>
      </c>
      <c r="U31" s="5" t="s">
        <v>78</v>
      </c>
      <c r="V31" s="5" t="s">
        <v>79</v>
      </c>
      <c r="W31" s="5" t="s">
        <v>80</v>
      </c>
      <c r="X31" s="5" t="s">
        <v>81</v>
      </c>
      <c r="Y31" s="5" t="s">
        <v>82</v>
      </c>
      <c r="Z31" s="5" t="s">
        <v>83</v>
      </c>
      <c r="AA31" s="5" t="s">
        <v>84</v>
      </c>
      <c r="AB31" s="5" t="s">
        <v>85</v>
      </c>
      <c r="AC31" s="5" t="s">
        <v>455</v>
      </c>
      <c r="AD31" s="5" t="s">
        <v>158</v>
      </c>
      <c r="AE31" s="5" t="s">
        <v>134</v>
      </c>
      <c r="AF31" s="5" t="s">
        <v>159</v>
      </c>
      <c r="AG31" s="5" t="s">
        <v>90</v>
      </c>
      <c r="AH31" s="5" t="s">
        <v>91</v>
      </c>
      <c r="AI31" s="5" t="s">
        <v>92</v>
      </c>
      <c r="AJ31" s="5" t="s">
        <v>93</v>
      </c>
      <c r="AK31" s="5" t="s">
        <v>94</v>
      </c>
      <c r="AL31" s="5" t="s">
        <v>95</v>
      </c>
      <c r="AM31" s="5" t="s">
        <v>96</v>
      </c>
      <c r="AN31" s="5" t="s">
        <v>139</v>
      </c>
      <c r="AO31" s="5" t="s">
        <v>97</v>
      </c>
      <c r="AP31" s="5" t="s">
        <v>98</v>
      </c>
      <c r="AQ31" s="5" t="s">
        <v>99</v>
      </c>
      <c r="AR31" s="5" t="s">
        <v>163</v>
      </c>
      <c r="AS31" s="5" t="s">
        <v>101</v>
      </c>
      <c r="AT31" s="5" t="s">
        <v>102</v>
      </c>
      <c r="AU31" s="5" t="s">
        <v>164</v>
      </c>
      <c r="AV31" s="5" t="s">
        <v>104</v>
      </c>
      <c r="AW31" s="5" t="s">
        <v>105</v>
      </c>
      <c r="AX31" s="5" t="s">
        <v>106</v>
      </c>
      <c r="AY31" s="5" t="s">
        <v>107</v>
      </c>
      <c r="AZ31" s="5" t="s">
        <v>108</v>
      </c>
      <c r="BA31" s="5">
        <v>128</v>
      </c>
      <c r="BB31" s="5">
        <v>11</v>
      </c>
      <c r="BC31" s="5">
        <v>10</v>
      </c>
      <c r="BD31" s="5">
        <v>70</v>
      </c>
      <c r="BE31" s="5">
        <v>20</v>
      </c>
      <c r="BF31" s="5">
        <v>30</v>
      </c>
      <c r="BG31" s="5">
        <v>21</v>
      </c>
      <c r="BH31" s="5">
        <v>44</v>
      </c>
      <c r="BI31" s="7">
        <v>200000</v>
      </c>
      <c r="BJ31" s="5" t="s">
        <v>165</v>
      </c>
      <c r="BK31" s="5" t="s">
        <v>110</v>
      </c>
      <c r="BL31" s="5" t="s">
        <v>111</v>
      </c>
      <c r="BM31" s="5" t="s">
        <v>112</v>
      </c>
      <c r="BN31" s="5" t="s">
        <v>113</v>
      </c>
      <c r="BO31" s="5" t="s">
        <v>114</v>
      </c>
      <c r="BP31" s="8" t="s">
        <v>115</v>
      </c>
    </row>
    <row r="32" spans="1:68" ht="12.5" x14ac:dyDescent="0.25">
      <c r="A32" s="9">
        <v>45861.39897065972</v>
      </c>
      <c r="B32" s="10" t="s">
        <v>327</v>
      </c>
      <c r="C32" s="11">
        <v>57</v>
      </c>
      <c r="D32" s="10" t="s">
        <v>328</v>
      </c>
      <c r="E32" s="10" t="str">
        <f>PROPER(Form_Responses34[[#This Row],[Nama Lengkap Sesuai KTP/Ijazah]])</f>
        <v>Rafid Ahmad Arfianto</v>
      </c>
      <c r="F32" s="10" t="s">
        <v>329</v>
      </c>
      <c r="G32" s="10" t="s">
        <v>64</v>
      </c>
      <c r="H32" s="10" t="s">
        <v>65</v>
      </c>
      <c r="I32" s="10" t="s">
        <v>66</v>
      </c>
      <c r="J32" s="10" t="s">
        <v>67</v>
      </c>
      <c r="K32" s="10" t="s">
        <v>68</v>
      </c>
      <c r="L32" s="10" t="s">
        <v>69</v>
      </c>
      <c r="M32" s="10" t="s">
        <v>70</v>
      </c>
      <c r="N32" s="10" t="s">
        <v>71</v>
      </c>
      <c r="O32" s="10" t="s">
        <v>72</v>
      </c>
      <c r="P32" s="10" t="s">
        <v>73</v>
      </c>
      <c r="Q32" s="10" t="s">
        <v>74</v>
      </c>
      <c r="R32" s="10" t="s">
        <v>75</v>
      </c>
      <c r="S32" s="10" t="s">
        <v>76</v>
      </c>
      <c r="T32" s="10" t="s">
        <v>77</v>
      </c>
      <c r="U32" s="10" t="s">
        <v>78</v>
      </c>
      <c r="V32" s="10" t="s">
        <v>79</v>
      </c>
      <c r="W32" s="10" t="s">
        <v>80</v>
      </c>
      <c r="X32" s="10" t="s">
        <v>81</v>
      </c>
      <c r="Y32" s="10" t="s">
        <v>82</v>
      </c>
      <c r="Z32" s="10" t="s">
        <v>83</v>
      </c>
      <c r="AA32" s="10" t="s">
        <v>84</v>
      </c>
      <c r="AB32" s="10" t="s">
        <v>85</v>
      </c>
      <c r="AC32" s="10" t="s">
        <v>86</v>
      </c>
      <c r="AD32" s="10" t="s">
        <v>158</v>
      </c>
      <c r="AE32" s="10" t="s">
        <v>134</v>
      </c>
      <c r="AF32" s="10" t="s">
        <v>159</v>
      </c>
      <c r="AG32" s="10" t="s">
        <v>90</v>
      </c>
      <c r="AH32" s="10" t="s">
        <v>91</v>
      </c>
      <c r="AI32" s="10" t="s">
        <v>92</v>
      </c>
      <c r="AJ32" s="10" t="s">
        <v>93</v>
      </c>
      <c r="AK32" s="10" t="s">
        <v>94</v>
      </c>
      <c r="AL32" s="10" t="s">
        <v>95</v>
      </c>
      <c r="AM32" s="10" t="s">
        <v>96</v>
      </c>
      <c r="AN32" s="10" t="s">
        <v>139</v>
      </c>
      <c r="AO32" s="10" t="s">
        <v>97</v>
      </c>
      <c r="AP32" s="10" t="s">
        <v>98</v>
      </c>
      <c r="AQ32" s="10" t="s">
        <v>99</v>
      </c>
      <c r="AR32" s="10" t="s">
        <v>163</v>
      </c>
      <c r="AS32" s="10" t="s">
        <v>101</v>
      </c>
      <c r="AT32" s="10" t="s">
        <v>102</v>
      </c>
      <c r="AU32" s="10" t="s">
        <v>164</v>
      </c>
      <c r="AV32" s="10" t="s">
        <v>104</v>
      </c>
      <c r="AW32" s="10" t="s">
        <v>229</v>
      </c>
      <c r="AX32" s="10" t="s">
        <v>106</v>
      </c>
      <c r="AY32" s="10" t="s">
        <v>107</v>
      </c>
      <c r="AZ32" s="10" t="s">
        <v>108</v>
      </c>
      <c r="BA32" s="10">
        <v>128</v>
      </c>
      <c r="BB32" s="10">
        <v>11</v>
      </c>
      <c r="BC32" s="10">
        <v>10</v>
      </c>
      <c r="BD32" s="10">
        <v>70</v>
      </c>
      <c r="BE32" s="10">
        <v>20</v>
      </c>
      <c r="BF32" s="10">
        <v>30</v>
      </c>
      <c r="BG32" s="10">
        <v>21</v>
      </c>
      <c r="BH32" s="10">
        <v>44</v>
      </c>
      <c r="BI32" s="12">
        <v>200000</v>
      </c>
      <c r="BJ32" s="10" t="s">
        <v>165</v>
      </c>
      <c r="BK32" s="10" t="s">
        <v>110</v>
      </c>
      <c r="BL32" s="10" t="s">
        <v>111</v>
      </c>
      <c r="BM32" s="10" t="s">
        <v>112</v>
      </c>
      <c r="BN32" s="10" t="s">
        <v>113</v>
      </c>
      <c r="BO32" s="10" t="s">
        <v>114</v>
      </c>
      <c r="BP32" s="13" t="s">
        <v>115</v>
      </c>
    </row>
    <row r="33" spans="1:68" ht="12.5" x14ac:dyDescent="0.25">
      <c r="A33" s="4">
        <v>45861.403469548612</v>
      </c>
      <c r="B33" s="5" t="s">
        <v>372</v>
      </c>
      <c r="C33" s="6">
        <v>53</v>
      </c>
      <c r="D33" s="5" t="s">
        <v>373</v>
      </c>
      <c r="E33" s="10" t="str">
        <f>PROPER(Form_Responses34[[#This Row],[Nama Lengkap Sesuai KTP/Ijazah]])</f>
        <v>Renalvin Zahari</v>
      </c>
      <c r="F33" s="5" t="s">
        <v>374</v>
      </c>
      <c r="G33" s="5" t="s">
        <v>64</v>
      </c>
      <c r="H33" s="5" t="s">
        <v>65</v>
      </c>
      <c r="I33" s="5" t="s">
        <v>66</v>
      </c>
      <c r="J33" s="5" t="s">
        <v>67</v>
      </c>
      <c r="K33" s="5" t="s">
        <v>68</v>
      </c>
      <c r="L33" s="5" t="s">
        <v>69</v>
      </c>
      <c r="M33" s="5" t="s">
        <v>70</v>
      </c>
      <c r="N33" s="5" t="s">
        <v>71</v>
      </c>
      <c r="O33" s="5" t="s">
        <v>72</v>
      </c>
      <c r="P33" s="5" t="s">
        <v>73</v>
      </c>
      <c r="Q33" s="5" t="s">
        <v>74</v>
      </c>
      <c r="R33" s="5" t="s">
        <v>75</v>
      </c>
      <c r="S33" s="5" t="s">
        <v>76</v>
      </c>
      <c r="T33" s="5" t="s">
        <v>77</v>
      </c>
      <c r="U33" s="5" t="s">
        <v>78</v>
      </c>
      <c r="V33" s="5" t="s">
        <v>79</v>
      </c>
      <c r="W33" s="5" t="s">
        <v>80</v>
      </c>
      <c r="X33" s="5" t="s">
        <v>81</v>
      </c>
      <c r="Y33" s="5" t="s">
        <v>82</v>
      </c>
      <c r="Z33" s="5" t="s">
        <v>83</v>
      </c>
      <c r="AA33" s="5" t="s">
        <v>84</v>
      </c>
      <c r="AB33" s="5" t="s">
        <v>85</v>
      </c>
      <c r="AC33" s="5" t="s">
        <v>86</v>
      </c>
      <c r="AD33" s="5" t="s">
        <v>158</v>
      </c>
      <c r="AE33" s="5" t="s">
        <v>206</v>
      </c>
      <c r="AF33" s="5" t="s">
        <v>159</v>
      </c>
      <c r="AG33" s="5" t="s">
        <v>90</v>
      </c>
      <c r="AH33" s="5" t="s">
        <v>91</v>
      </c>
      <c r="AI33" s="5" t="s">
        <v>177</v>
      </c>
      <c r="AJ33" s="5" t="s">
        <v>246</v>
      </c>
      <c r="AK33" s="5" t="s">
        <v>94</v>
      </c>
      <c r="AL33" s="5" t="s">
        <v>95</v>
      </c>
      <c r="AM33" s="5" t="s">
        <v>96</v>
      </c>
      <c r="AN33" s="5" t="s">
        <v>139</v>
      </c>
      <c r="AO33" s="5" t="s">
        <v>97</v>
      </c>
      <c r="AP33" s="5" t="s">
        <v>98</v>
      </c>
      <c r="AQ33" s="5" t="s">
        <v>99</v>
      </c>
      <c r="AR33" s="5" t="s">
        <v>163</v>
      </c>
      <c r="AS33" s="5" t="s">
        <v>101</v>
      </c>
      <c r="AT33" s="5" t="s">
        <v>102</v>
      </c>
      <c r="AU33" s="5" t="s">
        <v>164</v>
      </c>
      <c r="AV33" s="5" t="s">
        <v>104</v>
      </c>
      <c r="AW33" s="5" t="s">
        <v>105</v>
      </c>
      <c r="AX33" s="5" t="s">
        <v>106</v>
      </c>
      <c r="AY33" s="5" t="s">
        <v>107</v>
      </c>
      <c r="AZ33" s="5" t="s">
        <v>108</v>
      </c>
      <c r="BA33" s="5">
        <v>128</v>
      </c>
      <c r="BB33" s="5">
        <v>11</v>
      </c>
      <c r="BC33" s="5">
        <v>10</v>
      </c>
      <c r="BD33" s="5">
        <v>70</v>
      </c>
      <c r="BE33" s="5">
        <v>20</v>
      </c>
      <c r="BF33" s="5">
        <v>30</v>
      </c>
      <c r="BG33" s="5">
        <v>30</v>
      </c>
      <c r="BH33" s="5">
        <v>44</v>
      </c>
      <c r="BI33" s="7">
        <v>200000</v>
      </c>
      <c r="BJ33" s="5" t="s">
        <v>165</v>
      </c>
      <c r="BK33" s="5" t="s">
        <v>183</v>
      </c>
      <c r="BL33" s="5" t="s">
        <v>111</v>
      </c>
      <c r="BM33" s="5" t="s">
        <v>112</v>
      </c>
      <c r="BN33" s="5" t="s">
        <v>113</v>
      </c>
      <c r="BO33" s="5" t="s">
        <v>114</v>
      </c>
      <c r="BP33" s="8" t="s">
        <v>115</v>
      </c>
    </row>
    <row r="34" spans="1:68" ht="12.5" x14ac:dyDescent="0.25">
      <c r="A34" s="9">
        <v>45861.403054270835</v>
      </c>
      <c r="B34" s="10" t="s">
        <v>368</v>
      </c>
      <c r="C34" s="11">
        <v>53</v>
      </c>
      <c r="D34" s="10" t="s">
        <v>369</v>
      </c>
      <c r="E34" s="10" t="str">
        <f>PROPER(Form_Responses34[[#This Row],[Nama Lengkap Sesuai KTP/Ijazah]])</f>
        <v xml:space="preserve">Ringga Azwar Said </v>
      </c>
      <c r="F34" s="10" t="s">
        <v>370</v>
      </c>
      <c r="G34" s="10" t="s">
        <v>64</v>
      </c>
      <c r="H34" s="10" t="s">
        <v>65</v>
      </c>
      <c r="I34" s="10" t="s">
        <v>66</v>
      </c>
      <c r="J34" s="10" t="s">
        <v>67</v>
      </c>
      <c r="K34" s="10" t="s">
        <v>68</v>
      </c>
      <c r="L34" s="10" t="s">
        <v>69</v>
      </c>
      <c r="M34" s="10" t="s">
        <v>70</v>
      </c>
      <c r="N34" s="10" t="s">
        <v>71</v>
      </c>
      <c r="O34" s="10" t="s">
        <v>72</v>
      </c>
      <c r="P34" s="10" t="s">
        <v>73</v>
      </c>
      <c r="Q34" s="10" t="s">
        <v>74</v>
      </c>
      <c r="R34" s="10" t="s">
        <v>236</v>
      </c>
      <c r="S34" s="10" t="s">
        <v>76</v>
      </c>
      <c r="T34" s="10" t="s">
        <v>77</v>
      </c>
      <c r="U34" s="10" t="s">
        <v>78</v>
      </c>
      <c r="V34" s="10" t="s">
        <v>79</v>
      </c>
      <c r="W34" s="10" t="s">
        <v>80</v>
      </c>
      <c r="X34" s="10" t="s">
        <v>81</v>
      </c>
      <c r="Y34" s="10" t="s">
        <v>82</v>
      </c>
      <c r="Z34" s="10" t="s">
        <v>83</v>
      </c>
      <c r="AA34" s="10" t="s">
        <v>84</v>
      </c>
      <c r="AB34" s="10" t="s">
        <v>85</v>
      </c>
      <c r="AC34" s="10" t="s">
        <v>86</v>
      </c>
      <c r="AD34" s="10" t="s">
        <v>158</v>
      </c>
      <c r="AE34" s="10" t="s">
        <v>134</v>
      </c>
      <c r="AF34" s="10" t="s">
        <v>159</v>
      </c>
      <c r="AG34" s="10" t="s">
        <v>90</v>
      </c>
      <c r="AH34" s="10" t="s">
        <v>91</v>
      </c>
      <c r="AI34" s="10" t="s">
        <v>92</v>
      </c>
      <c r="AJ34" s="10" t="s">
        <v>93</v>
      </c>
      <c r="AK34" s="10" t="s">
        <v>94</v>
      </c>
      <c r="AL34" s="10" t="s">
        <v>95</v>
      </c>
      <c r="AM34" s="10" t="s">
        <v>96</v>
      </c>
      <c r="AN34" s="10" t="s">
        <v>139</v>
      </c>
      <c r="AO34" s="10" t="s">
        <v>97</v>
      </c>
      <c r="AP34" s="10" t="s">
        <v>141</v>
      </c>
      <c r="AQ34" s="10" t="s">
        <v>371</v>
      </c>
      <c r="AR34" s="10" t="s">
        <v>163</v>
      </c>
      <c r="AS34" s="10" t="s">
        <v>101</v>
      </c>
      <c r="AT34" s="10" t="s">
        <v>143</v>
      </c>
      <c r="AU34" s="10" t="s">
        <v>164</v>
      </c>
      <c r="AV34" s="10" t="s">
        <v>104</v>
      </c>
      <c r="AW34" s="10" t="s">
        <v>105</v>
      </c>
      <c r="AX34" s="10" t="s">
        <v>106</v>
      </c>
      <c r="AY34" s="10" t="s">
        <v>182</v>
      </c>
      <c r="AZ34" s="10" t="s">
        <v>108</v>
      </c>
      <c r="BA34" s="10">
        <v>128</v>
      </c>
      <c r="BB34" s="10">
        <v>11</v>
      </c>
      <c r="BC34" s="10">
        <v>10</v>
      </c>
      <c r="BD34" s="10">
        <v>70</v>
      </c>
      <c r="BE34" s="10">
        <v>20</v>
      </c>
      <c r="BF34" s="10">
        <v>30</v>
      </c>
      <c r="BG34" s="10">
        <v>21</v>
      </c>
      <c r="BH34" s="10">
        <v>44</v>
      </c>
      <c r="BI34" s="12">
        <v>200000</v>
      </c>
      <c r="BJ34" s="10" t="s">
        <v>165</v>
      </c>
      <c r="BK34" s="10" t="s">
        <v>110</v>
      </c>
      <c r="BL34" s="10" t="s">
        <v>111</v>
      </c>
      <c r="BM34" s="10" t="s">
        <v>112</v>
      </c>
      <c r="BN34" s="10" t="s">
        <v>113</v>
      </c>
      <c r="BO34" s="10" t="s">
        <v>114</v>
      </c>
      <c r="BP34" s="13" t="s">
        <v>115</v>
      </c>
    </row>
    <row r="35" spans="1:68" ht="12.5" x14ac:dyDescent="0.25">
      <c r="A35" s="4">
        <v>45861.409919004625</v>
      </c>
      <c r="B35" s="5" t="s">
        <v>407</v>
      </c>
      <c r="C35" s="6">
        <v>57</v>
      </c>
      <c r="D35" s="5" t="s">
        <v>408</v>
      </c>
      <c r="E35" s="10" t="str">
        <f>PROPER(Form_Responses34[[#This Row],[Nama Lengkap Sesuai KTP/Ijazah]])</f>
        <v>Risnia Dwi Atriansari</v>
      </c>
      <c r="F35" s="5" t="s">
        <v>409</v>
      </c>
      <c r="G35" s="5" t="s">
        <v>64</v>
      </c>
      <c r="H35" s="5" t="s">
        <v>65</v>
      </c>
      <c r="I35" s="5" t="s">
        <v>66</v>
      </c>
      <c r="J35" s="5" t="s">
        <v>67</v>
      </c>
      <c r="K35" s="5" t="s">
        <v>68</v>
      </c>
      <c r="L35" s="5" t="s">
        <v>69</v>
      </c>
      <c r="M35" s="5" t="s">
        <v>70</v>
      </c>
      <c r="N35" s="5" t="s">
        <v>71</v>
      </c>
      <c r="O35" s="5" t="s">
        <v>72</v>
      </c>
      <c r="P35" s="5" t="s">
        <v>73</v>
      </c>
      <c r="Q35" s="5" t="s">
        <v>74</v>
      </c>
      <c r="R35" s="5" t="s">
        <v>75</v>
      </c>
      <c r="S35" s="5" t="s">
        <v>76</v>
      </c>
      <c r="T35" s="5" t="s">
        <v>77</v>
      </c>
      <c r="U35" s="5" t="s">
        <v>78</v>
      </c>
      <c r="V35" s="5" t="s">
        <v>79</v>
      </c>
      <c r="W35" s="5" t="s">
        <v>80</v>
      </c>
      <c r="X35" s="5" t="s">
        <v>81</v>
      </c>
      <c r="Y35" s="5" t="s">
        <v>82</v>
      </c>
      <c r="Z35" s="5" t="s">
        <v>83</v>
      </c>
      <c r="AA35" s="5" t="s">
        <v>84</v>
      </c>
      <c r="AB35" s="5" t="s">
        <v>85</v>
      </c>
      <c r="AC35" s="5" t="s">
        <v>86</v>
      </c>
      <c r="AD35" s="5" t="s">
        <v>158</v>
      </c>
      <c r="AE35" s="5" t="s">
        <v>134</v>
      </c>
      <c r="AF35" s="5" t="s">
        <v>159</v>
      </c>
      <c r="AG35" s="5" t="s">
        <v>90</v>
      </c>
      <c r="AH35" s="5" t="s">
        <v>91</v>
      </c>
      <c r="AI35" s="5" t="s">
        <v>92</v>
      </c>
      <c r="AJ35" s="5" t="s">
        <v>93</v>
      </c>
      <c r="AK35" s="5" t="s">
        <v>94</v>
      </c>
      <c r="AL35" s="5" t="s">
        <v>95</v>
      </c>
      <c r="AM35" s="5" t="s">
        <v>96</v>
      </c>
      <c r="AN35" s="5" t="s">
        <v>139</v>
      </c>
      <c r="AO35" s="5" t="s">
        <v>97</v>
      </c>
      <c r="AP35" s="5" t="s">
        <v>98</v>
      </c>
      <c r="AQ35" s="5" t="s">
        <v>99</v>
      </c>
      <c r="AR35" s="5" t="s">
        <v>163</v>
      </c>
      <c r="AS35" s="5" t="s">
        <v>101</v>
      </c>
      <c r="AT35" s="5" t="s">
        <v>102</v>
      </c>
      <c r="AU35" s="5" t="s">
        <v>164</v>
      </c>
      <c r="AV35" s="5" t="s">
        <v>104</v>
      </c>
      <c r="AW35" s="5" t="s">
        <v>105</v>
      </c>
      <c r="AX35" s="5" t="s">
        <v>106</v>
      </c>
      <c r="AY35" s="5" t="s">
        <v>182</v>
      </c>
      <c r="AZ35" s="5" t="s">
        <v>108</v>
      </c>
      <c r="BA35" s="5">
        <v>128</v>
      </c>
      <c r="BB35" s="5">
        <v>11</v>
      </c>
      <c r="BC35" s="5">
        <v>10</v>
      </c>
      <c r="BD35" s="5">
        <v>70</v>
      </c>
      <c r="BE35" s="5">
        <v>20</v>
      </c>
      <c r="BF35" s="5">
        <v>30</v>
      </c>
      <c r="BG35" s="5">
        <v>21</v>
      </c>
      <c r="BH35" s="5">
        <v>44</v>
      </c>
      <c r="BI35" s="7">
        <v>200000</v>
      </c>
      <c r="BJ35" s="5" t="s">
        <v>165</v>
      </c>
      <c r="BK35" s="5" t="s">
        <v>110</v>
      </c>
      <c r="BL35" s="5" t="s">
        <v>111</v>
      </c>
      <c r="BM35" s="5" t="s">
        <v>112</v>
      </c>
      <c r="BN35" s="5" t="s">
        <v>113</v>
      </c>
      <c r="BO35" s="5" t="s">
        <v>114</v>
      </c>
      <c r="BP35" s="8" t="s">
        <v>115</v>
      </c>
    </row>
    <row r="36" spans="1:68" ht="12.5" x14ac:dyDescent="0.25">
      <c r="A36" s="9">
        <v>45861.413218159723</v>
      </c>
      <c r="B36" s="10" t="s">
        <v>438</v>
      </c>
      <c r="C36" s="11">
        <v>54</v>
      </c>
      <c r="D36" s="10" t="s">
        <v>439</v>
      </c>
      <c r="E36" s="10" t="str">
        <f>PROPER(Form_Responses34[[#This Row],[Nama Lengkap Sesuai KTP/Ijazah]])</f>
        <v>Sabrina Ayu Kristianingrum</v>
      </c>
      <c r="F36" s="10" t="s">
        <v>440</v>
      </c>
      <c r="G36" s="10" t="s">
        <v>64</v>
      </c>
      <c r="H36" s="10" t="s">
        <v>65</v>
      </c>
      <c r="I36" s="10" t="s">
        <v>66</v>
      </c>
      <c r="J36" s="10" t="s">
        <v>67</v>
      </c>
      <c r="K36" s="10" t="s">
        <v>68</v>
      </c>
      <c r="L36" s="10" t="s">
        <v>69</v>
      </c>
      <c r="M36" s="10" t="s">
        <v>70</v>
      </c>
      <c r="N36" s="10" t="s">
        <v>71</v>
      </c>
      <c r="O36" s="10" t="s">
        <v>72</v>
      </c>
      <c r="P36" s="10" t="s">
        <v>73</v>
      </c>
      <c r="Q36" s="10" t="s">
        <v>74</v>
      </c>
      <c r="R36" s="10" t="s">
        <v>75</v>
      </c>
      <c r="S36" s="10" t="s">
        <v>76</v>
      </c>
      <c r="T36" s="10" t="s">
        <v>77</v>
      </c>
      <c r="U36" s="10" t="s">
        <v>78</v>
      </c>
      <c r="V36" s="10" t="s">
        <v>431</v>
      </c>
      <c r="W36" s="10" t="s">
        <v>80</v>
      </c>
      <c r="X36" s="10" t="s">
        <v>81</v>
      </c>
      <c r="Y36" s="10" t="s">
        <v>82</v>
      </c>
      <c r="Z36" s="10" t="s">
        <v>83</v>
      </c>
      <c r="AA36" s="10" t="s">
        <v>84</v>
      </c>
      <c r="AB36" s="10" t="s">
        <v>85</v>
      </c>
      <c r="AC36" s="10" t="s">
        <v>86</v>
      </c>
      <c r="AD36" s="10" t="s">
        <v>158</v>
      </c>
      <c r="AE36" s="10" t="s">
        <v>134</v>
      </c>
      <c r="AF36" s="10" t="s">
        <v>159</v>
      </c>
      <c r="AG36" s="10" t="s">
        <v>90</v>
      </c>
      <c r="AH36" s="10" t="s">
        <v>91</v>
      </c>
      <c r="AI36" s="10" t="s">
        <v>92</v>
      </c>
      <c r="AJ36" s="10" t="s">
        <v>93</v>
      </c>
      <c r="AK36" s="10" t="s">
        <v>94</v>
      </c>
      <c r="AL36" s="10" t="s">
        <v>95</v>
      </c>
      <c r="AM36" s="10" t="s">
        <v>162</v>
      </c>
      <c r="AN36" s="10" t="s">
        <v>139</v>
      </c>
      <c r="AO36" s="10" t="s">
        <v>97</v>
      </c>
      <c r="AP36" s="10" t="s">
        <v>98</v>
      </c>
      <c r="AQ36" s="10" t="s">
        <v>441</v>
      </c>
      <c r="AR36" s="10" t="s">
        <v>163</v>
      </c>
      <c r="AS36" s="10" t="s">
        <v>101</v>
      </c>
      <c r="AT36" s="10" t="s">
        <v>102</v>
      </c>
      <c r="AU36" s="10" t="s">
        <v>164</v>
      </c>
      <c r="AV36" s="10" t="s">
        <v>104</v>
      </c>
      <c r="AW36" s="10" t="s">
        <v>229</v>
      </c>
      <c r="AX36" s="10" t="s">
        <v>106</v>
      </c>
      <c r="AY36" s="10" t="s">
        <v>107</v>
      </c>
      <c r="AZ36" s="10" t="s">
        <v>108</v>
      </c>
      <c r="BA36" s="10">
        <v>128</v>
      </c>
      <c r="BB36" s="10">
        <v>11</v>
      </c>
      <c r="BC36" s="10">
        <v>10</v>
      </c>
      <c r="BD36" s="10">
        <v>70</v>
      </c>
      <c r="BE36" s="10">
        <v>20</v>
      </c>
      <c r="BF36" s="10">
        <v>30</v>
      </c>
      <c r="BG36" s="10">
        <v>21</v>
      </c>
      <c r="BH36" s="10">
        <v>44</v>
      </c>
      <c r="BI36" s="12">
        <v>200000</v>
      </c>
      <c r="BJ36" s="10" t="s">
        <v>165</v>
      </c>
      <c r="BK36" s="10" t="s">
        <v>110</v>
      </c>
      <c r="BL36" s="10" t="s">
        <v>111</v>
      </c>
      <c r="BM36" s="10" t="s">
        <v>112</v>
      </c>
      <c r="BN36" s="10" t="s">
        <v>113</v>
      </c>
      <c r="BO36" s="10" t="s">
        <v>114</v>
      </c>
      <c r="BP36" s="13" t="s">
        <v>115</v>
      </c>
    </row>
    <row r="37" spans="1:68" ht="12.5" x14ac:dyDescent="0.25">
      <c r="A37" s="4">
        <v>45861.405021770828</v>
      </c>
      <c r="B37" s="5" t="s">
        <v>377</v>
      </c>
      <c r="C37" s="6">
        <v>54</v>
      </c>
      <c r="D37" s="5" t="s">
        <v>378</v>
      </c>
      <c r="E37" s="10" t="str">
        <f>PROPER(Form_Responses34[[#This Row],[Nama Lengkap Sesuai KTP/Ijazah]])</f>
        <v>Sindhusakti Rahman Rasyid</v>
      </c>
      <c r="F37" s="5" t="s">
        <v>379</v>
      </c>
      <c r="G37" s="5" t="s">
        <v>64</v>
      </c>
      <c r="H37" s="5" t="s">
        <v>380</v>
      </c>
      <c r="I37" s="5" t="s">
        <v>219</v>
      </c>
      <c r="J37" s="5" t="s">
        <v>67</v>
      </c>
      <c r="K37" s="5" t="s">
        <v>68</v>
      </c>
      <c r="L37" s="5" t="s">
        <v>381</v>
      </c>
      <c r="M37" s="5" t="s">
        <v>70</v>
      </c>
      <c r="N37" s="5" t="s">
        <v>71</v>
      </c>
      <c r="O37" s="5" t="s">
        <v>72</v>
      </c>
      <c r="P37" s="5" t="s">
        <v>73</v>
      </c>
      <c r="Q37" s="5" t="s">
        <v>74</v>
      </c>
      <c r="R37" s="5" t="s">
        <v>196</v>
      </c>
      <c r="S37" s="5" t="s">
        <v>76</v>
      </c>
      <c r="T37" s="5" t="s">
        <v>77</v>
      </c>
      <c r="U37" s="5" t="s">
        <v>78</v>
      </c>
      <c r="V37" s="5" t="s">
        <v>79</v>
      </c>
      <c r="W37" s="5" t="s">
        <v>80</v>
      </c>
      <c r="X37" s="5" t="s">
        <v>81</v>
      </c>
      <c r="Y37" s="5" t="s">
        <v>82</v>
      </c>
      <c r="Z37" s="5" t="s">
        <v>83</v>
      </c>
      <c r="AA37" s="5" t="s">
        <v>84</v>
      </c>
      <c r="AB37" s="5" t="s">
        <v>85</v>
      </c>
      <c r="AC37" s="5" t="s">
        <v>86</v>
      </c>
      <c r="AD37" s="5" t="s">
        <v>158</v>
      </c>
      <c r="AE37" s="5" t="s">
        <v>134</v>
      </c>
      <c r="AF37" s="5" t="s">
        <v>159</v>
      </c>
      <c r="AG37" s="5" t="s">
        <v>90</v>
      </c>
      <c r="AH37" s="5" t="s">
        <v>91</v>
      </c>
      <c r="AI37" s="5" t="s">
        <v>92</v>
      </c>
      <c r="AJ37" s="5" t="s">
        <v>93</v>
      </c>
      <c r="AK37" s="5" t="s">
        <v>94</v>
      </c>
      <c r="AL37" s="5" t="s">
        <v>95</v>
      </c>
      <c r="AM37" s="5" t="s">
        <v>96</v>
      </c>
      <c r="AN37" s="5" t="s">
        <v>139</v>
      </c>
      <c r="AO37" s="5" t="s">
        <v>97</v>
      </c>
      <c r="AP37" s="5" t="s">
        <v>98</v>
      </c>
      <c r="AQ37" s="5" t="s">
        <v>99</v>
      </c>
      <c r="AR37" s="5" t="s">
        <v>100</v>
      </c>
      <c r="AS37" s="5" t="s">
        <v>101</v>
      </c>
      <c r="AT37" s="5" t="s">
        <v>223</v>
      </c>
      <c r="AU37" s="5" t="s">
        <v>164</v>
      </c>
      <c r="AV37" s="5" t="s">
        <v>104</v>
      </c>
      <c r="AW37" s="5" t="s">
        <v>105</v>
      </c>
      <c r="AX37" s="5" t="s">
        <v>106</v>
      </c>
      <c r="AY37" s="5" t="s">
        <v>107</v>
      </c>
      <c r="AZ37" s="5" t="s">
        <v>108</v>
      </c>
      <c r="BA37" s="5">
        <v>128</v>
      </c>
      <c r="BB37" s="5">
        <v>11</v>
      </c>
      <c r="BC37" s="5">
        <v>10</v>
      </c>
      <c r="BD37" s="5">
        <v>70</v>
      </c>
      <c r="BE37" s="5">
        <v>20</v>
      </c>
      <c r="BF37" s="5">
        <v>30</v>
      </c>
      <c r="BG37" s="5">
        <v>21</v>
      </c>
      <c r="BH37" s="5">
        <v>44</v>
      </c>
      <c r="BI37" s="7">
        <v>200000</v>
      </c>
      <c r="BJ37" s="5" t="s">
        <v>165</v>
      </c>
      <c r="BK37" s="5" t="s">
        <v>110</v>
      </c>
      <c r="BL37" s="5" t="s">
        <v>111</v>
      </c>
      <c r="BM37" s="5" t="s">
        <v>112</v>
      </c>
      <c r="BN37" s="5" t="s">
        <v>113</v>
      </c>
      <c r="BO37" s="5" t="s">
        <v>114</v>
      </c>
      <c r="BP37" s="8" t="s">
        <v>115</v>
      </c>
    </row>
    <row r="38" spans="1:68" ht="12.5" x14ac:dyDescent="0.25">
      <c r="A38" s="9">
        <v>45861.403775960644</v>
      </c>
      <c r="B38" s="10" t="s">
        <v>375</v>
      </c>
      <c r="C38" s="11">
        <v>54</v>
      </c>
      <c r="D38" s="10" t="s">
        <v>376</v>
      </c>
      <c r="E38" s="10" t="str">
        <f>PROPER(Form_Responses34[[#This Row],[Nama Lengkap Sesuai KTP/Ijazah]])</f>
        <v>Sofa Jauharotul M</v>
      </c>
      <c r="F38" s="20" t="s">
        <v>459</v>
      </c>
      <c r="G38" s="10" t="s">
        <v>64</v>
      </c>
      <c r="H38" s="10" t="s">
        <v>65</v>
      </c>
      <c r="I38" s="10" t="s">
        <v>219</v>
      </c>
      <c r="J38" s="10" t="s">
        <v>67</v>
      </c>
      <c r="K38" s="10" t="s">
        <v>68</v>
      </c>
      <c r="L38" s="10" t="s">
        <v>69</v>
      </c>
      <c r="M38" s="10" t="s">
        <v>70</v>
      </c>
      <c r="N38" s="10" t="s">
        <v>71</v>
      </c>
      <c r="O38" s="10" t="s">
        <v>72</v>
      </c>
      <c r="P38" s="10" t="s">
        <v>73</v>
      </c>
      <c r="Q38" s="10" t="s">
        <v>74</v>
      </c>
      <c r="R38" s="10" t="s">
        <v>75</v>
      </c>
      <c r="S38" s="10" t="s">
        <v>76</v>
      </c>
      <c r="T38" s="10" t="s">
        <v>77</v>
      </c>
      <c r="U38" s="10" t="s">
        <v>78</v>
      </c>
      <c r="V38" s="10" t="s">
        <v>79</v>
      </c>
      <c r="W38" s="10" t="s">
        <v>80</v>
      </c>
      <c r="X38" s="10" t="s">
        <v>81</v>
      </c>
      <c r="Y38" s="10" t="s">
        <v>82</v>
      </c>
      <c r="Z38" s="10" t="s">
        <v>83</v>
      </c>
      <c r="AA38" s="10" t="s">
        <v>84</v>
      </c>
      <c r="AB38" s="10" t="s">
        <v>85</v>
      </c>
      <c r="AC38" s="10" t="s">
        <v>86</v>
      </c>
      <c r="AD38" s="10" t="s">
        <v>158</v>
      </c>
      <c r="AE38" s="10" t="s">
        <v>134</v>
      </c>
      <c r="AF38" s="10" t="s">
        <v>159</v>
      </c>
      <c r="AG38" s="10" t="s">
        <v>90</v>
      </c>
      <c r="AH38" s="10" t="s">
        <v>91</v>
      </c>
      <c r="AI38" s="10" t="s">
        <v>92</v>
      </c>
      <c r="AJ38" s="10" t="s">
        <v>93</v>
      </c>
      <c r="AK38" s="10" t="s">
        <v>94</v>
      </c>
      <c r="AL38" s="10" t="s">
        <v>95</v>
      </c>
      <c r="AM38" s="10" t="s">
        <v>96</v>
      </c>
      <c r="AN38" s="10" t="s">
        <v>139</v>
      </c>
      <c r="AO38" s="10" t="s">
        <v>97</v>
      </c>
      <c r="AP38" s="10" t="s">
        <v>98</v>
      </c>
      <c r="AQ38" s="10" t="s">
        <v>99</v>
      </c>
      <c r="AR38" s="10" t="s">
        <v>163</v>
      </c>
      <c r="AS38" s="10" t="s">
        <v>101</v>
      </c>
      <c r="AT38" s="10" t="s">
        <v>223</v>
      </c>
      <c r="AU38" s="10" t="s">
        <v>164</v>
      </c>
      <c r="AV38" s="10" t="s">
        <v>104</v>
      </c>
      <c r="AW38" s="10" t="s">
        <v>105</v>
      </c>
      <c r="AX38" s="10" t="s">
        <v>106</v>
      </c>
      <c r="AY38" s="10" t="s">
        <v>107</v>
      </c>
      <c r="AZ38" s="10" t="s">
        <v>253</v>
      </c>
      <c r="BA38" s="10">
        <v>128</v>
      </c>
      <c r="BB38" s="10">
        <v>11</v>
      </c>
      <c r="BC38" s="10">
        <v>10</v>
      </c>
      <c r="BD38" s="10">
        <v>70</v>
      </c>
      <c r="BE38" s="10">
        <v>28</v>
      </c>
      <c r="BF38" s="10">
        <v>30</v>
      </c>
      <c r="BG38" s="10">
        <v>21</v>
      </c>
      <c r="BH38" s="10">
        <v>44</v>
      </c>
      <c r="BI38" s="12">
        <v>200000</v>
      </c>
      <c r="BJ38" s="10" t="s">
        <v>165</v>
      </c>
      <c r="BK38" s="10" t="s">
        <v>110</v>
      </c>
      <c r="BL38" s="10" t="s">
        <v>111</v>
      </c>
      <c r="BM38" s="10" t="s">
        <v>112</v>
      </c>
      <c r="BN38" s="10" t="s">
        <v>113</v>
      </c>
      <c r="BO38" s="10" t="s">
        <v>114</v>
      </c>
      <c r="BP38" s="13" t="s">
        <v>115</v>
      </c>
    </row>
    <row r="39" spans="1:68" ht="12.5" x14ac:dyDescent="0.25">
      <c r="A39" s="4">
        <v>45861.412550057867</v>
      </c>
      <c r="B39" s="5" t="s">
        <v>432</v>
      </c>
      <c r="C39" s="6">
        <v>54</v>
      </c>
      <c r="D39" s="5" t="s">
        <v>433</v>
      </c>
      <c r="E39" s="10" t="str">
        <f>PROPER(Form_Responses34[[#This Row],[Nama Lengkap Sesuai KTP/Ijazah]])</f>
        <v>Syahputri Ramadani</v>
      </c>
      <c r="F39" s="5" t="s">
        <v>434</v>
      </c>
      <c r="G39" s="5" t="s">
        <v>64</v>
      </c>
      <c r="H39" s="5" t="s">
        <v>65</v>
      </c>
      <c r="I39" s="5" t="s">
        <v>66</v>
      </c>
      <c r="J39" s="5" t="s">
        <v>67</v>
      </c>
      <c r="K39" s="5" t="s">
        <v>68</v>
      </c>
      <c r="L39" s="5" t="s">
        <v>69</v>
      </c>
      <c r="M39" s="5" t="s">
        <v>70</v>
      </c>
      <c r="N39" s="5" t="s">
        <v>71</v>
      </c>
      <c r="O39" s="5" t="s">
        <v>72</v>
      </c>
      <c r="P39" s="5" t="s">
        <v>73</v>
      </c>
      <c r="Q39" s="5" t="s">
        <v>74</v>
      </c>
      <c r="R39" s="5" t="s">
        <v>75</v>
      </c>
      <c r="S39" s="5" t="s">
        <v>76</v>
      </c>
      <c r="T39" s="5" t="s">
        <v>77</v>
      </c>
      <c r="U39" s="5" t="s">
        <v>78</v>
      </c>
      <c r="V39" s="5" t="s">
        <v>79</v>
      </c>
      <c r="W39" s="5" t="s">
        <v>80</v>
      </c>
      <c r="X39" s="5" t="s">
        <v>81</v>
      </c>
      <c r="Y39" s="5" t="s">
        <v>82</v>
      </c>
      <c r="Z39" s="5" t="s">
        <v>83</v>
      </c>
      <c r="AA39" s="5" t="s">
        <v>84</v>
      </c>
      <c r="AB39" s="5" t="s">
        <v>85</v>
      </c>
      <c r="AC39" s="5" t="s">
        <v>86</v>
      </c>
      <c r="AD39" s="5" t="s">
        <v>158</v>
      </c>
      <c r="AE39" s="5" t="s">
        <v>220</v>
      </c>
      <c r="AF39" s="5" t="s">
        <v>159</v>
      </c>
      <c r="AG39" s="5" t="s">
        <v>90</v>
      </c>
      <c r="AH39" s="5" t="s">
        <v>91</v>
      </c>
      <c r="AI39" s="5" t="s">
        <v>92</v>
      </c>
      <c r="AJ39" s="5" t="s">
        <v>93</v>
      </c>
      <c r="AK39" s="5" t="s">
        <v>94</v>
      </c>
      <c r="AL39" s="5" t="s">
        <v>95</v>
      </c>
      <c r="AM39" s="5" t="s">
        <v>96</v>
      </c>
      <c r="AN39" s="5" t="s">
        <v>139</v>
      </c>
      <c r="AO39" s="5" t="s">
        <v>97</v>
      </c>
      <c r="AP39" s="5" t="s">
        <v>98</v>
      </c>
      <c r="AQ39" s="5" t="s">
        <v>99</v>
      </c>
      <c r="AR39" s="5" t="s">
        <v>163</v>
      </c>
      <c r="AS39" s="5" t="s">
        <v>101</v>
      </c>
      <c r="AT39" s="5" t="s">
        <v>143</v>
      </c>
      <c r="AU39" s="5" t="s">
        <v>164</v>
      </c>
      <c r="AV39" s="5" t="s">
        <v>104</v>
      </c>
      <c r="AW39" s="5" t="s">
        <v>105</v>
      </c>
      <c r="AX39" s="5" t="s">
        <v>106</v>
      </c>
      <c r="AY39" s="5" t="s">
        <v>182</v>
      </c>
      <c r="AZ39" s="5" t="s">
        <v>169</v>
      </c>
      <c r="BA39" s="5">
        <v>128</v>
      </c>
      <c r="BB39" s="5">
        <v>11</v>
      </c>
      <c r="BC39" s="5">
        <v>10</v>
      </c>
      <c r="BD39" s="5">
        <v>70</v>
      </c>
      <c r="BE39" s="5">
        <v>20</v>
      </c>
      <c r="BF39" s="5">
        <v>30</v>
      </c>
      <c r="BG39" s="5">
        <v>21</v>
      </c>
      <c r="BH39" s="5">
        <v>44</v>
      </c>
      <c r="BI39" s="7">
        <v>200000</v>
      </c>
      <c r="BJ39" s="5" t="s">
        <v>165</v>
      </c>
      <c r="BK39" s="5" t="s">
        <v>110</v>
      </c>
      <c r="BL39" s="5" t="s">
        <v>111</v>
      </c>
      <c r="BM39" s="5" t="s">
        <v>112</v>
      </c>
      <c r="BN39" s="5" t="s">
        <v>113</v>
      </c>
      <c r="BO39" s="5" t="s">
        <v>114</v>
      </c>
      <c r="BP39" s="8" t="s">
        <v>115</v>
      </c>
    </row>
    <row r="40" spans="1:68" ht="12.5" x14ac:dyDescent="0.25">
      <c r="A40" s="9">
        <v>45861.421554780092</v>
      </c>
      <c r="B40" s="10" t="s">
        <v>449</v>
      </c>
      <c r="C40" s="11">
        <v>55</v>
      </c>
      <c r="D40" s="10" t="s">
        <v>450</v>
      </c>
      <c r="E40" s="10" t="str">
        <f>PROPER(Form_Responses34[[#This Row],[Nama Lengkap Sesuai KTP/Ijazah]])</f>
        <v>Tatasa Diva Cahyakirana</v>
      </c>
      <c r="F40" s="10" t="s">
        <v>451</v>
      </c>
      <c r="G40" s="10" t="s">
        <v>64</v>
      </c>
      <c r="H40" s="10" t="s">
        <v>65</v>
      </c>
      <c r="I40" s="10" t="s">
        <v>66</v>
      </c>
      <c r="J40" s="10" t="s">
        <v>67</v>
      </c>
      <c r="K40" s="10" t="s">
        <v>68</v>
      </c>
      <c r="L40" s="10" t="s">
        <v>69</v>
      </c>
      <c r="M40" s="10" t="s">
        <v>70</v>
      </c>
      <c r="N40" s="10" t="s">
        <v>71</v>
      </c>
      <c r="O40" s="10" t="s">
        <v>72</v>
      </c>
      <c r="P40" s="10" t="s">
        <v>73</v>
      </c>
      <c r="Q40" s="10" t="s">
        <v>74</v>
      </c>
      <c r="R40" s="10" t="s">
        <v>75</v>
      </c>
      <c r="S40" s="10" t="s">
        <v>76</v>
      </c>
      <c r="T40" s="10" t="s">
        <v>77</v>
      </c>
      <c r="U40" s="10" t="s">
        <v>78</v>
      </c>
      <c r="V40" s="10" t="s">
        <v>79</v>
      </c>
      <c r="W40" s="10" t="s">
        <v>130</v>
      </c>
      <c r="X40" s="10" t="s">
        <v>81</v>
      </c>
      <c r="Y40" s="10" t="s">
        <v>82</v>
      </c>
      <c r="Z40" s="10" t="s">
        <v>83</v>
      </c>
      <c r="AA40" s="10" t="s">
        <v>84</v>
      </c>
      <c r="AB40" s="10" t="s">
        <v>85</v>
      </c>
      <c r="AC40" s="10" t="s">
        <v>86</v>
      </c>
      <c r="AD40" s="10" t="s">
        <v>158</v>
      </c>
      <c r="AE40" s="10" t="s">
        <v>134</v>
      </c>
      <c r="AF40" s="10" t="s">
        <v>159</v>
      </c>
      <c r="AG40" s="10" t="s">
        <v>90</v>
      </c>
      <c r="AH40" s="10" t="s">
        <v>91</v>
      </c>
      <c r="AI40" s="10" t="s">
        <v>92</v>
      </c>
      <c r="AJ40" s="10" t="s">
        <v>93</v>
      </c>
      <c r="AK40" s="10" t="s">
        <v>94</v>
      </c>
      <c r="AL40" s="10" t="s">
        <v>95</v>
      </c>
      <c r="AM40" s="10" t="s">
        <v>96</v>
      </c>
      <c r="AN40" s="10" t="s">
        <v>139</v>
      </c>
      <c r="AO40" s="10" t="s">
        <v>97</v>
      </c>
      <c r="AP40" s="10" t="s">
        <v>98</v>
      </c>
      <c r="AQ40" s="10" t="s">
        <v>99</v>
      </c>
      <c r="AR40" s="10" t="s">
        <v>163</v>
      </c>
      <c r="AS40" s="10" t="s">
        <v>101</v>
      </c>
      <c r="AT40" s="10" t="s">
        <v>102</v>
      </c>
      <c r="AU40" s="10" t="s">
        <v>164</v>
      </c>
      <c r="AV40" s="10" t="s">
        <v>104</v>
      </c>
      <c r="AW40" s="10" t="s">
        <v>105</v>
      </c>
      <c r="AX40" s="10" t="s">
        <v>106</v>
      </c>
      <c r="AY40" s="10" t="s">
        <v>107</v>
      </c>
      <c r="AZ40" s="10" t="s">
        <v>169</v>
      </c>
      <c r="BA40" s="10">
        <v>128</v>
      </c>
      <c r="BB40" s="10">
        <v>11</v>
      </c>
      <c r="BC40" s="10">
        <v>10</v>
      </c>
      <c r="BD40" s="10">
        <v>70</v>
      </c>
      <c r="BE40" s="10">
        <v>20</v>
      </c>
      <c r="BF40" s="10">
        <v>30</v>
      </c>
      <c r="BG40" s="10">
        <v>21</v>
      </c>
      <c r="BH40" s="10">
        <v>44</v>
      </c>
      <c r="BI40" s="12">
        <v>200000</v>
      </c>
      <c r="BJ40" s="10" t="s">
        <v>109</v>
      </c>
      <c r="BK40" s="10" t="s">
        <v>110</v>
      </c>
      <c r="BL40" s="10" t="s">
        <v>111</v>
      </c>
      <c r="BM40" s="10" t="s">
        <v>112</v>
      </c>
      <c r="BN40" s="10" t="s">
        <v>113</v>
      </c>
      <c r="BO40" s="10" t="s">
        <v>114</v>
      </c>
      <c r="BP40" s="13" t="s">
        <v>115</v>
      </c>
    </row>
    <row r="41" spans="1:68" ht="12.5" x14ac:dyDescent="0.25">
      <c r="A41" s="4">
        <v>45861.395651273153</v>
      </c>
      <c r="B41" s="5" t="s">
        <v>264</v>
      </c>
      <c r="C41" s="6">
        <v>55</v>
      </c>
      <c r="D41" s="5" t="s">
        <v>265</v>
      </c>
      <c r="E41" s="10" t="str">
        <f>PROPER(Form_Responses34[[#This Row],[Nama Lengkap Sesuai KTP/Ijazah]])</f>
        <v>Tazkiya Gipsy Hawwa</v>
      </c>
      <c r="F41" s="5" t="s">
        <v>266</v>
      </c>
      <c r="G41" s="5" t="s">
        <v>64</v>
      </c>
      <c r="H41" s="5" t="s">
        <v>65</v>
      </c>
      <c r="I41" s="5" t="s">
        <v>66</v>
      </c>
      <c r="J41" s="5" t="s">
        <v>67</v>
      </c>
      <c r="K41" s="5" t="s">
        <v>68</v>
      </c>
      <c r="L41" s="5" t="s">
        <v>69</v>
      </c>
      <c r="M41" s="5" t="s">
        <v>70</v>
      </c>
      <c r="N41" s="5" t="s">
        <v>71</v>
      </c>
      <c r="O41" s="5" t="s">
        <v>72</v>
      </c>
      <c r="P41" s="5" t="s">
        <v>73</v>
      </c>
      <c r="Q41" s="5" t="s">
        <v>74</v>
      </c>
      <c r="R41" s="5" t="s">
        <v>75</v>
      </c>
      <c r="S41" s="5" t="s">
        <v>76</v>
      </c>
      <c r="T41" s="5" t="s">
        <v>77</v>
      </c>
      <c r="U41" s="5" t="s">
        <v>78</v>
      </c>
      <c r="V41" s="5" t="s">
        <v>79</v>
      </c>
      <c r="W41" s="5" t="s">
        <v>80</v>
      </c>
      <c r="X41" s="5" t="s">
        <v>81</v>
      </c>
      <c r="Y41" s="5" t="s">
        <v>82</v>
      </c>
      <c r="Z41" s="5" t="s">
        <v>83</v>
      </c>
      <c r="AA41" s="5" t="s">
        <v>84</v>
      </c>
      <c r="AB41" s="5" t="s">
        <v>205</v>
      </c>
      <c r="AC41" s="5" t="s">
        <v>86</v>
      </c>
      <c r="AD41" s="5" t="s">
        <v>158</v>
      </c>
      <c r="AE41" s="5" t="s">
        <v>134</v>
      </c>
      <c r="AF41" s="5" t="s">
        <v>159</v>
      </c>
      <c r="AG41" s="5" t="s">
        <v>90</v>
      </c>
      <c r="AH41" s="5" t="s">
        <v>91</v>
      </c>
      <c r="AI41" s="5" t="s">
        <v>177</v>
      </c>
      <c r="AJ41" s="5" t="s">
        <v>93</v>
      </c>
      <c r="AK41" s="5" t="s">
        <v>94</v>
      </c>
      <c r="AL41" s="5" t="s">
        <v>95</v>
      </c>
      <c r="AM41" s="5" t="s">
        <v>96</v>
      </c>
      <c r="AN41" s="5" t="s">
        <v>139</v>
      </c>
      <c r="AO41" s="5" t="s">
        <v>97</v>
      </c>
      <c r="AP41" s="5" t="s">
        <v>98</v>
      </c>
      <c r="AQ41" s="5" t="s">
        <v>99</v>
      </c>
      <c r="AR41" s="5" t="s">
        <v>100</v>
      </c>
      <c r="AS41" s="5" t="s">
        <v>101</v>
      </c>
      <c r="AT41" s="5" t="s">
        <v>143</v>
      </c>
      <c r="AU41" s="5" t="s">
        <v>164</v>
      </c>
      <c r="AV41" s="5" t="s">
        <v>104</v>
      </c>
      <c r="AW41" s="5" t="s">
        <v>105</v>
      </c>
      <c r="AX41" s="5" t="s">
        <v>106</v>
      </c>
      <c r="AY41" s="5" t="s">
        <v>107</v>
      </c>
      <c r="AZ41" s="5" t="s">
        <v>108</v>
      </c>
      <c r="BA41" s="5">
        <v>128</v>
      </c>
      <c r="BB41" s="5">
        <v>11</v>
      </c>
      <c r="BC41" s="5">
        <v>10</v>
      </c>
      <c r="BD41" s="5">
        <v>70</v>
      </c>
      <c r="BE41" s="5">
        <v>20</v>
      </c>
      <c r="BF41" s="5">
        <v>30</v>
      </c>
      <c r="BG41" s="5">
        <v>21</v>
      </c>
      <c r="BH41" s="5">
        <v>44</v>
      </c>
      <c r="BI41" s="7">
        <v>200000</v>
      </c>
      <c r="BJ41" s="5" t="s">
        <v>165</v>
      </c>
      <c r="BK41" s="5" t="s">
        <v>183</v>
      </c>
      <c r="BL41" s="5" t="s">
        <v>111</v>
      </c>
      <c r="BM41" s="5" t="s">
        <v>112</v>
      </c>
      <c r="BN41" s="5" t="s">
        <v>113</v>
      </c>
      <c r="BO41" s="5" t="s">
        <v>114</v>
      </c>
      <c r="BP41" s="8" t="s">
        <v>115</v>
      </c>
    </row>
    <row r="42" spans="1:68" ht="12.5" x14ac:dyDescent="0.25">
      <c r="A42" s="9">
        <v>45861.401668449078</v>
      </c>
      <c r="B42" s="10" t="s">
        <v>342</v>
      </c>
      <c r="C42" s="11">
        <v>55</v>
      </c>
      <c r="D42" s="10" t="s">
        <v>343</v>
      </c>
      <c r="E42" s="10" t="str">
        <f>PROPER(Form_Responses34[[#This Row],[Nama Lengkap Sesuai KTP/Ijazah]])</f>
        <v>Titik Nur Ariski</v>
      </c>
      <c r="F42" s="10" t="s">
        <v>344</v>
      </c>
      <c r="G42" s="10" t="s">
        <v>64</v>
      </c>
      <c r="H42" s="10" t="s">
        <v>65</v>
      </c>
      <c r="I42" s="10" t="s">
        <v>66</v>
      </c>
      <c r="J42" s="10" t="s">
        <v>67</v>
      </c>
      <c r="K42" s="10" t="s">
        <v>68</v>
      </c>
      <c r="L42" s="10" t="s">
        <v>69</v>
      </c>
      <c r="M42" s="10" t="s">
        <v>70</v>
      </c>
      <c r="N42" s="10" t="s">
        <v>71</v>
      </c>
      <c r="O42" s="10" t="s">
        <v>72</v>
      </c>
      <c r="P42" s="10" t="s">
        <v>73</v>
      </c>
      <c r="Q42" s="10" t="s">
        <v>74</v>
      </c>
      <c r="R42" s="10" t="s">
        <v>75</v>
      </c>
      <c r="S42" s="10" t="s">
        <v>76</v>
      </c>
      <c r="T42" s="10" t="s">
        <v>77</v>
      </c>
      <c r="U42" s="10" t="s">
        <v>78</v>
      </c>
      <c r="V42" s="10" t="s">
        <v>79</v>
      </c>
      <c r="W42" s="10" t="s">
        <v>80</v>
      </c>
      <c r="X42" s="10" t="s">
        <v>81</v>
      </c>
      <c r="Y42" s="10" t="s">
        <v>82</v>
      </c>
      <c r="Z42" s="10" t="s">
        <v>83</v>
      </c>
      <c r="AA42" s="10" t="s">
        <v>84</v>
      </c>
      <c r="AB42" s="10" t="s">
        <v>205</v>
      </c>
      <c r="AC42" s="10" t="s">
        <v>86</v>
      </c>
      <c r="AD42" s="10" t="s">
        <v>158</v>
      </c>
      <c r="AE42" s="10" t="s">
        <v>134</v>
      </c>
      <c r="AF42" s="10" t="s">
        <v>159</v>
      </c>
      <c r="AG42" s="10" t="s">
        <v>90</v>
      </c>
      <c r="AH42" s="10" t="s">
        <v>91</v>
      </c>
      <c r="AI42" s="10" t="s">
        <v>136</v>
      </c>
      <c r="AJ42" s="10" t="s">
        <v>93</v>
      </c>
      <c r="AK42" s="10" t="s">
        <v>309</v>
      </c>
      <c r="AL42" s="10" t="s">
        <v>95</v>
      </c>
      <c r="AM42" s="10" t="s">
        <v>162</v>
      </c>
      <c r="AN42" s="10" t="s">
        <v>139</v>
      </c>
      <c r="AO42" s="10" t="s">
        <v>97</v>
      </c>
      <c r="AP42" s="10" t="s">
        <v>98</v>
      </c>
      <c r="AQ42" s="10" t="s">
        <v>99</v>
      </c>
      <c r="AR42" s="10" t="s">
        <v>100</v>
      </c>
      <c r="AS42" s="10" t="s">
        <v>101</v>
      </c>
      <c r="AT42" s="10" t="s">
        <v>102</v>
      </c>
      <c r="AU42" s="10" t="s">
        <v>164</v>
      </c>
      <c r="AV42" s="10" t="s">
        <v>104</v>
      </c>
      <c r="AW42" s="10" t="s">
        <v>105</v>
      </c>
      <c r="AX42" s="10" t="s">
        <v>106</v>
      </c>
      <c r="AY42" s="10" t="s">
        <v>107</v>
      </c>
      <c r="AZ42" s="10" t="s">
        <v>108</v>
      </c>
      <c r="BA42" s="10">
        <v>128</v>
      </c>
      <c r="BB42" s="10">
        <v>11</v>
      </c>
      <c r="BC42" s="10">
        <v>10</v>
      </c>
      <c r="BD42" s="10">
        <v>70</v>
      </c>
      <c r="BE42" s="10">
        <v>20</v>
      </c>
      <c r="BF42" s="10">
        <v>30</v>
      </c>
      <c r="BG42" s="10">
        <v>21</v>
      </c>
      <c r="BH42" s="10">
        <v>44</v>
      </c>
      <c r="BI42" s="12">
        <v>200000</v>
      </c>
      <c r="BJ42" s="10" t="s">
        <v>165</v>
      </c>
      <c r="BK42" s="10" t="s">
        <v>110</v>
      </c>
      <c r="BL42" s="10" t="s">
        <v>111</v>
      </c>
      <c r="BM42" s="10" t="s">
        <v>112</v>
      </c>
      <c r="BN42" s="10" t="s">
        <v>113</v>
      </c>
      <c r="BO42" s="10" t="s">
        <v>114</v>
      </c>
      <c r="BP42" s="13" t="s">
        <v>115</v>
      </c>
    </row>
    <row r="43" spans="1:68" ht="12.5" x14ac:dyDescent="0.25">
      <c r="A43" s="4">
        <v>45861.390724375</v>
      </c>
      <c r="B43" s="5" t="s">
        <v>193</v>
      </c>
      <c r="C43" s="6">
        <v>53</v>
      </c>
      <c r="D43" s="5" t="s">
        <v>194</v>
      </c>
      <c r="E43" s="10" t="str">
        <f>PROPER(Form_Responses34[[#This Row],[Nama Lengkap Sesuai KTP/Ijazah]])</f>
        <v xml:space="preserve">Titin Ambarwati Wahyuningsih </v>
      </c>
      <c r="F43" s="5" t="s">
        <v>195</v>
      </c>
      <c r="G43" s="5" t="s">
        <v>64</v>
      </c>
      <c r="H43" s="5" t="s">
        <v>65</v>
      </c>
      <c r="I43" s="5" t="s">
        <v>66</v>
      </c>
      <c r="J43" s="5" t="s">
        <v>67</v>
      </c>
      <c r="K43" s="5" t="s">
        <v>68</v>
      </c>
      <c r="L43" s="5" t="s">
        <v>69</v>
      </c>
      <c r="M43" s="5" t="s">
        <v>70</v>
      </c>
      <c r="N43" s="5" t="s">
        <v>71</v>
      </c>
      <c r="O43" s="5" t="s">
        <v>72</v>
      </c>
      <c r="P43" s="5" t="s">
        <v>73</v>
      </c>
      <c r="Q43" s="5" t="s">
        <v>74</v>
      </c>
      <c r="R43" s="5" t="s">
        <v>196</v>
      </c>
      <c r="S43" s="5" t="s">
        <v>76</v>
      </c>
      <c r="T43" s="5" t="s">
        <v>77</v>
      </c>
      <c r="U43" s="5" t="s">
        <v>78</v>
      </c>
      <c r="V43" s="5" t="s">
        <v>79</v>
      </c>
      <c r="W43" s="5" t="s">
        <v>80</v>
      </c>
      <c r="X43" s="5" t="s">
        <v>81</v>
      </c>
      <c r="Y43" s="5" t="s">
        <v>82</v>
      </c>
      <c r="Z43" s="5" t="s">
        <v>83</v>
      </c>
      <c r="AA43" s="5" t="s">
        <v>84</v>
      </c>
      <c r="AB43" s="5" t="s">
        <v>85</v>
      </c>
      <c r="AC43" s="5" t="s">
        <v>86</v>
      </c>
      <c r="AD43" s="5" t="s">
        <v>158</v>
      </c>
      <c r="AE43" s="5" t="s">
        <v>134</v>
      </c>
      <c r="AF43" s="5" t="s">
        <v>159</v>
      </c>
      <c r="AG43" s="5" t="s">
        <v>90</v>
      </c>
      <c r="AH43" s="5" t="s">
        <v>91</v>
      </c>
      <c r="AI43" s="5" t="s">
        <v>92</v>
      </c>
      <c r="AJ43" s="5" t="s">
        <v>93</v>
      </c>
      <c r="AK43" s="5" t="s">
        <v>94</v>
      </c>
      <c r="AL43" s="5" t="s">
        <v>95</v>
      </c>
      <c r="AM43" s="5" t="s">
        <v>96</v>
      </c>
      <c r="AN43" s="5" t="s">
        <v>139</v>
      </c>
      <c r="AO43" s="5" t="s">
        <v>97</v>
      </c>
      <c r="AP43" s="5" t="s">
        <v>98</v>
      </c>
      <c r="AQ43" s="5" t="s">
        <v>99</v>
      </c>
      <c r="AR43" s="5" t="s">
        <v>163</v>
      </c>
      <c r="AS43" s="5" t="s">
        <v>101</v>
      </c>
      <c r="AT43" s="5" t="s">
        <v>102</v>
      </c>
      <c r="AU43" s="5" t="s">
        <v>164</v>
      </c>
      <c r="AV43" s="5" t="s">
        <v>104</v>
      </c>
      <c r="AW43" s="5" t="s">
        <v>105</v>
      </c>
      <c r="AX43" s="5" t="s">
        <v>106</v>
      </c>
      <c r="AY43" s="5" t="s">
        <v>182</v>
      </c>
      <c r="AZ43" s="5" t="s">
        <v>169</v>
      </c>
      <c r="BA43" s="5">
        <v>128</v>
      </c>
      <c r="BB43" s="5">
        <v>11</v>
      </c>
      <c r="BC43" s="5">
        <v>10</v>
      </c>
      <c r="BD43" s="5">
        <v>70</v>
      </c>
      <c r="BE43" s="5">
        <v>28</v>
      </c>
      <c r="BF43" s="5">
        <v>30</v>
      </c>
      <c r="BG43" s="5">
        <v>21</v>
      </c>
      <c r="BH43" s="5">
        <v>44</v>
      </c>
      <c r="BI43" s="7">
        <v>200000</v>
      </c>
      <c r="BJ43" s="5" t="s">
        <v>109</v>
      </c>
      <c r="BK43" s="5" t="s">
        <v>110</v>
      </c>
      <c r="BL43" s="5" t="s">
        <v>111</v>
      </c>
      <c r="BM43" s="5" t="s">
        <v>112</v>
      </c>
      <c r="BN43" s="5" t="s">
        <v>113</v>
      </c>
      <c r="BO43" s="5" t="s">
        <v>114</v>
      </c>
      <c r="BP43" s="8" t="s">
        <v>115</v>
      </c>
    </row>
    <row r="44" spans="1:68" ht="12.5" x14ac:dyDescent="0.25">
      <c r="A44" s="9">
        <v>45861.396080578706</v>
      </c>
      <c r="B44" s="10" t="s">
        <v>273</v>
      </c>
      <c r="C44" s="11">
        <v>56</v>
      </c>
      <c r="D44" s="10" t="s">
        <v>274</v>
      </c>
      <c r="E44" s="10" t="str">
        <f>PROPER(Form_Responses34[[#This Row],[Nama Lengkap Sesuai KTP/Ijazah]])</f>
        <v>Yanuar Akbar Riansyah</v>
      </c>
      <c r="F44" s="10" t="s">
        <v>275</v>
      </c>
      <c r="G44" s="10" t="s">
        <v>64</v>
      </c>
      <c r="H44" s="10" t="s">
        <v>65</v>
      </c>
      <c r="I44" s="10" t="s">
        <v>219</v>
      </c>
      <c r="J44" s="10" t="s">
        <v>67</v>
      </c>
      <c r="K44" s="10" t="s">
        <v>68</v>
      </c>
      <c r="L44" s="10" t="s">
        <v>69</v>
      </c>
      <c r="M44" s="10" t="s">
        <v>70</v>
      </c>
      <c r="N44" s="10" t="s">
        <v>71</v>
      </c>
      <c r="O44" s="10" t="s">
        <v>72</v>
      </c>
      <c r="P44" s="10" t="s">
        <v>73</v>
      </c>
      <c r="Q44" s="10" t="s">
        <v>74</v>
      </c>
      <c r="R44" s="10" t="s">
        <v>75</v>
      </c>
      <c r="S44" s="10" t="s">
        <v>76</v>
      </c>
      <c r="T44" s="10" t="s">
        <v>77</v>
      </c>
      <c r="U44" s="10" t="s">
        <v>78</v>
      </c>
      <c r="V44" s="10" t="s">
        <v>79</v>
      </c>
      <c r="W44" s="10" t="s">
        <v>80</v>
      </c>
      <c r="X44" s="10" t="s">
        <v>81</v>
      </c>
      <c r="Y44" s="10" t="s">
        <v>82</v>
      </c>
      <c r="Z44" s="10" t="s">
        <v>83</v>
      </c>
      <c r="AA44" s="10" t="s">
        <v>84</v>
      </c>
      <c r="AB44" s="10" t="s">
        <v>85</v>
      </c>
      <c r="AC44" s="10" t="s">
        <v>86</v>
      </c>
      <c r="AD44" s="10" t="s">
        <v>158</v>
      </c>
      <c r="AE44" s="10" t="s">
        <v>134</v>
      </c>
      <c r="AF44" s="10" t="s">
        <v>159</v>
      </c>
      <c r="AG44" s="10" t="s">
        <v>90</v>
      </c>
      <c r="AH44" s="10" t="s">
        <v>91</v>
      </c>
      <c r="AI44" s="10" t="s">
        <v>92</v>
      </c>
      <c r="AJ44" s="10" t="s">
        <v>93</v>
      </c>
      <c r="AK44" s="10" t="s">
        <v>94</v>
      </c>
      <c r="AL44" s="10" t="s">
        <v>95</v>
      </c>
      <c r="AM44" s="10" t="s">
        <v>96</v>
      </c>
      <c r="AN44" s="10" t="s">
        <v>139</v>
      </c>
      <c r="AO44" s="10" t="s">
        <v>97</v>
      </c>
      <c r="AP44" s="10" t="s">
        <v>98</v>
      </c>
      <c r="AQ44" s="10" t="s">
        <v>99</v>
      </c>
      <c r="AR44" s="10" t="s">
        <v>163</v>
      </c>
      <c r="AS44" s="10" t="s">
        <v>101</v>
      </c>
      <c r="AT44" s="10" t="s">
        <v>102</v>
      </c>
      <c r="AU44" s="10" t="s">
        <v>164</v>
      </c>
      <c r="AV44" s="10" t="s">
        <v>104</v>
      </c>
      <c r="AW44" s="10" t="s">
        <v>105</v>
      </c>
      <c r="AX44" s="10" t="s">
        <v>106</v>
      </c>
      <c r="AY44" s="10" t="s">
        <v>182</v>
      </c>
      <c r="AZ44" s="10" t="s">
        <v>108</v>
      </c>
      <c r="BA44" s="10">
        <v>128</v>
      </c>
      <c r="BB44" s="10">
        <v>11</v>
      </c>
      <c r="BC44" s="10">
        <v>10</v>
      </c>
      <c r="BD44" s="10">
        <v>70</v>
      </c>
      <c r="BE44" s="10">
        <v>20</v>
      </c>
      <c r="BF44" s="10">
        <v>30</v>
      </c>
      <c r="BG44" s="10">
        <v>21</v>
      </c>
      <c r="BH44" s="10">
        <v>44</v>
      </c>
      <c r="BI44" s="12">
        <v>200000</v>
      </c>
      <c r="BJ44" s="10" t="s">
        <v>165</v>
      </c>
      <c r="BK44" s="10" t="s">
        <v>110</v>
      </c>
      <c r="BL44" s="10" t="s">
        <v>111</v>
      </c>
      <c r="BM44" s="10" t="s">
        <v>112</v>
      </c>
      <c r="BN44" s="10" t="s">
        <v>113</v>
      </c>
      <c r="BO44" s="10" t="s">
        <v>114</v>
      </c>
      <c r="BP44" s="13" t="s">
        <v>115</v>
      </c>
    </row>
    <row r="45" spans="1:68" ht="12.5" x14ac:dyDescent="0.25">
      <c r="A45" s="4">
        <v>45861.42431751157</v>
      </c>
      <c r="B45" s="5" t="s">
        <v>456</v>
      </c>
      <c r="C45" s="6">
        <v>56</v>
      </c>
      <c r="D45" s="5" t="s">
        <v>457</v>
      </c>
      <c r="E45" s="10" t="str">
        <f>PROPER(Form_Responses34[[#This Row],[Nama Lengkap Sesuai KTP/Ijazah]])</f>
        <v xml:space="preserve">Yopi Sumampau </v>
      </c>
      <c r="F45" s="5" t="s">
        <v>458</v>
      </c>
      <c r="G45" s="5" t="s">
        <v>64</v>
      </c>
      <c r="H45" s="5" t="s">
        <v>65</v>
      </c>
      <c r="I45" s="5" t="s">
        <v>66</v>
      </c>
      <c r="J45" s="5" t="s">
        <v>67</v>
      </c>
      <c r="K45" s="5" t="s">
        <v>68</v>
      </c>
      <c r="L45" s="5" t="s">
        <v>69</v>
      </c>
      <c r="M45" s="5" t="s">
        <v>70</v>
      </c>
      <c r="N45" s="5" t="s">
        <v>71</v>
      </c>
      <c r="O45" s="5" t="s">
        <v>72</v>
      </c>
      <c r="P45" s="5" t="s">
        <v>73</v>
      </c>
      <c r="Q45" s="5" t="s">
        <v>74</v>
      </c>
      <c r="R45" s="5" t="s">
        <v>75</v>
      </c>
      <c r="S45" s="5" t="s">
        <v>76</v>
      </c>
      <c r="T45" s="5" t="s">
        <v>77</v>
      </c>
      <c r="U45" s="5" t="s">
        <v>78</v>
      </c>
      <c r="V45" s="5" t="s">
        <v>79</v>
      </c>
      <c r="W45" s="5" t="s">
        <v>80</v>
      </c>
      <c r="X45" s="5" t="s">
        <v>81</v>
      </c>
      <c r="Y45" s="5" t="s">
        <v>82</v>
      </c>
      <c r="Z45" s="5" t="s">
        <v>83</v>
      </c>
      <c r="AA45" s="5" t="s">
        <v>84</v>
      </c>
      <c r="AB45" s="5" t="s">
        <v>85</v>
      </c>
      <c r="AC45" s="5" t="s">
        <v>86</v>
      </c>
      <c r="AD45" s="5" t="s">
        <v>158</v>
      </c>
      <c r="AE45" s="5" t="s">
        <v>134</v>
      </c>
      <c r="AF45" s="5" t="s">
        <v>159</v>
      </c>
      <c r="AG45" s="5" t="s">
        <v>90</v>
      </c>
      <c r="AH45" s="5" t="s">
        <v>91</v>
      </c>
      <c r="AI45" s="5" t="s">
        <v>92</v>
      </c>
      <c r="AJ45" s="5" t="s">
        <v>246</v>
      </c>
      <c r="AK45" s="5" t="s">
        <v>94</v>
      </c>
      <c r="AL45" s="5" t="s">
        <v>95</v>
      </c>
      <c r="AM45" s="5" t="s">
        <v>96</v>
      </c>
      <c r="AN45" s="5" t="s">
        <v>139</v>
      </c>
      <c r="AO45" s="5" t="s">
        <v>97</v>
      </c>
      <c r="AP45" s="5" t="s">
        <v>98</v>
      </c>
      <c r="AQ45" s="5" t="s">
        <v>99</v>
      </c>
      <c r="AR45" s="5" t="s">
        <v>163</v>
      </c>
      <c r="AS45" s="5" t="s">
        <v>101</v>
      </c>
      <c r="AT45" s="5" t="s">
        <v>102</v>
      </c>
      <c r="AU45" s="5" t="s">
        <v>164</v>
      </c>
      <c r="AV45" s="5" t="s">
        <v>104</v>
      </c>
      <c r="AW45" s="5" t="s">
        <v>105</v>
      </c>
      <c r="AX45" s="5" t="s">
        <v>106</v>
      </c>
      <c r="AY45" s="5" t="s">
        <v>107</v>
      </c>
      <c r="AZ45" s="5" t="s">
        <v>108</v>
      </c>
      <c r="BA45" s="5">
        <v>128</v>
      </c>
      <c r="BB45" s="5">
        <v>11</v>
      </c>
      <c r="BC45" s="5">
        <v>10</v>
      </c>
      <c r="BD45" s="5">
        <v>70</v>
      </c>
      <c r="BE45" s="5">
        <v>20</v>
      </c>
      <c r="BF45" s="5">
        <v>30</v>
      </c>
      <c r="BG45" s="5">
        <v>21</v>
      </c>
      <c r="BH45" s="5">
        <v>44</v>
      </c>
      <c r="BI45" s="7">
        <v>200000</v>
      </c>
      <c r="BJ45" s="5" t="s">
        <v>109</v>
      </c>
      <c r="BK45" s="5" t="s">
        <v>110</v>
      </c>
      <c r="BL45" s="5" t="s">
        <v>111</v>
      </c>
      <c r="BM45" s="5" t="s">
        <v>112</v>
      </c>
      <c r="BN45" s="5" t="s">
        <v>113</v>
      </c>
      <c r="BO45" s="5" t="s">
        <v>114</v>
      </c>
      <c r="BP45" s="8" t="s">
        <v>115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26808-7A03-41A4-8CEE-E366DE0322A7}">
  <dimension ref="A1:Y95"/>
  <sheetViews>
    <sheetView workbookViewId="0">
      <selection sqref="A1:XFD95"/>
    </sheetView>
  </sheetViews>
  <sheetFormatPr defaultRowHeight="12.5" x14ac:dyDescent="0.25"/>
  <sheetData>
    <row r="1" spans="1:25" x14ac:dyDescent="0.25">
      <c r="A1">
        <v>45853.566728969905</v>
      </c>
      <c r="B1" t="s">
        <v>267</v>
      </c>
      <c r="C1" t="s">
        <v>515</v>
      </c>
      <c r="D1" t="s">
        <v>268</v>
      </c>
      <c r="E1" t="s">
        <v>269</v>
      </c>
      <c r="F1" t="s">
        <v>516</v>
      </c>
      <c r="G1" t="s">
        <v>517</v>
      </c>
      <c r="H1" t="s">
        <v>518</v>
      </c>
      <c r="I1" t="s">
        <v>519</v>
      </c>
      <c r="J1">
        <v>18</v>
      </c>
      <c r="K1" t="s">
        <v>520</v>
      </c>
      <c r="L1" t="s">
        <v>521</v>
      </c>
      <c r="M1" t="s">
        <v>518</v>
      </c>
      <c r="N1" t="s">
        <v>522</v>
      </c>
      <c r="O1" t="s">
        <v>499</v>
      </c>
      <c r="P1" t="s">
        <v>523</v>
      </c>
      <c r="Q1" t="s">
        <v>524</v>
      </c>
      <c r="R1" t="s">
        <v>525</v>
      </c>
      <c r="S1" t="s">
        <v>526</v>
      </c>
      <c r="T1" t="s">
        <v>527</v>
      </c>
      <c r="U1" t="s">
        <v>528</v>
      </c>
      <c r="V1" t="s">
        <v>529</v>
      </c>
      <c r="W1" t="s">
        <v>530</v>
      </c>
      <c r="X1" t="s">
        <v>531</v>
      </c>
      <c r="Y1" t="s">
        <v>115</v>
      </c>
    </row>
    <row r="2" spans="1:25" x14ac:dyDescent="0.25">
      <c r="A2">
        <v>45851.545881365746</v>
      </c>
      <c r="B2" t="s">
        <v>392</v>
      </c>
      <c r="C2" t="s">
        <v>515</v>
      </c>
      <c r="D2" t="s">
        <v>532</v>
      </c>
      <c r="E2" t="s">
        <v>533</v>
      </c>
      <c r="F2" t="s">
        <v>516</v>
      </c>
      <c r="G2" t="s">
        <v>534</v>
      </c>
      <c r="H2" t="s">
        <v>535</v>
      </c>
      <c r="I2" t="s">
        <v>536</v>
      </c>
      <c r="J2">
        <v>30</v>
      </c>
      <c r="K2" t="s">
        <v>537</v>
      </c>
      <c r="L2" t="s">
        <v>537</v>
      </c>
      <c r="M2" t="s">
        <v>535</v>
      </c>
      <c r="N2" t="s">
        <v>538</v>
      </c>
      <c r="O2" t="s">
        <v>499</v>
      </c>
      <c r="P2" t="s">
        <v>539</v>
      </c>
      <c r="Q2" t="s">
        <v>524</v>
      </c>
      <c r="R2" t="s">
        <v>540</v>
      </c>
      <c r="S2" t="s">
        <v>541</v>
      </c>
      <c r="T2" t="s">
        <v>542</v>
      </c>
      <c r="U2" t="s">
        <v>528</v>
      </c>
      <c r="V2" t="s">
        <v>543</v>
      </c>
      <c r="W2" t="s">
        <v>530</v>
      </c>
      <c r="X2" t="s">
        <v>531</v>
      </c>
      <c r="Y2" t="s">
        <v>115</v>
      </c>
    </row>
    <row r="3" spans="1:25" x14ac:dyDescent="0.25">
      <c r="A3">
        <v>45857.823578437499</v>
      </c>
      <c r="B3" t="s">
        <v>389</v>
      </c>
      <c r="C3" t="s">
        <v>515</v>
      </c>
      <c r="D3" t="s">
        <v>544</v>
      </c>
      <c r="E3" t="s">
        <v>391</v>
      </c>
      <c r="F3" t="s">
        <v>516</v>
      </c>
      <c r="G3" t="s">
        <v>545</v>
      </c>
      <c r="H3" t="s">
        <v>546</v>
      </c>
      <c r="I3" t="s">
        <v>547</v>
      </c>
      <c r="J3">
        <v>25</v>
      </c>
      <c r="K3" t="s">
        <v>548</v>
      </c>
      <c r="L3" t="s">
        <v>549</v>
      </c>
      <c r="M3" t="s">
        <v>546</v>
      </c>
      <c r="N3" t="s">
        <v>550</v>
      </c>
      <c r="O3" t="s">
        <v>497</v>
      </c>
      <c r="P3" t="s">
        <v>551</v>
      </c>
      <c r="Q3" t="s">
        <v>524</v>
      </c>
      <c r="R3" t="s">
        <v>552</v>
      </c>
      <c r="S3" t="s">
        <v>553</v>
      </c>
      <c r="T3" t="s">
        <v>542</v>
      </c>
      <c r="U3" t="s">
        <v>528</v>
      </c>
      <c r="V3" t="s">
        <v>529</v>
      </c>
      <c r="W3" t="s">
        <v>530</v>
      </c>
      <c r="X3" t="s">
        <v>531</v>
      </c>
      <c r="Y3" t="s">
        <v>115</v>
      </c>
    </row>
    <row r="4" spans="1:25" x14ac:dyDescent="0.25">
      <c r="A4">
        <v>45850.444669710647</v>
      </c>
      <c r="B4" t="s">
        <v>554</v>
      </c>
      <c r="C4" t="s">
        <v>515</v>
      </c>
      <c r="D4" t="s">
        <v>555</v>
      </c>
      <c r="E4" t="s">
        <v>556</v>
      </c>
      <c r="F4" t="s">
        <v>516</v>
      </c>
      <c r="G4" t="s">
        <v>557</v>
      </c>
      <c r="H4" t="s">
        <v>558</v>
      </c>
      <c r="I4" t="s">
        <v>559</v>
      </c>
      <c r="J4">
        <v>27</v>
      </c>
      <c r="K4" t="s">
        <v>560</v>
      </c>
      <c r="L4" t="s">
        <v>560</v>
      </c>
      <c r="M4" t="s">
        <v>558</v>
      </c>
      <c r="N4" t="s">
        <v>561</v>
      </c>
      <c r="O4" t="s">
        <v>499</v>
      </c>
      <c r="P4" t="s">
        <v>562</v>
      </c>
      <c r="Q4" t="s">
        <v>524</v>
      </c>
      <c r="R4" t="s">
        <v>563</v>
      </c>
      <c r="S4" t="s">
        <v>564</v>
      </c>
      <c r="T4" t="s">
        <v>542</v>
      </c>
      <c r="U4" t="s">
        <v>528</v>
      </c>
      <c r="V4" t="s">
        <v>529</v>
      </c>
      <c r="W4" t="s">
        <v>530</v>
      </c>
      <c r="X4" t="s">
        <v>531</v>
      </c>
      <c r="Y4" t="s">
        <v>115</v>
      </c>
    </row>
    <row r="5" spans="1:25" x14ac:dyDescent="0.25">
      <c r="A5">
        <v>45853.896456354167</v>
      </c>
      <c r="B5" t="s">
        <v>385</v>
      </c>
      <c r="C5" t="s">
        <v>515</v>
      </c>
      <c r="D5" t="s">
        <v>386</v>
      </c>
      <c r="E5" t="s">
        <v>387</v>
      </c>
      <c r="F5" t="s">
        <v>516</v>
      </c>
      <c r="G5" t="s">
        <v>565</v>
      </c>
      <c r="H5" t="s">
        <v>566</v>
      </c>
      <c r="I5" t="s">
        <v>567</v>
      </c>
      <c r="J5">
        <v>23</v>
      </c>
      <c r="K5" t="s">
        <v>568</v>
      </c>
      <c r="L5" t="s">
        <v>569</v>
      </c>
      <c r="M5" t="s">
        <v>566</v>
      </c>
      <c r="N5" t="s">
        <v>570</v>
      </c>
      <c r="O5" t="s">
        <v>497</v>
      </c>
      <c r="P5" t="s">
        <v>571</v>
      </c>
      <c r="Q5" t="s">
        <v>572</v>
      </c>
      <c r="R5" t="s">
        <v>573</v>
      </c>
      <c r="S5" t="s">
        <v>574</v>
      </c>
      <c r="T5" t="s">
        <v>542</v>
      </c>
      <c r="U5" t="s">
        <v>528</v>
      </c>
      <c r="V5" t="s">
        <v>529</v>
      </c>
      <c r="W5" t="s">
        <v>530</v>
      </c>
      <c r="X5" t="s">
        <v>575</v>
      </c>
      <c r="Y5" t="s">
        <v>115</v>
      </c>
    </row>
    <row r="6" spans="1:25" x14ac:dyDescent="0.25">
      <c r="A6">
        <v>45849.815843483797</v>
      </c>
      <c r="B6" t="s">
        <v>576</v>
      </c>
      <c r="C6" t="s">
        <v>515</v>
      </c>
      <c r="D6" t="s">
        <v>577</v>
      </c>
      <c r="E6" t="s">
        <v>578</v>
      </c>
      <c r="F6" t="s">
        <v>516</v>
      </c>
      <c r="G6" t="s">
        <v>579</v>
      </c>
      <c r="H6" t="s">
        <v>580</v>
      </c>
      <c r="I6" t="s">
        <v>581</v>
      </c>
      <c r="J6">
        <v>27</v>
      </c>
      <c r="K6" t="s">
        <v>582</v>
      </c>
      <c r="L6" t="s">
        <v>582</v>
      </c>
      <c r="M6" t="s">
        <v>583</v>
      </c>
      <c r="N6" t="s">
        <v>561</v>
      </c>
      <c r="O6" t="s">
        <v>497</v>
      </c>
      <c r="P6" t="s">
        <v>584</v>
      </c>
      <c r="Q6" t="s">
        <v>572</v>
      </c>
      <c r="R6" t="s">
        <v>585</v>
      </c>
      <c r="S6" t="s">
        <v>579</v>
      </c>
      <c r="T6" t="s">
        <v>542</v>
      </c>
      <c r="U6" t="s">
        <v>115</v>
      </c>
      <c r="V6" t="s">
        <v>529</v>
      </c>
      <c r="W6" t="s">
        <v>530</v>
      </c>
      <c r="X6" t="s">
        <v>531</v>
      </c>
      <c r="Y6" t="s">
        <v>115</v>
      </c>
    </row>
    <row r="7" spans="1:25" x14ac:dyDescent="0.25">
      <c r="A7">
        <v>45857.323557685188</v>
      </c>
      <c r="B7" t="s">
        <v>410</v>
      </c>
      <c r="C7" t="s">
        <v>515</v>
      </c>
      <c r="D7" t="s">
        <v>586</v>
      </c>
      <c r="E7" t="s">
        <v>412</v>
      </c>
      <c r="F7" t="s">
        <v>516</v>
      </c>
      <c r="G7" t="s">
        <v>587</v>
      </c>
      <c r="H7" t="s">
        <v>588</v>
      </c>
      <c r="I7" t="s">
        <v>589</v>
      </c>
      <c r="J7">
        <v>23</v>
      </c>
      <c r="K7" t="s">
        <v>590</v>
      </c>
      <c r="L7" t="s">
        <v>590</v>
      </c>
      <c r="M7" t="s">
        <v>591</v>
      </c>
      <c r="N7" t="s">
        <v>561</v>
      </c>
      <c r="O7" t="s">
        <v>499</v>
      </c>
      <c r="P7" t="s">
        <v>523</v>
      </c>
      <c r="Q7" t="s">
        <v>524</v>
      </c>
      <c r="R7" t="s">
        <v>592</v>
      </c>
      <c r="S7" t="s">
        <v>593</v>
      </c>
      <c r="T7" t="s">
        <v>542</v>
      </c>
      <c r="U7" t="s">
        <v>528</v>
      </c>
      <c r="V7" t="s">
        <v>529</v>
      </c>
      <c r="W7" t="s">
        <v>530</v>
      </c>
      <c r="X7" t="s">
        <v>531</v>
      </c>
      <c r="Y7" t="s">
        <v>115</v>
      </c>
    </row>
    <row r="8" spans="1:25" x14ac:dyDescent="0.25">
      <c r="A8">
        <v>45849.763523622685</v>
      </c>
      <c r="B8" t="s">
        <v>154</v>
      </c>
      <c r="C8" t="s">
        <v>515</v>
      </c>
      <c r="D8" t="s">
        <v>155</v>
      </c>
      <c r="E8" t="s">
        <v>156</v>
      </c>
      <c r="F8" t="s">
        <v>516</v>
      </c>
      <c r="G8" t="s">
        <v>594</v>
      </c>
      <c r="H8" t="s">
        <v>595</v>
      </c>
      <c r="I8" t="s">
        <v>596</v>
      </c>
      <c r="J8">
        <v>22</v>
      </c>
      <c r="K8" t="s">
        <v>597</v>
      </c>
      <c r="L8" t="s">
        <v>597</v>
      </c>
      <c r="M8" t="s">
        <v>595</v>
      </c>
      <c r="N8" t="s">
        <v>561</v>
      </c>
      <c r="O8" t="s">
        <v>499</v>
      </c>
      <c r="P8" t="s">
        <v>598</v>
      </c>
      <c r="Q8" t="s">
        <v>524</v>
      </c>
      <c r="R8" t="s">
        <v>599</v>
      </c>
      <c r="S8" t="s">
        <v>600</v>
      </c>
      <c r="T8" t="s">
        <v>542</v>
      </c>
      <c r="U8" t="s">
        <v>528</v>
      </c>
      <c r="V8" t="s">
        <v>529</v>
      </c>
      <c r="W8" t="s">
        <v>530</v>
      </c>
      <c r="X8" t="s">
        <v>531</v>
      </c>
      <c r="Y8" t="s">
        <v>115</v>
      </c>
    </row>
    <row r="9" spans="1:25" x14ac:dyDescent="0.25">
      <c r="A9">
        <v>45852.592781608793</v>
      </c>
      <c r="B9" t="s">
        <v>317</v>
      </c>
      <c r="C9" t="s">
        <v>515</v>
      </c>
      <c r="D9" t="s">
        <v>318</v>
      </c>
      <c r="E9" t="s">
        <v>319</v>
      </c>
      <c r="F9" t="s">
        <v>601</v>
      </c>
      <c r="G9" t="s">
        <v>602</v>
      </c>
      <c r="H9" t="s">
        <v>603</v>
      </c>
      <c r="I9" t="s">
        <v>604</v>
      </c>
      <c r="J9">
        <v>32</v>
      </c>
      <c r="K9" t="s">
        <v>605</v>
      </c>
      <c r="L9" t="s">
        <v>606</v>
      </c>
      <c r="M9" t="s">
        <v>603</v>
      </c>
      <c r="N9" t="s">
        <v>607</v>
      </c>
      <c r="O9" t="s">
        <v>499</v>
      </c>
      <c r="P9" t="s">
        <v>562</v>
      </c>
      <c r="Q9" t="s">
        <v>572</v>
      </c>
      <c r="R9" t="s">
        <v>608</v>
      </c>
      <c r="S9" t="s">
        <v>609</v>
      </c>
      <c r="T9" t="s">
        <v>542</v>
      </c>
      <c r="U9" t="s">
        <v>528</v>
      </c>
      <c r="V9" t="s">
        <v>543</v>
      </c>
      <c r="W9" t="s">
        <v>530</v>
      </c>
      <c r="X9" t="s">
        <v>531</v>
      </c>
      <c r="Y9" t="s">
        <v>115</v>
      </c>
    </row>
    <row r="10" spans="1:25" x14ac:dyDescent="0.25">
      <c r="A10">
        <v>45852.888595763885</v>
      </c>
      <c r="B10" t="s">
        <v>296</v>
      </c>
      <c r="C10" t="s">
        <v>515</v>
      </c>
      <c r="D10" t="s">
        <v>297</v>
      </c>
      <c r="E10" t="s">
        <v>298</v>
      </c>
      <c r="F10" t="s">
        <v>516</v>
      </c>
      <c r="G10" t="s">
        <v>610</v>
      </c>
      <c r="H10" t="s">
        <v>611</v>
      </c>
      <c r="I10" t="s">
        <v>612</v>
      </c>
      <c r="J10">
        <v>24</v>
      </c>
      <c r="K10" t="s">
        <v>613</v>
      </c>
      <c r="L10" t="s">
        <v>613</v>
      </c>
      <c r="M10" t="s">
        <v>611</v>
      </c>
      <c r="N10" t="s">
        <v>570</v>
      </c>
      <c r="O10" t="s">
        <v>497</v>
      </c>
      <c r="P10" t="s">
        <v>614</v>
      </c>
      <c r="Q10" t="s">
        <v>572</v>
      </c>
      <c r="R10" t="s">
        <v>615</v>
      </c>
      <c r="S10" t="s">
        <v>616</v>
      </c>
      <c r="T10" t="s">
        <v>542</v>
      </c>
      <c r="U10" t="s">
        <v>528</v>
      </c>
      <c r="V10" t="s">
        <v>529</v>
      </c>
      <c r="W10" t="s">
        <v>530</v>
      </c>
      <c r="X10" t="s">
        <v>531</v>
      </c>
      <c r="Y10" t="s">
        <v>115</v>
      </c>
    </row>
    <row r="11" spans="1:25" x14ac:dyDescent="0.25">
      <c r="A11">
        <v>45849.737777349539</v>
      </c>
      <c r="B11" t="s">
        <v>382</v>
      </c>
      <c r="C11" t="s">
        <v>515</v>
      </c>
      <c r="D11" t="s">
        <v>383</v>
      </c>
      <c r="E11" t="s">
        <v>384</v>
      </c>
      <c r="F11" t="s">
        <v>601</v>
      </c>
      <c r="G11" t="s">
        <v>617</v>
      </c>
      <c r="H11" t="s">
        <v>618</v>
      </c>
      <c r="I11" t="s">
        <v>619</v>
      </c>
      <c r="J11">
        <v>22</v>
      </c>
      <c r="K11" t="s">
        <v>620</v>
      </c>
      <c r="L11" t="s">
        <v>621</v>
      </c>
      <c r="M11" t="s">
        <v>622</v>
      </c>
      <c r="N11" t="s">
        <v>522</v>
      </c>
      <c r="O11" t="s">
        <v>499</v>
      </c>
      <c r="P11" t="s">
        <v>623</v>
      </c>
      <c r="Q11" t="s">
        <v>572</v>
      </c>
      <c r="R11" t="s">
        <v>624</v>
      </c>
      <c r="S11" t="s">
        <v>625</v>
      </c>
      <c r="T11" t="s">
        <v>542</v>
      </c>
      <c r="U11" t="s">
        <v>528</v>
      </c>
      <c r="V11" t="s">
        <v>529</v>
      </c>
      <c r="W11" t="s">
        <v>530</v>
      </c>
      <c r="X11" t="s">
        <v>531</v>
      </c>
      <c r="Y11" t="s">
        <v>115</v>
      </c>
    </row>
    <row r="12" spans="1:25" x14ac:dyDescent="0.25">
      <c r="A12">
        <v>45852.560983460644</v>
      </c>
      <c r="B12" t="s">
        <v>230</v>
      </c>
      <c r="C12" t="s">
        <v>515</v>
      </c>
      <c r="D12" t="s">
        <v>626</v>
      </c>
      <c r="E12" t="s">
        <v>232</v>
      </c>
      <c r="F12" t="s">
        <v>601</v>
      </c>
      <c r="G12" t="s">
        <v>627</v>
      </c>
      <c r="H12" t="s">
        <v>558</v>
      </c>
      <c r="I12" t="s">
        <v>628</v>
      </c>
      <c r="J12">
        <v>24</v>
      </c>
      <c r="K12" t="s">
        <v>629</v>
      </c>
      <c r="L12" t="s">
        <v>629</v>
      </c>
      <c r="M12" t="s">
        <v>558</v>
      </c>
      <c r="N12" t="s">
        <v>561</v>
      </c>
      <c r="O12" t="s">
        <v>497</v>
      </c>
      <c r="P12" t="s">
        <v>630</v>
      </c>
      <c r="Q12" t="s">
        <v>631</v>
      </c>
      <c r="R12" t="s">
        <v>632</v>
      </c>
      <c r="S12" t="s">
        <v>633</v>
      </c>
      <c r="T12" t="s">
        <v>542</v>
      </c>
      <c r="U12" t="s">
        <v>115</v>
      </c>
      <c r="V12" t="s">
        <v>529</v>
      </c>
      <c r="W12" t="s">
        <v>530</v>
      </c>
      <c r="X12" t="s">
        <v>575</v>
      </c>
      <c r="Y12" t="s">
        <v>115</v>
      </c>
    </row>
    <row r="13" spans="1:25" x14ac:dyDescent="0.25">
      <c r="A13">
        <v>45857.773126423606</v>
      </c>
      <c r="B13" t="s">
        <v>634</v>
      </c>
      <c r="C13" t="s">
        <v>515</v>
      </c>
      <c r="D13" t="s">
        <v>635</v>
      </c>
      <c r="E13" t="s">
        <v>636</v>
      </c>
      <c r="F13" t="s">
        <v>601</v>
      </c>
      <c r="G13" t="s">
        <v>637</v>
      </c>
      <c r="H13" t="s">
        <v>558</v>
      </c>
      <c r="I13" t="s">
        <v>638</v>
      </c>
      <c r="J13">
        <v>23</v>
      </c>
      <c r="K13" t="s">
        <v>639</v>
      </c>
      <c r="L13" t="s">
        <v>639</v>
      </c>
      <c r="M13" t="s">
        <v>558</v>
      </c>
      <c r="N13" t="s">
        <v>561</v>
      </c>
      <c r="O13" t="s">
        <v>497</v>
      </c>
      <c r="P13" t="s">
        <v>551</v>
      </c>
      <c r="Q13" t="s">
        <v>524</v>
      </c>
      <c r="R13" t="s">
        <v>640</v>
      </c>
      <c r="S13" t="s">
        <v>641</v>
      </c>
      <c r="T13" t="s">
        <v>542</v>
      </c>
      <c r="U13" t="s">
        <v>528</v>
      </c>
      <c r="V13" t="s">
        <v>529</v>
      </c>
      <c r="W13" t="s">
        <v>530</v>
      </c>
      <c r="X13" t="s">
        <v>575</v>
      </c>
      <c r="Y13" t="s">
        <v>115</v>
      </c>
    </row>
    <row r="14" spans="1:25" x14ac:dyDescent="0.25">
      <c r="A14">
        <v>45850.612917256949</v>
      </c>
      <c r="B14" t="s">
        <v>642</v>
      </c>
      <c r="C14" t="s">
        <v>515</v>
      </c>
      <c r="D14" t="s">
        <v>643</v>
      </c>
      <c r="E14" t="s">
        <v>644</v>
      </c>
      <c r="F14" t="s">
        <v>516</v>
      </c>
      <c r="G14" t="s">
        <v>645</v>
      </c>
      <c r="H14" t="s">
        <v>646</v>
      </c>
      <c r="I14" t="s">
        <v>647</v>
      </c>
      <c r="J14">
        <v>33</v>
      </c>
      <c r="K14" t="s">
        <v>648</v>
      </c>
      <c r="L14" t="s">
        <v>648</v>
      </c>
      <c r="M14" t="s">
        <v>646</v>
      </c>
      <c r="N14" t="s">
        <v>538</v>
      </c>
      <c r="O14" t="s">
        <v>499</v>
      </c>
      <c r="P14" t="s">
        <v>523</v>
      </c>
      <c r="Q14" t="s">
        <v>649</v>
      </c>
      <c r="R14" t="s">
        <v>650</v>
      </c>
      <c r="S14" t="s">
        <v>651</v>
      </c>
      <c r="T14" t="s">
        <v>542</v>
      </c>
      <c r="U14" t="s">
        <v>528</v>
      </c>
      <c r="V14" t="s">
        <v>543</v>
      </c>
      <c r="W14" t="s">
        <v>530</v>
      </c>
      <c r="X14" t="s">
        <v>531</v>
      </c>
      <c r="Y14" t="s">
        <v>115</v>
      </c>
    </row>
    <row r="15" spans="1:25" x14ac:dyDescent="0.25">
      <c r="A15">
        <v>45853.348301284721</v>
      </c>
      <c r="B15" t="s">
        <v>310</v>
      </c>
      <c r="C15" t="s">
        <v>515</v>
      </c>
      <c r="D15" t="s">
        <v>652</v>
      </c>
      <c r="E15" t="s">
        <v>312</v>
      </c>
      <c r="F15" t="s">
        <v>516</v>
      </c>
      <c r="G15" t="s">
        <v>653</v>
      </c>
      <c r="H15" t="s">
        <v>654</v>
      </c>
      <c r="I15" t="s">
        <v>655</v>
      </c>
      <c r="J15">
        <v>27</v>
      </c>
      <c r="K15" t="s">
        <v>656</v>
      </c>
      <c r="L15" t="s">
        <v>656</v>
      </c>
      <c r="M15" t="s">
        <v>657</v>
      </c>
      <c r="N15" t="s">
        <v>658</v>
      </c>
      <c r="O15" t="s">
        <v>501</v>
      </c>
      <c r="P15" t="s">
        <v>659</v>
      </c>
      <c r="Q15" t="s">
        <v>631</v>
      </c>
      <c r="R15" t="s">
        <v>660</v>
      </c>
      <c r="S15" t="s">
        <v>661</v>
      </c>
      <c r="T15" t="s">
        <v>542</v>
      </c>
      <c r="U15" t="s">
        <v>528</v>
      </c>
      <c r="V15" t="s">
        <v>529</v>
      </c>
      <c r="W15" t="s">
        <v>530</v>
      </c>
      <c r="X15" t="s">
        <v>575</v>
      </c>
      <c r="Y15" t="s">
        <v>115</v>
      </c>
    </row>
    <row r="16" spans="1:25" x14ac:dyDescent="0.25">
      <c r="A16">
        <v>45850.511933368056</v>
      </c>
      <c r="B16" t="s">
        <v>336</v>
      </c>
      <c r="C16" t="s">
        <v>515</v>
      </c>
      <c r="D16" t="s">
        <v>662</v>
      </c>
      <c r="E16" t="s">
        <v>338</v>
      </c>
      <c r="F16" t="s">
        <v>516</v>
      </c>
      <c r="G16" t="s">
        <v>663</v>
      </c>
      <c r="H16" t="s">
        <v>664</v>
      </c>
      <c r="I16" t="s">
        <v>665</v>
      </c>
      <c r="J16">
        <v>23</v>
      </c>
      <c r="K16" t="s">
        <v>666</v>
      </c>
      <c r="L16" t="s">
        <v>666</v>
      </c>
      <c r="M16" t="s">
        <v>664</v>
      </c>
      <c r="N16" t="s">
        <v>667</v>
      </c>
      <c r="O16" t="s">
        <v>500</v>
      </c>
      <c r="P16" t="s">
        <v>668</v>
      </c>
      <c r="Q16" t="s">
        <v>572</v>
      </c>
      <c r="R16" t="s">
        <v>669</v>
      </c>
      <c r="S16" t="s">
        <v>670</v>
      </c>
      <c r="T16" t="s">
        <v>542</v>
      </c>
      <c r="U16" t="s">
        <v>528</v>
      </c>
      <c r="V16" t="s">
        <v>529</v>
      </c>
      <c r="W16" t="s">
        <v>530</v>
      </c>
      <c r="X16" t="s">
        <v>531</v>
      </c>
      <c r="Y16" t="s">
        <v>115</v>
      </c>
    </row>
    <row r="17" spans="1:25" x14ac:dyDescent="0.25">
      <c r="A17">
        <v>45857.686628541662</v>
      </c>
      <c r="B17" t="s">
        <v>348</v>
      </c>
      <c r="C17" t="s">
        <v>515</v>
      </c>
      <c r="D17" t="s">
        <v>349</v>
      </c>
      <c r="E17" t="s">
        <v>350</v>
      </c>
      <c r="F17" t="s">
        <v>601</v>
      </c>
      <c r="G17" t="s">
        <v>671</v>
      </c>
      <c r="H17" t="s">
        <v>591</v>
      </c>
      <c r="I17" t="s">
        <v>672</v>
      </c>
      <c r="J17">
        <v>24</v>
      </c>
      <c r="K17" t="s">
        <v>673</v>
      </c>
      <c r="L17" t="s">
        <v>673</v>
      </c>
      <c r="M17" t="s">
        <v>591</v>
      </c>
      <c r="N17" t="s">
        <v>561</v>
      </c>
      <c r="O17" t="s">
        <v>497</v>
      </c>
      <c r="P17" t="s">
        <v>551</v>
      </c>
      <c r="Q17" t="s">
        <v>674</v>
      </c>
      <c r="R17" t="s">
        <v>675</v>
      </c>
      <c r="S17" t="s">
        <v>676</v>
      </c>
      <c r="T17" t="s">
        <v>542</v>
      </c>
      <c r="U17" t="s">
        <v>115</v>
      </c>
      <c r="V17" t="s">
        <v>529</v>
      </c>
      <c r="W17" t="s">
        <v>530</v>
      </c>
      <c r="X17" t="s">
        <v>531</v>
      </c>
      <c r="Y17" t="s">
        <v>115</v>
      </c>
    </row>
    <row r="18" spans="1:25" x14ac:dyDescent="0.25">
      <c r="A18">
        <v>45849.899732673613</v>
      </c>
      <c r="B18" t="s">
        <v>428</v>
      </c>
      <c r="C18" t="s">
        <v>515</v>
      </c>
      <c r="D18" t="s">
        <v>677</v>
      </c>
      <c r="E18" t="s">
        <v>430</v>
      </c>
      <c r="F18" t="s">
        <v>601</v>
      </c>
      <c r="G18" t="s">
        <v>678</v>
      </c>
      <c r="H18" t="s">
        <v>518</v>
      </c>
      <c r="I18" t="s">
        <v>679</v>
      </c>
      <c r="J18">
        <v>24</v>
      </c>
      <c r="K18" t="s">
        <v>680</v>
      </c>
      <c r="L18" t="s">
        <v>680</v>
      </c>
      <c r="M18" t="s">
        <v>681</v>
      </c>
      <c r="N18" t="s">
        <v>561</v>
      </c>
      <c r="O18" t="s">
        <v>497</v>
      </c>
      <c r="P18" t="s">
        <v>682</v>
      </c>
      <c r="Q18" t="s">
        <v>572</v>
      </c>
      <c r="R18" t="s">
        <v>683</v>
      </c>
      <c r="S18" t="s">
        <v>684</v>
      </c>
      <c r="T18" t="s">
        <v>542</v>
      </c>
      <c r="U18" t="s">
        <v>528</v>
      </c>
      <c r="V18" t="s">
        <v>529</v>
      </c>
      <c r="W18" t="s">
        <v>530</v>
      </c>
      <c r="X18" t="s">
        <v>531</v>
      </c>
      <c r="Y18" t="s">
        <v>115</v>
      </c>
    </row>
    <row r="19" spans="1:25" x14ac:dyDescent="0.25">
      <c r="A19">
        <v>45859.526765104165</v>
      </c>
      <c r="B19" t="s">
        <v>420</v>
      </c>
      <c r="C19" t="s">
        <v>515</v>
      </c>
      <c r="D19" t="s">
        <v>421</v>
      </c>
      <c r="E19" t="s">
        <v>422</v>
      </c>
      <c r="F19" t="s">
        <v>516</v>
      </c>
      <c r="G19" t="s">
        <v>685</v>
      </c>
      <c r="H19" t="s">
        <v>588</v>
      </c>
      <c r="I19" t="s">
        <v>686</v>
      </c>
      <c r="J19">
        <v>25</v>
      </c>
      <c r="K19" t="s">
        <v>687</v>
      </c>
      <c r="L19" t="s">
        <v>687</v>
      </c>
      <c r="M19" t="s">
        <v>588</v>
      </c>
      <c r="N19" t="s">
        <v>538</v>
      </c>
      <c r="O19" t="s">
        <v>499</v>
      </c>
      <c r="P19" t="s">
        <v>562</v>
      </c>
      <c r="Q19" t="s">
        <v>572</v>
      </c>
      <c r="R19" t="s">
        <v>688</v>
      </c>
      <c r="S19" t="s">
        <v>689</v>
      </c>
      <c r="T19" t="s">
        <v>542</v>
      </c>
      <c r="U19" t="s">
        <v>528</v>
      </c>
      <c r="V19" t="s">
        <v>529</v>
      </c>
      <c r="W19" t="s">
        <v>530</v>
      </c>
      <c r="X19" t="s">
        <v>531</v>
      </c>
      <c r="Y19" t="s">
        <v>115</v>
      </c>
    </row>
    <row r="20" spans="1:25" x14ac:dyDescent="0.25">
      <c r="A20">
        <v>45853.831818819446</v>
      </c>
      <c r="B20" t="s">
        <v>446</v>
      </c>
      <c r="C20" t="s">
        <v>515</v>
      </c>
      <c r="D20" t="s">
        <v>447</v>
      </c>
      <c r="E20" t="s">
        <v>448</v>
      </c>
      <c r="F20" t="s">
        <v>516</v>
      </c>
      <c r="G20" t="s">
        <v>690</v>
      </c>
      <c r="H20" t="s">
        <v>595</v>
      </c>
      <c r="I20" t="s">
        <v>691</v>
      </c>
      <c r="J20">
        <v>32</v>
      </c>
      <c r="K20" t="s">
        <v>692</v>
      </c>
      <c r="L20" t="s">
        <v>692</v>
      </c>
      <c r="M20" t="s">
        <v>595</v>
      </c>
      <c r="N20" t="s">
        <v>561</v>
      </c>
      <c r="O20" t="s">
        <v>500</v>
      </c>
      <c r="P20" t="s">
        <v>693</v>
      </c>
      <c r="Q20" t="s">
        <v>631</v>
      </c>
      <c r="R20" t="s">
        <v>694</v>
      </c>
      <c r="S20" t="s">
        <v>695</v>
      </c>
      <c r="T20" t="s">
        <v>542</v>
      </c>
      <c r="U20" t="s">
        <v>115</v>
      </c>
      <c r="V20" t="s">
        <v>543</v>
      </c>
      <c r="W20" t="s">
        <v>530</v>
      </c>
      <c r="X20" t="s">
        <v>575</v>
      </c>
      <c r="Y20" t="s">
        <v>115</v>
      </c>
    </row>
    <row r="21" spans="1:25" x14ac:dyDescent="0.25">
      <c r="A21">
        <v>45853.27751162037</v>
      </c>
      <c r="B21" t="s">
        <v>339</v>
      </c>
      <c r="C21" t="s">
        <v>515</v>
      </c>
      <c r="D21" t="s">
        <v>340</v>
      </c>
      <c r="E21" t="s">
        <v>341</v>
      </c>
      <c r="F21" t="s">
        <v>516</v>
      </c>
      <c r="G21" t="s">
        <v>696</v>
      </c>
      <c r="H21" t="s">
        <v>697</v>
      </c>
      <c r="I21" t="s">
        <v>698</v>
      </c>
      <c r="J21">
        <v>21</v>
      </c>
      <c r="K21" t="s">
        <v>699</v>
      </c>
      <c r="L21" t="s">
        <v>700</v>
      </c>
      <c r="M21" t="s">
        <v>697</v>
      </c>
      <c r="N21" t="s">
        <v>701</v>
      </c>
      <c r="O21" t="s">
        <v>497</v>
      </c>
      <c r="P21" t="s">
        <v>551</v>
      </c>
      <c r="Q21" t="s">
        <v>524</v>
      </c>
      <c r="R21" t="s">
        <v>702</v>
      </c>
      <c r="S21" t="s">
        <v>703</v>
      </c>
      <c r="T21" t="s">
        <v>542</v>
      </c>
      <c r="U21" t="s">
        <v>528</v>
      </c>
      <c r="V21" t="s">
        <v>529</v>
      </c>
      <c r="W21" t="s">
        <v>530</v>
      </c>
      <c r="X21" t="s">
        <v>575</v>
      </c>
      <c r="Y21" t="s">
        <v>115</v>
      </c>
    </row>
    <row r="22" spans="1:25" x14ac:dyDescent="0.25">
      <c r="A22">
        <v>45854.671217418982</v>
      </c>
      <c r="B22" t="s">
        <v>286</v>
      </c>
      <c r="C22" t="s">
        <v>515</v>
      </c>
      <c r="D22" t="s">
        <v>704</v>
      </c>
      <c r="E22" t="s">
        <v>288</v>
      </c>
      <c r="F22" t="s">
        <v>516</v>
      </c>
      <c r="G22" t="s">
        <v>705</v>
      </c>
      <c r="H22" t="s">
        <v>706</v>
      </c>
      <c r="I22" t="s">
        <v>707</v>
      </c>
      <c r="J22">
        <v>27</v>
      </c>
      <c r="K22" t="s">
        <v>708</v>
      </c>
      <c r="L22" t="s">
        <v>709</v>
      </c>
      <c r="M22" t="s">
        <v>664</v>
      </c>
      <c r="N22" t="s">
        <v>667</v>
      </c>
      <c r="O22" t="s">
        <v>497</v>
      </c>
      <c r="P22" t="s">
        <v>710</v>
      </c>
      <c r="Q22" t="s">
        <v>524</v>
      </c>
      <c r="R22" t="s">
        <v>711</v>
      </c>
      <c r="S22">
        <v>6285710371990</v>
      </c>
      <c r="T22" t="s">
        <v>542</v>
      </c>
      <c r="U22" t="s">
        <v>528</v>
      </c>
      <c r="V22" t="s">
        <v>543</v>
      </c>
      <c r="W22" t="s">
        <v>530</v>
      </c>
      <c r="X22" t="s">
        <v>531</v>
      </c>
      <c r="Y22" t="s">
        <v>115</v>
      </c>
    </row>
    <row r="23" spans="1:25" x14ac:dyDescent="0.25">
      <c r="A23">
        <v>45859.524157893524</v>
      </c>
      <c r="B23" t="s">
        <v>712</v>
      </c>
      <c r="C23" t="s">
        <v>515</v>
      </c>
      <c r="D23" t="s">
        <v>713</v>
      </c>
      <c r="E23" t="s">
        <v>714</v>
      </c>
      <c r="F23" t="s">
        <v>601</v>
      </c>
      <c r="G23" t="s">
        <v>715</v>
      </c>
      <c r="H23" t="s">
        <v>716</v>
      </c>
      <c r="I23" t="s">
        <v>717</v>
      </c>
      <c r="J23">
        <v>34</v>
      </c>
      <c r="K23" t="s">
        <v>718</v>
      </c>
      <c r="L23" t="s">
        <v>718</v>
      </c>
      <c r="M23" t="s">
        <v>603</v>
      </c>
      <c r="N23" t="s">
        <v>719</v>
      </c>
      <c r="O23" t="s">
        <v>497</v>
      </c>
      <c r="P23" t="s">
        <v>720</v>
      </c>
      <c r="Q23" t="s">
        <v>674</v>
      </c>
      <c r="R23" t="s">
        <v>721</v>
      </c>
      <c r="S23" t="s">
        <v>722</v>
      </c>
      <c r="T23" t="s">
        <v>542</v>
      </c>
      <c r="U23" t="s">
        <v>115</v>
      </c>
      <c r="V23" t="s">
        <v>529</v>
      </c>
      <c r="W23" t="s">
        <v>530</v>
      </c>
      <c r="X23" t="s">
        <v>531</v>
      </c>
      <c r="Y23" t="s">
        <v>115</v>
      </c>
    </row>
    <row r="24" spans="1:25" x14ac:dyDescent="0.25">
      <c r="A24">
        <v>45849.724184293984</v>
      </c>
      <c r="B24" t="s">
        <v>216</v>
      </c>
      <c r="C24" t="s">
        <v>515</v>
      </c>
      <c r="D24" t="s">
        <v>723</v>
      </c>
      <c r="E24" t="s">
        <v>218</v>
      </c>
      <c r="F24" t="s">
        <v>516</v>
      </c>
      <c r="G24" t="s">
        <v>724</v>
      </c>
      <c r="H24" t="s">
        <v>591</v>
      </c>
      <c r="I24" t="s">
        <v>725</v>
      </c>
      <c r="J24">
        <v>26</v>
      </c>
      <c r="K24" t="s">
        <v>726</v>
      </c>
      <c r="L24" t="s">
        <v>727</v>
      </c>
      <c r="M24" t="s">
        <v>588</v>
      </c>
      <c r="N24" t="s">
        <v>538</v>
      </c>
      <c r="O24" t="s">
        <v>500</v>
      </c>
      <c r="P24" t="s">
        <v>728</v>
      </c>
      <c r="Q24" t="s">
        <v>524</v>
      </c>
      <c r="R24" t="s">
        <v>729</v>
      </c>
      <c r="S24" t="s">
        <v>730</v>
      </c>
      <c r="T24" t="s">
        <v>542</v>
      </c>
      <c r="U24" t="s">
        <v>528</v>
      </c>
      <c r="V24" t="s">
        <v>529</v>
      </c>
      <c r="W24" t="s">
        <v>530</v>
      </c>
      <c r="X24" t="s">
        <v>531</v>
      </c>
      <c r="Y24" t="s">
        <v>115</v>
      </c>
    </row>
    <row r="25" spans="1:25" x14ac:dyDescent="0.25">
      <c r="A25">
        <v>45850.506713958333</v>
      </c>
      <c r="B25" t="s">
        <v>293</v>
      </c>
      <c r="C25" t="s">
        <v>515</v>
      </c>
      <c r="D25" t="s">
        <v>731</v>
      </c>
      <c r="E25" t="s">
        <v>295</v>
      </c>
      <c r="F25" t="s">
        <v>516</v>
      </c>
      <c r="G25" t="s">
        <v>732</v>
      </c>
      <c r="H25" t="s">
        <v>622</v>
      </c>
      <c r="I25" t="s">
        <v>733</v>
      </c>
      <c r="J25">
        <v>22</v>
      </c>
      <c r="K25" t="s">
        <v>734</v>
      </c>
      <c r="L25" t="s">
        <v>735</v>
      </c>
      <c r="M25" t="s">
        <v>622</v>
      </c>
      <c r="N25" t="s">
        <v>522</v>
      </c>
      <c r="O25" t="s">
        <v>497</v>
      </c>
      <c r="P25" t="s">
        <v>736</v>
      </c>
      <c r="Q25" t="s">
        <v>524</v>
      </c>
      <c r="R25" t="s">
        <v>737</v>
      </c>
      <c r="S25" t="s">
        <v>738</v>
      </c>
      <c r="T25" t="s">
        <v>739</v>
      </c>
      <c r="U25" t="s">
        <v>528</v>
      </c>
      <c r="V25" t="s">
        <v>529</v>
      </c>
      <c r="W25" t="s">
        <v>530</v>
      </c>
      <c r="X25" t="s">
        <v>531</v>
      </c>
      <c r="Y25" t="s">
        <v>115</v>
      </c>
    </row>
    <row r="26" spans="1:25" x14ac:dyDescent="0.25">
      <c r="A26">
        <v>45858.70867497685</v>
      </c>
      <c r="B26" t="s">
        <v>241</v>
      </c>
      <c r="C26" t="s">
        <v>515</v>
      </c>
      <c r="D26" t="s">
        <v>740</v>
      </c>
      <c r="E26" t="s">
        <v>243</v>
      </c>
      <c r="F26" t="s">
        <v>601</v>
      </c>
      <c r="G26" t="s">
        <v>741</v>
      </c>
      <c r="H26" t="s">
        <v>742</v>
      </c>
      <c r="I26" t="s">
        <v>743</v>
      </c>
      <c r="J26">
        <v>23</v>
      </c>
      <c r="K26" t="s">
        <v>744</v>
      </c>
      <c r="L26" t="s">
        <v>744</v>
      </c>
      <c r="M26" t="s">
        <v>742</v>
      </c>
      <c r="N26" t="s">
        <v>522</v>
      </c>
      <c r="O26" t="s">
        <v>497</v>
      </c>
      <c r="P26" t="s">
        <v>745</v>
      </c>
      <c r="Q26" t="s">
        <v>631</v>
      </c>
      <c r="R26" t="s">
        <v>746</v>
      </c>
      <c r="S26" t="s">
        <v>747</v>
      </c>
      <c r="T26" t="s">
        <v>542</v>
      </c>
      <c r="U26" t="s">
        <v>528</v>
      </c>
      <c r="V26" t="s">
        <v>529</v>
      </c>
      <c r="W26" t="s">
        <v>530</v>
      </c>
      <c r="X26" t="s">
        <v>531</v>
      </c>
      <c r="Y26" t="s">
        <v>115</v>
      </c>
    </row>
    <row r="27" spans="1:25" x14ac:dyDescent="0.25">
      <c r="A27">
        <v>45859.148910370372</v>
      </c>
      <c r="B27" t="s">
        <v>313</v>
      </c>
      <c r="C27" t="s">
        <v>515</v>
      </c>
      <c r="D27" t="s">
        <v>314</v>
      </c>
      <c r="E27" t="s">
        <v>315</v>
      </c>
      <c r="F27" t="s">
        <v>516</v>
      </c>
      <c r="G27" t="s">
        <v>748</v>
      </c>
      <c r="H27" t="s">
        <v>518</v>
      </c>
      <c r="I27" t="s">
        <v>749</v>
      </c>
      <c r="J27">
        <v>38</v>
      </c>
      <c r="K27" t="s">
        <v>750</v>
      </c>
      <c r="L27" t="s">
        <v>750</v>
      </c>
      <c r="M27" t="s">
        <v>518</v>
      </c>
      <c r="N27" t="s">
        <v>561</v>
      </c>
      <c r="O27" t="s">
        <v>751</v>
      </c>
      <c r="P27" t="s">
        <v>614</v>
      </c>
      <c r="Q27" t="s">
        <v>631</v>
      </c>
      <c r="R27" t="s">
        <v>752</v>
      </c>
      <c r="S27" t="s">
        <v>753</v>
      </c>
      <c r="T27" t="s">
        <v>542</v>
      </c>
      <c r="U27" t="s">
        <v>528</v>
      </c>
      <c r="V27" t="s">
        <v>529</v>
      </c>
      <c r="W27" t="s">
        <v>530</v>
      </c>
      <c r="X27" t="s">
        <v>531</v>
      </c>
      <c r="Y27" t="s">
        <v>115</v>
      </c>
    </row>
    <row r="28" spans="1:25" x14ac:dyDescent="0.25">
      <c r="A28">
        <v>45858.455765868057</v>
      </c>
      <c r="B28" t="s">
        <v>254</v>
      </c>
      <c r="C28" t="s">
        <v>515</v>
      </c>
      <c r="D28" t="s">
        <v>255</v>
      </c>
      <c r="E28" t="s">
        <v>256</v>
      </c>
      <c r="F28" t="s">
        <v>601</v>
      </c>
      <c r="G28" t="s">
        <v>754</v>
      </c>
      <c r="H28" t="s">
        <v>583</v>
      </c>
      <c r="I28" t="s">
        <v>755</v>
      </c>
      <c r="J28">
        <v>22</v>
      </c>
      <c r="K28" t="s">
        <v>756</v>
      </c>
      <c r="L28" t="s">
        <v>757</v>
      </c>
      <c r="M28" t="s">
        <v>583</v>
      </c>
      <c r="N28" t="s">
        <v>561</v>
      </c>
      <c r="O28" t="s">
        <v>501</v>
      </c>
      <c r="P28" t="s">
        <v>758</v>
      </c>
      <c r="Q28" t="s">
        <v>572</v>
      </c>
      <c r="R28" t="s">
        <v>759</v>
      </c>
      <c r="S28" t="s">
        <v>760</v>
      </c>
      <c r="T28" t="s">
        <v>542</v>
      </c>
      <c r="U28" t="s">
        <v>528</v>
      </c>
      <c r="V28" t="s">
        <v>529</v>
      </c>
      <c r="W28" t="s">
        <v>530</v>
      </c>
      <c r="X28" t="s">
        <v>575</v>
      </c>
      <c r="Y28" t="s">
        <v>115</v>
      </c>
    </row>
    <row r="29" spans="1:25" x14ac:dyDescent="0.25">
      <c r="A29">
        <v>45854.397123402778</v>
      </c>
      <c r="B29" t="s">
        <v>413</v>
      </c>
      <c r="C29" t="s">
        <v>515</v>
      </c>
      <c r="D29" t="s">
        <v>761</v>
      </c>
      <c r="E29">
        <v>330912182050003</v>
      </c>
      <c r="F29" t="s">
        <v>516</v>
      </c>
      <c r="G29" t="s">
        <v>762</v>
      </c>
      <c r="H29" t="s">
        <v>622</v>
      </c>
      <c r="I29" t="s">
        <v>763</v>
      </c>
      <c r="J29">
        <v>19</v>
      </c>
      <c r="K29" t="s">
        <v>764</v>
      </c>
      <c r="L29" t="s">
        <v>765</v>
      </c>
      <c r="M29" t="s">
        <v>622</v>
      </c>
      <c r="N29" t="s">
        <v>522</v>
      </c>
      <c r="O29" t="s">
        <v>500</v>
      </c>
      <c r="P29" t="s">
        <v>766</v>
      </c>
      <c r="Q29" t="s">
        <v>572</v>
      </c>
      <c r="R29" t="s">
        <v>767</v>
      </c>
      <c r="S29" t="s">
        <v>768</v>
      </c>
      <c r="T29" t="s">
        <v>542</v>
      </c>
      <c r="U29" t="s">
        <v>528</v>
      </c>
      <c r="V29" t="s">
        <v>529</v>
      </c>
      <c r="W29" t="s">
        <v>530</v>
      </c>
      <c r="X29" t="s">
        <v>531</v>
      </c>
      <c r="Y29" t="s">
        <v>115</v>
      </c>
    </row>
    <row r="30" spans="1:25" x14ac:dyDescent="0.25">
      <c r="A30">
        <v>45849.743856111112</v>
      </c>
      <c r="B30" t="s">
        <v>769</v>
      </c>
      <c r="C30" t="s">
        <v>515</v>
      </c>
      <c r="D30" t="s">
        <v>770</v>
      </c>
      <c r="E30" t="s">
        <v>771</v>
      </c>
      <c r="F30" t="s">
        <v>516</v>
      </c>
      <c r="G30" t="s">
        <v>772</v>
      </c>
      <c r="H30" t="s">
        <v>583</v>
      </c>
      <c r="I30" t="s">
        <v>773</v>
      </c>
      <c r="J30">
        <v>25</v>
      </c>
      <c r="K30" t="s">
        <v>774</v>
      </c>
      <c r="L30" t="s">
        <v>774</v>
      </c>
      <c r="M30" t="s">
        <v>583</v>
      </c>
      <c r="N30" t="s">
        <v>561</v>
      </c>
      <c r="O30" t="s">
        <v>497</v>
      </c>
      <c r="P30" t="s">
        <v>775</v>
      </c>
      <c r="Q30" t="s">
        <v>524</v>
      </c>
      <c r="R30" t="s">
        <v>776</v>
      </c>
      <c r="S30" t="s">
        <v>777</v>
      </c>
      <c r="T30" t="s">
        <v>542</v>
      </c>
      <c r="U30" t="s">
        <v>528</v>
      </c>
      <c r="V30" t="s">
        <v>529</v>
      </c>
      <c r="W30" t="s">
        <v>530</v>
      </c>
      <c r="X30" t="s">
        <v>531</v>
      </c>
      <c r="Y30" t="s">
        <v>115</v>
      </c>
    </row>
    <row r="31" spans="1:25" x14ac:dyDescent="0.25">
      <c r="A31">
        <v>45851.343380937498</v>
      </c>
      <c r="B31" t="s">
        <v>399</v>
      </c>
      <c r="C31" t="s">
        <v>515</v>
      </c>
      <c r="D31" t="s">
        <v>778</v>
      </c>
      <c r="E31" t="s">
        <v>401</v>
      </c>
      <c r="F31" t="s">
        <v>516</v>
      </c>
      <c r="G31" t="s">
        <v>779</v>
      </c>
      <c r="H31" t="s">
        <v>780</v>
      </c>
      <c r="I31" t="s">
        <v>781</v>
      </c>
      <c r="J31">
        <v>22</v>
      </c>
      <c r="K31" t="s">
        <v>782</v>
      </c>
      <c r="L31" t="s">
        <v>783</v>
      </c>
      <c r="M31" t="s">
        <v>784</v>
      </c>
      <c r="N31" t="s">
        <v>538</v>
      </c>
      <c r="O31" t="s">
        <v>499</v>
      </c>
      <c r="P31" t="s">
        <v>785</v>
      </c>
      <c r="Q31" t="s">
        <v>786</v>
      </c>
      <c r="R31" t="s">
        <v>787</v>
      </c>
      <c r="S31" t="s">
        <v>788</v>
      </c>
      <c r="T31" t="s">
        <v>542</v>
      </c>
      <c r="U31" t="s">
        <v>528</v>
      </c>
      <c r="V31" t="s">
        <v>543</v>
      </c>
      <c r="W31" t="s">
        <v>530</v>
      </c>
      <c r="X31" t="s">
        <v>531</v>
      </c>
      <c r="Y31" t="s">
        <v>115</v>
      </c>
    </row>
    <row r="32" spans="1:25" x14ac:dyDescent="0.25">
      <c r="A32">
        <v>45859.42586293981</v>
      </c>
      <c r="B32" t="s">
        <v>166</v>
      </c>
      <c r="C32" t="s">
        <v>515</v>
      </c>
      <c r="D32" t="s">
        <v>167</v>
      </c>
      <c r="E32" t="s">
        <v>168</v>
      </c>
      <c r="F32" t="s">
        <v>516</v>
      </c>
      <c r="G32" t="s">
        <v>789</v>
      </c>
      <c r="H32" t="s">
        <v>790</v>
      </c>
      <c r="I32" t="s">
        <v>791</v>
      </c>
      <c r="J32">
        <v>23</v>
      </c>
      <c r="K32" t="s">
        <v>792</v>
      </c>
      <c r="L32" t="s">
        <v>793</v>
      </c>
      <c r="M32" t="s">
        <v>794</v>
      </c>
      <c r="N32" t="s">
        <v>570</v>
      </c>
      <c r="O32" t="s">
        <v>499</v>
      </c>
      <c r="P32" t="s">
        <v>795</v>
      </c>
      <c r="Q32" t="s">
        <v>524</v>
      </c>
      <c r="R32" t="s">
        <v>796</v>
      </c>
      <c r="S32" t="s">
        <v>797</v>
      </c>
      <c r="T32" t="s">
        <v>542</v>
      </c>
      <c r="U32" t="s">
        <v>528</v>
      </c>
      <c r="V32" t="s">
        <v>529</v>
      </c>
      <c r="W32" t="s">
        <v>530</v>
      </c>
      <c r="X32" t="s">
        <v>531</v>
      </c>
      <c r="Y32" t="s">
        <v>115</v>
      </c>
    </row>
    <row r="33" spans="1:25" x14ac:dyDescent="0.25">
      <c r="A33">
        <v>45859.460233148144</v>
      </c>
      <c r="B33" t="s">
        <v>798</v>
      </c>
      <c r="C33" t="s">
        <v>515</v>
      </c>
      <c r="D33" t="s">
        <v>799</v>
      </c>
      <c r="E33" t="s">
        <v>800</v>
      </c>
      <c r="F33" t="s">
        <v>516</v>
      </c>
      <c r="G33" t="s">
        <v>801</v>
      </c>
      <c r="H33" t="s">
        <v>802</v>
      </c>
      <c r="I33" t="s">
        <v>803</v>
      </c>
      <c r="J33">
        <v>19</v>
      </c>
      <c r="K33" t="s">
        <v>804</v>
      </c>
      <c r="L33" t="s">
        <v>805</v>
      </c>
      <c r="M33" t="s">
        <v>806</v>
      </c>
      <c r="N33" t="s">
        <v>561</v>
      </c>
      <c r="O33" t="s">
        <v>500</v>
      </c>
      <c r="P33" t="s">
        <v>807</v>
      </c>
      <c r="Q33" t="s">
        <v>631</v>
      </c>
      <c r="R33" t="s">
        <v>808</v>
      </c>
      <c r="S33" t="s">
        <v>801</v>
      </c>
      <c r="T33" t="s">
        <v>542</v>
      </c>
      <c r="U33" t="s">
        <v>528</v>
      </c>
      <c r="V33" t="s">
        <v>543</v>
      </c>
      <c r="W33" t="s">
        <v>530</v>
      </c>
      <c r="X33" t="s">
        <v>531</v>
      </c>
      <c r="Y33" t="s">
        <v>115</v>
      </c>
    </row>
    <row r="34" spans="1:25" x14ac:dyDescent="0.25">
      <c r="A34">
        <v>45857.474238900468</v>
      </c>
      <c r="B34" t="s">
        <v>276</v>
      </c>
      <c r="C34" t="s">
        <v>515</v>
      </c>
      <c r="D34" t="s">
        <v>809</v>
      </c>
      <c r="E34" t="s">
        <v>278</v>
      </c>
      <c r="F34" t="s">
        <v>601</v>
      </c>
      <c r="G34" t="s">
        <v>810</v>
      </c>
      <c r="H34" t="s">
        <v>811</v>
      </c>
      <c r="I34" t="s">
        <v>812</v>
      </c>
      <c r="J34">
        <v>33</v>
      </c>
      <c r="K34" t="s">
        <v>813</v>
      </c>
      <c r="L34" t="s">
        <v>813</v>
      </c>
      <c r="M34" t="s">
        <v>814</v>
      </c>
      <c r="N34" t="s">
        <v>815</v>
      </c>
      <c r="O34" t="s">
        <v>497</v>
      </c>
      <c r="P34" t="s">
        <v>816</v>
      </c>
      <c r="Q34" t="s">
        <v>631</v>
      </c>
      <c r="R34" t="s">
        <v>817</v>
      </c>
      <c r="S34" t="s">
        <v>818</v>
      </c>
      <c r="T34" t="s">
        <v>542</v>
      </c>
      <c r="U34" t="s">
        <v>115</v>
      </c>
      <c r="V34" t="s">
        <v>819</v>
      </c>
      <c r="W34" t="s">
        <v>530</v>
      </c>
      <c r="X34" t="s">
        <v>531</v>
      </c>
      <c r="Y34" t="s">
        <v>115</v>
      </c>
    </row>
    <row r="35" spans="1:25" x14ac:dyDescent="0.25">
      <c r="A35">
        <v>45851.62784637732</v>
      </c>
      <c r="B35" t="s">
        <v>820</v>
      </c>
      <c r="C35" t="s">
        <v>515</v>
      </c>
      <c r="D35" t="s">
        <v>821</v>
      </c>
      <c r="E35" t="s">
        <v>822</v>
      </c>
      <c r="F35" t="s">
        <v>516</v>
      </c>
      <c r="G35" t="s">
        <v>823</v>
      </c>
      <c r="H35" t="s">
        <v>824</v>
      </c>
      <c r="I35" t="s">
        <v>825</v>
      </c>
      <c r="J35">
        <v>46</v>
      </c>
      <c r="K35" t="s">
        <v>826</v>
      </c>
      <c r="L35" t="s">
        <v>827</v>
      </c>
      <c r="M35" t="s">
        <v>583</v>
      </c>
      <c r="N35" t="s">
        <v>561</v>
      </c>
      <c r="O35" t="s">
        <v>497</v>
      </c>
      <c r="P35" t="s">
        <v>828</v>
      </c>
      <c r="Q35" t="s">
        <v>524</v>
      </c>
      <c r="R35" t="s">
        <v>829</v>
      </c>
      <c r="S35" t="s">
        <v>830</v>
      </c>
      <c r="T35" t="s">
        <v>542</v>
      </c>
      <c r="U35" t="s">
        <v>528</v>
      </c>
      <c r="V35" t="s">
        <v>529</v>
      </c>
      <c r="W35" t="s">
        <v>530</v>
      </c>
      <c r="X35" t="s">
        <v>831</v>
      </c>
      <c r="Y35" t="s">
        <v>115</v>
      </c>
    </row>
    <row r="36" spans="1:25" x14ac:dyDescent="0.25">
      <c r="A36">
        <v>45852.357657685185</v>
      </c>
      <c r="B36" t="s">
        <v>435</v>
      </c>
      <c r="C36" t="s">
        <v>515</v>
      </c>
      <c r="D36" t="s">
        <v>436</v>
      </c>
      <c r="E36" t="s">
        <v>437</v>
      </c>
      <c r="F36" t="s">
        <v>516</v>
      </c>
      <c r="G36" t="s">
        <v>832</v>
      </c>
      <c r="H36" t="s">
        <v>742</v>
      </c>
      <c r="I36" t="s">
        <v>833</v>
      </c>
      <c r="J36">
        <v>21</v>
      </c>
      <c r="K36" t="s">
        <v>834</v>
      </c>
      <c r="L36" t="s">
        <v>834</v>
      </c>
      <c r="M36" t="s">
        <v>742</v>
      </c>
      <c r="N36" t="s">
        <v>561</v>
      </c>
      <c r="O36" t="s">
        <v>500</v>
      </c>
      <c r="P36" t="s">
        <v>693</v>
      </c>
      <c r="Q36" t="s">
        <v>572</v>
      </c>
      <c r="R36" t="s">
        <v>835</v>
      </c>
      <c r="S36" t="s">
        <v>836</v>
      </c>
      <c r="T36" t="s">
        <v>542</v>
      </c>
      <c r="U36" t="s">
        <v>115</v>
      </c>
      <c r="V36" t="s">
        <v>529</v>
      </c>
      <c r="W36" t="s">
        <v>530</v>
      </c>
      <c r="X36" t="s">
        <v>531</v>
      </c>
      <c r="Y36" t="s">
        <v>115</v>
      </c>
    </row>
    <row r="37" spans="1:25" x14ac:dyDescent="0.25">
      <c r="A37">
        <v>45849.739338020838</v>
      </c>
      <c r="B37" t="s">
        <v>837</v>
      </c>
      <c r="C37" t="s">
        <v>515</v>
      </c>
      <c r="D37" t="s">
        <v>838</v>
      </c>
      <c r="E37" t="s">
        <v>839</v>
      </c>
      <c r="F37" t="s">
        <v>516</v>
      </c>
      <c r="G37" t="s">
        <v>840</v>
      </c>
      <c r="H37" t="s">
        <v>558</v>
      </c>
      <c r="I37" t="s">
        <v>841</v>
      </c>
      <c r="J37">
        <v>20</v>
      </c>
      <c r="K37" t="s">
        <v>842</v>
      </c>
      <c r="L37" t="s">
        <v>842</v>
      </c>
      <c r="M37" t="s">
        <v>558</v>
      </c>
      <c r="N37" t="s">
        <v>561</v>
      </c>
      <c r="O37" t="s">
        <v>500</v>
      </c>
      <c r="P37" t="s">
        <v>843</v>
      </c>
      <c r="Q37" t="s">
        <v>572</v>
      </c>
      <c r="R37" t="s">
        <v>844</v>
      </c>
      <c r="S37" t="s">
        <v>845</v>
      </c>
      <c r="T37" t="s">
        <v>542</v>
      </c>
      <c r="U37" t="s">
        <v>528</v>
      </c>
      <c r="V37" t="s">
        <v>529</v>
      </c>
      <c r="W37" t="s">
        <v>530</v>
      </c>
      <c r="X37" t="s">
        <v>531</v>
      </c>
      <c r="Y37" t="s">
        <v>115</v>
      </c>
    </row>
    <row r="38" spans="1:25" x14ac:dyDescent="0.25">
      <c r="A38">
        <v>45856.473166365744</v>
      </c>
      <c r="B38" t="s">
        <v>330</v>
      </c>
      <c r="C38" t="s">
        <v>515</v>
      </c>
      <c r="D38" t="s">
        <v>331</v>
      </c>
      <c r="E38" t="s">
        <v>332</v>
      </c>
      <c r="F38" t="s">
        <v>516</v>
      </c>
      <c r="G38" t="s">
        <v>846</v>
      </c>
      <c r="H38" t="s">
        <v>847</v>
      </c>
      <c r="I38" t="s">
        <v>848</v>
      </c>
      <c r="J38">
        <v>22</v>
      </c>
      <c r="K38" t="s">
        <v>849</v>
      </c>
      <c r="L38" t="s">
        <v>850</v>
      </c>
      <c r="M38" t="s">
        <v>847</v>
      </c>
      <c r="N38" t="s">
        <v>522</v>
      </c>
      <c r="O38" t="s">
        <v>497</v>
      </c>
      <c r="P38" t="s">
        <v>851</v>
      </c>
      <c r="Q38" t="s">
        <v>786</v>
      </c>
      <c r="R38" t="s">
        <v>852</v>
      </c>
      <c r="S38" t="s">
        <v>853</v>
      </c>
      <c r="T38" t="s">
        <v>542</v>
      </c>
      <c r="U38" t="s">
        <v>528</v>
      </c>
      <c r="V38" t="s">
        <v>543</v>
      </c>
      <c r="W38" t="s">
        <v>530</v>
      </c>
      <c r="X38" t="s">
        <v>531</v>
      </c>
      <c r="Y38" t="s">
        <v>115</v>
      </c>
    </row>
    <row r="39" spans="1:25" x14ac:dyDescent="0.25">
      <c r="A39">
        <v>45851.543196076389</v>
      </c>
      <c r="B39" t="s">
        <v>116</v>
      </c>
      <c r="C39" t="s">
        <v>515</v>
      </c>
      <c r="D39" t="s">
        <v>117</v>
      </c>
      <c r="E39" t="s">
        <v>118</v>
      </c>
      <c r="F39" t="s">
        <v>516</v>
      </c>
      <c r="G39" t="s">
        <v>854</v>
      </c>
      <c r="H39" t="s">
        <v>855</v>
      </c>
      <c r="I39" t="s">
        <v>856</v>
      </c>
      <c r="J39">
        <v>18</v>
      </c>
      <c r="K39" t="s">
        <v>857</v>
      </c>
      <c r="L39" t="s">
        <v>858</v>
      </c>
      <c r="M39" t="s">
        <v>855</v>
      </c>
      <c r="N39" t="s">
        <v>522</v>
      </c>
      <c r="O39" t="s">
        <v>500</v>
      </c>
      <c r="P39" t="s">
        <v>859</v>
      </c>
      <c r="Q39" t="s">
        <v>524</v>
      </c>
      <c r="R39" t="s">
        <v>860</v>
      </c>
      <c r="S39" t="s">
        <v>861</v>
      </c>
      <c r="T39" t="s">
        <v>542</v>
      </c>
      <c r="U39" t="s">
        <v>528</v>
      </c>
      <c r="V39" t="s">
        <v>529</v>
      </c>
      <c r="W39" t="s">
        <v>530</v>
      </c>
      <c r="X39" t="s">
        <v>531</v>
      </c>
      <c r="Y39" t="s">
        <v>115</v>
      </c>
    </row>
    <row r="40" spans="1:25" x14ac:dyDescent="0.25">
      <c r="A40">
        <v>45850.279021006943</v>
      </c>
      <c r="B40" t="s">
        <v>862</v>
      </c>
      <c r="C40" t="s">
        <v>515</v>
      </c>
      <c r="D40" t="s">
        <v>302</v>
      </c>
      <c r="E40" t="s">
        <v>303</v>
      </c>
      <c r="F40" t="s">
        <v>516</v>
      </c>
      <c r="G40" t="s">
        <v>863</v>
      </c>
      <c r="H40" t="s">
        <v>864</v>
      </c>
      <c r="I40" t="s">
        <v>865</v>
      </c>
      <c r="J40">
        <v>23</v>
      </c>
      <c r="K40" t="s">
        <v>866</v>
      </c>
      <c r="L40" t="s">
        <v>866</v>
      </c>
      <c r="M40" t="s">
        <v>864</v>
      </c>
      <c r="N40" t="s">
        <v>561</v>
      </c>
      <c r="O40" t="s">
        <v>499</v>
      </c>
      <c r="P40" t="s">
        <v>523</v>
      </c>
      <c r="Q40" t="s">
        <v>572</v>
      </c>
      <c r="R40" t="s">
        <v>867</v>
      </c>
      <c r="S40" t="s">
        <v>868</v>
      </c>
      <c r="T40" t="s">
        <v>542</v>
      </c>
      <c r="U40" t="s">
        <v>115</v>
      </c>
      <c r="V40" t="s">
        <v>529</v>
      </c>
      <c r="W40" t="s">
        <v>530</v>
      </c>
      <c r="X40" t="s">
        <v>531</v>
      </c>
      <c r="Y40" t="s">
        <v>115</v>
      </c>
    </row>
    <row r="41" spans="1:25" x14ac:dyDescent="0.25">
      <c r="A41">
        <v>45859.346607141204</v>
      </c>
      <c r="B41" t="s">
        <v>209</v>
      </c>
      <c r="C41" t="s">
        <v>515</v>
      </c>
      <c r="D41" t="s">
        <v>210</v>
      </c>
      <c r="E41" t="s">
        <v>211</v>
      </c>
      <c r="F41" t="s">
        <v>601</v>
      </c>
      <c r="G41" t="s">
        <v>869</v>
      </c>
      <c r="H41" t="s">
        <v>870</v>
      </c>
      <c r="I41" t="s">
        <v>871</v>
      </c>
      <c r="J41">
        <v>26</v>
      </c>
      <c r="K41" t="s">
        <v>872</v>
      </c>
      <c r="L41" t="s">
        <v>872</v>
      </c>
      <c r="M41" t="s">
        <v>518</v>
      </c>
      <c r="N41" t="s">
        <v>561</v>
      </c>
      <c r="O41" t="s">
        <v>497</v>
      </c>
      <c r="P41" t="s">
        <v>785</v>
      </c>
      <c r="Q41" t="s">
        <v>649</v>
      </c>
      <c r="R41" t="s">
        <v>873</v>
      </c>
      <c r="S41" t="s">
        <v>874</v>
      </c>
      <c r="T41" t="s">
        <v>542</v>
      </c>
      <c r="U41" t="s">
        <v>528</v>
      </c>
      <c r="V41" t="s">
        <v>529</v>
      </c>
      <c r="W41" t="s">
        <v>530</v>
      </c>
      <c r="X41" t="s">
        <v>531</v>
      </c>
      <c r="Y41" t="s">
        <v>115</v>
      </c>
    </row>
    <row r="42" spans="1:25" x14ac:dyDescent="0.25">
      <c r="A42">
        <v>45854.856497326386</v>
      </c>
      <c r="B42" t="s">
        <v>233</v>
      </c>
      <c r="C42" t="s">
        <v>515</v>
      </c>
      <c r="D42" t="s">
        <v>234</v>
      </c>
      <c r="E42" t="s">
        <v>235</v>
      </c>
      <c r="F42" t="s">
        <v>601</v>
      </c>
      <c r="G42" t="s">
        <v>875</v>
      </c>
      <c r="H42" t="s">
        <v>595</v>
      </c>
      <c r="I42" t="s">
        <v>876</v>
      </c>
      <c r="J42">
        <v>26</v>
      </c>
      <c r="K42" t="s">
        <v>877</v>
      </c>
      <c r="L42" t="s">
        <v>877</v>
      </c>
      <c r="M42" t="s">
        <v>595</v>
      </c>
      <c r="N42" t="s">
        <v>561</v>
      </c>
      <c r="O42" t="s">
        <v>497</v>
      </c>
      <c r="P42" t="s">
        <v>551</v>
      </c>
      <c r="Q42" t="s">
        <v>572</v>
      </c>
      <c r="R42" t="s">
        <v>878</v>
      </c>
      <c r="S42" t="s">
        <v>879</v>
      </c>
      <c r="T42" t="s">
        <v>542</v>
      </c>
      <c r="U42" t="s">
        <v>528</v>
      </c>
      <c r="V42" t="s">
        <v>529</v>
      </c>
      <c r="W42" t="s">
        <v>530</v>
      </c>
      <c r="X42" t="s">
        <v>531</v>
      </c>
      <c r="Y42" t="s">
        <v>115</v>
      </c>
    </row>
    <row r="43" spans="1:25" x14ac:dyDescent="0.25">
      <c r="A43">
        <v>45849.855498773148</v>
      </c>
      <c r="B43" t="s">
        <v>226</v>
      </c>
      <c r="C43" t="s">
        <v>515</v>
      </c>
      <c r="D43" t="s">
        <v>227</v>
      </c>
      <c r="E43" t="s">
        <v>228</v>
      </c>
      <c r="F43" t="s">
        <v>601</v>
      </c>
      <c r="G43" t="s">
        <v>880</v>
      </c>
      <c r="H43" t="s">
        <v>881</v>
      </c>
      <c r="I43" t="s">
        <v>882</v>
      </c>
      <c r="J43">
        <v>24</v>
      </c>
      <c r="K43" t="s">
        <v>883</v>
      </c>
      <c r="L43" t="s">
        <v>884</v>
      </c>
      <c r="M43" t="s">
        <v>881</v>
      </c>
      <c r="N43" t="s">
        <v>522</v>
      </c>
      <c r="O43" t="s">
        <v>499</v>
      </c>
      <c r="P43" t="s">
        <v>562</v>
      </c>
      <c r="Q43" t="s">
        <v>524</v>
      </c>
      <c r="R43" t="s">
        <v>885</v>
      </c>
      <c r="S43" t="s">
        <v>886</v>
      </c>
      <c r="T43" t="s">
        <v>542</v>
      </c>
      <c r="U43" t="s">
        <v>528</v>
      </c>
      <c r="V43" t="s">
        <v>529</v>
      </c>
      <c r="W43" t="s">
        <v>530</v>
      </c>
      <c r="X43" t="s">
        <v>531</v>
      </c>
      <c r="Y43" t="s">
        <v>115</v>
      </c>
    </row>
    <row r="44" spans="1:25" x14ac:dyDescent="0.25">
      <c r="A44">
        <v>45859.544314282408</v>
      </c>
      <c r="B44" t="s">
        <v>416</v>
      </c>
      <c r="C44" t="s">
        <v>515</v>
      </c>
      <c r="D44" t="s">
        <v>417</v>
      </c>
      <c r="E44" t="s">
        <v>418</v>
      </c>
      <c r="F44" t="s">
        <v>516</v>
      </c>
      <c r="G44" t="s">
        <v>689</v>
      </c>
      <c r="H44" t="s">
        <v>887</v>
      </c>
      <c r="I44" t="s">
        <v>888</v>
      </c>
      <c r="J44">
        <v>19</v>
      </c>
      <c r="K44" t="s">
        <v>889</v>
      </c>
      <c r="L44" t="s">
        <v>890</v>
      </c>
      <c r="M44" t="s">
        <v>847</v>
      </c>
      <c r="N44" t="s">
        <v>522</v>
      </c>
      <c r="O44" t="s">
        <v>499</v>
      </c>
      <c r="P44" t="s">
        <v>891</v>
      </c>
      <c r="Q44" t="s">
        <v>649</v>
      </c>
      <c r="R44" t="s">
        <v>892</v>
      </c>
      <c r="S44" t="s">
        <v>893</v>
      </c>
      <c r="T44" t="s">
        <v>542</v>
      </c>
      <c r="U44" t="s">
        <v>528</v>
      </c>
      <c r="V44" t="s">
        <v>529</v>
      </c>
      <c r="W44" t="s">
        <v>530</v>
      </c>
      <c r="X44" t="s">
        <v>531</v>
      </c>
      <c r="Y44" t="s">
        <v>115</v>
      </c>
    </row>
    <row r="45" spans="1:25" x14ac:dyDescent="0.25">
      <c r="A45">
        <v>45857.821862430559</v>
      </c>
      <c r="B45" t="s">
        <v>289</v>
      </c>
      <c r="C45" t="s">
        <v>515</v>
      </c>
      <c r="D45" t="s">
        <v>290</v>
      </c>
      <c r="E45" t="s">
        <v>291</v>
      </c>
      <c r="F45" t="s">
        <v>601</v>
      </c>
      <c r="G45" t="s">
        <v>894</v>
      </c>
      <c r="H45" t="s">
        <v>742</v>
      </c>
      <c r="I45" t="s">
        <v>895</v>
      </c>
      <c r="J45">
        <v>25</v>
      </c>
      <c r="K45" t="s">
        <v>896</v>
      </c>
      <c r="L45" t="s">
        <v>896</v>
      </c>
      <c r="M45" t="s">
        <v>742</v>
      </c>
      <c r="N45" t="s">
        <v>561</v>
      </c>
      <c r="O45" t="s">
        <v>497</v>
      </c>
      <c r="P45" t="s">
        <v>551</v>
      </c>
      <c r="Q45" t="s">
        <v>572</v>
      </c>
      <c r="R45" t="s">
        <v>897</v>
      </c>
      <c r="S45" t="s">
        <v>898</v>
      </c>
      <c r="T45" t="s">
        <v>542</v>
      </c>
      <c r="U45" t="s">
        <v>528</v>
      </c>
      <c r="V45" t="s">
        <v>529</v>
      </c>
      <c r="W45" t="s">
        <v>530</v>
      </c>
      <c r="X45" t="s">
        <v>531</v>
      </c>
      <c r="Y45" t="s">
        <v>115</v>
      </c>
    </row>
    <row r="46" spans="1:25" x14ac:dyDescent="0.25">
      <c r="A46">
        <v>45859.54404025463</v>
      </c>
      <c r="B46" t="s">
        <v>247</v>
      </c>
      <c r="C46" t="s">
        <v>515</v>
      </c>
      <c r="D46" t="s">
        <v>248</v>
      </c>
      <c r="E46" t="s">
        <v>249</v>
      </c>
      <c r="F46" t="s">
        <v>516</v>
      </c>
      <c r="G46" t="s">
        <v>899</v>
      </c>
      <c r="H46" t="s">
        <v>900</v>
      </c>
      <c r="I46" t="s">
        <v>901</v>
      </c>
      <c r="J46">
        <v>22</v>
      </c>
      <c r="K46" t="s">
        <v>902</v>
      </c>
      <c r="L46" t="s">
        <v>902</v>
      </c>
      <c r="M46" t="s">
        <v>900</v>
      </c>
      <c r="N46" t="s">
        <v>538</v>
      </c>
      <c r="O46" t="s">
        <v>497</v>
      </c>
      <c r="P46" t="s">
        <v>614</v>
      </c>
      <c r="Q46" t="s">
        <v>524</v>
      </c>
      <c r="R46" t="s">
        <v>903</v>
      </c>
      <c r="S46" t="s">
        <v>904</v>
      </c>
      <c r="T46" t="s">
        <v>542</v>
      </c>
      <c r="U46" t="s">
        <v>115</v>
      </c>
      <c r="V46" t="s">
        <v>543</v>
      </c>
      <c r="W46" t="s">
        <v>530</v>
      </c>
      <c r="X46" t="s">
        <v>531</v>
      </c>
      <c r="Y46" t="s">
        <v>115</v>
      </c>
    </row>
    <row r="47" spans="1:25" x14ac:dyDescent="0.25">
      <c r="A47">
        <v>45858.473823946755</v>
      </c>
      <c r="B47" t="s">
        <v>905</v>
      </c>
      <c r="C47" t="s">
        <v>515</v>
      </c>
      <c r="D47" t="s">
        <v>346</v>
      </c>
      <c r="E47" t="s">
        <v>347</v>
      </c>
      <c r="F47" t="s">
        <v>601</v>
      </c>
      <c r="G47" t="s">
        <v>906</v>
      </c>
      <c r="H47" t="s">
        <v>907</v>
      </c>
      <c r="I47" t="s">
        <v>908</v>
      </c>
      <c r="J47">
        <v>23</v>
      </c>
      <c r="K47" t="s">
        <v>909</v>
      </c>
      <c r="L47" t="s">
        <v>910</v>
      </c>
      <c r="M47" t="s">
        <v>907</v>
      </c>
      <c r="N47" t="s">
        <v>911</v>
      </c>
      <c r="O47" t="s">
        <v>497</v>
      </c>
      <c r="P47" t="s">
        <v>912</v>
      </c>
      <c r="Q47" t="s">
        <v>524</v>
      </c>
      <c r="R47" t="s">
        <v>913</v>
      </c>
      <c r="S47" t="s">
        <v>914</v>
      </c>
      <c r="T47" t="s">
        <v>542</v>
      </c>
      <c r="U47" t="s">
        <v>528</v>
      </c>
      <c r="V47" t="s">
        <v>529</v>
      </c>
      <c r="W47" t="s">
        <v>530</v>
      </c>
      <c r="X47" t="s">
        <v>531</v>
      </c>
      <c r="Y47" t="s">
        <v>115</v>
      </c>
    </row>
    <row r="48" spans="1:25" x14ac:dyDescent="0.25">
      <c r="A48">
        <v>45852.675665613424</v>
      </c>
      <c r="B48" t="s">
        <v>250</v>
      </c>
      <c r="C48" t="s">
        <v>515</v>
      </c>
      <c r="D48" t="s">
        <v>251</v>
      </c>
      <c r="E48" t="s">
        <v>252</v>
      </c>
      <c r="F48" t="s">
        <v>601</v>
      </c>
      <c r="G48" t="s">
        <v>915</v>
      </c>
      <c r="H48" t="s">
        <v>916</v>
      </c>
      <c r="I48" t="s">
        <v>917</v>
      </c>
      <c r="J48">
        <v>23</v>
      </c>
      <c r="K48" t="s">
        <v>918</v>
      </c>
      <c r="L48" t="s">
        <v>919</v>
      </c>
      <c r="M48" t="s">
        <v>916</v>
      </c>
      <c r="N48" t="s">
        <v>570</v>
      </c>
      <c r="O48" t="s">
        <v>499</v>
      </c>
      <c r="P48" t="s">
        <v>562</v>
      </c>
      <c r="Q48" t="s">
        <v>524</v>
      </c>
      <c r="R48" t="s">
        <v>920</v>
      </c>
      <c r="S48" t="s">
        <v>921</v>
      </c>
      <c r="T48" t="s">
        <v>542</v>
      </c>
      <c r="U48" t="s">
        <v>528</v>
      </c>
      <c r="V48" t="s">
        <v>529</v>
      </c>
      <c r="W48" t="s">
        <v>530</v>
      </c>
      <c r="X48" t="s">
        <v>531</v>
      </c>
      <c r="Y48" t="s">
        <v>115</v>
      </c>
    </row>
    <row r="49" spans="1:25" x14ac:dyDescent="0.25">
      <c r="A49">
        <v>45853.535969525459</v>
      </c>
      <c r="B49" t="s">
        <v>213</v>
      </c>
      <c r="C49" t="s">
        <v>515</v>
      </c>
      <c r="D49" t="s">
        <v>214</v>
      </c>
      <c r="E49" t="s">
        <v>215</v>
      </c>
      <c r="F49" t="s">
        <v>516</v>
      </c>
      <c r="G49" t="s">
        <v>922</v>
      </c>
      <c r="H49" t="s">
        <v>518</v>
      </c>
      <c r="I49" t="s">
        <v>923</v>
      </c>
      <c r="J49">
        <v>23</v>
      </c>
      <c r="K49" t="s">
        <v>924</v>
      </c>
      <c r="L49" t="s">
        <v>925</v>
      </c>
      <c r="M49" t="s">
        <v>518</v>
      </c>
      <c r="N49" t="s">
        <v>561</v>
      </c>
      <c r="O49" t="s">
        <v>497</v>
      </c>
      <c r="P49" t="s">
        <v>926</v>
      </c>
      <c r="Q49" t="s">
        <v>524</v>
      </c>
      <c r="R49" t="s">
        <v>927</v>
      </c>
      <c r="S49" t="s">
        <v>928</v>
      </c>
      <c r="T49" t="s">
        <v>542</v>
      </c>
      <c r="U49" t="s">
        <v>528</v>
      </c>
      <c r="V49" t="s">
        <v>529</v>
      </c>
      <c r="W49" t="s">
        <v>530</v>
      </c>
      <c r="X49" t="s">
        <v>531</v>
      </c>
      <c r="Y49" t="s">
        <v>115</v>
      </c>
    </row>
    <row r="50" spans="1:25" x14ac:dyDescent="0.25">
      <c r="A50">
        <v>45855.336718368053</v>
      </c>
      <c r="B50" t="s">
        <v>426</v>
      </c>
      <c r="C50" t="s">
        <v>515</v>
      </c>
      <c r="D50" t="s">
        <v>464</v>
      </c>
      <c r="E50" t="s">
        <v>427</v>
      </c>
      <c r="F50" t="s">
        <v>516</v>
      </c>
      <c r="G50" t="s">
        <v>929</v>
      </c>
      <c r="H50" t="s">
        <v>930</v>
      </c>
      <c r="I50" t="s">
        <v>931</v>
      </c>
      <c r="J50">
        <v>18</v>
      </c>
      <c r="K50" t="s">
        <v>932</v>
      </c>
      <c r="L50" t="s">
        <v>932</v>
      </c>
      <c r="M50" t="s">
        <v>900</v>
      </c>
      <c r="N50" t="s">
        <v>561</v>
      </c>
      <c r="O50" t="s">
        <v>500</v>
      </c>
      <c r="P50" t="s">
        <v>933</v>
      </c>
      <c r="Q50" t="s">
        <v>524</v>
      </c>
      <c r="R50" t="s">
        <v>934</v>
      </c>
      <c r="S50" t="s">
        <v>935</v>
      </c>
      <c r="T50" t="s">
        <v>542</v>
      </c>
      <c r="U50" t="s">
        <v>528</v>
      </c>
      <c r="V50" t="s">
        <v>529</v>
      </c>
      <c r="W50" t="s">
        <v>530</v>
      </c>
      <c r="X50" t="s">
        <v>531</v>
      </c>
      <c r="Y50" t="s">
        <v>115</v>
      </c>
    </row>
    <row r="51" spans="1:25" x14ac:dyDescent="0.25">
      <c r="A51">
        <v>45849.941214791666</v>
      </c>
      <c r="B51" t="s">
        <v>402</v>
      </c>
      <c r="C51" t="s">
        <v>515</v>
      </c>
      <c r="D51" t="s">
        <v>403</v>
      </c>
      <c r="E51" t="s">
        <v>404</v>
      </c>
      <c r="F51" t="s">
        <v>516</v>
      </c>
      <c r="G51" t="s">
        <v>936</v>
      </c>
      <c r="H51" t="s">
        <v>937</v>
      </c>
      <c r="I51" t="s">
        <v>938</v>
      </c>
      <c r="J51">
        <v>26</v>
      </c>
      <c r="K51" t="s">
        <v>939</v>
      </c>
      <c r="L51" t="s">
        <v>940</v>
      </c>
      <c r="M51" t="s">
        <v>591</v>
      </c>
      <c r="N51" t="s">
        <v>561</v>
      </c>
      <c r="O51" t="s">
        <v>497</v>
      </c>
      <c r="P51" t="s">
        <v>926</v>
      </c>
      <c r="Q51" t="s">
        <v>524</v>
      </c>
      <c r="R51" t="s">
        <v>941</v>
      </c>
      <c r="S51" t="s">
        <v>942</v>
      </c>
      <c r="T51" t="s">
        <v>542</v>
      </c>
      <c r="U51" t="s">
        <v>528</v>
      </c>
      <c r="V51" t="s">
        <v>529</v>
      </c>
      <c r="W51" t="s">
        <v>530</v>
      </c>
      <c r="X51" t="s">
        <v>531</v>
      </c>
      <c r="Y51" t="s">
        <v>115</v>
      </c>
    </row>
    <row r="52" spans="1:25" x14ac:dyDescent="0.25">
      <c r="A52">
        <v>45850.524825474538</v>
      </c>
      <c r="B52" t="s">
        <v>187</v>
      </c>
      <c r="C52" t="s">
        <v>515</v>
      </c>
      <c r="D52" t="s">
        <v>188</v>
      </c>
      <c r="E52" t="s">
        <v>189</v>
      </c>
      <c r="F52" t="s">
        <v>516</v>
      </c>
      <c r="G52" t="s">
        <v>943</v>
      </c>
      <c r="H52" t="s">
        <v>518</v>
      </c>
      <c r="I52" t="s">
        <v>944</v>
      </c>
      <c r="J52">
        <v>24</v>
      </c>
      <c r="K52" t="s">
        <v>945</v>
      </c>
      <c r="L52" t="s">
        <v>945</v>
      </c>
      <c r="M52" t="s">
        <v>518</v>
      </c>
      <c r="N52" t="s">
        <v>561</v>
      </c>
      <c r="O52" t="s">
        <v>497</v>
      </c>
      <c r="P52" t="s">
        <v>946</v>
      </c>
      <c r="Q52" t="s">
        <v>649</v>
      </c>
      <c r="R52" t="s">
        <v>947</v>
      </c>
      <c r="S52" t="s">
        <v>948</v>
      </c>
      <c r="T52" t="s">
        <v>542</v>
      </c>
      <c r="U52" t="s">
        <v>115</v>
      </c>
      <c r="V52" t="s">
        <v>529</v>
      </c>
      <c r="W52" t="s">
        <v>530</v>
      </c>
      <c r="X52" t="s">
        <v>531</v>
      </c>
      <c r="Y52" t="s">
        <v>115</v>
      </c>
    </row>
    <row r="53" spans="1:25" x14ac:dyDescent="0.25">
      <c r="A53">
        <v>45859.356534328705</v>
      </c>
      <c r="B53" t="s">
        <v>333</v>
      </c>
      <c r="C53" t="s">
        <v>515</v>
      </c>
      <c r="D53" t="s">
        <v>334</v>
      </c>
      <c r="E53" t="s">
        <v>335</v>
      </c>
      <c r="F53" t="s">
        <v>516</v>
      </c>
      <c r="G53" t="s">
        <v>949</v>
      </c>
      <c r="H53" t="s">
        <v>950</v>
      </c>
      <c r="I53" t="s">
        <v>951</v>
      </c>
      <c r="J53">
        <v>24</v>
      </c>
      <c r="K53" t="s">
        <v>952</v>
      </c>
      <c r="L53" t="s">
        <v>953</v>
      </c>
      <c r="M53" t="s">
        <v>954</v>
      </c>
      <c r="N53" t="s">
        <v>955</v>
      </c>
      <c r="O53" t="s">
        <v>497</v>
      </c>
      <c r="P53" t="s">
        <v>956</v>
      </c>
      <c r="Q53" t="s">
        <v>524</v>
      </c>
      <c r="R53" t="s">
        <v>957</v>
      </c>
      <c r="S53" t="s">
        <v>958</v>
      </c>
      <c r="T53" t="s">
        <v>542</v>
      </c>
      <c r="U53" t="s">
        <v>528</v>
      </c>
      <c r="V53" t="s">
        <v>543</v>
      </c>
      <c r="W53" t="s">
        <v>530</v>
      </c>
      <c r="X53" t="s">
        <v>575</v>
      </c>
      <c r="Y53" t="s">
        <v>115</v>
      </c>
    </row>
    <row r="54" spans="1:25" x14ac:dyDescent="0.25">
      <c r="A54">
        <v>45857.902663541667</v>
      </c>
      <c r="B54" t="s">
        <v>354</v>
      </c>
      <c r="C54" t="s">
        <v>515</v>
      </c>
      <c r="D54" t="s">
        <v>355</v>
      </c>
      <c r="E54" t="s">
        <v>356</v>
      </c>
      <c r="F54" t="s">
        <v>516</v>
      </c>
      <c r="G54" t="s">
        <v>959</v>
      </c>
      <c r="H54" t="s">
        <v>960</v>
      </c>
      <c r="I54" t="s">
        <v>961</v>
      </c>
      <c r="J54">
        <v>23</v>
      </c>
      <c r="K54" t="s">
        <v>962</v>
      </c>
      <c r="L54" t="s">
        <v>963</v>
      </c>
      <c r="M54" t="s">
        <v>964</v>
      </c>
      <c r="N54" t="s">
        <v>965</v>
      </c>
      <c r="O54" t="s">
        <v>497</v>
      </c>
      <c r="P54" t="s">
        <v>614</v>
      </c>
      <c r="Q54" t="s">
        <v>572</v>
      </c>
      <c r="R54" t="s">
        <v>966</v>
      </c>
      <c r="S54" t="s">
        <v>967</v>
      </c>
      <c r="T54" t="s">
        <v>542</v>
      </c>
      <c r="U54" t="s">
        <v>528</v>
      </c>
      <c r="V54" t="s">
        <v>529</v>
      </c>
      <c r="W54" t="s">
        <v>530</v>
      </c>
      <c r="X54" t="s">
        <v>531</v>
      </c>
      <c r="Y54" t="s">
        <v>115</v>
      </c>
    </row>
    <row r="55" spans="1:25" x14ac:dyDescent="0.25">
      <c r="A55">
        <v>45856.578857962959</v>
      </c>
      <c r="B55" t="s">
        <v>306</v>
      </c>
      <c r="C55" t="s">
        <v>515</v>
      </c>
      <c r="D55" t="s">
        <v>307</v>
      </c>
      <c r="E55" t="s">
        <v>308</v>
      </c>
      <c r="F55" t="s">
        <v>516</v>
      </c>
      <c r="G55" t="s">
        <v>968</v>
      </c>
      <c r="H55" t="s">
        <v>558</v>
      </c>
      <c r="I55" t="s">
        <v>969</v>
      </c>
      <c r="J55">
        <v>25</v>
      </c>
      <c r="K55" t="s">
        <v>970</v>
      </c>
      <c r="L55" t="s">
        <v>970</v>
      </c>
      <c r="M55" t="s">
        <v>558</v>
      </c>
      <c r="N55" t="s">
        <v>561</v>
      </c>
      <c r="O55" t="s">
        <v>497</v>
      </c>
      <c r="P55" t="s">
        <v>926</v>
      </c>
      <c r="Q55" t="s">
        <v>524</v>
      </c>
      <c r="R55" t="s">
        <v>971</v>
      </c>
      <c r="S55" t="s">
        <v>972</v>
      </c>
      <c r="T55" t="s">
        <v>542</v>
      </c>
      <c r="U55" t="s">
        <v>528</v>
      </c>
      <c r="V55" t="s">
        <v>529</v>
      </c>
      <c r="W55" t="s">
        <v>530</v>
      </c>
      <c r="X55" t="s">
        <v>531</v>
      </c>
      <c r="Y55" t="s">
        <v>115</v>
      </c>
    </row>
    <row r="56" spans="1:25" x14ac:dyDescent="0.25">
      <c r="A56">
        <v>45858.369805983792</v>
      </c>
      <c r="B56" t="s">
        <v>200</v>
      </c>
      <c r="C56" t="s">
        <v>515</v>
      </c>
      <c r="D56" t="s">
        <v>201</v>
      </c>
      <c r="E56" t="s">
        <v>202</v>
      </c>
      <c r="F56" t="s">
        <v>516</v>
      </c>
      <c r="G56" t="s">
        <v>973</v>
      </c>
      <c r="H56" t="s">
        <v>974</v>
      </c>
      <c r="I56" t="s">
        <v>975</v>
      </c>
      <c r="J56">
        <v>24</v>
      </c>
      <c r="K56" t="s">
        <v>976</v>
      </c>
      <c r="L56" t="s">
        <v>976</v>
      </c>
      <c r="M56" t="s">
        <v>977</v>
      </c>
      <c r="N56" t="s">
        <v>538</v>
      </c>
      <c r="O56" t="s">
        <v>497</v>
      </c>
      <c r="P56" t="s">
        <v>978</v>
      </c>
      <c r="Q56" t="s">
        <v>572</v>
      </c>
      <c r="R56" t="s">
        <v>979</v>
      </c>
      <c r="S56" t="s">
        <v>980</v>
      </c>
      <c r="T56" t="s">
        <v>542</v>
      </c>
      <c r="U56" t="s">
        <v>528</v>
      </c>
      <c r="V56" t="s">
        <v>529</v>
      </c>
      <c r="W56" t="s">
        <v>530</v>
      </c>
      <c r="X56" t="s">
        <v>531</v>
      </c>
      <c r="Y56" t="s">
        <v>115</v>
      </c>
    </row>
    <row r="57" spans="1:25" x14ac:dyDescent="0.25">
      <c r="A57">
        <v>45852.490333344904</v>
      </c>
      <c r="B57" t="s">
        <v>184</v>
      </c>
      <c r="C57" t="s">
        <v>515</v>
      </c>
      <c r="D57" t="s">
        <v>185</v>
      </c>
      <c r="E57" t="s">
        <v>186</v>
      </c>
      <c r="F57" t="s">
        <v>601</v>
      </c>
      <c r="G57" t="s">
        <v>981</v>
      </c>
      <c r="H57" t="s">
        <v>900</v>
      </c>
      <c r="I57" t="s">
        <v>982</v>
      </c>
      <c r="J57">
        <v>24</v>
      </c>
      <c r="K57" t="s">
        <v>983</v>
      </c>
      <c r="L57" t="s">
        <v>983</v>
      </c>
      <c r="M57" t="s">
        <v>900</v>
      </c>
      <c r="N57" t="s">
        <v>561</v>
      </c>
      <c r="O57" t="s">
        <v>497</v>
      </c>
      <c r="P57" t="s">
        <v>984</v>
      </c>
      <c r="Q57" t="s">
        <v>572</v>
      </c>
      <c r="R57" t="s">
        <v>985</v>
      </c>
      <c r="S57" t="s">
        <v>986</v>
      </c>
      <c r="T57" t="s">
        <v>542</v>
      </c>
      <c r="U57" t="s">
        <v>528</v>
      </c>
      <c r="V57" t="s">
        <v>529</v>
      </c>
      <c r="W57" t="s">
        <v>530</v>
      </c>
      <c r="X57" t="s">
        <v>531</v>
      </c>
      <c r="Y57" t="s">
        <v>115</v>
      </c>
    </row>
    <row r="58" spans="1:25" x14ac:dyDescent="0.25">
      <c r="A58">
        <v>45850.985688067129</v>
      </c>
      <c r="B58" t="s">
        <v>283</v>
      </c>
      <c r="C58" t="s">
        <v>515</v>
      </c>
      <c r="D58" t="s">
        <v>987</v>
      </c>
      <c r="E58" t="s">
        <v>285</v>
      </c>
      <c r="F58" t="s">
        <v>601</v>
      </c>
      <c r="G58" t="s">
        <v>988</v>
      </c>
      <c r="H58" t="s">
        <v>989</v>
      </c>
      <c r="I58" t="s">
        <v>990</v>
      </c>
      <c r="J58">
        <v>21</v>
      </c>
      <c r="K58" t="s">
        <v>991</v>
      </c>
      <c r="L58" t="s">
        <v>991</v>
      </c>
      <c r="M58" t="s">
        <v>992</v>
      </c>
      <c r="N58" t="s">
        <v>570</v>
      </c>
      <c r="O58" t="s">
        <v>500</v>
      </c>
      <c r="P58" t="s">
        <v>993</v>
      </c>
      <c r="Q58" t="s">
        <v>674</v>
      </c>
      <c r="R58" t="s">
        <v>994</v>
      </c>
      <c r="S58" t="s">
        <v>995</v>
      </c>
      <c r="T58" t="s">
        <v>542</v>
      </c>
      <c r="U58" t="s">
        <v>528</v>
      </c>
      <c r="V58" t="s">
        <v>819</v>
      </c>
      <c r="W58" t="s">
        <v>530</v>
      </c>
      <c r="X58" t="s">
        <v>531</v>
      </c>
      <c r="Y58" t="s">
        <v>115</v>
      </c>
    </row>
    <row r="59" spans="1:25" x14ac:dyDescent="0.25">
      <c r="A59">
        <v>45854.857490775466</v>
      </c>
      <c r="B59" t="s">
        <v>260</v>
      </c>
      <c r="C59" t="s">
        <v>515</v>
      </c>
      <c r="D59" t="s">
        <v>261</v>
      </c>
      <c r="E59" t="s">
        <v>262</v>
      </c>
      <c r="F59" t="s">
        <v>601</v>
      </c>
      <c r="G59" t="s">
        <v>996</v>
      </c>
      <c r="H59" t="s">
        <v>997</v>
      </c>
      <c r="I59" t="s">
        <v>998</v>
      </c>
      <c r="J59">
        <v>25</v>
      </c>
      <c r="K59" t="s">
        <v>999</v>
      </c>
      <c r="L59" t="s">
        <v>1000</v>
      </c>
      <c r="M59" t="s">
        <v>595</v>
      </c>
      <c r="N59" t="s">
        <v>561</v>
      </c>
      <c r="O59" t="s">
        <v>497</v>
      </c>
      <c r="P59" t="s">
        <v>1001</v>
      </c>
      <c r="Q59" t="s">
        <v>524</v>
      </c>
      <c r="R59" t="s">
        <v>1002</v>
      </c>
      <c r="S59" t="s">
        <v>1003</v>
      </c>
      <c r="T59" t="s">
        <v>542</v>
      </c>
      <c r="U59" t="s">
        <v>528</v>
      </c>
      <c r="V59" t="s">
        <v>529</v>
      </c>
      <c r="W59" t="s">
        <v>530</v>
      </c>
      <c r="X59" t="s">
        <v>531</v>
      </c>
      <c r="Y59" t="s">
        <v>115</v>
      </c>
    </row>
    <row r="60" spans="1:25" x14ac:dyDescent="0.25">
      <c r="A60">
        <v>45852.413604733796</v>
      </c>
      <c r="B60" t="s">
        <v>442</v>
      </c>
      <c r="C60" t="s">
        <v>515</v>
      </c>
      <c r="D60" t="s">
        <v>1004</v>
      </c>
      <c r="E60" t="s">
        <v>444</v>
      </c>
      <c r="F60" t="s">
        <v>601</v>
      </c>
      <c r="G60" t="s">
        <v>1005</v>
      </c>
      <c r="H60" t="s">
        <v>930</v>
      </c>
      <c r="I60" t="s">
        <v>1006</v>
      </c>
      <c r="J60">
        <v>23</v>
      </c>
      <c r="K60" t="s">
        <v>1007</v>
      </c>
      <c r="L60" t="s">
        <v>1008</v>
      </c>
      <c r="M60" t="s">
        <v>930</v>
      </c>
      <c r="N60" t="s">
        <v>538</v>
      </c>
      <c r="O60" t="s">
        <v>497</v>
      </c>
      <c r="P60" t="s">
        <v>1009</v>
      </c>
      <c r="Q60" t="s">
        <v>524</v>
      </c>
      <c r="R60" t="s">
        <v>1010</v>
      </c>
      <c r="S60" t="s">
        <v>1011</v>
      </c>
      <c r="T60" t="s">
        <v>542</v>
      </c>
      <c r="U60" t="s">
        <v>528</v>
      </c>
      <c r="V60" t="s">
        <v>529</v>
      </c>
      <c r="W60" t="s">
        <v>530</v>
      </c>
      <c r="X60" t="s">
        <v>531</v>
      </c>
      <c r="Y60" t="s">
        <v>115</v>
      </c>
    </row>
    <row r="61" spans="1:25" x14ac:dyDescent="0.25">
      <c r="A61">
        <v>45850.385882048606</v>
      </c>
      <c r="B61" t="s">
        <v>197</v>
      </c>
      <c r="C61" t="s">
        <v>515</v>
      </c>
      <c r="D61" t="s">
        <v>198</v>
      </c>
      <c r="E61" t="s">
        <v>199</v>
      </c>
      <c r="F61" t="s">
        <v>601</v>
      </c>
      <c r="G61" t="s">
        <v>1012</v>
      </c>
      <c r="H61" t="s">
        <v>1013</v>
      </c>
      <c r="I61" t="s">
        <v>1014</v>
      </c>
      <c r="J61">
        <v>23</v>
      </c>
      <c r="K61" t="s">
        <v>1015</v>
      </c>
      <c r="L61" t="s">
        <v>1015</v>
      </c>
      <c r="M61" t="s">
        <v>1013</v>
      </c>
      <c r="N61" t="s">
        <v>538</v>
      </c>
      <c r="O61" t="s">
        <v>497</v>
      </c>
      <c r="P61" t="s">
        <v>1016</v>
      </c>
      <c r="Q61" t="s">
        <v>524</v>
      </c>
      <c r="R61" t="s">
        <v>1017</v>
      </c>
      <c r="S61" t="s">
        <v>1018</v>
      </c>
      <c r="T61" t="s">
        <v>527</v>
      </c>
      <c r="U61" t="s">
        <v>528</v>
      </c>
      <c r="V61" t="s">
        <v>529</v>
      </c>
      <c r="W61" t="s">
        <v>530</v>
      </c>
      <c r="X61" t="s">
        <v>531</v>
      </c>
      <c r="Y61" t="s">
        <v>115</v>
      </c>
    </row>
    <row r="62" spans="1:25" x14ac:dyDescent="0.25">
      <c r="A62">
        <v>45851.481162268523</v>
      </c>
      <c r="B62" t="s">
        <v>1019</v>
      </c>
      <c r="C62" t="s">
        <v>515</v>
      </c>
      <c r="D62" t="s">
        <v>1020</v>
      </c>
      <c r="E62" t="s">
        <v>1021</v>
      </c>
      <c r="F62" t="s">
        <v>516</v>
      </c>
      <c r="G62" t="s">
        <v>1022</v>
      </c>
      <c r="H62" t="s">
        <v>1023</v>
      </c>
      <c r="I62" t="s">
        <v>1024</v>
      </c>
      <c r="J62">
        <v>22</v>
      </c>
      <c r="K62" t="s">
        <v>1025</v>
      </c>
      <c r="L62" t="s">
        <v>1026</v>
      </c>
      <c r="M62" t="s">
        <v>1027</v>
      </c>
      <c r="N62" t="s">
        <v>1028</v>
      </c>
      <c r="O62" t="s">
        <v>497</v>
      </c>
      <c r="P62" t="s">
        <v>1029</v>
      </c>
      <c r="Q62" t="s">
        <v>524</v>
      </c>
      <c r="R62" t="s">
        <v>1030</v>
      </c>
      <c r="S62" t="s">
        <v>1031</v>
      </c>
      <c r="T62" t="s">
        <v>542</v>
      </c>
      <c r="U62" t="s">
        <v>528</v>
      </c>
      <c r="V62" t="s">
        <v>529</v>
      </c>
      <c r="W62" t="s">
        <v>530</v>
      </c>
      <c r="X62" t="s">
        <v>531</v>
      </c>
      <c r="Y62" t="s">
        <v>115</v>
      </c>
    </row>
    <row r="63" spans="1:25" x14ac:dyDescent="0.25">
      <c r="A63">
        <v>45849.736070289349</v>
      </c>
      <c r="B63" t="s">
        <v>1032</v>
      </c>
      <c r="C63" t="s">
        <v>515</v>
      </c>
      <c r="D63" t="s">
        <v>1033</v>
      </c>
      <c r="E63" t="s">
        <v>1034</v>
      </c>
      <c r="F63" t="s">
        <v>601</v>
      </c>
      <c r="G63" t="s">
        <v>1035</v>
      </c>
      <c r="H63" t="s">
        <v>595</v>
      </c>
      <c r="I63" t="s">
        <v>1036</v>
      </c>
      <c r="J63">
        <v>23</v>
      </c>
      <c r="K63" t="s">
        <v>1037</v>
      </c>
      <c r="L63" t="s">
        <v>1037</v>
      </c>
      <c r="M63" t="s">
        <v>595</v>
      </c>
      <c r="N63" t="s">
        <v>561</v>
      </c>
      <c r="O63" t="s">
        <v>497</v>
      </c>
      <c r="P63" t="s">
        <v>1038</v>
      </c>
      <c r="Q63" t="s">
        <v>631</v>
      </c>
      <c r="R63" t="s">
        <v>1039</v>
      </c>
      <c r="S63" t="s">
        <v>1040</v>
      </c>
      <c r="T63" t="s">
        <v>542</v>
      </c>
      <c r="U63" t="s">
        <v>528</v>
      </c>
      <c r="V63" t="s">
        <v>529</v>
      </c>
      <c r="W63" t="s">
        <v>530</v>
      </c>
      <c r="X63" t="s">
        <v>531</v>
      </c>
      <c r="Y63" t="s">
        <v>115</v>
      </c>
    </row>
    <row r="64" spans="1:25" x14ac:dyDescent="0.25">
      <c r="A64">
        <v>45856.743030370373</v>
      </c>
      <c r="B64" t="s">
        <v>279</v>
      </c>
      <c r="C64" t="s">
        <v>515</v>
      </c>
      <c r="D64" t="s">
        <v>280</v>
      </c>
      <c r="E64" t="s">
        <v>281</v>
      </c>
      <c r="F64" t="s">
        <v>516</v>
      </c>
      <c r="G64" t="s">
        <v>1041</v>
      </c>
      <c r="H64" t="s">
        <v>1042</v>
      </c>
      <c r="I64" t="s">
        <v>1043</v>
      </c>
      <c r="J64">
        <v>21</v>
      </c>
      <c r="K64" t="s">
        <v>1044</v>
      </c>
      <c r="L64" t="s">
        <v>1045</v>
      </c>
      <c r="M64" t="s">
        <v>1042</v>
      </c>
      <c r="N64" t="s">
        <v>561</v>
      </c>
      <c r="O64" t="s">
        <v>499</v>
      </c>
      <c r="P64" t="s">
        <v>926</v>
      </c>
      <c r="Q64" t="s">
        <v>572</v>
      </c>
      <c r="R64" t="s">
        <v>1046</v>
      </c>
      <c r="S64" t="s">
        <v>1047</v>
      </c>
      <c r="T64" t="s">
        <v>739</v>
      </c>
      <c r="U64" t="s">
        <v>528</v>
      </c>
      <c r="V64" t="s">
        <v>543</v>
      </c>
      <c r="W64" t="s">
        <v>530</v>
      </c>
      <c r="X64" t="s">
        <v>531</v>
      </c>
      <c r="Y64" t="s">
        <v>115</v>
      </c>
    </row>
    <row r="65" spans="1:25" x14ac:dyDescent="0.25">
      <c r="A65">
        <v>45859.590682511574</v>
      </c>
      <c r="B65" t="s">
        <v>452</v>
      </c>
      <c r="C65" t="s">
        <v>515</v>
      </c>
      <c r="D65" t="s">
        <v>453</v>
      </c>
      <c r="E65" t="s">
        <v>454</v>
      </c>
      <c r="F65" t="s">
        <v>516</v>
      </c>
      <c r="G65" t="s">
        <v>1048</v>
      </c>
      <c r="H65" t="s">
        <v>595</v>
      </c>
      <c r="I65" t="s">
        <v>1049</v>
      </c>
      <c r="J65">
        <v>34</v>
      </c>
      <c r="K65" t="s">
        <v>1050</v>
      </c>
      <c r="L65" t="s">
        <v>1050</v>
      </c>
      <c r="M65" t="s">
        <v>595</v>
      </c>
      <c r="N65" t="s">
        <v>561</v>
      </c>
      <c r="O65" t="s">
        <v>497</v>
      </c>
      <c r="P65" t="s">
        <v>1051</v>
      </c>
      <c r="Q65" t="s">
        <v>631</v>
      </c>
      <c r="R65" t="s">
        <v>1052</v>
      </c>
      <c r="S65" t="s">
        <v>1053</v>
      </c>
      <c r="T65" t="s">
        <v>542</v>
      </c>
      <c r="U65" t="s">
        <v>115</v>
      </c>
      <c r="V65" t="s">
        <v>529</v>
      </c>
      <c r="W65" t="s">
        <v>530</v>
      </c>
      <c r="X65" t="s">
        <v>831</v>
      </c>
      <c r="Y65" t="s">
        <v>115</v>
      </c>
    </row>
    <row r="66" spans="1:25" x14ac:dyDescent="0.25">
      <c r="A66">
        <v>45856.791151446756</v>
      </c>
      <c r="B66" t="s">
        <v>1054</v>
      </c>
      <c r="C66" t="s">
        <v>515</v>
      </c>
      <c r="D66" t="s">
        <v>1055</v>
      </c>
      <c r="E66" t="s">
        <v>1056</v>
      </c>
      <c r="F66" t="s">
        <v>601</v>
      </c>
      <c r="G66" t="s">
        <v>1057</v>
      </c>
      <c r="H66" t="s">
        <v>1058</v>
      </c>
      <c r="I66" t="s">
        <v>1059</v>
      </c>
      <c r="J66">
        <v>18</v>
      </c>
      <c r="K66" t="s">
        <v>1060</v>
      </c>
      <c r="L66" t="s">
        <v>1060</v>
      </c>
      <c r="M66" t="s">
        <v>1058</v>
      </c>
      <c r="N66" t="s">
        <v>522</v>
      </c>
      <c r="O66" t="s">
        <v>499</v>
      </c>
      <c r="P66" t="s">
        <v>795</v>
      </c>
      <c r="Q66" t="s">
        <v>631</v>
      </c>
      <c r="R66" t="s">
        <v>1061</v>
      </c>
      <c r="S66" t="s">
        <v>1062</v>
      </c>
      <c r="T66" t="s">
        <v>527</v>
      </c>
      <c r="U66" t="s">
        <v>528</v>
      </c>
      <c r="V66" t="s">
        <v>529</v>
      </c>
      <c r="W66" t="s">
        <v>530</v>
      </c>
      <c r="X66" t="s">
        <v>531</v>
      </c>
      <c r="Y66" t="s">
        <v>115</v>
      </c>
    </row>
    <row r="67" spans="1:25" x14ac:dyDescent="0.25">
      <c r="A67">
        <v>45858.701705983796</v>
      </c>
      <c r="B67" t="s">
        <v>396</v>
      </c>
      <c r="C67" t="s">
        <v>515</v>
      </c>
      <c r="D67" t="s">
        <v>1063</v>
      </c>
      <c r="E67" t="s">
        <v>398</v>
      </c>
      <c r="F67" t="s">
        <v>516</v>
      </c>
      <c r="G67" t="s">
        <v>1064</v>
      </c>
      <c r="H67" t="s">
        <v>580</v>
      </c>
      <c r="I67" t="s">
        <v>1065</v>
      </c>
      <c r="J67">
        <v>18</v>
      </c>
      <c r="K67" t="s">
        <v>1066</v>
      </c>
      <c r="L67" t="s">
        <v>1067</v>
      </c>
      <c r="M67" t="s">
        <v>1068</v>
      </c>
      <c r="N67" t="s">
        <v>561</v>
      </c>
      <c r="O67" t="s">
        <v>499</v>
      </c>
      <c r="P67" t="s">
        <v>562</v>
      </c>
      <c r="Q67" t="s">
        <v>649</v>
      </c>
      <c r="R67" t="s">
        <v>1069</v>
      </c>
      <c r="S67" t="s">
        <v>1070</v>
      </c>
      <c r="T67" t="s">
        <v>542</v>
      </c>
      <c r="U67" t="s">
        <v>528</v>
      </c>
      <c r="V67" t="s">
        <v>529</v>
      </c>
      <c r="W67" t="s">
        <v>530</v>
      </c>
      <c r="X67" t="s">
        <v>575</v>
      </c>
      <c r="Y67" t="s">
        <v>115</v>
      </c>
    </row>
    <row r="68" spans="1:25" x14ac:dyDescent="0.25">
      <c r="A68">
        <v>45859.418926979168</v>
      </c>
      <c r="B68" t="s">
        <v>327</v>
      </c>
      <c r="C68" t="s">
        <v>515</v>
      </c>
      <c r="D68" t="s">
        <v>328</v>
      </c>
      <c r="E68" t="s">
        <v>329</v>
      </c>
      <c r="F68" t="s">
        <v>516</v>
      </c>
      <c r="G68" t="s">
        <v>1071</v>
      </c>
      <c r="H68" t="s">
        <v>518</v>
      </c>
      <c r="I68" t="s">
        <v>1072</v>
      </c>
      <c r="J68">
        <v>22</v>
      </c>
      <c r="K68" t="s">
        <v>1073</v>
      </c>
      <c r="L68" t="s">
        <v>1073</v>
      </c>
      <c r="M68" t="s">
        <v>518</v>
      </c>
      <c r="N68" t="s">
        <v>561</v>
      </c>
      <c r="O68" t="s">
        <v>497</v>
      </c>
      <c r="P68" t="s">
        <v>785</v>
      </c>
      <c r="Q68" t="s">
        <v>572</v>
      </c>
      <c r="R68" t="s">
        <v>1074</v>
      </c>
      <c r="S68" t="s">
        <v>1075</v>
      </c>
      <c r="T68" t="s">
        <v>542</v>
      </c>
      <c r="U68" t="s">
        <v>528</v>
      </c>
      <c r="V68" t="s">
        <v>529</v>
      </c>
      <c r="W68" t="s">
        <v>530</v>
      </c>
      <c r="X68" t="s">
        <v>531</v>
      </c>
      <c r="Y68" t="s">
        <v>115</v>
      </c>
    </row>
    <row r="69" spans="1:25" x14ac:dyDescent="0.25">
      <c r="A69">
        <v>45852.48056891204</v>
      </c>
      <c r="B69" t="s">
        <v>270</v>
      </c>
      <c r="C69" t="s">
        <v>515</v>
      </c>
      <c r="D69" t="s">
        <v>271</v>
      </c>
      <c r="E69" t="s">
        <v>272</v>
      </c>
      <c r="F69" t="s">
        <v>601</v>
      </c>
      <c r="G69" t="s">
        <v>1076</v>
      </c>
      <c r="H69" t="s">
        <v>1077</v>
      </c>
      <c r="I69" t="s">
        <v>1078</v>
      </c>
      <c r="J69">
        <v>24</v>
      </c>
      <c r="K69" t="s">
        <v>1079</v>
      </c>
      <c r="L69" t="s">
        <v>1080</v>
      </c>
      <c r="M69" t="s">
        <v>1081</v>
      </c>
      <c r="N69" t="s">
        <v>965</v>
      </c>
      <c r="O69" t="s">
        <v>497</v>
      </c>
      <c r="P69" t="s">
        <v>551</v>
      </c>
      <c r="Q69" t="s">
        <v>649</v>
      </c>
      <c r="R69" t="s">
        <v>1082</v>
      </c>
      <c r="S69" t="s">
        <v>1083</v>
      </c>
      <c r="T69" t="s">
        <v>542</v>
      </c>
      <c r="U69" t="s">
        <v>528</v>
      </c>
      <c r="V69" t="s">
        <v>529</v>
      </c>
      <c r="W69" t="s">
        <v>530</v>
      </c>
      <c r="X69" t="s">
        <v>531</v>
      </c>
      <c r="Y69" t="s">
        <v>115</v>
      </c>
    </row>
    <row r="70" spans="1:25" x14ac:dyDescent="0.25">
      <c r="A70">
        <v>45855.536915208329</v>
      </c>
      <c r="B70" t="s">
        <v>372</v>
      </c>
      <c r="C70" t="s">
        <v>515</v>
      </c>
      <c r="D70" t="s">
        <v>1084</v>
      </c>
      <c r="E70" t="s">
        <v>374</v>
      </c>
      <c r="F70" t="s">
        <v>601</v>
      </c>
      <c r="G70" t="s">
        <v>1085</v>
      </c>
      <c r="H70" t="s">
        <v>1086</v>
      </c>
      <c r="I70" t="s">
        <v>1087</v>
      </c>
      <c r="J70">
        <v>25</v>
      </c>
      <c r="K70" t="s">
        <v>1088</v>
      </c>
      <c r="L70" t="s">
        <v>1089</v>
      </c>
      <c r="M70" t="s">
        <v>1086</v>
      </c>
      <c r="N70" t="s">
        <v>570</v>
      </c>
      <c r="O70" t="s">
        <v>497</v>
      </c>
      <c r="P70" t="s">
        <v>736</v>
      </c>
      <c r="Q70" t="s">
        <v>631</v>
      </c>
      <c r="R70" t="s">
        <v>1090</v>
      </c>
      <c r="S70" t="s">
        <v>1091</v>
      </c>
      <c r="T70" t="s">
        <v>542</v>
      </c>
      <c r="U70" t="s">
        <v>528</v>
      </c>
      <c r="V70" t="s">
        <v>529</v>
      </c>
      <c r="W70" t="s">
        <v>530</v>
      </c>
      <c r="X70" t="s">
        <v>575</v>
      </c>
      <c r="Y70" t="s">
        <v>115</v>
      </c>
    </row>
    <row r="71" spans="1:25" x14ac:dyDescent="0.25">
      <c r="A71">
        <v>45850.244900497681</v>
      </c>
      <c r="B71" t="s">
        <v>1092</v>
      </c>
      <c r="C71" t="s">
        <v>515</v>
      </c>
      <c r="D71" t="s">
        <v>1093</v>
      </c>
      <c r="E71" t="s">
        <v>1094</v>
      </c>
      <c r="F71" t="s">
        <v>516</v>
      </c>
      <c r="G71" t="s">
        <v>1095</v>
      </c>
      <c r="H71" t="s">
        <v>1096</v>
      </c>
      <c r="I71" t="s">
        <v>1097</v>
      </c>
      <c r="J71">
        <v>31</v>
      </c>
      <c r="K71" t="s">
        <v>1098</v>
      </c>
      <c r="L71" t="s">
        <v>1099</v>
      </c>
      <c r="M71" t="s">
        <v>1096</v>
      </c>
      <c r="N71" t="s">
        <v>1100</v>
      </c>
      <c r="O71" t="s">
        <v>497</v>
      </c>
      <c r="P71" t="s">
        <v>736</v>
      </c>
      <c r="Q71" t="s">
        <v>572</v>
      </c>
      <c r="R71" t="s">
        <v>1101</v>
      </c>
      <c r="S71" t="s">
        <v>531</v>
      </c>
      <c r="T71" t="s">
        <v>542</v>
      </c>
      <c r="U71" t="s">
        <v>528</v>
      </c>
      <c r="V71" t="s">
        <v>529</v>
      </c>
      <c r="W71" t="s">
        <v>530</v>
      </c>
      <c r="X71" t="s">
        <v>531</v>
      </c>
      <c r="Y71" t="s">
        <v>115</v>
      </c>
    </row>
    <row r="72" spans="1:25" x14ac:dyDescent="0.25">
      <c r="A72">
        <v>45857.412547962958</v>
      </c>
      <c r="B72" t="s">
        <v>351</v>
      </c>
      <c r="C72" t="s">
        <v>515</v>
      </c>
      <c r="D72" t="s">
        <v>352</v>
      </c>
      <c r="E72" t="s">
        <v>353</v>
      </c>
      <c r="F72" t="s">
        <v>601</v>
      </c>
      <c r="G72" t="s">
        <v>1102</v>
      </c>
      <c r="H72" t="s">
        <v>806</v>
      </c>
      <c r="I72" t="s">
        <v>1103</v>
      </c>
      <c r="J72">
        <v>25</v>
      </c>
      <c r="K72" t="s">
        <v>1104</v>
      </c>
      <c r="L72" t="s">
        <v>1104</v>
      </c>
      <c r="M72" t="s">
        <v>806</v>
      </c>
      <c r="N72" t="s">
        <v>522</v>
      </c>
      <c r="O72" t="s">
        <v>497</v>
      </c>
      <c r="P72" t="s">
        <v>1105</v>
      </c>
      <c r="Q72" t="s">
        <v>631</v>
      </c>
      <c r="R72" t="s">
        <v>1106</v>
      </c>
      <c r="S72" t="s">
        <v>1107</v>
      </c>
      <c r="T72" t="s">
        <v>542</v>
      </c>
      <c r="U72" t="s">
        <v>115</v>
      </c>
      <c r="V72" t="s">
        <v>529</v>
      </c>
      <c r="W72" t="s">
        <v>530</v>
      </c>
      <c r="X72" t="s">
        <v>531</v>
      </c>
      <c r="Y72" t="s">
        <v>115</v>
      </c>
    </row>
    <row r="73" spans="1:25" x14ac:dyDescent="0.25">
      <c r="A73">
        <v>45856.55739011574</v>
      </c>
      <c r="B73" t="s">
        <v>368</v>
      </c>
      <c r="C73" t="s">
        <v>515</v>
      </c>
      <c r="D73" t="s">
        <v>1108</v>
      </c>
      <c r="E73" t="s">
        <v>370</v>
      </c>
      <c r="F73" t="s">
        <v>516</v>
      </c>
      <c r="G73" t="s">
        <v>1109</v>
      </c>
      <c r="H73" t="s">
        <v>1110</v>
      </c>
      <c r="I73" t="s">
        <v>1111</v>
      </c>
      <c r="J73">
        <v>27</v>
      </c>
      <c r="K73" t="s">
        <v>1112</v>
      </c>
      <c r="L73" t="s">
        <v>1113</v>
      </c>
      <c r="M73" t="s">
        <v>1114</v>
      </c>
      <c r="N73" t="s">
        <v>1115</v>
      </c>
      <c r="O73" t="s">
        <v>497</v>
      </c>
      <c r="P73" t="s">
        <v>1116</v>
      </c>
      <c r="Q73" t="s">
        <v>572</v>
      </c>
      <c r="R73" t="s">
        <v>1117</v>
      </c>
      <c r="S73">
        <v>6285218105063</v>
      </c>
      <c r="T73" t="s">
        <v>542</v>
      </c>
      <c r="U73" t="s">
        <v>115</v>
      </c>
      <c r="V73" t="s">
        <v>529</v>
      </c>
      <c r="W73" t="s">
        <v>530</v>
      </c>
      <c r="X73" t="s">
        <v>531</v>
      </c>
      <c r="Y73" t="s">
        <v>115</v>
      </c>
    </row>
    <row r="74" spans="1:25" x14ac:dyDescent="0.25">
      <c r="A74">
        <v>45849.755881331017</v>
      </c>
      <c r="B74" t="s">
        <v>407</v>
      </c>
      <c r="C74" t="s">
        <v>515</v>
      </c>
      <c r="D74" t="s">
        <v>1118</v>
      </c>
      <c r="E74" t="s">
        <v>409</v>
      </c>
      <c r="F74" t="s">
        <v>601</v>
      </c>
      <c r="G74" t="s">
        <v>1119</v>
      </c>
      <c r="H74" t="s">
        <v>558</v>
      </c>
      <c r="I74" t="s">
        <v>1120</v>
      </c>
      <c r="J74">
        <v>32</v>
      </c>
      <c r="K74" t="s">
        <v>1121</v>
      </c>
      <c r="L74" t="s">
        <v>1121</v>
      </c>
      <c r="M74" t="s">
        <v>558</v>
      </c>
      <c r="N74" t="s">
        <v>561</v>
      </c>
      <c r="O74" t="s">
        <v>497</v>
      </c>
      <c r="P74" t="s">
        <v>795</v>
      </c>
      <c r="Q74" t="s">
        <v>524</v>
      </c>
      <c r="R74" t="s">
        <v>1122</v>
      </c>
      <c r="S74" t="s">
        <v>1123</v>
      </c>
      <c r="T74" t="s">
        <v>542</v>
      </c>
      <c r="U74" t="s">
        <v>115</v>
      </c>
      <c r="V74" t="s">
        <v>543</v>
      </c>
      <c r="W74" t="s">
        <v>530</v>
      </c>
      <c r="X74" t="s">
        <v>531</v>
      </c>
      <c r="Y74" t="s">
        <v>115</v>
      </c>
    </row>
    <row r="75" spans="1:25" x14ac:dyDescent="0.25">
      <c r="A75">
        <v>45852.620156342593</v>
      </c>
      <c r="B75" t="s">
        <v>438</v>
      </c>
      <c r="C75" t="s">
        <v>515</v>
      </c>
      <c r="D75" t="s">
        <v>1124</v>
      </c>
      <c r="E75" t="s">
        <v>440</v>
      </c>
      <c r="F75" t="s">
        <v>601</v>
      </c>
      <c r="G75" t="s">
        <v>1125</v>
      </c>
      <c r="H75" t="s">
        <v>1126</v>
      </c>
      <c r="I75" t="s">
        <v>1127</v>
      </c>
      <c r="J75">
        <v>23</v>
      </c>
      <c r="K75" t="s">
        <v>1128</v>
      </c>
      <c r="L75" t="s">
        <v>1129</v>
      </c>
      <c r="M75" t="s">
        <v>1130</v>
      </c>
      <c r="N75" t="s">
        <v>1130</v>
      </c>
      <c r="O75" t="s">
        <v>497</v>
      </c>
      <c r="P75" t="s">
        <v>551</v>
      </c>
      <c r="Q75" t="s">
        <v>524</v>
      </c>
      <c r="R75" t="s">
        <v>1131</v>
      </c>
      <c r="S75" t="s">
        <v>1132</v>
      </c>
      <c r="T75" t="s">
        <v>542</v>
      </c>
      <c r="U75" t="s">
        <v>528</v>
      </c>
      <c r="V75" t="s">
        <v>529</v>
      </c>
      <c r="W75" t="s">
        <v>530</v>
      </c>
      <c r="X75" t="s">
        <v>531</v>
      </c>
      <c r="Y75" t="s">
        <v>115</v>
      </c>
    </row>
    <row r="76" spans="1:25" x14ac:dyDescent="0.25">
      <c r="A76">
        <v>45854.486277141201</v>
      </c>
      <c r="B76" t="s">
        <v>364</v>
      </c>
      <c r="C76" t="s">
        <v>515</v>
      </c>
      <c r="D76" t="s">
        <v>365</v>
      </c>
      <c r="E76" t="s">
        <v>366</v>
      </c>
      <c r="F76" t="s">
        <v>516</v>
      </c>
      <c r="G76" t="s">
        <v>1133</v>
      </c>
      <c r="H76" t="s">
        <v>1134</v>
      </c>
      <c r="I76" t="s">
        <v>1135</v>
      </c>
      <c r="J76">
        <v>20</v>
      </c>
      <c r="K76" t="s">
        <v>1136</v>
      </c>
      <c r="L76" t="s">
        <v>1137</v>
      </c>
      <c r="M76" t="s">
        <v>1134</v>
      </c>
      <c r="N76" t="s">
        <v>1138</v>
      </c>
      <c r="O76" t="s">
        <v>499</v>
      </c>
      <c r="P76" t="s">
        <v>1139</v>
      </c>
      <c r="Q76" t="s">
        <v>572</v>
      </c>
      <c r="R76" t="s">
        <v>1140</v>
      </c>
      <c r="S76" t="s">
        <v>1141</v>
      </c>
      <c r="T76" t="s">
        <v>542</v>
      </c>
      <c r="U76" t="s">
        <v>115</v>
      </c>
      <c r="V76" t="s">
        <v>543</v>
      </c>
      <c r="W76" t="s">
        <v>530</v>
      </c>
      <c r="X76" t="s">
        <v>531</v>
      </c>
      <c r="Y76" t="s">
        <v>115</v>
      </c>
    </row>
    <row r="77" spans="1:25" x14ac:dyDescent="0.25">
      <c r="A77">
        <v>45849.931986296295</v>
      </c>
      <c r="B77" t="s">
        <v>423</v>
      </c>
      <c r="C77" t="s">
        <v>515</v>
      </c>
      <c r="D77" t="s">
        <v>424</v>
      </c>
      <c r="E77" t="s">
        <v>425</v>
      </c>
      <c r="F77" t="s">
        <v>516</v>
      </c>
      <c r="G77" t="s">
        <v>1142</v>
      </c>
      <c r="H77" t="s">
        <v>518</v>
      </c>
      <c r="I77" t="s">
        <v>1143</v>
      </c>
      <c r="J77">
        <v>23</v>
      </c>
      <c r="K77" t="s">
        <v>1144</v>
      </c>
      <c r="L77" t="s">
        <v>1144</v>
      </c>
      <c r="M77" t="s">
        <v>518</v>
      </c>
      <c r="N77" t="s">
        <v>522</v>
      </c>
      <c r="O77" t="s">
        <v>497</v>
      </c>
      <c r="P77" t="s">
        <v>1145</v>
      </c>
      <c r="Q77" t="s">
        <v>631</v>
      </c>
      <c r="R77" t="s">
        <v>683</v>
      </c>
      <c r="S77" t="s">
        <v>1146</v>
      </c>
      <c r="T77" t="s">
        <v>542</v>
      </c>
      <c r="U77" t="s">
        <v>528</v>
      </c>
      <c r="V77" t="s">
        <v>529</v>
      </c>
      <c r="W77" t="s">
        <v>530</v>
      </c>
      <c r="X77" t="s">
        <v>531</v>
      </c>
      <c r="Y77" t="s">
        <v>115</v>
      </c>
    </row>
    <row r="78" spans="1:25" x14ac:dyDescent="0.25">
      <c r="A78">
        <v>45859.490618368058</v>
      </c>
      <c r="B78" t="s">
        <v>1147</v>
      </c>
      <c r="C78" t="s">
        <v>515</v>
      </c>
      <c r="D78" t="s">
        <v>361</v>
      </c>
      <c r="E78" t="s">
        <v>362</v>
      </c>
      <c r="F78" t="s">
        <v>601</v>
      </c>
      <c r="G78" t="s">
        <v>1148</v>
      </c>
      <c r="H78" t="s">
        <v>992</v>
      </c>
      <c r="I78" t="s">
        <v>1149</v>
      </c>
      <c r="J78">
        <v>24</v>
      </c>
      <c r="K78" t="s">
        <v>1150</v>
      </c>
      <c r="L78" t="s">
        <v>1150</v>
      </c>
      <c r="M78" t="s">
        <v>992</v>
      </c>
      <c r="N78" t="s">
        <v>570</v>
      </c>
      <c r="O78" t="s">
        <v>497</v>
      </c>
      <c r="P78" t="s">
        <v>1151</v>
      </c>
      <c r="Q78" t="s">
        <v>524</v>
      </c>
      <c r="R78" t="s">
        <v>1152</v>
      </c>
      <c r="S78" t="s">
        <v>1153</v>
      </c>
      <c r="T78" t="s">
        <v>542</v>
      </c>
      <c r="U78" t="s">
        <v>528</v>
      </c>
      <c r="V78" t="s">
        <v>529</v>
      </c>
      <c r="W78" t="s">
        <v>530</v>
      </c>
      <c r="X78" t="s">
        <v>1154</v>
      </c>
      <c r="Y78" t="s">
        <v>115</v>
      </c>
    </row>
    <row r="79" spans="1:25" x14ac:dyDescent="0.25">
      <c r="A79">
        <v>45857.458011493058</v>
      </c>
      <c r="B79" t="s">
        <v>377</v>
      </c>
      <c r="C79" t="s">
        <v>515</v>
      </c>
      <c r="D79" t="s">
        <v>378</v>
      </c>
      <c r="E79" t="s">
        <v>379</v>
      </c>
      <c r="F79" t="s">
        <v>516</v>
      </c>
      <c r="G79" t="s">
        <v>1155</v>
      </c>
      <c r="H79" t="s">
        <v>558</v>
      </c>
      <c r="I79" t="s">
        <v>1156</v>
      </c>
      <c r="J79">
        <v>24</v>
      </c>
      <c r="K79" t="s">
        <v>1157</v>
      </c>
      <c r="L79" t="s">
        <v>1157</v>
      </c>
      <c r="M79" t="s">
        <v>558</v>
      </c>
      <c r="N79" t="s">
        <v>561</v>
      </c>
      <c r="O79" t="s">
        <v>497</v>
      </c>
      <c r="P79" t="s">
        <v>1158</v>
      </c>
      <c r="Q79" t="s">
        <v>572</v>
      </c>
      <c r="R79" t="s">
        <v>1159</v>
      </c>
      <c r="S79" t="s">
        <v>1160</v>
      </c>
      <c r="T79" t="s">
        <v>542</v>
      </c>
      <c r="U79" t="s">
        <v>528</v>
      </c>
      <c r="V79" t="s">
        <v>529</v>
      </c>
      <c r="W79" t="s">
        <v>530</v>
      </c>
      <c r="X79" t="s">
        <v>531</v>
      </c>
      <c r="Y79" t="s">
        <v>115</v>
      </c>
    </row>
    <row r="80" spans="1:25" x14ac:dyDescent="0.25">
      <c r="A80">
        <v>45852.43545853009</v>
      </c>
      <c r="B80" t="s">
        <v>375</v>
      </c>
      <c r="C80" t="s">
        <v>515</v>
      </c>
      <c r="D80" t="s">
        <v>1161</v>
      </c>
      <c r="E80">
        <v>3217096403000020</v>
      </c>
      <c r="F80" t="s">
        <v>601</v>
      </c>
      <c r="G80" t="s">
        <v>1162</v>
      </c>
      <c r="H80" t="s">
        <v>1077</v>
      </c>
      <c r="I80" t="s">
        <v>1163</v>
      </c>
      <c r="J80">
        <v>25</v>
      </c>
      <c r="K80" t="s">
        <v>1164</v>
      </c>
      <c r="L80" t="s">
        <v>1164</v>
      </c>
      <c r="M80" t="s">
        <v>1165</v>
      </c>
      <c r="N80" t="s">
        <v>965</v>
      </c>
      <c r="O80" t="s">
        <v>497</v>
      </c>
      <c r="P80" t="s">
        <v>614</v>
      </c>
      <c r="Q80" t="s">
        <v>572</v>
      </c>
      <c r="R80" t="s">
        <v>1166</v>
      </c>
      <c r="S80" t="s">
        <v>1167</v>
      </c>
      <c r="T80" t="s">
        <v>542</v>
      </c>
      <c r="U80" t="s">
        <v>528</v>
      </c>
      <c r="V80" t="s">
        <v>529</v>
      </c>
      <c r="W80" t="s">
        <v>530</v>
      </c>
      <c r="X80" t="s">
        <v>531</v>
      </c>
      <c r="Y80" t="s">
        <v>115</v>
      </c>
    </row>
    <row r="81" spans="1:25" x14ac:dyDescent="0.25">
      <c r="A81">
        <v>45849.732847847219</v>
      </c>
      <c r="B81" t="s">
        <v>238</v>
      </c>
      <c r="C81" t="s">
        <v>515</v>
      </c>
      <c r="D81" t="s">
        <v>1168</v>
      </c>
      <c r="E81" t="s">
        <v>240</v>
      </c>
      <c r="F81" t="s">
        <v>516</v>
      </c>
      <c r="G81" t="s">
        <v>1169</v>
      </c>
      <c r="H81" t="s">
        <v>558</v>
      </c>
      <c r="I81" t="s">
        <v>1170</v>
      </c>
      <c r="J81">
        <v>60</v>
      </c>
      <c r="K81" t="s">
        <v>1171</v>
      </c>
      <c r="L81" t="s">
        <v>1172</v>
      </c>
      <c r="M81" t="s">
        <v>1173</v>
      </c>
      <c r="N81" t="s">
        <v>522</v>
      </c>
      <c r="O81" t="s">
        <v>501</v>
      </c>
      <c r="P81" t="s">
        <v>1174</v>
      </c>
      <c r="Q81" t="s">
        <v>631</v>
      </c>
      <c r="R81" t="s">
        <v>1175</v>
      </c>
      <c r="S81">
        <v>85600976441</v>
      </c>
      <c r="T81" t="s">
        <v>542</v>
      </c>
      <c r="U81" t="s">
        <v>528</v>
      </c>
      <c r="V81" t="s">
        <v>543</v>
      </c>
      <c r="W81" t="s">
        <v>530</v>
      </c>
      <c r="X81" t="s">
        <v>531</v>
      </c>
      <c r="Y81" t="s">
        <v>115</v>
      </c>
    </row>
    <row r="82" spans="1:25" x14ac:dyDescent="0.25">
      <c r="A82">
        <v>45851.904289444443</v>
      </c>
      <c r="B82" t="s">
        <v>1176</v>
      </c>
      <c r="C82" t="s">
        <v>515</v>
      </c>
      <c r="D82" t="s">
        <v>1177</v>
      </c>
      <c r="E82" t="s">
        <v>1178</v>
      </c>
      <c r="F82" t="s">
        <v>516</v>
      </c>
      <c r="G82" t="s">
        <v>1179</v>
      </c>
      <c r="H82" t="s">
        <v>1180</v>
      </c>
      <c r="I82" t="s">
        <v>1181</v>
      </c>
      <c r="J82">
        <v>28</v>
      </c>
      <c r="K82" t="s">
        <v>1182</v>
      </c>
      <c r="L82" t="s">
        <v>1183</v>
      </c>
      <c r="M82" t="s">
        <v>1184</v>
      </c>
      <c r="N82" t="s">
        <v>1185</v>
      </c>
      <c r="O82" t="s">
        <v>499</v>
      </c>
      <c r="P82" t="s">
        <v>562</v>
      </c>
      <c r="Q82" t="s">
        <v>524</v>
      </c>
      <c r="R82" t="s">
        <v>1186</v>
      </c>
      <c r="S82" t="s">
        <v>1187</v>
      </c>
      <c r="T82" t="s">
        <v>542</v>
      </c>
      <c r="U82" t="s">
        <v>528</v>
      </c>
      <c r="V82" t="s">
        <v>529</v>
      </c>
      <c r="W82" t="s">
        <v>530</v>
      </c>
      <c r="X82" t="s">
        <v>531</v>
      </c>
      <c r="Y82" t="s">
        <v>115</v>
      </c>
    </row>
    <row r="83" spans="1:25" x14ac:dyDescent="0.25">
      <c r="A83">
        <v>45856.498963611113</v>
      </c>
      <c r="B83" t="s">
        <v>170</v>
      </c>
      <c r="C83" t="s">
        <v>515</v>
      </c>
      <c r="D83" t="s">
        <v>1188</v>
      </c>
      <c r="E83" t="s">
        <v>172</v>
      </c>
      <c r="F83" t="s">
        <v>601</v>
      </c>
      <c r="G83" t="s">
        <v>1189</v>
      </c>
      <c r="H83" t="s">
        <v>1190</v>
      </c>
      <c r="I83" t="s">
        <v>1191</v>
      </c>
      <c r="J83">
        <v>37</v>
      </c>
      <c r="K83" t="s">
        <v>1192</v>
      </c>
      <c r="L83" t="s">
        <v>1192</v>
      </c>
      <c r="M83" t="s">
        <v>1190</v>
      </c>
      <c r="N83" t="s">
        <v>667</v>
      </c>
      <c r="O83" t="s">
        <v>499</v>
      </c>
      <c r="P83" t="s">
        <v>1139</v>
      </c>
      <c r="Q83" t="s">
        <v>524</v>
      </c>
      <c r="R83" t="s">
        <v>1193</v>
      </c>
      <c r="S83" t="s">
        <v>1189</v>
      </c>
      <c r="T83" t="s">
        <v>542</v>
      </c>
      <c r="U83" t="s">
        <v>115</v>
      </c>
      <c r="V83" t="s">
        <v>543</v>
      </c>
      <c r="W83" t="s">
        <v>530</v>
      </c>
      <c r="X83" t="s">
        <v>531</v>
      </c>
      <c r="Y83" t="s">
        <v>115</v>
      </c>
    </row>
    <row r="84" spans="1:25" x14ac:dyDescent="0.25">
      <c r="A84">
        <v>45851.507012337963</v>
      </c>
      <c r="B84" t="s">
        <v>432</v>
      </c>
      <c r="C84" t="s">
        <v>515</v>
      </c>
      <c r="D84" t="s">
        <v>433</v>
      </c>
      <c r="E84" t="s">
        <v>434</v>
      </c>
      <c r="F84" t="s">
        <v>601</v>
      </c>
      <c r="G84" t="s">
        <v>1194</v>
      </c>
      <c r="H84" t="s">
        <v>1195</v>
      </c>
      <c r="I84" t="s">
        <v>1196</v>
      </c>
      <c r="J84">
        <v>24</v>
      </c>
      <c r="K84" t="s">
        <v>1197</v>
      </c>
      <c r="L84" t="s">
        <v>1197</v>
      </c>
      <c r="M84" t="s">
        <v>1195</v>
      </c>
      <c r="N84" t="s">
        <v>701</v>
      </c>
      <c r="O84" t="s">
        <v>497</v>
      </c>
      <c r="P84" t="s">
        <v>1198</v>
      </c>
      <c r="Q84" t="s">
        <v>524</v>
      </c>
      <c r="R84" t="s">
        <v>1199</v>
      </c>
      <c r="S84" t="s">
        <v>1200</v>
      </c>
      <c r="T84" t="s">
        <v>542</v>
      </c>
      <c r="U84" t="s">
        <v>115</v>
      </c>
      <c r="V84" t="s">
        <v>529</v>
      </c>
      <c r="W84" t="s">
        <v>530</v>
      </c>
      <c r="X84" t="s">
        <v>531</v>
      </c>
      <c r="Y84" t="s">
        <v>115</v>
      </c>
    </row>
    <row r="85" spans="1:25" x14ac:dyDescent="0.25">
      <c r="A85">
        <v>45857.81605548611</v>
      </c>
      <c r="B85" t="s">
        <v>449</v>
      </c>
      <c r="C85" t="s">
        <v>515</v>
      </c>
      <c r="D85" t="s">
        <v>450</v>
      </c>
      <c r="E85" t="s">
        <v>451</v>
      </c>
      <c r="F85" t="s">
        <v>601</v>
      </c>
      <c r="G85" t="s">
        <v>1201</v>
      </c>
      <c r="H85" t="s">
        <v>518</v>
      </c>
      <c r="I85" t="s">
        <v>1202</v>
      </c>
      <c r="J85">
        <v>24</v>
      </c>
      <c r="K85" t="s">
        <v>1203</v>
      </c>
      <c r="L85" t="s">
        <v>1203</v>
      </c>
      <c r="M85" t="s">
        <v>518</v>
      </c>
      <c r="N85" t="s">
        <v>561</v>
      </c>
      <c r="O85" t="s">
        <v>497</v>
      </c>
      <c r="P85" t="s">
        <v>1145</v>
      </c>
      <c r="Q85" t="s">
        <v>524</v>
      </c>
      <c r="R85" t="s">
        <v>1204</v>
      </c>
      <c r="S85" t="s">
        <v>1205</v>
      </c>
      <c r="T85" t="s">
        <v>542</v>
      </c>
      <c r="U85" t="s">
        <v>528</v>
      </c>
      <c r="V85" t="s">
        <v>529</v>
      </c>
      <c r="W85" t="s">
        <v>530</v>
      </c>
      <c r="X85" t="s">
        <v>575</v>
      </c>
      <c r="Y85" t="s">
        <v>115</v>
      </c>
    </row>
    <row r="86" spans="1:25" x14ac:dyDescent="0.25">
      <c r="A86">
        <v>45853.791534733798</v>
      </c>
      <c r="B86" t="s">
        <v>264</v>
      </c>
      <c r="C86" t="s">
        <v>515</v>
      </c>
      <c r="D86" t="s">
        <v>265</v>
      </c>
      <c r="E86" t="s">
        <v>266</v>
      </c>
      <c r="F86" t="s">
        <v>601</v>
      </c>
      <c r="G86" t="s">
        <v>1206</v>
      </c>
      <c r="H86" t="s">
        <v>742</v>
      </c>
      <c r="I86" t="s">
        <v>1207</v>
      </c>
      <c r="J86">
        <v>23</v>
      </c>
      <c r="K86" t="s">
        <v>1208</v>
      </c>
      <c r="L86" t="s">
        <v>1208</v>
      </c>
      <c r="M86" t="s">
        <v>742</v>
      </c>
      <c r="N86" t="s">
        <v>522</v>
      </c>
      <c r="O86" t="s">
        <v>497</v>
      </c>
      <c r="P86" t="s">
        <v>745</v>
      </c>
      <c r="Q86" t="s">
        <v>631</v>
      </c>
      <c r="R86" t="s">
        <v>1209</v>
      </c>
      <c r="S86" t="s">
        <v>1210</v>
      </c>
      <c r="T86" t="s">
        <v>542</v>
      </c>
      <c r="U86" t="s">
        <v>528</v>
      </c>
      <c r="V86" t="s">
        <v>529</v>
      </c>
      <c r="W86" t="s">
        <v>530</v>
      </c>
      <c r="X86" t="s">
        <v>531</v>
      </c>
      <c r="Y86" t="s">
        <v>115</v>
      </c>
    </row>
    <row r="87" spans="1:25" x14ac:dyDescent="0.25">
      <c r="A87">
        <v>45858.86489931713</v>
      </c>
      <c r="B87" t="s">
        <v>342</v>
      </c>
      <c r="C87" t="s">
        <v>515</v>
      </c>
      <c r="D87" t="s">
        <v>343</v>
      </c>
      <c r="E87" t="s">
        <v>344</v>
      </c>
      <c r="F87" t="s">
        <v>601</v>
      </c>
      <c r="G87" t="s">
        <v>1211</v>
      </c>
      <c r="H87" t="s">
        <v>1212</v>
      </c>
      <c r="I87" t="s">
        <v>1213</v>
      </c>
      <c r="J87">
        <v>24</v>
      </c>
      <c r="K87" t="s">
        <v>1214</v>
      </c>
      <c r="L87" t="s">
        <v>1215</v>
      </c>
      <c r="M87" t="s">
        <v>1216</v>
      </c>
      <c r="N87" t="s">
        <v>1217</v>
      </c>
      <c r="O87" t="s">
        <v>497</v>
      </c>
      <c r="P87" t="s">
        <v>1218</v>
      </c>
      <c r="Q87" t="s">
        <v>524</v>
      </c>
      <c r="R87" t="s">
        <v>1219</v>
      </c>
      <c r="S87" t="s">
        <v>1220</v>
      </c>
      <c r="T87" t="s">
        <v>542</v>
      </c>
      <c r="U87" t="s">
        <v>528</v>
      </c>
      <c r="V87" t="s">
        <v>529</v>
      </c>
      <c r="W87" t="s">
        <v>530</v>
      </c>
      <c r="X87" t="s">
        <v>531</v>
      </c>
      <c r="Y87" t="s">
        <v>115</v>
      </c>
    </row>
    <row r="88" spans="1:25" x14ac:dyDescent="0.25">
      <c r="A88">
        <v>45850.595675185185</v>
      </c>
      <c r="B88" t="s">
        <v>193</v>
      </c>
      <c r="C88" t="s">
        <v>515</v>
      </c>
      <c r="D88" t="s">
        <v>194</v>
      </c>
      <c r="E88" t="s">
        <v>195</v>
      </c>
      <c r="F88" t="s">
        <v>601</v>
      </c>
      <c r="G88" t="s">
        <v>1221</v>
      </c>
      <c r="H88" t="s">
        <v>1222</v>
      </c>
      <c r="I88" t="s">
        <v>1223</v>
      </c>
      <c r="J88">
        <v>23</v>
      </c>
      <c r="K88" t="s">
        <v>1224</v>
      </c>
      <c r="L88" t="s">
        <v>1224</v>
      </c>
      <c r="M88" t="s">
        <v>997</v>
      </c>
      <c r="N88" t="s">
        <v>522</v>
      </c>
      <c r="O88" t="s">
        <v>497</v>
      </c>
      <c r="P88" t="s">
        <v>1225</v>
      </c>
      <c r="Q88" t="s">
        <v>631</v>
      </c>
      <c r="R88" t="s">
        <v>1226</v>
      </c>
      <c r="S88" t="s">
        <v>1227</v>
      </c>
      <c r="T88" t="s">
        <v>542</v>
      </c>
      <c r="U88" t="s">
        <v>528</v>
      </c>
      <c r="V88" t="s">
        <v>529</v>
      </c>
      <c r="W88" t="s">
        <v>530</v>
      </c>
      <c r="X88" t="s">
        <v>531</v>
      </c>
      <c r="Y88" t="s">
        <v>115</v>
      </c>
    </row>
    <row r="89" spans="1:25" x14ac:dyDescent="0.25">
      <c r="A89">
        <v>45859.541883055557</v>
      </c>
      <c r="B89" t="s">
        <v>357</v>
      </c>
      <c r="C89" t="s">
        <v>515</v>
      </c>
      <c r="D89" t="s">
        <v>1228</v>
      </c>
      <c r="E89" t="s">
        <v>359</v>
      </c>
      <c r="F89" t="s">
        <v>516</v>
      </c>
      <c r="G89" t="s">
        <v>1229</v>
      </c>
      <c r="H89" t="s">
        <v>622</v>
      </c>
      <c r="I89" t="s">
        <v>1230</v>
      </c>
      <c r="J89">
        <v>30</v>
      </c>
      <c r="K89" t="s">
        <v>1231</v>
      </c>
      <c r="L89" t="s">
        <v>1231</v>
      </c>
      <c r="M89" t="s">
        <v>622</v>
      </c>
      <c r="N89" t="s">
        <v>522</v>
      </c>
      <c r="O89" t="s">
        <v>499</v>
      </c>
      <c r="P89" t="s">
        <v>1232</v>
      </c>
      <c r="Q89" t="s">
        <v>649</v>
      </c>
      <c r="R89" t="s">
        <v>624</v>
      </c>
      <c r="S89" t="s">
        <v>1233</v>
      </c>
      <c r="T89" t="s">
        <v>542</v>
      </c>
      <c r="U89" t="s">
        <v>528</v>
      </c>
      <c r="V89" t="s">
        <v>529</v>
      </c>
      <c r="W89" t="s">
        <v>530</v>
      </c>
      <c r="X89" t="s">
        <v>531</v>
      </c>
      <c r="Y89" t="s">
        <v>115</v>
      </c>
    </row>
    <row r="90" spans="1:25" x14ac:dyDescent="0.25">
      <c r="A90">
        <v>45856.795900092591</v>
      </c>
      <c r="B90" t="s">
        <v>1234</v>
      </c>
      <c r="C90" t="s">
        <v>515</v>
      </c>
      <c r="D90" t="s">
        <v>1235</v>
      </c>
      <c r="E90" t="s">
        <v>1236</v>
      </c>
      <c r="F90" t="s">
        <v>516</v>
      </c>
      <c r="G90" t="s">
        <v>1237</v>
      </c>
      <c r="H90" t="s">
        <v>806</v>
      </c>
      <c r="I90" t="s">
        <v>1238</v>
      </c>
      <c r="J90">
        <v>20</v>
      </c>
      <c r="K90" t="s">
        <v>1239</v>
      </c>
      <c r="L90" t="s">
        <v>1240</v>
      </c>
      <c r="M90" t="s">
        <v>806</v>
      </c>
      <c r="N90" t="s">
        <v>522</v>
      </c>
      <c r="O90" t="s">
        <v>499</v>
      </c>
      <c r="P90" t="s">
        <v>562</v>
      </c>
      <c r="Q90" t="s">
        <v>631</v>
      </c>
      <c r="R90" t="s">
        <v>1241</v>
      </c>
      <c r="S90" t="s">
        <v>1242</v>
      </c>
      <c r="T90" t="s">
        <v>542</v>
      </c>
      <c r="U90" t="s">
        <v>115</v>
      </c>
      <c r="V90" t="s">
        <v>543</v>
      </c>
      <c r="W90" t="s">
        <v>530</v>
      </c>
      <c r="X90" t="s">
        <v>531</v>
      </c>
      <c r="Y90" t="s">
        <v>115</v>
      </c>
    </row>
    <row r="91" spans="1:25" x14ac:dyDescent="0.25">
      <c r="A91">
        <v>45857.679273622685</v>
      </c>
      <c r="B91" t="s">
        <v>273</v>
      </c>
      <c r="C91" t="s">
        <v>515</v>
      </c>
      <c r="D91" t="s">
        <v>1243</v>
      </c>
      <c r="E91" t="s">
        <v>275</v>
      </c>
      <c r="F91" t="s">
        <v>516</v>
      </c>
      <c r="G91" t="s">
        <v>1244</v>
      </c>
      <c r="H91" t="s">
        <v>864</v>
      </c>
      <c r="I91" t="s">
        <v>1245</v>
      </c>
      <c r="J91">
        <v>18</v>
      </c>
      <c r="K91" t="s">
        <v>1246</v>
      </c>
      <c r="L91" t="s">
        <v>1247</v>
      </c>
      <c r="M91" t="s">
        <v>864</v>
      </c>
      <c r="N91" t="s">
        <v>1248</v>
      </c>
      <c r="O91" t="s">
        <v>500</v>
      </c>
      <c r="P91" t="s">
        <v>1249</v>
      </c>
      <c r="Q91" t="s">
        <v>524</v>
      </c>
      <c r="R91" t="s">
        <v>1250</v>
      </c>
      <c r="S91" t="s">
        <v>1251</v>
      </c>
      <c r="T91" t="s">
        <v>542</v>
      </c>
      <c r="U91" t="s">
        <v>528</v>
      </c>
      <c r="V91" t="s">
        <v>819</v>
      </c>
      <c r="W91" t="s">
        <v>530</v>
      </c>
      <c r="X91" t="s">
        <v>531</v>
      </c>
      <c r="Y91" t="s">
        <v>115</v>
      </c>
    </row>
    <row r="92" spans="1:25" x14ac:dyDescent="0.25">
      <c r="A92">
        <v>45850.235267847223</v>
      </c>
      <c r="B92" t="s">
        <v>456</v>
      </c>
      <c r="C92" t="s">
        <v>515</v>
      </c>
      <c r="D92" t="s">
        <v>457</v>
      </c>
      <c r="E92" t="s">
        <v>458</v>
      </c>
      <c r="F92" t="s">
        <v>516</v>
      </c>
      <c r="G92" t="s">
        <v>1252</v>
      </c>
      <c r="H92" t="s">
        <v>1253</v>
      </c>
      <c r="I92" t="s">
        <v>1254</v>
      </c>
      <c r="J92">
        <v>38</v>
      </c>
      <c r="K92" t="s">
        <v>1255</v>
      </c>
      <c r="L92" t="s">
        <v>1256</v>
      </c>
      <c r="M92" t="s">
        <v>1257</v>
      </c>
      <c r="N92" t="s">
        <v>1258</v>
      </c>
      <c r="O92" t="s">
        <v>499</v>
      </c>
      <c r="P92" t="s">
        <v>1139</v>
      </c>
      <c r="Q92" t="s">
        <v>631</v>
      </c>
      <c r="R92" t="s">
        <v>1259</v>
      </c>
      <c r="S92" t="s">
        <v>1260</v>
      </c>
      <c r="T92" t="s">
        <v>542</v>
      </c>
      <c r="U92" t="s">
        <v>528</v>
      </c>
      <c r="V92" t="s">
        <v>529</v>
      </c>
      <c r="W92" t="s">
        <v>530</v>
      </c>
      <c r="X92" t="s">
        <v>531</v>
      </c>
      <c r="Y92" t="s">
        <v>115</v>
      </c>
    </row>
    <row r="93" spans="1:25" x14ac:dyDescent="0.25">
      <c r="A93">
        <v>45853.246496886575</v>
      </c>
      <c r="B93" t="s">
        <v>1261</v>
      </c>
      <c r="C93" t="s">
        <v>515</v>
      </c>
      <c r="D93" t="s">
        <v>1262</v>
      </c>
      <c r="E93" t="s">
        <v>1263</v>
      </c>
      <c r="F93" t="s">
        <v>601</v>
      </c>
      <c r="G93" t="s">
        <v>1264</v>
      </c>
      <c r="H93" t="s">
        <v>1265</v>
      </c>
      <c r="I93" t="s">
        <v>1266</v>
      </c>
      <c r="J93">
        <v>38</v>
      </c>
      <c r="K93" t="s">
        <v>1267</v>
      </c>
      <c r="L93" t="s">
        <v>1268</v>
      </c>
      <c r="M93" t="s">
        <v>1269</v>
      </c>
      <c r="N93" t="s">
        <v>1270</v>
      </c>
      <c r="O93" t="s">
        <v>497</v>
      </c>
      <c r="P93" t="s">
        <v>1271</v>
      </c>
      <c r="Q93" t="s">
        <v>572</v>
      </c>
      <c r="R93" t="s">
        <v>1272</v>
      </c>
      <c r="S93" t="s">
        <v>1273</v>
      </c>
      <c r="T93" t="s">
        <v>542</v>
      </c>
      <c r="U93" t="s">
        <v>528</v>
      </c>
      <c r="V93" t="s">
        <v>543</v>
      </c>
      <c r="W93" t="s">
        <v>530</v>
      </c>
      <c r="X93" t="s">
        <v>531</v>
      </c>
      <c r="Y93" t="s">
        <v>115</v>
      </c>
    </row>
    <row r="94" spans="1:25" x14ac:dyDescent="0.25">
      <c r="A94">
        <v>45852.70375306713</v>
      </c>
      <c r="B94" t="s">
        <v>323</v>
      </c>
      <c r="C94" t="s">
        <v>515</v>
      </c>
      <c r="D94" t="s">
        <v>324</v>
      </c>
      <c r="E94" t="s">
        <v>325</v>
      </c>
      <c r="F94" t="s">
        <v>516</v>
      </c>
      <c r="G94" t="s">
        <v>1274</v>
      </c>
      <c r="H94" t="s">
        <v>580</v>
      </c>
      <c r="I94" t="s">
        <v>1275</v>
      </c>
      <c r="J94">
        <v>31</v>
      </c>
      <c r="K94" t="s">
        <v>1276</v>
      </c>
      <c r="L94" t="s">
        <v>1276</v>
      </c>
      <c r="M94" t="s">
        <v>580</v>
      </c>
      <c r="N94" t="s">
        <v>522</v>
      </c>
      <c r="O94" t="s">
        <v>497</v>
      </c>
      <c r="P94" t="s">
        <v>1277</v>
      </c>
      <c r="Q94" t="s">
        <v>524</v>
      </c>
      <c r="R94" t="s">
        <v>1278</v>
      </c>
      <c r="S94" t="s">
        <v>1279</v>
      </c>
      <c r="T94" t="s">
        <v>542</v>
      </c>
      <c r="U94" t="s">
        <v>528</v>
      </c>
      <c r="V94" t="s">
        <v>543</v>
      </c>
      <c r="W94" t="s">
        <v>530</v>
      </c>
      <c r="X94" t="s">
        <v>531</v>
      </c>
      <c r="Y94" t="s">
        <v>115</v>
      </c>
    </row>
    <row r="95" spans="1:25" x14ac:dyDescent="0.25">
      <c r="A95">
        <v>45855.337232627317</v>
      </c>
      <c r="B95" t="s">
        <v>1280</v>
      </c>
      <c r="C95" t="s">
        <v>515</v>
      </c>
      <c r="D95" t="s">
        <v>1281</v>
      </c>
      <c r="E95" t="s">
        <v>1282</v>
      </c>
      <c r="F95" t="s">
        <v>516</v>
      </c>
      <c r="G95" t="s">
        <v>1283</v>
      </c>
      <c r="H95" t="s">
        <v>1284</v>
      </c>
      <c r="I95" t="s">
        <v>1285</v>
      </c>
      <c r="J95">
        <v>30</v>
      </c>
      <c r="K95" t="s">
        <v>1286</v>
      </c>
      <c r="L95" t="s">
        <v>1286</v>
      </c>
      <c r="M95" t="s">
        <v>1287</v>
      </c>
      <c r="N95" t="s">
        <v>1288</v>
      </c>
      <c r="O95" t="s">
        <v>497</v>
      </c>
      <c r="P95" t="s">
        <v>720</v>
      </c>
      <c r="Q95" t="s">
        <v>524</v>
      </c>
      <c r="R95" t="s">
        <v>1289</v>
      </c>
      <c r="S95" t="s">
        <v>1290</v>
      </c>
      <c r="T95" t="s">
        <v>542</v>
      </c>
      <c r="U95" t="s">
        <v>528</v>
      </c>
      <c r="V95" t="s">
        <v>529</v>
      </c>
      <c r="W95" t="s">
        <v>530</v>
      </c>
      <c r="X95" t="s">
        <v>531</v>
      </c>
      <c r="Y95" t="s">
        <v>115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3DF90-FFBA-441C-9218-9F366D90A068}">
  <dimension ref="A1:Z22"/>
  <sheetViews>
    <sheetView workbookViewId="0">
      <selection activeCell="H9" sqref="H9"/>
    </sheetView>
  </sheetViews>
  <sheetFormatPr defaultRowHeight="12.5" x14ac:dyDescent="0.25"/>
  <sheetData>
    <row r="1" spans="1:26" x14ac:dyDescent="0.25">
      <c r="A1">
        <v>45853.348301284721</v>
      </c>
      <c r="B1" t="s">
        <v>310</v>
      </c>
      <c r="C1" t="s">
        <v>515</v>
      </c>
      <c r="D1" t="s">
        <v>652</v>
      </c>
      <c r="E1" t="str">
        <f>PROPER(D1)</f>
        <v>Arditya Wahyu Triyono</v>
      </c>
      <c r="F1" t="s">
        <v>312</v>
      </c>
      <c r="G1" t="s">
        <v>516</v>
      </c>
      <c r="H1" t="s">
        <v>653</v>
      </c>
      <c r="I1" t="s">
        <v>654</v>
      </c>
      <c r="J1" t="s">
        <v>655</v>
      </c>
      <c r="K1">
        <v>27</v>
      </c>
      <c r="L1" t="s">
        <v>656</v>
      </c>
      <c r="M1" t="s">
        <v>656</v>
      </c>
      <c r="N1" t="s">
        <v>657</v>
      </c>
      <c r="O1" t="s">
        <v>658</v>
      </c>
      <c r="P1" t="s">
        <v>501</v>
      </c>
      <c r="Q1" t="s">
        <v>659</v>
      </c>
      <c r="R1" t="s">
        <v>631</v>
      </c>
      <c r="S1" t="s">
        <v>660</v>
      </c>
      <c r="T1" t="s">
        <v>661</v>
      </c>
      <c r="U1" t="s">
        <v>542</v>
      </c>
      <c r="V1" t="s">
        <v>528</v>
      </c>
      <c r="W1" t="s">
        <v>529</v>
      </c>
      <c r="X1" t="s">
        <v>530</v>
      </c>
      <c r="Y1" t="s">
        <v>575</v>
      </c>
      <c r="Z1" t="s">
        <v>115</v>
      </c>
    </row>
    <row r="2" spans="1:26" x14ac:dyDescent="0.25">
      <c r="A2">
        <v>45853.27751162037</v>
      </c>
      <c r="B2" t="s">
        <v>339</v>
      </c>
      <c r="C2" t="s">
        <v>515</v>
      </c>
      <c r="D2" t="s">
        <v>340</v>
      </c>
      <c r="E2" t="str">
        <f t="shared" ref="E2:E22" si="0">PROPER(D2)</f>
        <v>Beni Noverdiyansyah</v>
      </c>
      <c r="F2" t="s">
        <v>341</v>
      </c>
      <c r="G2" t="s">
        <v>516</v>
      </c>
      <c r="H2" t="s">
        <v>696</v>
      </c>
      <c r="I2" t="s">
        <v>697</v>
      </c>
      <c r="J2" t="s">
        <v>698</v>
      </c>
      <c r="K2">
        <v>21</v>
      </c>
      <c r="L2" t="s">
        <v>699</v>
      </c>
      <c r="M2" t="s">
        <v>700</v>
      </c>
      <c r="N2" t="s">
        <v>697</v>
      </c>
      <c r="O2" t="s">
        <v>701</v>
      </c>
      <c r="P2" t="s">
        <v>497</v>
      </c>
      <c r="Q2" t="s">
        <v>551</v>
      </c>
      <c r="R2" t="s">
        <v>524</v>
      </c>
      <c r="S2" t="s">
        <v>702</v>
      </c>
      <c r="T2" t="s">
        <v>703</v>
      </c>
      <c r="U2" t="s">
        <v>542</v>
      </c>
      <c r="V2" t="s">
        <v>528</v>
      </c>
      <c r="W2" t="s">
        <v>529</v>
      </c>
      <c r="X2" t="s">
        <v>530</v>
      </c>
      <c r="Y2" t="s">
        <v>575</v>
      </c>
      <c r="Z2" t="s">
        <v>115</v>
      </c>
    </row>
    <row r="3" spans="1:26" x14ac:dyDescent="0.25">
      <c r="A3">
        <v>45854.671217418982</v>
      </c>
      <c r="B3" t="s">
        <v>286</v>
      </c>
      <c r="C3" t="s">
        <v>515</v>
      </c>
      <c r="D3" s="143" t="s">
        <v>704</v>
      </c>
      <c r="E3" t="str">
        <f t="shared" si="0"/>
        <v>Bilah Kebenaran</v>
      </c>
      <c r="F3" t="s">
        <v>288</v>
      </c>
      <c r="G3" t="s">
        <v>516</v>
      </c>
      <c r="H3" t="s">
        <v>705</v>
      </c>
      <c r="I3" t="s">
        <v>706</v>
      </c>
      <c r="J3" t="s">
        <v>707</v>
      </c>
      <c r="K3">
        <v>27</v>
      </c>
      <c r="L3" t="s">
        <v>708</v>
      </c>
      <c r="M3" t="s">
        <v>709</v>
      </c>
      <c r="N3" t="s">
        <v>664</v>
      </c>
      <c r="O3" t="s">
        <v>667</v>
      </c>
      <c r="P3" t="s">
        <v>497</v>
      </c>
      <c r="Q3" t="s">
        <v>710</v>
      </c>
      <c r="R3" t="s">
        <v>524</v>
      </c>
      <c r="S3" t="s">
        <v>711</v>
      </c>
      <c r="T3">
        <v>6285710371990</v>
      </c>
      <c r="U3" t="s">
        <v>542</v>
      </c>
      <c r="V3" t="s">
        <v>528</v>
      </c>
      <c r="W3" t="s">
        <v>543</v>
      </c>
      <c r="X3" t="s">
        <v>530</v>
      </c>
      <c r="Y3" t="s">
        <v>531</v>
      </c>
      <c r="Z3" t="s">
        <v>115</v>
      </c>
    </row>
    <row r="4" spans="1:26" x14ac:dyDescent="0.25">
      <c r="A4">
        <v>45851.343380937498</v>
      </c>
      <c r="B4" t="s">
        <v>399</v>
      </c>
      <c r="C4" t="s">
        <v>515</v>
      </c>
      <c r="D4" s="143" t="s">
        <v>778</v>
      </c>
      <c r="E4" t="str">
        <f t="shared" si="0"/>
        <v>Fajar Saputra</v>
      </c>
      <c r="F4" t="s">
        <v>401</v>
      </c>
      <c r="G4" t="s">
        <v>516</v>
      </c>
      <c r="H4" t="s">
        <v>779</v>
      </c>
      <c r="I4" t="s">
        <v>780</v>
      </c>
      <c r="J4" t="s">
        <v>781</v>
      </c>
      <c r="K4">
        <v>22</v>
      </c>
      <c r="L4" t="s">
        <v>782</v>
      </c>
      <c r="M4" t="s">
        <v>783</v>
      </c>
      <c r="N4" t="s">
        <v>784</v>
      </c>
      <c r="O4" t="s">
        <v>538</v>
      </c>
      <c r="P4" t="s">
        <v>499</v>
      </c>
      <c r="Q4" t="s">
        <v>785</v>
      </c>
      <c r="R4" t="s">
        <v>786</v>
      </c>
      <c r="S4" t="s">
        <v>787</v>
      </c>
      <c r="T4" t="s">
        <v>788</v>
      </c>
      <c r="U4" t="s">
        <v>542</v>
      </c>
      <c r="V4" t="s">
        <v>528</v>
      </c>
      <c r="W4" t="s">
        <v>543</v>
      </c>
      <c r="X4" t="s">
        <v>530</v>
      </c>
      <c r="Y4" t="s">
        <v>531</v>
      </c>
      <c r="Z4" t="s">
        <v>115</v>
      </c>
    </row>
    <row r="5" spans="1:26" x14ac:dyDescent="0.25">
      <c r="A5">
        <v>45856.473166365744</v>
      </c>
      <c r="B5" t="s">
        <v>330</v>
      </c>
      <c r="C5" t="s">
        <v>515</v>
      </c>
      <c r="D5" t="s">
        <v>331</v>
      </c>
      <c r="E5" t="str">
        <f t="shared" si="0"/>
        <v xml:space="preserve">Ilham Daroni </v>
      </c>
      <c r="F5" t="s">
        <v>332</v>
      </c>
      <c r="G5" t="s">
        <v>516</v>
      </c>
      <c r="H5" t="s">
        <v>846</v>
      </c>
      <c r="I5" t="s">
        <v>847</v>
      </c>
      <c r="J5" t="s">
        <v>848</v>
      </c>
      <c r="K5">
        <v>22</v>
      </c>
      <c r="L5" t="s">
        <v>849</v>
      </c>
      <c r="M5" t="s">
        <v>850</v>
      </c>
      <c r="N5" t="s">
        <v>847</v>
      </c>
      <c r="O5" t="s">
        <v>522</v>
      </c>
      <c r="P5" t="s">
        <v>497</v>
      </c>
      <c r="Q5" t="s">
        <v>851</v>
      </c>
      <c r="R5" t="s">
        <v>786</v>
      </c>
      <c r="S5" t="s">
        <v>852</v>
      </c>
      <c r="T5" t="s">
        <v>853</v>
      </c>
      <c r="U5" t="s">
        <v>542</v>
      </c>
      <c r="V5" t="s">
        <v>528</v>
      </c>
      <c r="W5" t="s">
        <v>543</v>
      </c>
      <c r="X5" t="s">
        <v>530</v>
      </c>
      <c r="Y5" t="s">
        <v>531</v>
      </c>
      <c r="Z5" t="s">
        <v>115</v>
      </c>
    </row>
    <row r="6" spans="1:26" x14ac:dyDescent="0.25">
      <c r="A6">
        <v>45854.856497326386</v>
      </c>
      <c r="B6" t="s">
        <v>233</v>
      </c>
      <c r="C6" t="s">
        <v>515</v>
      </c>
      <c r="D6" t="s">
        <v>234</v>
      </c>
      <c r="E6" t="str">
        <f t="shared" si="0"/>
        <v>Laili Nur Rizki</v>
      </c>
      <c r="F6" t="s">
        <v>235</v>
      </c>
      <c r="G6" t="s">
        <v>601</v>
      </c>
      <c r="H6" t="s">
        <v>875</v>
      </c>
      <c r="I6" t="s">
        <v>595</v>
      </c>
      <c r="J6" t="s">
        <v>876</v>
      </c>
      <c r="K6">
        <v>26</v>
      </c>
      <c r="L6" t="s">
        <v>877</v>
      </c>
      <c r="M6" t="s">
        <v>877</v>
      </c>
      <c r="N6" t="s">
        <v>595</v>
      </c>
      <c r="O6" t="s">
        <v>561</v>
      </c>
      <c r="P6" t="s">
        <v>497</v>
      </c>
      <c r="Q6" t="s">
        <v>551</v>
      </c>
      <c r="R6" t="s">
        <v>572</v>
      </c>
      <c r="S6" t="s">
        <v>878</v>
      </c>
      <c r="T6" t="s">
        <v>879</v>
      </c>
      <c r="U6" t="s">
        <v>542</v>
      </c>
      <c r="V6" t="s">
        <v>528</v>
      </c>
      <c r="W6" t="s">
        <v>529</v>
      </c>
      <c r="X6" t="s">
        <v>530</v>
      </c>
      <c r="Y6" t="s">
        <v>531</v>
      </c>
      <c r="Z6" t="s">
        <v>115</v>
      </c>
    </row>
    <row r="7" spans="1:26" x14ac:dyDescent="0.25">
      <c r="A7">
        <v>45849.855498773148</v>
      </c>
      <c r="B7" t="s">
        <v>226</v>
      </c>
      <c r="C7" t="s">
        <v>515</v>
      </c>
      <c r="D7" t="s">
        <v>227</v>
      </c>
      <c r="E7" t="str">
        <f t="shared" si="0"/>
        <v xml:space="preserve">Lelya Gussyanti </v>
      </c>
      <c r="F7" t="s">
        <v>228</v>
      </c>
      <c r="G7" t="s">
        <v>601</v>
      </c>
      <c r="H7" t="s">
        <v>880</v>
      </c>
      <c r="I7" t="s">
        <v>881</v>
      </c>
      <c r="J7" t="s">
        <v>882</v>
      </c>
      <c r="K7">
        <v>24</v>
      </c>
      <c r="L7" t="s">
        <v>883</v>
      </c>
      <c r="M7" t="s">
        <v>884</v>
      </c>
      <c r="N7" t="s">
        <v>881</v>
      </c>
      <c r="O7" t="s">
        <v>522</v>
      </c>
      <c r="P7" t="s">
        <v>499</v>
      </c>
      <c r="Q7" t="s">
        <v>562</v>
      </c>
      <c r="R7" t="s">
        <v>524</v>
      </c>
      <c r="S7" t="s">
        <v>885</v>
      </c>
      <c r="T7" t="s">
        <v>886</v>
      </c>
      <c r="U7" t="s">
        <v>542</v>
      </c>
      <c r="V7" t="s">
        <v>528</v>
      </c>
      <c r="W7" t="s">
        <v>529</v>
      </c>
      <c r="X7" t="s">
        <v>530</v>
      </c>
      <c r="Y7" t="s">
        <v>531</v>
      </c>
      <c r="Z7" t="s">
        <v>115</v>
      </c>
    </row>
    <row r="8" spans="1:26" x14ac:dyDescent="0.25">
      <c r="A8">
        <v>45858.473823946755</v>
      </c>
      <c r="B8" t="s">
        <v>905</v>
      </c>
      <c r="C8" t="s">
        <v>515</v>
      </c>
      <c r="D8" t="s">
        <v>346</v>
      </c>
      <c r="E8" t="str">
        <f t="shared" si="0"/>
        <v>Marita Putri Handayani</v>
      </c>
      <c r="F8" t="s">
        <v>347</v>
      </c>
      <c r="G8" t="s">
        <v>601</v>
      </c>
      <c r="H8" t="s">
        <v>906</v>
      </c>
      <c r="I8" t="s">
        <v>907</v>
      </c>
      <c r="J8" t="s">
        <v>908</v>
      </c>
      <c r="K8">
        <v>23</v>
      </c>
      <c r="L8" t="s">
        <v>909</v>
      </c>
      <c r="M8" t="s">
        <v>910</v>
      </c>
      <c r="N8" t="s">
        <v>907</v>
      </c>
      <c r="O8" t="s">
        <v>911</v>
      </c>
      <c r="P8" t="s">
        <v>497</v>
      </c>
      <c r="Q8" t="s">
        <v>912</v>
      </c>
      <c r="R8" t="s">
        <v>524</v>
      </c>
      <c r="S8" t="s">
        <v>913</v>
      </c>
      <c r="T8" t="s">
        <v>914</v>
      </c>
      <c r="U8" t="s">
        <v>542</v>
      </c>
      <c r="V8" t="s">
        <v>528</v>
      </c>
      <c r="W8" t="s">
        <v>529</v>
      </c>
      <c r="X8" t="s">
        <v>530</v>
      </c>
      <c r="Y8" t="s">
        <v>531</v>
      </c>
      <c r="Z8" t="s">
        <v>115</v>
      </c>
    </row>
    <row r="9" spans="1:26" x14ac:dyDescent="0.25">
      <c r="A9">
        <v>45852.675665613424</v>
      </c>
      <c r="B9" t="s">
        <v>250</v>
      </c>
      <c r="C9" t="s">
        <v>515</v>
      </c>
      <c r="D9" t="s">
        <v>251</v>
      </c>
      <c r="E9" t="str">
        <f t="shared" si="0"/>
        <v>Millata Akmaliya Hayaty</v>
      </c>
      <c r="F9" t="s">
        <v>252</v>
      </c>
      <c r="G9" t="s">
        <v>601</v>
      </c>
      <c r="H9" t="s">
        <v>915</v>
      </c>
      <c r="I9" t="s">
        <v>916</v>
      </c>
      <c r="J9" t="s">
        <v>917</v>
      </c>
      <c r="K9">
        <v>23</v>
      </c>
      <c r="L9" t="s">
        <v>918</v>
      </c>
      <c r="M9" t="s">
        <v>919</v>
      </c>
      <c r="N9" t="s">
        <v>916</v>
      </c>
      <c r="O9" t="s">
        <v>570</v>
      </c>
      <c r="P9" t="s">
        <v>499</v>
      </c>
      <c r="Q9" t="s">
        <v>562</v>
      </c>
      <c r="R9" t="s">
        <v>524</v>
      </c>
      <c r="S9" t="s">
        <v>920</v>
      </c>
      <c r="T9" t="s">
        <v>921</v>
      </c>
      <c r="U9" t="s">
        <v>542</v>
      </c>
      <c r="V9" t="s">
        <v>528</v>
      </c>
      <c r="W9" t="s">
        <v>529</v>
      </c>
      <c r="X9" t="s">
        <v>530</v>
      </c>
      <c r="Y9" t="s">
        <v>531</v>
      </c>
      <c r="Z9" t="s">
        <v>115</v>
      </c>
    </row>
    <row r="10" spans="1:26" x14ac:dyDescent="0.25">
      <c r="A10">
        <v>45853.535969525459</v>
      </c>
      <c r="B10" t="s">
        <v>213</v>
      </c>
      <c r="C10" t="s">
        <v>515</v>
      </c>
      <c r="D10" t="s">
        <v>214</v>
      </c>
      <c r="E10" t="str">
        <f t="shared" si="0"/>
        <v>Muhammad Aji Saputra</v>
      </c>
      <c r="F10" t="s">
        <v>215</v>
      </c>
      <c r="G10" t="s">
        <v>516</v>
      </c>
      <c r="H10" t="s">
        <v>922</v>
      </c>
      <c r="I10" t="s">
        <v>518</v>
      </c>
      <c r="J10" t="s">
        <v>923</v>
      </c>
      <c r="K10">
        <v>23</v>
      </c>
      <c r="L10" t="s">
        <v>924</v>
      </c>
      <c r="M10" t="s">
        <v>925</v>
      </c>
      <c r="N10" t="s">
        <v>518</v>
      </c>
      <c r="O10" t="s">
        <v>561</v>
      </c>
      <c r="P10" t="s">
        <v>497</v>
      </c>
      <c r="Q10" t="s">
        <v>926</v>
      </c>
      <c r="R10" t="s">
        <v>524</v>
      </c>
      <c r="S10" t="s">
        <v>927</v>
      </c>
      <c r="T10" t="s">
        <v>928</v>
      </c>
      <c r="U10" t="s">
        <v>542</v>
      </c>
      <c r="V10" t="s">
        <v>528</v>
      </c>
      <c r="W10" t="s">
        <v>529</v>
      </c>
      <c r="X10" t="s">
        <v>530</v>
      </c>
      <c r="Y10" t="s">
        <v>531</v>
      </c>
      <c r="Z10" t="s">
        <v>115</v>
      </c>
    </row>
    <row r="11" spans="1:26" x14ac:dyDescent="0.25">
      <c r="A11">
        <v>45855.336718368053</v>
      </c>
      <c r="B11" t="s">
        <v>426</v>
      </c>
      <c r="C11" t="s">
        <v>515</v>
      </c>
      <c r="D11" t="s">
        <v>1291</v>
      </c>
      <c r="E11" t="str">
        <f t="shared" si="0"/>
        <v>Muhammad Dliya'Ulhaq</v>
      </c>
      <c r="F11" t="s">
        <v>427</v>
      </c>
      <c r="G11" t="s">
        <v>516</v>
      </c>
      <c r="H11" t="s">
        <v>929</v>
      </c>
      <c r="I11" t="s">
        <v>930</v>
      </c>
      <c r="J11" t="s">
        <v>931</v>
      </c>
      <c r="K11">
        <v>18</v>
      </c>
      <c r="L11" t="s">
        <v>932</v>
      </c>
      <c r="M11" t="s">
        <v>932</v>
      </c>
      <c r="N11" t="s">
        <v>900</v>
      </c>
      <c r="O11" t="s">
        <v>561</v>
      </c>
      <c r="P11" t="s">
        <v>500</v>
      </c>
      <c r="Q11" t="s">
        <v>933</v>
      </c>
      <c r="R11" t="s">
        <v>524</v>
      </c>
      <c r="S11" t="s">
        <v>934</v>
      </c>
      <c r="T11" t="s">
        <v>935</v>
      </c>
      <c r="U11" t="s">
        <v>542</v>
      </c>
      <c r="V11" t="s">
        <v>528</v>
      </c>
      <c r="W11" t="s">
        <v>529</v>
      </c>
      <c r="X11" t="s">
        <v>530</v>
      </c>
      <c r="Y11" t="s">
        <v>531</v>
      </c>
      <c r="Z11" t="s">
        <v>115</v>
      </c>
    </row>
    <row r="12" spans="1:26" x14ac:dyDescent="0.25">
      <c r="A12">
        <v>45857.902663541667</v>
      </c>
      <c r="B12" t="s">
        <v>354</v>
      </c>
      <c r="C12" t="s">
        <v>515</v>
      </c>
      <c r="D12" t="s">
        <v>355</v>
      </c>
      <c r="E12" t="str">
        <f t="shared" si="0"/>
        <v>Muhammad Novian</v>
      </c>
      <c r="F12" t="s">
        <v>356</v>
      </c>
      <c r="G12" t="s">
        <v>516</v>
      </c>
      <c r="H12" t="s">
        <v>959</v>
      </c>
      <c r="I12" t="s">
        <v>960</v>
      </c>
      <c r="J12" t="s">
        <v>961</v>
      </c>
      <c r="K12">
        <v>23</v>
      </c>
      <c r="L12" t="s">
        <v>962</v>
      </c>
      <c r="M12" t="s">
        <v>963</v>
      </c>
      <c r="N12" t="s">
        <v>964</v>
      </c>
      <c r="O12" t="s">
        <v>965</v>
      </c>
      <c r="P12" t="s">
        <v>497</v>
      </c>
      <c r="Q12" t="s">
        <v>614</v>
      </c>
      <c r="R12" t="s">
        <v>572</v>
      </c>
      <c r="S12" t="s">
        <v>966</v>
      </c>
      <c r="T12" t="s">
        <v>967</v>
      </c>
      <c r="U12" t="s">
        <v>542</v>
      </c>
      <c r="V12" t="s">
        <v>528</v>
      </c>
      <c r="W12" t="s">
        <v>529</v>
      </c>
      <c r="X12" t="s">
        <v>530</v>
      </c>
      <c r="Y12" t="s">
        <v>531</v>
      </c>
      <c r="Z12" t="s">
        <v>115</v>
      </c>
    </row>
    <row r="13" spans="1:26" x14ac:dyDescent="0.25">
      <c r="A13">
        <v>45852.490333344904</v>
      </c>
      <c r="B13" t="s">
        <v>184</v>
      </c>
      <c r="C13" t="s">
        <v>515</v>
      </c>
      <c r="D13" t="s">
        <v>185</v>
      </c>
      <c r="E13" t="str">
        <f t="shared" si="0"/>
        <v>Noor Kalimatul Misbah</v>
      </c>
      <c r="F13" t="s">
        <v>186</v>
      </c>
      <c r="G13" t="s">
        <v>601</v>
      </c>
      <c r="H13" t="s">
        <v>981</v>
      </c>
      <c r="I13" t="s">
        <v>900</v>
      </c>
      <c r="J13" t="s">
        <v>982</v>
      </c>
      <c r="K13">
        <v>24</v>
      </c>
      <c r="L13" t="s">
        <v>983</v>
      </c>
      <c r="M13" t="s">
        <v>983</v>
      </c>
      <c r="N13" t="s">
        <v>900</v>
      </c>
      <c r="O13" t="s">
        <v>561</v>
      </c>
      <c r="P13" t="s">
        <v>497</v>
      </c>
      <c r="Q13" t="s">
        <v>984</v>
      </c>
      <c r="R13" t="s">
        <v>572</v>
      </c>
      <c r="S13" t="s">
        <v>985</v>
      </c>
      <c r="T13" t="s">
        <v>986</v>
      </c>
      <c r="U13" t="s">
        <v>542</v>
      </c>
      <c r="V13" t="s">
        <v>528</v>
      </c>
      <c r="W13" t="s">
        <v>529</v>
      </c>
      <c r="X13" t="s">
        <v>530</v>
      </c>
      <c r="Y13" t="s">
        <v>531</v>
      </c>
      <c r="Z13" t="s">
        <v>115</v>
      </c>
    </row>
    <row r="14" spans="1:26" x14ac:dyDescent="0.25">
      <c r="A14">
        <v>45859.418926979168</v>
      </c>
      <c r="B14" t="s">
        <v>327</v>
      </c>
      <c r="C14" t="s">
        <v>515</v>
      </c>
      <c r="D14" t="s">
        <v>328</v>
      </c>
      <c r="E14" t="str">
        <f t="shared" si="0"/>
        <v>Rafid Ahmad Arfianto</v>
      </c>
      <c r="F14" t="s">
        <v>329</v>
      </c>
      <c r="G14" t="s">
        <v>516</v>
      </c>
      <c r="H14" t="s">
        <v>1071</v>
      </c>
      <c r="I14" t="s">
        <v>518</v>
      </c>
      <c r="J14" t="s">
        <v>1072</v>
      </c>
      <c r="K14">
        <v>22</v>
      </c>
      <c r="L14" t="s">
        <v>1073</v>
      </c>
      <c r="M14" t="s">
        <v>1073</v>
      </c>
      <c r="N14" t="s">
        <v>518</v>
      </c>
      <c r="O14" t="s">
        <v>561</v>
      </c>
      <c r="P14" t="s">
        <v>497</v>
      </c>
      <c r="Q14" t="s">
        <v>785</v>
      </c>
      <c r="R14" t="s">
        <v>572</v>
      </c>
      <c r="S14" t="s">
        <v>1074</v>
      </c>
      <c r="T14" t="s">
        <v>1075</v>
      </c>
      <c r="U14" t="s">
        <v>542</v>
      </c>
      <c r="V14" t="s">
        <v>528</v>
      </c>
      <c r="W14" t="s">
        <v>529</v>
      </c>
      <c r="X14" t="s">
        <v>530</v>
      </c>
      <c r="Y14" t="s">
        <v>531</v>
      </c>
      <c r="Z14" t="s">
        <v>115</v>
      </c>
    </row>
    <row r="15" spans="1:26" x14ac:dyDescent="0.25">
      <c r="A15">
        <v>45855.536915208329</v>
      </c>
      <c r="B15" t="s">
        <v>372</v>
      </c>
      <c r="C15" t="s">
        <v>515</v>
      </c>
      <c r="D15" s="143" t="s">
        <v>1084</v>
      </c>
      <c r="E15" t="str">
        <f t="shared" si="0"/>
        <v xml:space="preserve">Renalvin Zahari </v>
      </c>
      <c r="F15" t="s">
        <v>374</v>
      </c>
      <c r="G15" t="s">
        <v>601</v>
      </c>
      <c r="H15" t="s">
        <v>1085</v>
      </c>
      <c r="I15" t="s">
        <v>1086</v>
      </c>
      <c r="J15" t="s">
        <v>1087</v>
      </c>
      <c r="K15">
        <v>25</v>
      </c>
      <c r="L15" t="s">
        <v>1088</v>
      </c>
      <c r="M15" t="s">
        <v>1089</v>
      </c>
      <c r="N15" t="s">
        <v>1086</v>
      </c>
      <c r="O15" t="s">
        <v>570</v>
      </c>
      <c r="P15" t="s">
        <v>497</v>
      </c>
      <c r="Q15" t="s">
        <v>736</v>
      </c>
      <c r="R15" t="s">
        <v>631</v>
      </c>
      <c r="S15" t="s">
        <v>1090</v>
      </c>
      <c r="T15" t="s">
        <v>1091</v>
      </c>
      <c r="U15" t="s">
        <v>542</v>
      </c>
      <c r="V15" t="s">
        <v>528</v>
      </c>
      <c r="W15" t="s">
        <v>529</v>
      </c>
      <c r="X15" t="s">
        <v>530</v>
      </c>
      <c r="Y15" t="s">
        <v>575</v>
      </c>
      <c r="Z15" t="s">
        <v>115</v>
      </c>
    </row>
    <row r="16" spans="1:26" x14ac:dyDescent="0.25">
      <c r="A16">
        <v>45852.620156342593</v>
      </c>
      <c r="B16" t="s">
        <v>438</v>
      </c>
      <c r="C16" t="s">
        <v>515</v>
      </c>
      <c r="D16" t="s">
        <v>439</v>
      </c>
      <c r="E16" t="str">
        <f t="shared" si="0"/>
        <v>Sabrina Ayu Kristianingrum</v>
      </c>
      <c r="F16" t="s">
        <v>440</v>
      </c>
      <c r="G16" t="s">
        <v>601</v>
      </c>
      <c r="H16" t="s">
        <v>1125</v>
      </c>
      <c r="I16" t="s">
        <v>1126</v>
      </c>
      <c r="J16" t="s">
        <v>1127</v>
      </c>
      <c r="K16">
        <v>23</v>
      </c>
      <c r="L16" t="s">
        <v>1128</v>
      </c>
      <c r="M16" t="s">
        <v>1129</v>
      </c>
      <c r="N16" t="s">
        <v>1130</v>
      </c>
      <c r="O16" t="s">
        <v>1130</v>
      </c>
      <c r="P16" t="s">
        <v>497</v>
      </c>
      <c r="Q16" t="s">
        <v>551</v>
      </c>
      <c r="R16" t="s">
        <v>524</v>
      </c>
      <c r="S16" t="s">
        <v>1131</v>
      </c>
      <c r="T16" t="s">
        <v>1132</v>
      </c>
      <c r="U16" t="s">
        <v>542</v>
      </c>
      <c r="V16" t="s">
        <v>528</v>
      </c>
      <c r="W16" t="s">
        <v>529</v>
      </c>
      <c r="X16" t="s">
        <v>530</v>
      </c>
      <c r="Y16" t="s">
        <v>531</v>
      </c>
      <c r="Z16" t="s">
        <v>115</v>
      </c>
    </row>
    <row r="17" spans="1:26" x14ac:dyDescent="0.25">
      <c r="D17" t="s">
        <v>1292</v>
      </c>
      <c r="E17" t="str">
        <f t="shared" si="0"/>
        <v/>
      </c>
    </row>
    <row r="18" spans="1:26" x14ac:dyDescent="0.25">
      <c r="A18">
        <v>45857.686628541662</v>
      </c>
      <c r="B18" t="s">
        <v>348</v>
      </c>
      <c r="C18" t="s">
        <v>515</v>
      </c>
      <c r="D18" s="143" t="s">
        <v>349</v>
      </c>
      <c r="E18" t="str">
        <f t="shared" si="0"/>
        <v>Audhia An-Nafisa</v>
      </c>
      <c r="F18" t="s">
        <v>350</v>
      </c>
      <c r="G18" t="s">
        <v>601</v>
      </c>
      <c r="H18" t="s">
        <v>671</v>
      </c>
      <c r="I18" t="s">
        <v>591</v>
      </c>
      <c r="J18" t="s">
        <v>672</v>
      </c>
      <c r="K18">
        <v>24</v>
      </c>
      <c r="L18" t="s">
        <v>673</v>
      </c>
      <c r="M18" t="s">
        <v>673</v>
      </c>
      <c r="N18" t="s">
        <v>591</v>
      </c>
      <c r="O18" t="s">
        <v>561</v>
      </c>
      <c r="P18" t="s">
        <v>497</v>
      </c>
      <c r="Q18" t="s">
        <v>551</v>
      </c>
      <c r="R18" t="s">
        <v>674</v>
      </c>
      <c r="S18" t="s">
        <v>675</v>
      </c>
      <c r="T18" t="s">
        <v>676</v>
      </c>
      <c r="U18" t="s">
        <v>542</v>
      </c>
      <c r="V18" t="s">
        <v>115</v>
      </c>
      <c r="W18" t="s">
        <v>529</v>
      </c>
      <c r="X18" t="s">
        <v>530</v>
      </c>
      <c r="Y18" t="s">
        <v>531</v>
      </c>
      <c r="Z18" t="s">
        <v>115</v>
      </c>
    </row>
    <row r="19" spans="1:26" x14ac:dyDescent="0.25">
      <c r="A19">
        <v>45857.823578437499</v>
      </c>
      <c r="B19" t="s">
        <v>389</v>
      </c>
      <c r="C19" t="s">
        <v>515</v>
      </c>
      <c r="D19" t="s">
        <v>390</v>
      </c>
      <c r="E19" t="str">
        <f t="shared" si="0"/>
        <v>Achmad Irvan Daffa</v>
      </c>
      <c r="F19" t="s">
        <v>391</v>
      </c>
      <c r="G19" t="s">
        <v>516</v>
      </c>
      <c r="H19" t="s">
        <v>545</v>
      </c>
      <c r="I19" t="s">
        <v>546</v>
      </c>
      <c r="J19" t="s">
        <v>547</v>
      </c>
      <c r="K19">
        <v>25</v>
      </c>
      <c r="L19" t="s">
        <v>548</v>
      </c>
      <c r="M19" t="s">
        <v>549</v>
      </c>
      <c r="N19" t="s">
        <v>546</v>
      </c>
      <c r="O19" t="s">
        <v>550</v>
      </c>
      <c r="P19" t="s">
        <v>497</v>
      </c>
      <c r="Q19" t="s">
        <v>551</v>
      </c>
      <c r="R19" t="s">
        <v>524</v>
      </c>
      <c r="S19" t="s">
        <v>552</v>
      </c>
      <c r="T19" t="s">
        <v>553</v>
      </c>
      <c r="U19" t="s">
        <v>542</v>
      </c>
      <c r="V19" t="s">
        <v>528</v>
      </c>
      <c r="W19" t="s">
        <v>529</v>
      </c>
      <c r="X19" t="s">
        <v>530</v>
      </c>
      <c r="Y19" t="s">
        <v>531</v>
      </c>
      <c r="Z19" t="s">
        <v>115</v>
      </c>
    </row>
    <row r="20" spans="1:26" x14ac:dyDescent="0.25">
      <c r="A20">
        <v>45850.506713958333</v>
      </c>
      <c r="B20" t="s">
        <v>293</v>
      </c>
      <c r="C20" t="s">
        <v>515</v>
      </c>
      <c r="D20" s="143" t="s">
        <v>731</v>
      </c>
      <c r="E20" t="str">
        <f t="shared" si="0"/>
        <v xml:space="preserve">Ditiya Yoga Handi Kamara </v>
      </c>
      <c r="F20" t="s">
        <v>295</v>
      </c>
      <c r="G20" t="s">
        <v>516</v>
      </c>
      <c r="H20" t="s">
        <v>732</v>
      </c>
      <c r="I20" t="s">
        <v>622</v>
      </c>
      <c r="J20" t="s">
        <v>733</v>
      </c>
      <c r="K20">
        <v>22</v>
      </c>
      <c r="L20" t="s">
        <v>734</v>
      </c>
      <c r="M20" t="s">
        <v>735</v>
      </c>
      <c r="N20" t="s">
        <v>622</v>
      </c>
      <c r="O20" t="s">
        <v>522</v>
      </c>
      <c r="P20" t="s">
        <v>497</v>
      </c>
      <c r="Q20" t="s">
        <v>736</v>
      </c>
      <c r="R20" t="s">
        <v>524</v>
      </c>
      <c r="S20" t="s">
        <v>737</v>
      </c>
      <c r="T20" t="s">
        <v>738</v>
      </c>
      <c r="U20" t="s">
        <v>739</v>
      </c>
      <c r="V20" t="s">
        <v>528</v>
      </c>
      <c r="W20" t="s">
        <v>529</v>
      </c>
      <c r="X20" t="s">
        <v>530</v>
      </c>
      <c r="Y20" t="s">
        <v>531</v>
      </c>
      <c r="Z20" t="s">
        <v>115</v>
      </c>
    </row>
    <row r="21" spans="1:26" x14ac:dyDescent="0.25">
      <c r="A21">
        <v>45849.899732673613</v>
      </c>
      <c r="B21" t="s">
        <v>428</v>
      </c>
      <c r="C21" t="s">
        <v>515</v>
      </c>
      <c r="D21" s="143" t="s">
        <v>677</v>
      </c>
      <c r="E21" t="str">
        <f t="shared" si="0"/>
        <v>Aulia Rahadyanjati Sukarno</v>
      </c>
      <c r="F21" t="s">
        <v>430</v>
      </c>
      <c r="G21" t="s">
        <v>601</v>
      </c>
      <c r="H21" t="s">
        <v>678</v>
      </c>
      <c r="I21" t="s">
        <v>518</v>
      </c>
      <c r="J21" t="s">
        <v>679</v>
      </c>
      <c r="K21">
        <v>24</v>
      </c>
      <c r="L21" t="s">
        <v>680</v>
      </c>
      <c r="M21" t="s">
        <v>680</v>
      </c>
      <c r="N21" t="s">
        <v>681</v>
      </c>
      <c r="O21" t="s">
        <v>561</v>
      </c>
      <c r="P21" t="s">
        <v>497</v>
      </c>
      <c r="Q21" t="s">
        <v>682</v>
      </c>
      <c r="R21" t="s">
        <v>572</v>
      </c>
      <c r="S21" t="s">
        <v>683</v>
      </c>
      <c r="T21" t="s">
        <v>684</v>
      </c>
      <c r="U21" t="s">
        <v>542</v>
      </c>
      <c r="V21" t="s">
        <v>528</v>
      </c>
      <c r="W21" t="s">
        <v>529</v>
      </c>
      <c r="X21" t="s">
        <v>530</v>
      </c>
      <c r="Y21" t="s">
        <v>531</v>
      </c>
      <c r="Z21" t="s">
        <v>115</v>
      </c>
    </row>
    <row r="22" spans="1:26" x14ac:dyDescent="0.25">
      <c r="A22">
        <v>45857.81605548611</v>
      </c>
      <c r="B22" t="s">
        <v>449</v>
      </c>
      <c r="C22" t="s">
        <v>515</v>
      </c>
      <c r="D22" t="s">
        <v>450</v>
      </c>
      <c r="E22" t="str">
        <f t="shared" si="0"/>
        <v>Tatasa Diva Cahyakirana</v>
      </c>
      <c r="F22" t="s">
        <v>451</v>
      </c>
      <c r="G22" t="s">
        <v>601</v>
      </c>
      <c r="H22" t="s">
        <v>1201</v>
      </c>
      <c r="I22" t="s">
        <v>518</v>
      </c>
      <c r="J22" t="s">
        <v>1202</v>
      </c>
      <c r="K22">
        <v>24</v>
      </c>
      <c r="L22" t="s">
        <v>1203</v>
      </c>
      <c r="M22" t="s">
        <v>1203</v>
      </c>
      <c r="N22" t="s">
        <v>518</v>
      </c>
      <c r="O22" t="s">
        <v>561</v>
      </c>
      <c r="P22" t="s">
        <v>497</v>
      </c>
      <c r="Q22" t="s">
        <v>1145</v>
      </c>
      <c r="R22" t="s">
        <v>524</v>
      </c>
      <c r="S22" t="s">
        <v>1204</v>
      </c>
      <c r="T22" t="s">
        <v>1205</v>
      </c>
      <c r="U22" t="s">
        <v>542</v>
      </c>
      <c r="V22" t="s">
        <v>528</v>
      </c>
      <c r="W22" t="s">
        <v>529</v>
      </c>
      <c r="X22" t="s">
        <v>530</v>
      </c>
      <c r="Y22" t="s">
        <v>575</v>
      </c>
      <c r="Z22" t="s">
        <v>115</v>
      </c>
    </row>
  </sheetData>
  <conditionalFormatting sqref="D23:E43">
    <cfRule type="duplicateValues" dxfId="12" priority="2"/>
  </conditionalFormatting>
  <conditionalFormatting sqref="D1:E1048576">
    <cfRule type="duplicateValues" dxfId="11"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C6ED5-F85A-4279-838C-AEA3DB7DE528}">
  <dimension ref="A2:M65"/>
  <sheetViews>
    <sheetView view="pageBreakPreview" topLeftCell="A38" zoomScaleSheetLayoutView="100" workbookViewId="0">
      <selection activeCell="D56" sqref="D56"/>
    </sheetView>
  </sheetViews>
  <sheetFormatPr defaultRowHeight="14" x14ac:dyDescent="0.3"/>
  <cols>
    <col min="1" max="1" width="6.7265625" style="45" customWidth="1"/>
    <col min="2" max="2" width="8.26953125" style="45" customWidth="1"/>
    <col min="3" max="3" width="14.81640625" style="45" customWidth="1"/>
    <col min="4" max="4" width="21.453125" style="45" customWidth="1"/>
    <col min="5" max="5" width="8.7265625" style="45"/>
    <col min="6" max="6" width="13.26953125" style="45" bestFit="1" customWidth="1"/>
    <col min="7" max="7" width="13.81640625" style="46" customWidth="1"/>
    <col min="8" max="8" width="14.81640625" style="45" customWidth="1"/>
    <col min="9" max="9" width="11.81640625" style="45" customWidth="1"/>
    <col min="10" max="10" width="8.1796875" style="45" customWidth="1"/>
    <col min="11" max="11" width="13.26953125" style="45" customWidth="1"/>
    <col min="12" max="12" width="2.453125" style="45" customWidth="1"/>
    <col min="13" max="13" width="3.81640625" style="45" customWidth="1"/>
    <col min="14" max="256" width="8.7265625" style="45"/>
    <col min="257" max="257" width="6.7265625" style="45" customWidth="1"/>
    <col min="258" max="258" width="8.26953125" style="45" customWidth="1"/>
    <col min="259" max="259" width="14.81640625" style="45" customWidth="1"/>
    <col min="260" max="260" width="21.453125" style="45" customWidth="1"/>
    <col min="261" max="261" width="8.7265625" style="45"/>
    <col min="262" max="262" width="13.26953125" style="45" bestFit="1" customWidth="1"/>
    <col min="263" max="263" width="13.81640625" style="45" customWidth="1"/>
    <col min="264" max="264" width="14.81640625" style="45" customWidth="1"/>
    <col min="265" max="265" width="11.81640625" style="45" customWidth="1"/>
    <col min="266" max="266" width="8.1796875" style="45" customWidth="1"/>
    <col min="267" max="267" width="13.26953125" style="45" customWidth="1"/>
    <col min="268" max="268" width="2.453125" style="45" customWidth="1"/>
    <col min="269" max="269" width="3.81640625" style="45" customWidth="1"/>
    <col min="270" max="512" width="8.7265625" style="45"/>
    <col min="513" max="513" width="6.7265625" style="45" customWidth="1"/>
    <col min="514" max="514" width="8.26953125" style="45" customWidth="1"/>
    <col min="515" max="515" width="14.81640625" style="45" customWidth="1"/>
    <col min="516" max="516" width="21.453125" style="45" customWidth="1"/>
    <col min="517" max="517" width="8.7265625" style="45"/>
    <col min="518" max="518" width="13.26953125" style="45" bestFit="1" customWidth="1"/>
    <col min="519" max="519" width="13.81640625" style="45" customWidth="1"/>
    <col min="520" max="520" width="14.81640625" style="45" customWidth="1"/>
    <col min="521" max="521" width="11.81640625" style="45" customWidth="1"/>
    <col min="522" max="522" width="8.1796875" style="45" customWidth="1"/>
    <col min="523" max="523" width="13.26953125" style="45" customWidth="1"/>
    <col min="524" max="524" width="2.453125" style="45" customWidth="1"/>
    <col min="525" max="525" width="3.81640625" style="45" customWidth="1"/>
    <col min="526" max="768" width="8.7265625" style="45"/>
    <col min="769" max="769" width="6.7265625" style="45" customWidth="1"/>
    <col min="770" max="770" width="8.26953125" style="45" customWidth="1"/>
    <col min="771" max="771" width="14.81640625" style="45" customWidth="1"/>
    <col min="772" max="772" width="21.453125" style="45" customWidth="1"/>
    <col min="773" max="773" width="8.7265625" style="45"/>
    <col min="774" max="774" width="13.26953125" style="45" bestFit="1" customWidth="1"/>
    <col min="775" max="775" width="13.81640625" style="45" customWidth="1"/>
    <col min="776" max="776" width="14.81640625" style="45" customWidth="1"/>
    <col min="777" max="777" width="11.81640625" style="45" customWidth="1"/>
    <col min="778" max="778" width="8.1796875" style="45" customWidth="1"/>
    <col min="779" max="779" width="13.26953125" style="45" customWidth="1"/>
    <col min="780" max="780" width="2.453125" style="45" customWidth="1"/>
    <col min="781" max="781" width="3.81640625" style="45" customWidth="1"/>
    <col min="782" max="1024" width="8.7265625" style="45"/>
    <col min="1025" max="1025" width="6.7265625" style="45" customWidth="1"/>
    <col min="1026" max="1026" width="8.26953125" style="45" customWidth="1"/>
    <col min="1027" max="1027" width="14.81640625" style="45" customWidth="1"/>
    <col min="1028" max="1028" width="21.453125" style="45" customWidth="1"/>
    <col min="1029" max="1029" width="8.7265625" style="45"/>
    <col min="1030" max="1030" width="13.26953125" style="45" bestFit="1" customWidth="1"/>
    <col min="1031" max="1031" width="13.81640625" style="45" customWidth="1"/>
    <col min="1032" max="1032" width="14.81640625" style="45" customWidth="1"/>
    <col min="1033" max="1033" width="11.81640625" style="45" customWidth="1"/>
    <col min="1034" max="1034" width="8.1796875" style="45" customWidth="1"/>
    <col min="1035" max="1035" width="13.26953125" style="45" customWidth="1"/>
    <col min="1036" max="1036" width="2.453125" style="45" customWidth="1"/>
    <col min="1037" max="1037" width="3.81640625" style="45" customWidth="1"/>
    <col min="1038" max="1280" width="8.7265625" style="45"/>
    <col min="1281" max="1281" width="6.7265625" style="45" customWidth="1"/>
    <col min="1282" max="1282" width="8.26953125" style="45" customWidth="1"/>
    <col min="1283" max="1283" width="14.81640625" style="45" customWidth="1"/>
    <col min="1284" max="1284" width="21.453125" style="45" customWidth="1"/>
    <col min="1285" max="1285" width="8.7265625" style="45"/>
    <col min="1286" max="1286" width="13.26953125" style="45" bestFit="1" customWidth="1"/>
    <col min="1287" max="1287" width="13.81640625" style="45" customWidth="1"/>
    <col min="1288" max="1288" width="14.81640625" style="45" customWidth="1"/>
    <col min="1289" max="1289" width="11.81640625" style="45" customWidth="1"/>
    <col min="1290" max="1290" width="8.1796875" style="45" customWidth="1"/>
    <col min="1291" max="1291" width="13.26953125" style="45" customWidth="1"/>
    <col min="1292" max="1292" width="2.453125" style="45" customWidth="1"/>
    <col min="1293" max="1293" width="3.81640625" style="45" customWidth="1"/>
    <col min="1294" max="1536" width="8.7265625" style="45"/>
    <col min="1537" max="1537" width="6.7265625" style="45" customWidth="1"/>
    <col min="1538" max="1538" width="8.26953125" style="45" customWidth="1"/>
    <col min="1539" max="1539" width="14.81640625" style="45" customWidth="1"/>
    <col min="1540" max="1540" width="21.453125" style="45" customWidth="1"/>
    <col min="1541" max="1541" width="8.7265625" style="45"/>
    <col min="1542" max="1542" width="13.26953125" style="45" bestFit="1" customWidth="1"/>
    <col min="1543" max="1543" width="13.81640625" style="45" customWidth="1"/>
    <col min="1544" max="1544" width="14.81640625" style="45" customWidth="1"/>
    <col min="1545" max="1545" width="11.81640625" style="45" customWidth="1"/>
    <col min="1546" max="1546" width="8.1796875" style="45" customWidth="1"/>
    <col min="1547" max="1547" width="13.26953125" style="45" customWidth="1"/>
    <col min="1548" max="1548" width="2.453125" style="45" customWidth="1"/>
    <col min="1549" max="1549" width="3.81640625" style="45" customWidth="1"/>
    <col min="1550" max="1792" width="8.7265625" style="45"/>
    <col min="1793" max="1793" width="6.7265625" style="45" customWidth="1"/>
    <col min="1794" max="1794" width="8.26953125" style="45" customWidth="1"/>
    <col min="1795" max="1795" width="14.81640625" style="45" customWidth="1"/>
    <col min="1796" max="1796" width="21.453125" style="45" customWidth="1"/>
    <col min="1797" max="1797" width="8.7265625" style="45"/>
    <col min="1798" max="1798" width="13.26953125" style="45" bestFit="1" customWidth="1"/>
    <col min="1799" max="1799" width="13.81640625" style="45" customWidth="1"/>
    <col min="1800" max="1800" width="14.81640625" style="45" customWidth="1"/>
    <col min="1801" max="1801" width="11.81640625" style="45" customWidth="1"/>
    <col min="1802" max="1802" width="8.1796875" style="45" customWidth="1"/>
    <col min="1803" max="1803" width="13.26953125" style="45" customWidth="1"/>
    <col min="1804" max="1804" width="2.453125" style="45" customWidth="1"/>
    <col min="1805" max="1805" width="3.81640625" style="45" customWidth="1"/>
    <col min="1806" max="2048" width="8.7265625" style="45"/>
    <col min="2049" max="2049" width="6.7265625" style="45" customWidth="1"/>
    <col min="2050" max="2050" width="8.26953125" style="45" customWidth="1"/>
    <col min="2051" max="2051" width="14.81640625" style="45" customWidth="1"/>
    <col min="2052" max="2052" width="21.453125" style="45" customWidth="1"/>
    <col min="2053" max="2053" width="8.7265625" style="45"/>
    <col min="2054" max="2054" width="13.26953125" style="45" bestFit="1" customWidth="1"/>
    <col min="2055" max="2055" width="13.81640625" style="45" customWidth="1"/>
    <col min="2056" max="2056" width="14.81640625" style="45" customWidth="1"/>
    <col min="2057" max="2057" width="11.81640625" style="45" customWidth="1"/>
    <col min="2058" max="2058" width="8.1796875" style="45" customWidth="1"/>
    <col min="2059" max="2059" width="13.26953125" style="45" customWidth="1"/>
    <col min="2060" max="2060" width="2.453125" style="45" customWidth="1"/>
    <col min="2061" max="2061" width="3.81640625" style="45" customWidth="1"/>
    <col min="2062" max="2304" width="8.7265625" style="45"/>
    <col min="2305" max="2305" width="6.7265625" style="45" customWidth="1"/>
    <col min="2306" max="2306" width="8.26953125" style="45" customWidth="1"/>
    <col min="2307" max="2307" width="14.81640625" style="45" customWidth="1"/>
    <col min="2308" max="2308" width="21.453125" style="45" customWidth="1"/>
    <col min="2309" max="2309" width="8.7265625" style="45"/>
    <col min="2310" max="2310" width="13.26953125" style="45" bestFit="1" customWidth="1"/>
    <col min="2311" max="2311" width="13.81640625" style="45" customWidth="1"/>
    <col min="2312" max="2312" width="14.81640625" style="45" customWidth="1"/>
    <col min="2313" max="2313" width="11.81640625" style="45" customWidth="1"/>
    <col min="2314" max="2314" width="8.1796875" style="45" customWidth="1"/>
    <col min="2315" max="2315" width="13.26953125" style="45" customWidth="1"/>
    <col min="2316" max="2316" width="2.453125" style="45" customWidth="1"/>
    <col min="2317" max="2317" width="3.81640625" style="45" customWidth="1"/>
    <col min="2318" max="2560" width="8.7265625" style="45"/>
    <col min="2561" max="2561" width="6.7265625" style="45" customWidth="1"/>
    <col min="2562" max="2562" width="8.26953125" style="45" customWidth="1"/>
    <col min="2563" max="2563" width="14.81640625" style="45" customWidth="1"/>
    <col min="2564" max="2564" width="21.453125" style="45" customWidth="1"/>
    <col min="2565" max="2565" width="8.7265625" style="45"/>
    <col min="2566" max="2566" width="13.26953125" style="45" bestFit="1" customWidth="1"/>
    <col min="2567" max="2567" width="13.81640625" style="45" customWidth="1"/>
    <col min="2568" max="2568" width="14.81640625" style="45" customWidth="1"/>
    <col min="2569" max="2569" width="11.81640625" style="45" customWidth="1"/>
    <col min="2570" max="2570" width="8.1796875" style="45" customWidth="1"/>
    <col min="2571" max="2571" width="13.26953125" style="45" customWidth="1"/>
    <col min="2572" max="2572" width="2.453125" style="45" customWidth="1"/>
    <col min="2573" max="2573" width="3.81640625" style="45" customWidth="1"/>
    <col min="2574" max="2816" width="8.7265625" style="45"/>
    <col min="2817" max="2817" width="6.7265625" style="45" customWidth="1"/>
    <col min="2818" max="2818" width="8.26953125" style="45" customWidth="1"/>
    <col min="2819" max="2819" width="14.81640625" style="45" customWidth="1"/>
    <col min="2820" max="2820" width="21.453125" style="45" customWidth="1"/>
    <col min="2821" max="2821" width="8.7265625" style="45"/>
    <col min="2822" max="2822" width="13.26953125" style="45" bestFit="1" customWidth="1"/>
    <col min="2823" max="2823" width="13.81640625" style="45" customWidth="1"/>
    <col min="2824" max="2824" width="14.81640625" style="45" customWidth="1"/>
    <col min="2825" max="2825" width="11.81640625" style="45" customWidth="1"/>
    <col min="2826" max="2826" width="8.1796875" style="45" customWidth="1"/>
    <col min="2827" max="2827" width="13.26953125" style="45" customWidth="1"/>
    <col min="2828" max="2828" width="2.453125" style="45" customWidth="1"/>
    <col min="2829" max="2829" width="3.81640625" style="45" customWidth="1"/>
    <col min="2830" max="3072" width="8.7265625" style="45"/>
    <col min="3073" max="3073" width="6.7265625" style="45" customWidth="1"/>
    <col min="3074" max="3074" width="8.26953125" style="45" customWidth="1"/>
    <col min="3075" max="3075" width="14.81640625" style="45" customWidth="1"/>
    <col min="3076" max="3076" width="21.453125" style="45" customWidth="1"/>
    <col min="3077" max="3077" width="8.7265625" style="45"/>
    <col min="3078" max="3078" width="13.26953125" style="45" bestFit="1" customWidth="1"/>
    <col min="3079" max="3079" width="13.81640625" style="45" customWidth="1"/>
    <col min="3080" max="3080" width="14.81640625" style="45" customWidth="1"/>
    <col min="3081" max="3081" width="11.81640625" style="45" customWidth="1"/>
    <col min="3082" max="3082" width="8.1796875" style="45" customWidth="1"/>
    <col min="3083" max="3083" width="13.26953125" style="45" customWidth="1"/>
    <col min="3084" max="3084" width="2.453125" style="45" customWidth="1"/>
    <col min="3085" max="3085" width="3.81640625" style="45" customWidth="1"/>
    <col min="3086" max="3328" width="8.7265625" style="45"/>
    <col min="3329" max="3329" width="6.7265625" style="45" customWidth="1"/>
    <col min="3330" max="3330" width="8.26953125" style="45" customWidth="1"/>
    <col min="3331" max="3331" width="14.81640625" style="45" customWidth="1"/>
    <col min="3332" max="3332" width="21.453125" style="45" customWidth="1"/>
    <col min="3333" max="3333" width="8.7265625" style="45"/>
    <col min="3334" max="3334" width="13.26953125" style="45" bestFit="1" customWidth="1"/>
    <col min="3335" max="3335" width="13.81640625" style="45" customWidth="1"/>
    <col min="3336" max="3336" width="14.81640625" style="45" customWidth="1"/>
    <col min="3337" max="3337" width="11.81640625" style="45" customWidth="1"/>
    <col min="3338" max="3338" width="8.1796875" style="45" customWidth="1"/>
    <col min="3339" max="3339" width="13.26953125" style="45" customWidth="1"/>
    <col min="3340" max="3340" width="2.453125" style="45" customWidth="1"/>
    <col min="3341" max="3341" width="3.81640625" style="45" customWidth="1"/>
    <col min="3342" max="3584" width="8.7265625" style="45"/>
    <col min="3585" max="3585" width="6.7265625" style="45" customWidth="1"/>
    <col min="3586" max="3586" width="8.26953125" style="45" customWidth="1"/>
    <col min="3587" max="3587" width="14.81640625" style="45" customWidth="1"/>
    <col min="3588" max="3588" width="21.453125" style="45" customWidth="1"/>
    <col min="3589" max="3589" width="8.7265625" style="45"/>
    <col min="3590" max="3590" width="13.26953125" style="45" bestFit="1" customWidth="1"/>
    <col min="3591" max="3591" width="13.81640625" style="45" customWidth="1"/>
    <col min="3592" max="3592" width="14.81640625" style="45" customWidth="1"/>
    <col min="3593" max="3593" width="11.81640625" style="45" customWidth="1"/>
    <col min="3594" max="3594" width="8.1796875" style="45" customWidth="1"/>
    <col min="3595" max="3595" width="13.26953125" style="45" customWidth="1"/>
    <col min="3596" max="3596" width="2.453125" style="45" customWidth="1"/>
    <col min="3597" max="3597" width="3.81640625" style="45" customWidth="1"/>
    <col min="3598" max="3840" width="8.7265625" style="45"/>
    <col min="3841" max="3841" width="6.7265625" style="45" customWidth="1"/>
    <col min="3842" max="3842" width="8.26953125" style="45" customWidth="1"/>
    <col min="3843" max="3843" width="14.81640625" style="45" customWidth="1"/>
    <col min="3844" max="3844" width="21.453125" style="45" customWidth="1"/>
    <col min="3845" max="3845" width="8.7265625" style="45"/>
    <col min="3846" max="3846" width="13.26953125" style="45" bestFit="1" customWidth="1"/>
    <col min="3847" max="3847" width="13.81640625" style="45" customWidth="1"/>
    <col min="3848" max="3848" width="14.81640625" style="45" customWidth="1"/>
    <col min="3849" max="3849" width="11.81640625" style="45" customWidth="1"/>
    <col min="3850" max="3850" width="8.1796875" style="45" customWidth="1"/>
    <col min="3851" max="3851" width="13.26953125" style="45" customWidth="1"/>
    <col min="3852" max="3852" width="2.453125" style="45" customWidth="1"/>
    <col min="3853" max="3853" width="3.81640625" style="45" customWidth="1"/>
    <col min="3854" max="4096" width="8.7265625" style="45"/>
    <col min="4097" max="4097" width="6.7265625" style="45" customWidth="1"/>
    <col min="4098" max="4098" width="8.26953125" style="45" customWidth="1"/>
    <col min="4099" max="4099" width="14.81640625" style="45" customWidth="1"/>
    <col min="4100" max="4100" width="21.453125" style="45" customWidth="1"/>
    <col min="4101" max="4101" width="8.7265625" style="45"/>
    <col min="4102" max="4102" width="13.26953125" style="45" bestFit="1" customWidth="1"/>
    <col min="4103" max="4103" width="13.81640625" style="45" customWidth="1"/>
    <col min="4104" max="4104" width="14.81640625" style="45" customWidth="1"/>
    <col min="4105" max="4105" width="11.81640625" style="45" customWidth="1"/>
    <col min="4106" max="4106" width="8.1796875" style="45" customWidth="1"/>
    <col min="4107" max="4107" width="13.26953125" style="45" customWidth="1"/>
    <col min="4108" max="4108" width="2.453125" style="45" customWidth="1"/>
    <col min="4109" max="4109" width="3.81640625" style="45" customWidth="1"/>
    <col min="4110" max="4352" width="8.7265625" style="45"/>
    <col min="4353" max="4353" width="6.7265625" style="45" customWidth="1"/>
    <col min="4354" max="4354" width="8.26953125" style="45" customWidth="1"/>
    <col min="4355" max="4355" width="14.81640625" style="45" customWidth="1"/>
    <col min="4356" max="4356" width="21.453125" style="45" customWidth="1"/>
    <col min="4357" max="4357" width="8.7265625" style="45"/>
    <col min="4358" max="4358" width="13.26953125" style="45" bestFit="1" customWidth="1"/>
    <col min="4359" max="4359" width="13.81640625" style="45" customWidth="1"/>
    <col min="4360" max="4360" width="14.81640625" style="45" customWidth="1"/>
    <col min="4361" max="4361" width="11.81640625" style="45" customWidth="1"/>
    <col min="4362" max="4362" width="8.1796875" style="45" customWidth="1"/>
    <col min="4363" max="4363" width="13.26953125" style="45" customWidth="1"/>
    <col min="4364" max="4364" width="2.453125" style="45" customWidth="1"/>
    <col min="4365" max="4365" width="3.81640625" style="45" customWidth="1"/>
    <col min="4366" max="4608" width="8.7265625" style="45"/>
    <col min="4609" max="4609" width="6.7265625" style="45" customWidth="1"/>
    <col min="4610" max="4610" width="8.26953125" style="45" customWidth="1"/>
    <col min="4611" max="4611" width="14.81640625" style="45" customWidth="1"/>
    <col min="4612" max="4612" width="21.453125" style="45" customWidth="1"/>
    <col min="4613" max="4613" width="8.7265625" style="45"/>
    <col min="4614" max="4614" width="13.26953125" style="45" bestFit="1" customWidth="1"/>
    <col min="4615" max="4615" width="13.81640625" style="45" customWidth="1"/>
    <col min="4616" max="4616" width="14.81640625" style="45" customWidth="1"/>
    <col min="4617" max="4617" width="11.81640625" style="45" customWidth="1"/>
    <col min="4618" max="4618" width="8.1796875" style="45" customWidth="1"/>
    <col min="4619" max="4619" width="13.26953125" style="45" customWidth="1"/>
    <col min="4620" max="4620" width="2.453125" style="45" customWidth="1"/>
    <col min="4621" max="4621" width="3.81640625" style="45" customWidth="1"/>
    <col min="4622" max="4864" width="8.7265625" style="45"/>
    <col min="4865" max="4865" width="6.7265625" style="45" customWidth="1"/>
    <col min="4866" max="4866" width="8.26953125" style="45" customWidth="1"/>
    <col min="4867" max="4867" width="14.81640625" style="45" customWidth="1"/>
    <col min="4868" max="4868" width="21.453125" style="45" customWidth="1"/>
    <col min="4869" max="4869" width="8.7265625" style="45"/>
    <col min="4870" max="4870" width="13.26953125" style="45" bestFit="1" customWidth="1"/>
    <col min="4871" max="4871" width="13.81640625" style="45" customWidth="1"/>
    <col min="4872" max="4872" width="14.81640625" style="45" customWidth="1"/>
    <col min="4873" max="4873" width="11.81640625" style="45" customWidth="1"/>
    <col min="4874" max="4874" width="8.1796875" style="45" customWidth="1"/>
    <col min="4875" max="4875" width="13.26953125" style="45" customWidth="1"/>
    <col min="4876" max="4876" width="2.453125" style="45" customWidth="1"/>
    <col min="4877" max="4877" width="3.81640625" style="45" customWidth="1"/>
    <col min="4878" max="5120" width="8.7265625" style="45"/>
    <col min="5121" max="5121" width="6.7265625" style="45" customWidth="1"/>
    <col min="5122" max="5122" width="8.26953125" style="45" customWidth="1"/>
    <col min="5123" max="5123" width="14.81640625" style="45" customWidth="1"/>
    <col min="5124" max="5124" width="21.453125" style="45" customWidth="1"/>
    <col min="5125" max="5125" width="8.7265625" style="45"/>
    <col min="5126" max="5126" width="13.26953125" style="45" bestFit="1" customWidth="1"/>
    <col min="5127" max="5127" width="13.81640625" style="45" customWidth="1"/>
    <col min="5128" max="5128" width="14.81640625" style="45" customWidth="1"/>
    <col min="5129" max="5129" width="11.81640625" style="45" customWidth="1"/>
    <col min="5130" max="5130" width="8.1796875" style="45" customWidth="1"/>
    <col min="5131" max="5131" width="13.26953125" style="45" customWidth="1"/>
    <col min="5132" max="5132" width="2.453125" style="45" customWidth="1"/>
    <col min="5133" max="5133" width="3.81640625" style="45" customWidth="1"/>
    <col min="5134" max="5376" width="8.7265625" style="45"/>
    <col min="5377" max="5377" width="6.7265625" style="45" customWidth="1"/>
    <col min="5378" max="5378" width="8.26953125" style="45" customWidth="1"/>
    <col min="5379" max="5379" width="14.81640625" style="45" customWidth="1"/>
    <col min="5380" max="5380" width="21.453125" style="45" customWidth="1"/>
    <col min="5381" max="5381" width="8.7265625" style="45"/>
    <col min="5382" max="5382" width="13.26953125" style="45" bestFit="1" customWidth="1"/>
    <col min="5383" max="5383" width="13.81640625" style="45" customWidth="1"/>
    <col min="5384" max="5384" width="14.81640625" style="45" customWidth="1"/>
    <col min="5385" max="5385" width="11.81640625" style="45" customWidth="1"/>
    <col min="5386" max="5386" width="8.1796875" style="45" customWidth="1"/>
    <col min="5387" max="5387" width="13.26953125" style="45" customWidth="1"/>
    <col min="5388" max="5388" width="2.453125" style="45" customWidth="1"/>
    <col min="5389" max="5389" width="3.81640625" style="45" customWidth="1"/>
    <col min="5390" max="5632" width="8.7265625" style="45"/>
    <col min="5633" max="5633" width="6.7265625" style="45" customWidth="1"/>
    <col min="5634" max="5634" width="8.26953125" style="45" customWidth="1"/>
    <col min="5635" max="5635" width="14.81640625" style="45" customWidth="1"/>
    <col min="5636" max="5636" width="21.453125" style="45" customWidth="1"/>
    <col min="5637" max="5637" width="8.7265625" style="45"/>
    <col min="5638" max="5638" width="13.26953125" style="45" bestFit="1" customWidth="1"/>
    <col min="5639" max="5639" width="13.81640625" style="45" customWidth="1"/>
    <col min="5640" max="5640" width="14.81640625" style="45" customWidth="1"/>
    <col min="5641" max="5641" width="11.81640625" style="45" customWidth="1"/>
    <col min="5642" max="5642" width="8.1796875" style="45" customWidth="1"/>
    <col min="5643" max="5643" width="13.26953125" style="45" customWidth="1"/>
    <col min="5644" max="5644" width="2.453125" style="45" customWidth="1"/>
    <col min="5645" max="5645" width="3.81640625" style="45" customWidth="1"/>
    <col min="5646" max="5888" width="8.7265625" style="45"/>
    <col min="5889" max="5889" width="6.7265625" style="45" customWidth="1"/>
    <col min="5890" max="5890" width="8.26953125" style="45" customWidth="1"/>
    <col min="5891" max="5891" width="14.81640625" style="45" customWidth="1"/>
    <col min="5892" max="5892" width="21.453125" style="45" customWidth="1"/>
    <col min="5893" max="5893" width="8.7265625" style="45"/>
    <col min="5894" max="5894" width="13.26953125" style="45" bestFit="1" customWidth="1"/>
    <col min="5895" max="5895" width="13.81640625" style="45" customWidth="1"/>
    <col min="5896" max="5896" width="14.81640625" style="45" customWidth="1"/>
    <col min="5897" max="5897" width="11.81640625" style="45" customWidth="1"/>
    <col min="5898" max="5898" width="8.1796875" style="45" customWidth="1"/>
    <col min="5899" max="5899" width="13.26953125" style="45" customWidth="1"/>
    <col min="5900" max="5900" width="2.453125" style="45" customWidth="1"/>
    <col min="5901" max="5901" width="3.81640625" style="45" customWidth="1"/>
    <col min="5902" max="6144" width="8.7265625" style="45"/>
    <col min="6145" max="6145" width="6.7265625" style="45" customWidth="1"/>
    <col min="6146" max="6146" width="8.26953125" style="45" customWidth="1"/>
    <col min="6147" max="6147" width="14.81640625" style="45" customWidth="1"/>
    <col min="6148" max="6148" width="21.453125" style="45" customWidth="1"/>
    <col min="6149" max="6149" width="8.7265625" style="45"/>
    <col min="6150" max="6150" width="13.26953125" style="45" bestFit="1" customWidth="1"/>
    <col min="6151" max="6151" width="13.81640625" style="45" customWidth="1"/>
    <col min="6152" max="6152" width="14.81640625" style="45" customWidth="1"/>
    <col min="6153" max="6153" width="11.81640625" style="45" customWidth="1"/>
    <col min="6154" max="6154" width="8.1796875" style="45" customWidth="1"/>
    <col min="6155" max="6155" width="13.26953125" style="45" customWidth="1"/>
    <col min="6156" max="6156" width="2.453125" style="45" customWidth="1"/>
    <col min="6157" max="6157" width="3.81640625" style="45" customWidth="1"/>
    <col min="6158" max="6400" width="8.7265625" style="45"/>
    <col min="6401" max="6401" width="6.7265625" style="45" customWidth="1"/>
    <col min="6402" max="6402" width="8.26953125" style="45" customWidth="1"/>
    <col min="6403" max="6403" width="14.81640625" style="45" customWidth="1"/>
    <col min="6404" max="6404" width="21.453125" style="45" customWidth="1"/>
    <col min="6405" max="6405" width="8.7265625" style="45"/>
    <col min="6406" max="6406" width="13.26953125" style="45" bestFit="1" customWidth="1"/>
    <col min="6407" max="6407" width="13.81640625" style="45" customWidth="1"/>
    <col min="6408" max="6408" width="14.81640625" style="45" customWidth="1"/>
    <col min="6409" max="6409" width="11.81640625" style="45" customWidth="1"/>
    <col min="6410" max="6410" width="8.1796875" style="45" customWidth="1"/>
    <col min="6411" max="6411" width="13.26953125" style="45" customWidth="1"/>
    <col min="6412" max="6412" width="2.453125" style="45" customWidth="1"/>
    <col min="6413" max="6413" width="3.81640625" style="45" customWidth="1"/>
    <col min="6414" max="6656" width="8.7265625" style="45"/>
    <col min="6657" max="6657" width="6.7265625" style="45" customWidth="1"/>
    <col min="6658" max="6658" width="8.26953125" style="45" customWidth="1"/>
    <col min="6659" max="6659" width="14.81640625" style="45" customWidth="1"/>
    <col min="6660" max="6660" width="21.453125" style="45" customWidth="1"/>
    <col min="6661" max="6661" width="8.7265625" style="45"/>
    <col min="6662" max="6662" width="13.26953125" style="45" bestFit="1" customWidth="1"/>
    <col min="6663" max="6663" width="13.81640625" style="45" customWidth="1"/>
    <col min="6664" max="6664" width="14.81640625" style="45" customWidth="1"/>
    <col min="6665" max="6665" width="11.81640625" style="45" customWidth="1"/>
    <col min="6666" max="6666" width="8.1796875" style="45" customWidth="1"/>
    <col min="6667" max="6667" width="13.26953125" style="45" customWidth="1"/>
    <col min="6668" max="6668" width="2.453125" style="45" customWidth="1"/>
    <col min="6669" max="6669" width="3.81640625" style="45" customWidth="1"/>
    <col min="6670" max="6912" width="8.7265625" style="45"/>
    <col min="6913" max="6913" width="6.7265625" style="45" customWidth="1"/>
    <col min="6914" max="6914" width="8.26953125" style="45" customWidth="1"/>
    <col min="6915" max="6915" width="14.81640625" style="45" customWidth="1"/>
    <col min="6916" max="6916" width="21.453125" style="45" customWidth="1"/>
    <col min="6917" max="6917" width="8.7265625" style="45"/>
    <col min="6918" max="6918" width="13.26953125" style="45" bestFit="1" customWidth="1"/>
    <col min="6919" max="6919" width="13.81640625" style="45" customWidth="1"/>
    <col min="6920" max="6920" width="14.81640625" style="45" customWidth="1"/>
    <col min="6921" max="6921" width="11.81640625" style="45" customWidth="1"/>
    <col min="6922" max="6922" width="8.1796875" style="45" customWidth="1"/>
    <col min="6923" max="6923" width="13.26953125" style="45" customWidth="1"/>
    <col min="6924" max="6924" width="2.453125" style="45" customWidth="1"/>
    <col min="6925" max="6925" width="3.81640625" style="45" customWidth="1"/>
    <col min="6926" max="7168" width="8.7265625" style="45"/>
    <col min="7169" max="7169" width="6.7265625" style="45" customWidth="1"/>
    <col min="7170" max="7170" width="8.26953125" style="45" customWidth="1"/>
    <col min="7171" max="7171" width="14.81640625" style="45" customWidth="1"/>
    <col min="7172" max="7172" width="21.453125" style="45" customWidth="1"/>
    <col min="7173" max="7173" width="8.7265625" style="45"/>
    <col min="7174" max="7174" width="13.26953125" style="45" bestFit="1" customWidth="1"/>
    <col min="7175" max="7175" width="13.81640625" style="45" customWidth="1"/>
    <col min="7176" max="7176" width="14.81640625" style="45" customWidth="1"/>
    <col min="7177" max="7177" width="11.81640625" style="45" customWidth="1"/>
    <col min="7178" max="7178" width="8.1796875" style="45" customWidth="1"/>
    <col min="7179" max="7179" width="13.26953125" style="45" customWidth="1"/>
    <col min="7180" max="7180" width="2.453125" style="45" customWidth="1"/>
    <col min="7181" max="7181" width="3.81640625" style="45" customWidth="1"/>
    <col min="7182" max="7424" width="8.7265625" style="45"/>
    <col min="7425" max="7425" width="6.7265625" style="45" customWidth="1"/>
    <col min="7426" max="7426" width="8.26953125" style="45" customWidth="1"/>
    <col min="7427" max="7427" width="14.81640625" style="45" customWidth="1"/>
    <col min="7428" max="7428" width="21.453125" style="45" customWidth="1"/>
    <col min="7429" max="7429" width="8.7265625" style="45"/>
    <col min="7430" max="7430" width="13.26953125" style="45" bestFit="1" customWidth="1"/>
    <col min="7431" max="7431" width="13.81640625" style="45" customWidth="1"/>
    <col min="7432" max="7432" width="14.81640625" style="45" customWidth="1"/>
    <col min="7433" max="7433" width="11.81640625" style="45" customWidth="1"/>
    <col min="7434" max="7434" width="8.1796875" style="45" customWidth="1"/>
    <col min="7435" max="7435" width="13.26953125" style="45" customWidth="1"/>
    <col min="7436" max="7436" width="2.453125" style="45" customWidth="1"/>
    <col min="7437" max="7437" width="3.81640625" style="45" customWidth="1"/>
    <col min="7438" max="7680" width="8.7265625" style="45"/>
    <col min="7681" max="7681" width="6.7265625" style="45" customWidth="1"/>
    <col min="7682" max="7682" width="8.26953125" style="45" customWidth="1"/>
    <col min="7683" max="7683" width="14.81640625" style="45" customWidth="1"/>
    <col min="7684" max="7684" width="21.453125" style="45" customWidth="1"/>
    <col min="7685" max="7685" width="8.7265625" style="45"/>
    <col min="7686" max="7686" width="13.26953125" style="45" bestFit="1" customWidth="1"/>
    <col min="7687" max="7687" width="13.81640625" style="45" customWidth="1"/>
    <col min="7688" max="7688" width="14.81640625" style="45" customWidth="1"/>
    <col min="7689" max="7689" width="11.81640625" style="45" customWidth="1"/>
    <col min="7690" max="7690" width="8.1796875" style="45" customWidth="1"/>
    <col min="7691" max="7691" width="13.26953125" style="45" customWidth="1"/>
    <col min="7692" max="7692" width="2.453125" style="45" customWidth="1"/>
    <col min="7693" max="7693" width="3.81640625" style="45" customWidth="1"/>
    <col min="7694" max="7936" width="8.7265625" style="45"/>
    <col min="7937" max="7937" width="6.7265625" style="45" customWidth="1"/>
    <col min="7938" max="7938" width="8.26953125" style="45" customWidth="1"/>
    <col min="7939" max="7939" width="14.81640625" style="45" customWidth="1"/>
    <col min="7940" max="7940" width="21.453125" style="45" customWidth="1"/>
    <col min="7941" max="7941" width="8.7265625" style="45"/>
    <col min="7942" max="7942" width="13.26953125" style="45" bestFit="1" customWidth="1"/>
    <col min="7943" max="7943" width="13.81640625" style="45" customWidth="1"/>
    <col min="7944" max="7944" width="14.81640625" style="45" customWidth="1"/>
    <col min="7945" max="7945" width="11.81640625" style="45" customWidth="1"/>
    <col min="7946" max="7946" width="8.1796875" style="45" customWidth="1"/>
    <col min="7947" max="7947" width="13.26953125" style="45" customWidth="1"/>
    <col min="7948" max="7948" width="2.453125" style="45" customWidth="1"/>
    <col min="7949" max="7949" width="3.81640625" style="45" customWidth="1"/>
    <col min="7950" max="8192" width="8.7265625" style="45"/>
    <col min="8193" max="8193" width="6.7265625" style="45" customWidth="1"/>
    <col min="8194" max="8194" width="8.26953125" style="45" customWidth="1"/>
    <col min="8195" max="8195" width="14.81640625" style="45" customWidth="1"/>
    <col min="8196" max="8196" width="21.453125" style="45" customWidth="1"/>
    <col min="8197" max="8197" width="8.7265625" style="45"/>
    <col min="8198" max="8198" width="13.26953125" style="45" bestFit="1" customWidth="1"/>
    <col min="8199" max="8199" width="13.81640625" style="45" customWidth="1"/>
    <col min="8200" max="8200" width="14.81640625" style="45" customWidth="1"/>
    <col min="8201" max="8201" width="11.81640625" style="45" customWidth="1"/>
    <col min="8202" max="8202" width="8.1796875" style="45" customWidth="1"/>
    <col min="8203" max="8203" width="13.26953125" style="45" customWidth="1"/>
    <col min="8204" max="8204" width="2.453125" style="45" customWidth="1"/>
    <col min="8205" max="8205" width="3.81640625" style="45" customWidth="1"/>
    <col min="8206" max="8448" width="8.7265625" style="45"/>
    <col min="8449" max="8449" width="6.7265625" style="45" customWidth="1"/>
    <col min="8450" max="8450" width="8.26953125" style="45" customWidth="1"/>
    <col min="8451" max="8451" width="14.81640625" style="45" customWidth="1"/>
    <col min="8452" max="8452" width="21.453125" style="45" customWidth="1"/>
    <col min="8453" max="8453" width="8.7265625" style="45"/>
    <col min="8454" max="8454" width="13.26953125" style="45" bestFit="1" customWidth="1"/>
    <col min="8455" max="8455" width="13.81640625" style="45" customWidth="1"/>
    <col min="8456" max="8456" width="14.81640625" style="45" customWidth="1"/>
    <col min="8457" max="8457" width="11.81640625" style="45" customWidth="1"/>
    <col min="8458" max="8458" width="8.1796875" style="45" customWidth="1"/>
    <col min="8459" max="8459" width="13.26953125" style="45" customWidth="1"/>
    <col min="8460" max="8460" width="2.453125" style="45" customWidth="1"/>
    <col min="8461" max="8461" width="3.81640625" style="45" customWidth="1"/>
    <col min="8462" max="8704" width="8.7265625" style="45"/>
    <col min="8705" max="8705" width="6.7265625" style="45" customWidth="1"/>
    <col min="8706" max="8706" width="8.26953125" style="45" customWidth="1"/>
    <col min="8707" max="8707" width="14.81640625" style="45" customWidth="1"/>
    <col min="8708" max="8708" width="21.453125" style="45" customWidth="1"/>
    <col min="8709" max="8709" width="8.7265625" style="45"/>
    <col min="8710" max="8710" width="13.26953125" style="45" bestFit="1" customWidth="1"/>
    <col min="8711" max="8711" width="13.81640625" style="45" customWidth="1"/>
    <col min="8712" max="8712" width="14.81640625" style="45" customWidth="1"/>
    <col min="8713" max="8713" width="11.81640625" style="45" customWidth="1"/>
    <col min="8714" max="8714" width="8.1796875" style="45" customWidth="1"/>
    <col min="8715" max="8715" width="13.26953125" style="45" customWidth="1"/>
    <col min="8716" max="8716" width="2.453125" style="45" customWidth="1"/>
    <col min="8717" max="8717" width="3.81640625" style="45" customWidth="1"/>
    <col min="8718" max="8960" width="8.7265625" style="45"/>
    <col min="8961" max="8961" width="6.7265625" style="45" customWidth="1"/>
    <col min="8962" max="8962" width="8.26953125" style="45" customWidth="1"/>
    <col min="8963" max="8963" width="14.81640625" style="45" customWidth="1"/>
    <col min="8964" max="8964" width="21.453125" style="45" customWidth="1"/>
    <col min="8965" max="8965" width="8.7265625" style="45"/>
    <col min="8966" max="8966" width="13.26953125" style="45" bestFit="1" customWidth="1"/>
    <col min="8967" max="8967" width="13.81640625" style="45" customWidth="1"/>
    <col min="8968" max="8968" width="14.81640625" style="45" customWidth="1"/>
    <col min="8969" max="8969" width="11.81640625" style="45" customWidth="1"/>
    <col min="8970" max="8970" width="8.1796875" style="45" customWidth="1"/>
    <col min="8971" max="8971" width="13.26953125" style="45" customWidth="1"/>
    <col min="8972" max="8972" width="2.453125" style="45" customWidth="1"/>
    <col min="8973" max="8973" width="3.81640625" style="45" customWidth="1"/>
    <col min="8974" max="9216" width="8.7265625" style="45"/>
    <col min="9217" max="9217" width="6.7265625" style="45" customWidth="1"/>
    <col min="9218" max="9218" width="8.26953125" style="45" customWidth="1"/>
    <col min="9219" max="9219" width="14.81640625" style="45" customWidth="1"/>
    <col min="9220" max="9220" width="21.453125" style="45" customWidth="1"/>
    <col min="9221" max="9221" width="8.7265625" style="45"/>
    <col min="9222" max="9222" width="13.26953125" style="45" bestFit="1" customWidth="1"/>
    <col min="9223" max="9223" width="13.81640625" style="45" customWidth="1"/>
    <col min="9224" max="9224" width="14.81640625" style="45" customWidth="1"/>
    <col min="9225" max="9225" width="11.81640625" style="45" customWidth="1"/>
    <col min="9226" max="9226" width="8.1796875" style="45" customWidth="1"/>
    <col min="9227" max="9227" width="13.26953125" style="45" customWidth="1"/>
    <col min="9228" max="9228" width="2.453125" style="45" customWidth="1"/>
    <col min="9229" max="9229" width="3.81640625" style="45" customWidth="1"/>
    <col min="9230" max="9472" width="8.7265625" style="45"/>
    <col min="9473" max="9473" width="6.7265625" style="45" customWidth="1"/>
    <col min="9474" max="9474" width="8.26953125" style="45" customWidth="1"/>
    <col min="9475" max="9475" width="14.81640625" style="45" customWidth="1"/>
    <col min="9476" max="9476" width="21.453125" style="45" customWidth="1"/>
    <col min="9477" max="9477" width="8.7265625" style="45"/>
    <col min="9478" max="9478" width="13.26953125" style="45" bestFit="1" customWidth="1"/>
    <col min="9479" max="9479" width="13.81640625" style="45" customWidth="1"/>
    <col min="9480" max="9480" width="14.81640625" style="45" customWidth="1"/>
    <col min="9481" max="9481" width="11.81640625" style="45" customWidth="1"/>
    <col min="9482" max="9482" width="8.1796875" style="45" customWidth="1"/>
    <col min="9483" max="9483" width="13.26953125" style="45" customWidth="1"/>
    <col min="9484" max="9484" width="2.453125" style="45" customWidth="1"/>
    <col min="9485" max="9485" width="3.81640625" style="45" customWidth="1"/>
    <col min="9486" max="9728" width="8.7265625" style="45"/>
    <col min="9729" max="9729" width="6.7265625" style="45" customWidth="1"/>
    <col min="9730" max="9730" width="8.26953125" style="45" customWidth="1"/>
    <col min="9731" max="9731" width="14.81640625" style="45" customWidth="1"/>
    <col min="9732" max="9732" width="21.453125" style="45" customWidth="1"/>
    <col min="9733" max="9733" width="8.7265625" style="45"/>
    <col min="9734" max="9734" width="13.26953125" style="45" bestFit="1" customWidth="1"/>
    <col min="9735" max="9735" width="13.81640625" style="45" customWidth="1"/>
    <col min="9736" max="9736" width="14.81640625" style="45" customWidth="1"/>
    <col min="9737" max="9737" width="11.81640625" style="45" customWidth="1"/>
    <col min="9738" max="9738" width="8.1796875" style="45" customWidth="1"/>
    <col min="9739" max="9739" width="13.26953125" style="45" customWidth="1"/>
    <col min="9740" max="9740" width="2.453125" style="45" customWidth="1"/>
    <col min="9741" max="9741" width="3.81640625" style="45" customWidth="1"/>
    <col min="9742" max="9984" width="8.7265625" style="45"/>
    <col min="9985" max="9985" width="6.7265625" style="45" customWidth="1"/>
    <col min="9986" max="9986" width="8.26953125" style="45" customWidth="1"/>
    <col min="9987" max="9987" width="14.81640625" style="45" customWidth="1"/>
    <col min="9988" max="9988" width="21.453125" style="45" customWidth="1"/>
    <col min="9989" max="9989" width="8.7265625" style="45"/>
    <col min="9990" max="9990" width="13.26953125" style="45" bestFit="1" customWidth="1"/>
    <col min="9991" max="9991" width="13.81640625" style="45" customWidth="1"/>
    <col min="9992" max="9992" width="14.81640625" style="45" customWidth="1"/>
    <col min="9993" max="9993" width="11.81640625" style="45" customWidth="1"/>
    <col min="9994" max="9994" width="8.1796875" style="45" customWidth="1"/>
    <col min="9995" max="9995" width="13.26953125" style="45" customWidth="1"/>
    <col min="9996" max="9996" width="2.453125" style="45" customWidth="1"/>
    <col min="9997" max="9997" width="3.81640625" style="45" customWidth="1"/>
    <col min="9998" max="10240" width="8.7265625" style="45"/>
    <col min="10241" max="10241" width="6.7265625" style="45" customWidth="1"/>
    <col min="10242" max="10242" width="8.26953125" style="45" customWidth="1"/>
    <col min="10243" max="10243" width="14.81640625" style="45" customWidth="1"/>
    <col min="10244" max="10244" width="21.453125" style="45" customWidth="1"/>
    <col min="10245" max="10245" width="8.7265625" style="45"/>
    <col min="10246" max="10246" width="13.26953125" style="45" bestFit="1" customWidth="1"/>
    <col min="10247" max="10247" width="13.81640625" style="45" customWidth="1"/>
    <col min="10248" max="10248" width="14.81640625" style="45" customWidth="1"/>
    <col min="10249" max="10249" width="11.81640625" style="45" customWidth="1"/>
    <col min="10250" max="10250" width="8.1796875" style="45" customWidth="1"/>
    <col min="10251" max="10251" width="13.26953125" style="45" customWidth="1"/>
    <col min="10252" max="10252" width="2.453125" style="45" customWidth="1"/>
    <col min="10253" max="10253" width="3.81640625" style="45" customWidth="1"/>
    <col min="10254" max="10496" width="8.7265625" style="45"/>
    <col min="10497" max="10497" width="6.7265625" style="45" customWidth="1"/>
    <col min="10498" max="10498" width="8.26953125" style="45" customWidth="1"/>
    <col min="10499" max="10499" width="14.81640625" style="45" customWidth="1"/>
    <col min="10500" max="10500" width="21.453125" style="45" customWidth="1"/>
    <col min="10501" max="10501" width="8.7265625" style="45"/>
    <col min="10502" max="10502" width="13.26953125" style="45" bestFit="1" customWidth="1"/>
    <col min="10503" max="10503" width="13.81640625" style="45" customWidth="1"/>
    <col min="10504" max="10504" width="14.81640625" style="45" customWidth="1"/>
    <col min="10505" max="10505" width="11.81640625" style="45" customWidth="1"/>
    <col min="10506" max="10506" width="8.1796875" style="45" customWidth="1"/>
    <col min="10507" max="10507" width="13.26953125" style="45" customWidth="1"/>
    <col min="10508" max="10508" width="2.453125" style="45" customWidth="1"/>
    <col min="10509" max="10509" width="3.81640625" style="45" customWidth="1"/>
    <col min="10510" max="10752" width="8.7265625" style="45"/>
    <col min="10753" max="10753" width="6.7265625" style="45" customWidth="1"/>
    <col min="10754" max="10754" width="8.26953125" style="45" customWidth="1"/>
    <col min="10755" max="10755" width="14.81640625" style="45" customWidth="1"/>
    <col min="10756" max="10756" width="21.453125" style="45" customWidth="1"/>
    <col min="10757" max="10757" width="8.7265625" style="45"/>
    <col min="10758" max="10758" width="13.26953125" style="45" bestFit="1" customWidth="1"/>
    <col min="10759" max="10759" width="13.81640625" style="45" customWidth="1"/>
    <col min="10760" max="10760" width="14.81640625" style="45" customWidth="1"/>
    <col min="10761" max="10761" width="11.81640625" style="45" customWidth="1"/>
    <col min="10762" max="10762" width="8.1796875" style="45" customWidth="1"/>
    <col min="10763" max="10763" width="13.26953125" style="45" customWidth="1"/>
    <col min="10764" max="10764" width="2.453125" style="45" customWidth="1"/>
    <col min="10765" max="10765" width="3.81640625" style="45" customWidth="1"/>
    <col min="10766" max="11008" width="8.7265625" style="45"/>
    <col min="11009" max="11009" width="6.7265625" style="45" customWidth="1"/>
    <col min="11010" max="11010" width="8.26953125" style="45" customWidth="1"/>
    <col min="11011" max="11011" width="14.81640625" style="45" customWidth="1"/>
    <col min="11012" max="11012" width="21.453125" style="45" customWidth="1"/>
    <col min="11013" max="11013" width="8.7265625" style="45"/>
    <col min="11014" max="11014" width="13.26953125" style="45" bestFit="1" customWidth="1"/>
    <col min="11015" max="11015" width="13.81640625" style="45" customWidth="1"/>
    <col min="11016" max="11016" width="14.81640625" style="45" customWidth="1"/>
    <col min="11017" max="11017" width="11.81640625" style="45" customWidth="1"/>
    <col min="11018" max="11018" width="8.1796875" style="45" customWidth="1"/>
    <col min="11019" max="11019" width="13.26953125" style="45" customWidth="1"/>
    <col min="11020" max="11020" width="2.453125" style="45" customWidth="1"/>
    <col min="11021" max="11021" width="3.81640625" style="45" customWidth="1"/>
    <col min="11022" max="11264" width="8.7265625" style="45"/>
    <col min="11265" max="11265" width="6.7265625" style="45" customWidth="1"/>
    <col min="11266" max="11266" width="8.26953125" style="45" customWidth="1"/>
    <col min="11267" max="11267" width="14.81640625" style="45" customWidth="1"/>
    <col min="11268" max="11268" width="21.453125" style="45" customWidth="1"/>
    <col min="11269" max="11269" width="8.7265625" style="45"/>
    <col min="11270" max="11270" width="13.26953125" style="45" bestFit="1" customWidth="1"/>
    <col min="11271" max="11271" width="13.81640625" style="45" customWidth="1"/>
    <col min="11272" max="11272" width="14.81640625" style="45" customWidth="1"/>
    <col min="11273" max="11273" width="11.81640625" style="45" customWidth="1"/>
    <col min="11274" max="11274" width="8.1796875" style="45" customWidth="1"/>
    <col min="11275" max="11275" width="13.26953125" style="45" customWidth="1"/>
    <col min="11276" max="11276" width="2.453125" style="45" customWidth="1"/>
    <col min="11277" max="11277" width="3.81640625" style="45" customWidth="1"/>
    <col min="11278" max="11520" width="8.7265625" style="45"/>
    <col min="11521" max="11521" width="6.7265625" style="45" customWidth="1"/>
    <col min="11522" max="11522" width="8.26953125" style="45" customWidth="1"/>
    <col min="11523" max="11523" width="14.81640625" style="45" customWidth="1"/>
    <col min="11524" max="11524" width="21.453125" style="45" customWidth="1"/>
    <col min="11525" max="11525" width="8.7265625" style="45"/>
    <col min="11526" max="11526" width="13.26953125" style="45" bestFit="1" customWidth="1"/>
    <col min="11527" max="11527" width="13.81640625" style="45" customWidth="1"/>
    <col min="11528" max="11528" width="14.81640625" style="45" customWidth="1"/>
    <col min="11529" max="11529" width="11.81640625" style="45" customWidth="1"/>
    <col min="11530" max="11530" width="8.1796875" style="45" customWidth="1"/>
    <col min="11531" max="11531" width="13.26953125" style="45" customWidth="1"/>
    <col min="11532" max="11532" width="2.453125" style="45" customWidth="1"/>
    <col min="11533" max="11533" width="3.81640625" style="45" customWidth="1"/>
    <col min="11534" max="11776" width="8.7265625" style="45"/>
    <col min="11777" max="11777" width="6.7265625" style="45" customWidth="1"/>
    <col min="11778" max="11778" width="8.26953125" style="45" customWidth="1"/>
    <col min="11779" max="11779" width="14.81640625" style="45" customWidth="1"/>
    <col min="11780" max="11780" width="21.453125" style="45" customWidth="1"/>
    <col min="11781" max="11781" width="8.7265625" style="45"/>
    <col min="11782" max="11782" width="13.26953125" style="45" bestFit="1" customWidth="1"/>
    <col min="11783" max="11783" width="13.81640625" style="45" customWidth="1"/>
    <col min="11784" max="11784" width="14.81640625" style="45" customWidth="1"/>
    <col min="11785" max="11785" width="11.81640625" style="45" customWidth="1"/>
    <col min="11786" max="11786" width="8.1796875" style="45" customWidth="1"/>
    <col min="11787" max="11787" width="13.26953125" style="45" customWidth="1"/>
    <col min="11788" max="11788" width="2.453125" style="45" customWidth="1"/>
    <col min="11789" max="11789" width="3.81640625" style="45" customWidth="1"/>
    <col min="11790" max="12032" width="8.7265625" style="45"/>
    <col min="12033" max="12033" width="6.7265625" style="45" customWidth="1"/>
    <col min="12034" max="12034" width="8.26953125" style="45" customWidth="1"/>
    <col min="12035" max="12035" width="14.81640625" style="45" customWidth="1"/>
    <col min="12036" max="12036" width="21.453125" style="45" customWidth="1"/>
    <col min="12037" max="12037" width="8.7265625" style="45"/>
    <col min="12038" max="12038" width="13.26953125" style="45" bestFit="1" customWidth="1"/>
    <col min="12039" max="12039" width="13.81640625" style="45" customWidth="1"/>
    <col min="12040" max="12040" width="14.81640625" style="45" customWidth="1"/>
    <col min="12041" max="12041" width="11.81640625" style="45" customWidth="1"/>
    <col min="12042" max="12042" width="8.1796875" style="45" customWidth="1"/>
    <col min="12043" max="12043" width="13.26953125" style="45" customWidth="1"/>
    <col min="12044" max="12044" width="2.453125" style="45" customWidth="1"/>
    <col min="12045" max="12045" width="3.81640625" style="45" customWidth="1"/>
    <col min="12046" max="12288" width="8.7265625" style="45"/>
    <col min="12289" max="12289" width="6.7265625" style="45" customWidth="1"/>
    <col min="12290" max="12290" width="8.26953125" style="45" customWidth="1"/>
    <col min="12291" max="12291" width="14.81640625" style="45" customWidth="1"/>
    <col min="12292" max="12292" width="21.453125" style="45" customWidth="1"/>
    <col min="12293" max="12293" width="8.7265625" style="45"/>
    <col min="12294" max="12294" width="13.26953125" style="45" bestFit="1" customWidth="1"/>
    <col min="12295" max="12295" width="13.81640625" style="45" customWidth="1"/>
    <col min="12296" max="12296" width="14.81640625" style="45" customWidth="1"/>
    <col min="12297" max="12297" width="11.81640625" style="45" customWidth="1"/>
    <col min="12298" max="12298" width="8.1796875" style="45" customWidth="1"/>
    <col min="12299" max="12299" width="13.26953125" style="45" customWidth="1"/>
    <col min="12300" max="12300" width="2.453125" style="45" customWidth="1"/>
    <col min="12301" max="12301" width="3.81640625" style="45" customWidth="1"/>
    <col min="12302" max="12544" width="8.7265625" style="45"/>
    <col min="12545" max="12545" width="6.7265625" style="45" customWidth="1"/>
    <col min="12546" max="12546" width="8.26953125" style="45" customWidth="1"/>
    <col min="12547" max="12547" width="14.81640625" style="45" customWidth="1"/>
    <col min="12548" max="12548" width="21.453125" style="45" customWidth="1"/>
    <col min="12549" max="12549" width="8.7265625" style="45"/>
    <col min="12550" max="12550" width="13.26953125" style="45" bestFit="1" customWidth="1"/>
    <col min="12551" max="12551" width="13.81640625" style="45" customWidth="1"/>
    <col min="12552" max="12552" width="14.81640625" style="45" customWidth="1"/>
    <col min="12553" max="12553" width="11.81640625" style="45" customWidth="1"/>
    <col min="12554" max="12554" width="8.1796875" style="45" customWidth="1"/>
    <col min="12555" max="12555" width="13.26953125" style="45" customWidth="1"/>
    <col min="12556" max="12556" width="2.453125" style="45" customWidth="1"/>
    <col min="12557" max="12557" width="3.81640625" style="45" customWidth="1"/>
    <col min="12558" max="12800" width="8.7265625" style="45"/>
    <col min="12801" max="12801" width="6.7265625" style="45" customWidth="1"/>
    <col min="12802" max="12802" width="8.26953125" style="45" customWidth="1"/>
    <col min="12803" max="12803" width="14.81640625" style="45" customWidth="1"/>
    <col min="12804" max="12804" width="21.453125" style="45" customWidth="1"/>
    <col min="12805" max="12805" width="8.7265625" style="45"/>
    <col min="12806" max="12806" width="13.26953125" style="45" bestFit="1" customWidth="1"/>
    <col min="12807" max="12807" width="13.81640625" style="45" customWidth="1"/>
    <col min="12808" max="12808" width="14.81640625" style="45" customWidth="1"/>
    <col min="12809" max="12809" width="11.81640625" style="45" customWidth="1"/>
    <col min="12810" max="12810" width="8.1796875" style="45" customWidth="1"/>
    <col min="12811" max="12811" width="13.26953125" style="45" customWidth="1"/>
    <col min="12812" max="12812" width="2.453125" style="45" customWidth="1"/>
    <col min="12813" max="12813" width="3.81640625" style="45" customWidth="1"/>
    <col min="12814" max="13056" width="8.7265625" style="45"/>
    <col min="13057" max="13057" width="6.7265625" style="45" customWidth="1"/>
    <col min="13058" max="13058" width="8.26953125" style="45" customWidth="1"/>
    <col min="13059" max="13059" width="14.81640625" style="45" customWidth="1"/>
    <col min="13060" max="13060" width="21.453125" style="45" customWidth="1"/>
    <col min="13061" max="13061" width="8.7265625" style="45"/>
    <col min="13062" max="13062" width="13.26953125" style="45" bestFit="1" customWidth="1"/>
    <col min="13063" max="13063" width="13.81640625" style="45" customWidth="1"/>
    <col min="13064" max="13064" width="14.81640625" style="45" customWidth="1"/>
    <col min="13065" max="13065" width="11.81640625" style="45" customWidth="1"/>
    <col min="13066" max="13066" width="8.1796875" style="45" customWidth="1"/>
    <col min="13067" max="13067" width="13.26953125" style="45" customWidth="1"/>
    <col min="13068" max="13068" width="2.453125" style="45" customWidth="1"/>
    <col min="13069" max="13069" width="3.81640625" style="45" customWidth="1"/>
    <col min="13070" max="13312" width="8.7265625" style="45"/>
    <col min="13313" max="13313" width="6.7265625" style="45" customWidth="1"/>
    <col min="13314" max="13314" width="8.26953125" style="45" customWidth="1"/>
    <col min="13315" max="13315" width="14.81640625" style="45" customWidth="1"/>
    <col min="13316" max="13316" width="21.453125" style="45" customWidth="1"/>
    <col min="13317" max="13317" width="8.7265625" style="45"/>
    <col min="13318" max="13318" width="13.26953125" style="45" bestFit="1" customWidth="1"/>
    <col min="13319" max="13319" width="13.81640625" style="45" customWidth="1"/>
    <col min="13320" max="13320" width="14.81640625" style="45" customWidth="1"/>
    <col min="13321" max="13321" width="11.81640625" style="45" customWidth="1"/>
    <col min="13322" max="13322" width="8.1796875" style="45" customWidth="1"/>
    <col min="13323" max="13323" width="13.26953125" style="45" customWidth="1"/>
    <col min="13324" max="13324" width="2.453125" style="45" customWidth="1"/>
    <col min="13325" max="13325" width="3.81640625" style="45" customWidth="1"/>
    <col min="13326" max="13568" width="8.7265625" style="45"/>
    <col min="13569" max="13569" width="6.7265625" style="45" customWidth="1"/>
    <col min="13570" max="13570" width="8.26953125" style="45" customWidth="1"/>
    <col min="13571" max="13571" width="14.81640625" style="45" customWidth="1"/>
    <col min="13572" max="13572" width="21.453125" style="45" customWidth="1"/>
    <col min="13573" max="13573" width="8.7265625" style="45"/>
    <col min="13574" max="13574" width="13.26953125" style="45" bestFit="1" customWidth="1"/>
    <col min="13575" max="13575" width="13.81640625" style="45" customWidth="1"/>
    <col min="13576" max="13576" width="14.81640625" style="45" customWidth="1"/>
    <col min="13577" max="13577" width="11.81640625" style="45" customWidth="1"/>
    <col min="13578" max="13578" width="8.1796875" style="45" customWidth="1"/>
    <col min="13579" max="13579" width="13.26953125" style="45" customWidth="1"/>
    <col min="13580" max="13580" width="2.453125" style="45" customWidth="1"/>
    <col min="13581" max="13581" width="3.81640625" style="45" customWidth="1"/>
    <col min="13582" max="13824" width="8.7265625" style="45"/>
    <col min="13825" max="13825" width="6.7265625" style="45" customWidth="1"/>
    <col min="13826" max="13826" width="8.26953125" style="45" customWidth="1"/>
    <col min="13827" max="13827" width="14.81640625" style="45" customWidth="1"/>
    <col min="13828" max="13828" width="21.453125" style="45" customWidth="1"/>
    <col min="13829" max="13829" width="8.7265625" style="45"/>
    <col min="13830" max="13830" width="13.26953125" style="45" bestFit="1" customWidth="1"/>
    <col min="13831" max="13831" width="13.81640625" style="45" customWidth="1"/>
    <col min="13832" max="13832" width="14.81640625" style="45" customWidth="1"/>
    <col min="13833" max="13833" width="11.81640625" style="45" customWidth="1"/>
    <col min="13834" max="13834" width="8.1796875" style="45" customWidth="1"/>
    <col min="13835" max="13835" width="13.26953125" style="45" customWidth="1"/>
    <col min="13836" max="13836" width="2.453125" style="45" customWidth="1"/>
    <col min="13837" max="13837" width="3.81640625" style="45" customWidth="1"/>
    <col min="13838" max="14080" width="8.7265625" style="45"/>
    <col min="14081" max="14081" width="6.7265625" style="45" customWidth="1"/>
    <col min="14082" max="14082" width="8.26953125" style="45" customWidth="1"/>
    <col min="14083" max="14083" width="14.81640625" style="45" customWidth="1"/>
    <col min="14084" max="14084" width="21.453125" style="45" customWidth="1"/>
    <col min="14085" max="14085" width="8.7265625" style="45"/>
    <col min="14086" max="14086" width="13.26953125" style="45" bestFit="1" customWidth="1"/>
    <col min="14087" max="14087" width="13.81640625" style="45" customWidth="1"/>
    <col min="14088" max="14088" width="14.81640625" style="45" customWidth="1"/>
    <col min="14089" max="14089" width="11.81640625" style="45" customWidth="1"/>
    <col min="14090" max="14090" width="8.1796875" style="45" customWidth="1"/>
    <col min="14091" max="14091" width="13.26953125" style="45" customWidth="1"/>
    <col min="14092" max="14092" width="2.453125" style="45" customWidth="1"/>
    <col min="14093" max="14093" width="3.81640625" style="45" customWidth="1"/>
    <col min="14094" max="14336" width="8.7265625" style="45"/>
    <col min="14337" max="14337" width="6.7265625" style="45" customWidth="1"/>
    <col min="14338" max="14338" width="8.26953125" style="45" customWidth="1"/>
    <col min="14339" max="14339" width="14.81640625" style="45" customWidth="1"/>
    <col min="14340" max="14340" width="21.453125" style="45" customWidth="1"/>
    <col min="14341" max="14341" width="8.7265625" style="45"/>
    <col min="14342" max="14342" width="13.26953125" style="45" bestFit="1" customWidth="1"/>
    <col min="14343" max="14343" width="13.81640625" style="45" customWidth="1"/>
    <col min="14344" max="14344" width="14.81640625" style="45" customWidth="1"/>
    <col min="14345" max="14345" width="11.81640625" style="45" customWidth="1"/>
    <col min="14346" max="14346" width="8.1796875" style="45" customWidth="1"/>
    <col min="14347" max="14347" width="13.26953125" style="45" customWidth="1"/>
    <col min="14348" max="14348" width="2.453125" style="45" customWidth="1"/>
    <col min="14349" max="14349" width="3.81640625" style="45" customWidth="1"/>
    <col min="14350" max="14592" width="8.7265625" style="45"/>
    <col min="14593" max="14593" width="6.7265625" style="45" customWidth="1"/>
    <col min="14594" max="14594" width="8.26953125" style="45" customWidth="1"/>
    <col min="14595" max="14595" width="14.81640625" style="45" customWidth="1"/>
    <col min="14596" max="14596" width="21.453125" style="45" customWidth="1"/>
    <col min="14597" max="14597" width="8.7265625" style="45"/>
    <col min="14598" max="14598" width="13.26953125" style="45" bestFit="1" customWidth="1"/>
    <col min="14599" max="14599" width="13.81640625" style="45" customWidth="1"/>
    <col min="14600" max="14600" width="14.81640625" style="45" customWidth="1"/>
    <col min="14601" max="14601" width="11.81640625" style="45" customWidth="1"/>
    <col min="14602" max="14602" width="8.1796875" style="45" customWidth="1"/>
    <col min="14603" max="14603" width="13.26953125" style="45" customWidth="1"/>
    <col min="14604" max="14604" width="2.453125" style="45" customWidth="1"/>
    <col min="14605" max="14605" width="3.81640625" style="45" customWidth="1"/>
    <col min="14606" max="14848" width="8.7265625" style="45"/>
    <col min="14849" max="14849" width="6.7265625" style="45" customWidth="1"/>
    <col min="14850" max="14850" width="8.26953125" style="45" customWidth="1"/>
    <col min="14851" max="14851" width="14.81640625" style="45" customWidth="1"/>
    <col min="14852" max="14852" width="21.453125" style="45" customWidth="1"/>
    <col min="14853" max="14853" width="8.7265625" style="45"/>
    <col min="14854" max="14854" width="13.26953125" style="45" bestFit="1" customWidth="1"/>
    <col min="14855" max="14855" width="13.81640625" style="45" customWidth="1"/>
    <col min="14856" max="14856" width="14.81640625" style="45" customWidth="1"/>
    <col min="14857" max="14857" width="11.81640625" style="45" customWidth="1"/>
    <col min="14858" max="14858" width="8.1796875" style="45" customWidth="1"/>
    <col min="14859" max="14859" width="13.26953125" style="45" customWidth="1"/>
    <col min="14860" max="14860" width="2.453125" style="45" customWidth="1"/>
    <col min="14861" max="14861" width="3.81640625" style="45" customWidth="1"/>
    <col min="14862" max="15104" width="8.7265625" style="45"/>
    <col min="15105" max="15105" width="6.7265625" style="45" customWidth="1"/>
    <col min="15106" max="15106" width="8.26953125" style="45" customWidth="1"/>
    <col min="15107" max="15107" width="14.81640625" style="45" customWidth="1"/>
    <col min="15108" max="15108" width="21.453125" style="45" customWidth="1"/>
    <col min="15109" max="15109" width="8.7265625" style="45"/>
    <col min="15110" max="15110" width="13.26953125" style="45" bestFit="1" customWidth="1"/>
    <col min="15111" max="15111" width="13.81640625" style="45" customWidth="1"/>
    <col min="15112" max="15112" width="14.81640625" style="45" customWidth="1"/>
    <col min="15113" max="15113" width="11.81640625" style="45" customWidth="1"/>
    <col min="15114" max="15114" width="8.1796875" style="45" customWidth="1"/>
    <col min="15115" max="15115" width="13.26953125" style="45" customWidth="1"/>
    <col min="15116" max="15116" width="2.453125" style="45" customWidth="1"/>
    <col min="15117" max="15117" width="3.81640625" style="45" customWidth="1"/>
    <col min="15118" max="15360" width="8.7265625" style="45"/>
    <col min="15361" max="15361" width="6.7265625" style="45" customWidth="1"/>
    <col min="15362" max="15362" width="8.26953125" style="45" customWidth="1"/>
    <col min="15363" max="15363" width="14.81640625" style="45" customWidth="1"/>
    <col min="15364" max="15364" width="21.453125" style="45" customWidth="1"/>
    <col min="15365" max="15365" width="8.7265625" style="45"/>
    <col min="15366" max="15366" width="13.26953125" style="45" bestFit="1" customWidth="1"/>
    <col min="15367" max="15367" width="13.81640625" style="45" customWidth="1"/>
    <col min="15368" max="15368" width="14.81640625" style="45" customWidth="1"/>
    <col min="15369" max="15369" width="11.81640625" style="45" customWidth="1"/>
    <col min="15370" max="15370" width="8.1796875" style="45" customWidth="1"/>
    <col min="15371" max="15371" width="13.26953125" style="45" customWidth="1"/>
    <col min="15372" max="15372" width="2.453125" style="45" customWidth="1"/>
    <col min="15373" max="15373" width="3.81640625" style="45" customWidth="1"/>
    <col min="15374" max="15616" width="8.7265625" style="45"/>
    <col min="15617" max="15617" width="6.7265625" style="45" customWidth="1"/>
    <col min="15618" max="15618" width="8.26953125" style="45" customWidth="1"/>
    <col min="15619" max="15619" width="14.81640625" style="45" customWidth="1"/>
    <col min="15620" max="15620" width="21.453125" style="45" customWidth="1"/>
    <col min="15621" max="15621" width="8.7265625" style="45"/>
    <col min="15622" max="15622" width="13.26953125" style="45" bestFit="1" customWidth="1"/>
    <col min="15623" max="15623" width="13.81640625" style="45" customWidth="1"/>
    <col min="15624" max="15624" width="14.81640625" style="45" customWidth="1"/>
    <col min="15625" max="15625" width="11.81640625" style="45" customWidth="1"/>
    <col min="15626" max="15626" width="8.1796875" style="45" customWidth="1"/>
    <col min="15627" max="15627" width="13.26953125" style="45" customWidth="1"/>
    <col min="15628" max="15628" width="2.453125" style="45" customWidth="1"/>
    <col min="15629" max="15629" width="3.81640625" style="45" customWidth="1"/>
    <col min="15630" max="15872" width="8.7265625" style="45"/>
    <col min="15873" max="15873" width="6.7265625" style="45" customWidth="1"/>
    <col min="15874" max="15874" width="8.26953125" style="45" customWidth="1"/>
    <col min="15875" max="15875" width="14.81640625" style="45" customWidth="1"/>
    <col min="15876" max="15876" width="21.453125" style="45" customWidth="1"/>
    <col min="15877" max="15877" width="8.7265625" style="45"/>
    <col min="15878" max="15878" width="13.26953125" style="45" bestFit="1" customWidth="1"/>
    <col min="15879" max="15879" width="13.81640625" style="45" customWidth="1"/>
    <col min="15880" max="15880" width="14.81640625" style="45" customWidth="1"/>
    <col min="15881" max="15881" width="11.81640625" style="45" customWidth="1"/>
    <col min="15882" max="15882" width="8.1796875" style="45" customWidth="1"/>
    <col min="15883" max="15883" width="13.26953125" style="45" customWidth="1"/>
    <col min="15884" max="15884" width="2.453125" style="45" customWidth="1"/>
    <col min="15885" max="15885" width="3.81640625" style="45" customWidth="1"/>
    <col min="15886" max="16128" width="8.7265625" style="45"/>
    <col min="16129" max="16129" width="6.7265625" style="45" customWidth="1"/>
    <col min="16130" max="16130" width="8.26953125" style="45" customWidth="1"/>
    <col min="16131" max="16131" width="14.81640625" style="45" customWidth="1"/>
    <col min="16132" max="16132" width="21.453125" style="45" customWidth="1"/>
    <col min="16133" max="16133" width="8.7265625" style="45"/>
    <col min="16134" max="16134" width="13.26953125" style="45" bestFit="1" customWidth="1"/>
    <col min="16135" max="16135" width="13.81640625" style="45" customWidth="1"/>
    <col min="16136" max="16136" width="14.81640625" style="45" customWidth="1"/>
    <col min="16137" max="16137" width="11.81640625" style="45" customWidth="1"/>
    <col min="16138" max="16138" width="8.1796875" style="45" customWidth="1"/>
    <col min="16139" max="16139" width="13.26953125" style="45" customWidth="1"/>
    <col min="16140" max="16140" width="2.453125" style="45" customWidth="1"/>
    <col min="16141" max="16141" width="3.81640625" style="45" customWidth="1"/>
    <col min="16142" max="16384" width="8.7265625" style="45"/>
  </cols>
  <sheetData>
    <row r="2" spans="1:13" ht="17.25" customHeight="1" x14ac:dyDescent="0.3">
      <c r="I2" s="47" t="s">
        <v>472</v>
      </c>
      <c r="J2" s="48"/>
      <c r="K2" s="49" t="s">
        <v>473</v>
      </c>
      <c r="L2" s="50"/>
    </row>
    <row r="3" spans="1:13" x14ac:dyDescent="0.3">
      <c r="I3" s="51" t="s">
        <v>474</v>
      </c>
      <c r="J3" s="52" t="s">
        <v>475</v>
      </c>
      <c r="K3" s="53" t="s">
        <v>476</v>
      </c>
      <c r="L3" s="54"/>
    </row>
    <row r="4" spans="1:13" x14ac:dyDescent="0.3">
      <c r="I4" s="55" t="s">
        <v>477</v>
      </c>
      <c r="J4" s="56">
        <v>2</v>
      </c>
      <c r="K4" s="57">
        <v>45349</v>
      </c>
      <c r="L4" s="58"/>
    </row>
    <row r="7" spans="1:13" ht="16.5" customHeight="1" x14ac:dyDescent="0.3">
      <c r="A7" s="59"/>
      <c r="B7" s="59"/>
      <c r="C7" s="59"/>
      <c r="D7" s="59"/>
      <c r="E7" s="59"/>
      <c r="F7" s="60" t="s">
        <v>478</v>
      </c>
      <c r="G7" s="59"/>
      <c r="H7" s="59"/>
      <c r="I7" s="59"/>
      <c r="J7" s="59"/>
      <c r="K7" s="59"/>
      <c r="L7" s="59"/>
      <c r="M7" s="61"/>
    </row>
    <row r="8" spans="1:13" ht="15" customHeight="1" x14ac:dyDescent="0.35">
      <c r="A8" s="178" t="s">
        <v>479</v>
      </c>
      <c r="B8" s="178"/>
      <c r="C8" s="178"/>
      <c r="D8" s="178"/>
      <c r="E8" s="178"/>
      <c r="F8" s="178"/>
      <c r="G8" s="178"/>
      <c r="H8" s="178"/>
      <c r="I8" s="178"/>
      <c r="J8" s="178"/>
      <c r="K8" s="178"/>
      <c r="L8" s="178"/>
    </row>
    <row r="9" spans="1:13" ht="15" customHeight="1" x14ac:dyDescent="0.35">
      <c r="A9" s="62"/>
      <c r="B9" s="62"/>
      <c r="C9" s="62"/>
      <c r="D9" s="62"/>
      <c r="E9" s="62"/>
      <c r="F9" s="62"/>
      <c r="G9" s="62"/>
      <c r="H9" s="62"/>
      <c r="I9" s="62"/>
      <c r="J9" s="62"/>
      <c r="K9" s="62"/>
      <c r="L9" s="62"/>
    </row>
    <row r="10" spans="1:13" ht="20.25" customHeight="1" x14ac:dyDescent="0.3">
      <c r="B10" s="63"/>
      <c r="C10" s="63"/>
      <c r="D10" s="63"/>
      <c r="E10" s="63"/>
      <c r="F10" s="64" t="s">
        <v>480</v>
      </c>
      <c r="G10" s="63"/>
      <c r="H10" s="63"/>
      <c r="I10" s="63"/>
      <c r="J10" s="63"/>
      <c r="K10" s="63"/>
      <c r="L10" s="63"/>
      <c r="M10" s="63"/>
    </row>
    <row r="11" spans="1:13" ht="12.75" customHeight="1" x14ac:dyDescent="0.35">
      <c r="B11" s="65"/>
      <c r="C11" s="65"/>
      <c r="D11" s="65"/>
      <c r="E11" s="65"/>
      <c r="F11" s="65"/>
      <c r="G11" s="66"/>
      <c r="H11" s="66"/>
      <c r="I11" s="66"/>
      <c r="J11" s="67"/>
    </row>
    <row r="12" spans="1:13" ht="20.149999999999999" customHeight="1" x14ac:dyDescent="0.3">
      <c r="A12" s="68"/>
      <c r="B12" s="68" t="s">
        <v>481</v>
      </c>
      <c r="C12" s="69"/>
      <c r="D12" s="70" t="s">
        <v>482</v>
      </c>
      <c r="E12" s="68"/>
      <c r="F12" s="69"/>
      <c r="H12" s="69" t="s">
        <v>483</v>
      </c>
      <c r="I12" s="68"/>
      <c r="J12" s="71" t="s">
        <v>484</v>
      </c>
      <c r="K12" s="68"/>
      <c r="L12" s="68"/>
    </row>
    <row r="13" spans="1:13" ht="20.149999999999999" customHeight="1" x14ac:dyDescent="0.3">
      <c r="A13" s="68"/>
      <c r="B13" s="68" t="s">
        <v>485</v>
      </c>
      <c r="C13" s="69"/>
      <c r="D13" s="70" t="s">
        <v>486</v>
      </c>
      <c r="E13" s="68"/>
      <c r="F13" s="69"/>
      <c r="G13" s="69"/>
      <c r="H13" s="69" t="s">
        <v>487</v>
      </c>
      <c r="I13" s="68"/>
      <c r="J13" s="71" t="s">
        <v>488</v>
      </c>
      <c r="K13" s="68"/>
      <c r="L13" s="68"/>
    </row>
    <row r="14" spans="1:13" ht="20.149999999999999" customHeight="1" x14ac:dyDescent="0.3">
      <c r="A14" s="68"/>
      <c r="B14" s="68"/>
      <c r="C14" s="69"/>
      <c r="D14" s="70"/>
      <c r="E14" s="68"/>
      <c r="F14" s="69"/>
      <c r="G14" s="68"/>
      <c r="H14" s="68"/>
      <c r="I14" s="70"/>
      <c r="K14" s="68"/>
      <c r="L14" s="68"/>
    </row>
    <row r="15" spans="1:13" ht="9" customHeight="1" x14ac:dyDescent="0.3">
      <c r="B15" s="72"/>
      <c r="C15" s="73"/>
      <c r="D15" s="73"/>
      <c r="E15" s="73"/>
      <c r="F15" s="73"/>
      <c r="G15" s="74"/>
      <c r="H15" s="73"/>
      <c r="I15" s="73"/>
      <c r="J15" s="73"/>
    </row>
    <row r="16" spans="1:13" ht="15" customHeight="1" x14ac:dyDescent="0.3">
      <c r="B16" s="179" t="s">
        <v>467</v>
      </c>
      <c r="C16" s="182" t="s">
        <v>489</v>
      </c>
      <c r="D16" s="183"/>
      <c r="E16" s="179" t="s">
        <v>490</v>
      </c>
      <c r="F16" s="179" t="s">
        <v>491</v>
      </c>
      <c r="G16" s="188" t="s">
        <v>492</v>
      </c>
      <c r="H16" s="189"/>
      <c r="I16" s="190" t="s">
        <v>493</v>
      </c>
      <c r="J16" s="75"/>
      <c r="K16" s="76"/>
      <c r="L16" s="77"/>
    </row>
    <row r="17" spans="1:12" x14ac:dyDescent="0.3">
      <c r="B17" s="180"/>
      <c r="C17" s="184"/>
      <c r="D17" s="185"/>
      <c r="E17" s="180"/>
      <c r="F17" s="180"/>
      <c r="G17" s="190" t="s">
        <v>494</v>
      </c>
      <c r="H17" s="190" t="s">
        <v>495</v>
      </c>
      <c r="I17" s="191"/>
      <c r="J17" s="193" t="s">
        <v>496</v>
      </c>
      <c r="K17" s="194"/>
      <c r="L17" s="195"/>
    </row>
    <row r="18" spans="1:12" x14ac:dyDescent="0.3">
      <c r="B18" s="181"/>
      <c r="C18" s="186"/>
      <c r="D18" s="187"/>
      <c r="E18" s="181"/>
      <c r="F18" s="181"/>
      <c r="G18" s="192"/>
      <c r="H18" s="192"/>
      <c r="I18" s="192"/>
      <c r="J18" s="78"/>
      <c r="K18" s="79"/>
      <c r="L18" s="80"/>
    </row>
    <row r="19" spans="1:12" x14ac:dyDescent="0.3">
      <c r="B19" s="81"/>
      <c r="C19" s="82"/>
      <c r="D19" s="83"/>
      <c r="E19" s="81"/>
      <c r="F19" s="81"/>
      <c r="G19" s="81"/>
      <c r="H19" s="84"/>
      <c r="I19" s="85"/>
      <c r="J19" s="196">
        <v>9</v>
      </c>
      <c r="K19" s="197"/>
      <c r="L19" s="198"/>
    </row>
    <row r="20" spans="1:12" x14ac:dyDescent="0.3">
      <c r="B20" s="86">
        <v>1</v>
      </c>
      <c r="C20" s="87" t="str">
        <f>'[1]Form Responses 1'!D40</f>
        <v>Rafid Ahmad Arfianto</v>
      </c>
      <c r="D20" s="87"/>
      <c r="E20" s="88">
        <v>22</v>
      </c>
      <c r="F20" s="89" t="s">
        <v>497</v>
      </c>
      <c r="G20" s="90">
        <f>'[1]Form Responses 1'!C40</f>
        <v>57</v>
      </c>
      <c r="H20" s="91">
        <v>57</v>
      </c>
      <c r="I20" s="92">
        <f t="shared" ref="I20:I54" si="0">(G20+H20)/2</f>
        <v>57</v>
      </c>
      <c r="J20" s="93"/>
      <c r="K20" s="94" t="s">
        <v>498</v>
      </c>
      <c r="L20" s="95"/>
    </row>
    <row r="21" spans="1:12" x14ac:dyDescent="0.3">
      <c r="B21" s="86">
        <v>2</v>
      </c>
      <c r="C21" s="96" t="str">
        <f>'[1]Form Responses 1'!D62</f>
        <v xml:space="preserve">Fajar Saputra </v>
      </c>
      <c r="D21" s="96"/>
      <c r="E21" s="88">
        <v>22</v>
      </c>
      <c r="F21" s="97" t="s">
        <v>499</v>
      </c>
      <c r="G21" s="90">
        <f>'[1]Form Responses 1'!C62</f>
        <v>57</v>
      </c>
      <c r="H21" s="91">
        <v>57</v>
      </c>
      <c r="I21" s="92">
        <f t="shared" si="0"/>
        <v>57</v>
      </c>
      <c r="J21" s="93"/>
      <c r="K21" s="94" t="s">
        <v>498</v>
      </c>
      <c r="L21" s="95"/>
    </row>
    <row r="22" spans="1:12" x14ac:dyDescent="0.3">
      <c r="B22" s="86">
        <v>3</v>
      </c>
      <c r="C22" s="98" t="str">
        <f>'[1]Form Responses 1'!D30</f>
        <v xml:space="preserve">Bilah Kebenaran </v>
      </c>
      <c r="D22" s="98"/>
      <c r="E22" s="88">
        <v>27</v>
      </c>
      <c r="F22" s="97" t="s">
        <v>497</v>
      </c>
      <c r="G22" s="90">
        <f>'[1]Form Responses 1'!C30</f>
        <v>56</v>
      </c>
      <c r="H22" s="91">
        <v>58</v>
      </c>
      <c r="I22" s="92">
        <f t="shared" si="0"/>
        <v>57</v>
      </c>
      <c r="J22" s="93"/>
      <c r="K22" s="94" t="s">
        <v>498</v>
      </c>
      <c r="L22" s="95"/>
    </row>
    <row r="23" spans="1:12" x14ac:dyDescent="0.3">
      <c r="B23" s="86">
        <v>4</v>
      </c>
      <c r="C23" s="99" t="str">
        <f>'[1]Form Responses 1'!D44</f>
        <v>Beni Noverdiyansyah</v>
      </c>
      <c r="D23" s="100"/>
      <c r="E23" s="88">
        <v>21</v>
      </c>
      <c r="F23" s="97" t="s">
        <v>497</v>
      </c>
      <c r="G23" s="90">
        <f>'[1]Form Responses 1'!C44</f>
        <v>57</v>
      </c>
      <c r="H23" s="91">
        <v>57</v>
      </c>
      <c r="I23" s="92">
        <f t="shared" si="0"/>
        <v>57</v>
      </c>
      <c r="J23" s="93"/>
      <c r="K23" s="94" t="s">
        <v>498</v>
      </c>
      <c r="L23" s="95"/>
    </row>
    <row r="24" spans="1:12" x14ac:dyDescent="0.3">
      <c r="B24" s="86">
        <v>5</v>
      </c>
      <c r="C24" s="101" t="str">
        <f>'[1]Form Responses 1'!D46</f>
        <v>Marita Putri Handayani</v>
      </c>
      <c r="D24" s="102"/>
      <c r="E24" s="103">
        <v>23</v>
      </c>
      <c r="F24" s="104" t="s">
        <v>497</v>
      </c>
      <c r="G24" s="105">
        <f>'[1]Form Responses 1'!C46</f>
        <v>57</v>
      </c>
      <c r="H24" s="91">
        <v>57</v>
      </c>
      <c r="I24" s="92">
        <f t="shared" si="0"/>
        <v>57</v>
      </c>
      <c r="J24" s="93"/>
      <c r="K24" s="94" t="s">
        <v>498</v>
      </c>
      <c r="L24" s="95"/>
    </row>
    <row r="25" spans="1:12" x14ac:dyDescent="0.3">
      <c r="B25" s="86">
        <v>6</v>
      </c>
      <c r="C25" s="98" t="s">
        <v>214</v>
      </c>
      <c r="D25" s="98"/>
      <c r="E25" s="106">
        <v>23</v>
      </c>
      <c r="F25" s="97" t="s">
        <v>497</v>
      </c>
      <c r="G25" s="90">
        <f>'[1]Form Responses 1'!C12</f>
        <v>54</v>
      </c>
      <c r="H25" s="91">
        <v>58</v>
      </c>
      <c r="I25" s="92">
        <f t="shared" si="0"/>
        <v>56</v>
      </c>
      <c r="J25" s="93"/>
      <c r="K25" s="94" t="s">
        <v>498</v>
      </c>
      <c r="L25" s="95"/>
    </row>
    <row r="26" spans="1:12" x14ac:dyDescent="0.3">
      <c r="B26" s="86">
        <v>7</v>
      </c>
      <c r="C26" s="99" t="s">
        <v>355</v>
      </c>
      <c r="D26" s="100"/>
      <c r="E26" s="88">
        <v>23</v>
      </c>
      <c r="F26" s="97" t="s">
        <v>497</v>
      </c>
      <c r="G26" s="90">
        <f>'[1]Form Responses 1'!C49</f>
        <v>54</v>
      </c>
      <c r="H26" s="91">
        <v>58</v>
      </c>
      <c r="I26" s="92">
        <f t="shared" si="0"/>
        <v>56</v>
      </c>
      <c r="J26" s="93"/>
      <c r="K26" s="94" t="s">
        <v>498</v>
      </c>
      <c r="L26" s="95"/>
    </row>
    <row r="27" spans="1:12" x14ac:dyDescent="0.3">
      <c r="B27" s="86">
        <v>8</v>
      </c>
      <c r="C27" s="99" t="str">
        <f>'[1]Form Responses 1'!D74</f>
        <v>Sabrina Ayu Kristianingrum</v>
      </c>
      <c r="D27" s="100"/>
      <c r="E27" s="88">
        <v>23</v>
      </c>
      <c r="F27" s="97" t="s">
        <v>497</v>
      </c>
      <c r="G27" s="90">
        <f>'[1]Form Responses 1'!C74</f>
        <v>54</v>
      </c>
      <c r="H27" s="91">
        <v>58</v>
      </c>
      <c r="I27" s="92">
        <f t="shared" si="0"/>
        <v>56</v>
      </c>
      <c r="J27" s="93"/>
      <c r="K27" s="94" t="s">
        <v>498</v>
      </c>
      <c r="L27" s="95"/>
    </row>
    <row r="28" spans="1:12" x14ac:dyDescent="0.3">
      <c r="B28" s="86">
        <v>9</v>
      </c>
      <c r="C28" s="98" t="str">
        <f>'[1]Form Responses 1'!D14</f>
        <v xml:space="preserve">Lelya Gussyanti </v>
      </c>
      <c r="D28" s="98"/>
      <c r="E28" s="88">
        <v>24</v>
      </c>
      <c r="F28" s="97" t="s">
        <v>499</v>
      </c>
      <c r="G28" s="90">
        <f>'[1]Form Responses 1'!C14</f>
        <v>56</v>
      </c>
      <c r="H28" s="91">
        <v>56</v>
      </c>
      <c r="I28" s="92">
        <f t="shared" si="0"/>
        <v>56</v>
      </c>
      <c r="J28" s="93"/>
      <c r="K28" s="94" t="s">
        <v>498</v>
      </c>
      <c r="L28" s="95"/>
    </row>
    <row r="29" spans="1:12" x14ac:dyDescent="0.3">
      <c r="B29" s="86">
        <v>10</v>
      </c>
      <c r="C29" s="107" t="str">
        <f>'[1]Form Responses 1'!D70</f>
        <v>MUHAMMAD DLIYA'ULHAQ</v>
      </c>
      <c r="D29" s="108"/>
      <c r="E29" s="109">
        <v>18</v>
      </c>
      <c r="F29" s="110" t="s">
        <v>500</v>
      </c>
      <c r="G29" s="111">
        <f>'[1]Form Responses 1'!C70</f>
        <v>55</v>
      </c>
      <c r="H29" s="91">
        <v>56</v>
      </c>
      <c r="I29" s="92">
        <f t="shared" si="0"/>
        <v>55.5</v>
      </c>
      <c r="J29" s="93"/>
      <c r="K29" s="94" t="s">
        <v>498</v>
      </c>
      <c r="L29" s="95"/>
    </row>
    <row r="30" spans="1:12" x14ac:dyDescent="0.3">
      <c r="B30" s="86">
        <v>11</v>
      </c>
      <c r="C30" s="99" t="str">
        <f>'[1]Form Responses 1'!D41</f>
        <v xml:space="preserve">Ilham Daroni </v>
      </c>
      <c r="D30" s="100"/>
      <c r="E30" s="88">
        <v>22</v>
      </c>
      <c r="F30" s="97" t="s">
        <v>497</v>
      </c>
      <c r="G30" s="90">
        <f>'[1]Form Responses 1'!C41</f>
        <v>55</v>
      </c>
      <c r="H30" s="91">
        <v>56</v>
      </c>
      <c r="I30" s="92">
        <f t="shared" si="0"/>
        <v>55.5</v>
      </c>
      <c r="J30" s="93"/>
      <c r="K30" s="95" t="s">
        <v>498</v>
      </c>
      <c r="L30" s="95"/>
    </row>
    <row r="31" spans="1:12" s="113" customFormat="1" ht="15" customHeight="1" x14ac:dyDescent="0.25">
      <c r="A31" s="112"/>
      <c r="B31" s="86">
        <v>12</v>
      </c>
      <c r="C31" s="96" t="s">
        <v>234</v>
      </c>
      <c r="D31" s="96"/>
      <c r="E31" s="88">
        <v>26</v>
      </c>
      <c r="F31" s="97" t="s">
        <v>497</v>
      </c>
      <c r="G31" s="90">
        <f>'[1]Form Responses 1'!C16</f>
        <v>53</v>
      </c>
      <c r="H31" s="91">
        <v>58</v>
      </c>
      <c r="I31" s="92">
        <f t="shared" si="0"/>
        <v>55.5</v>
      </c>
      <c r="J31" s="93"/>
      <c r="K31" s="94" t="s">
        <v>498</v>
      </c>
      <c r="L31" s="95"/>
    </row>
    <row r="32" spans="1:12" s="113" customFormat="1" ht="15" customHeight="1" x14ac:dyDescent="0.25">
      <c r="A32" s="112"/>
      <c r="B32" s="86">
        <v>13</v>
      </c>
      <c r="C32" s="96" t="str">
        <f>'[1]Form Responses 1'!D54</f>
        <v>Renalvin Zahari</v>
      </c>
      <c r="D32" s="96"/>
      <c r="E32" s="97">
        <v>25</v>
      </c>
      <c r="F32" s="97" t="s">
        <v>497</v>
      </c>
      <c r="G32" s="90">
        <f>'[1]Form Responses 1'!C54</f>
        <v>53</v>
      </c>
      <c r="H32" s="91">
        <v>56</v>
      </c>
      <c r="I32" s="92">
        <f t="shared" si="0"/>
        <v>54.5</v>
      </c>
      <c r="J32" s="93"/>
      <c r="K32" s="94" t="s">
        <v>498</v>
      </c>
      <c r="L32" s="95"/>
    </row>
    <row r="33" spans="1:12" s="113" customFormat="1" ht="15" customHeight="1" x14ac:dyDescent="0.25">
      <c r="A33" s="112"/>
      <c r="B33" s="86">
        <v>14</v>
      </c>
      <c r="C33" s="99" t="str">
        <f>'[1]Form Responses 1'!D6</f>
        <v>Noor Kalimatul Misbah</v>
      </c>
      <c r="D33" s="100"/>
      <c r="E33" s="97">
        <v>24</v>
      </c>
      <c r="F33" s="97" t="s">
        <v>497</v>
      </c>
      <c r="G33" s="90">
        <f>'[1]Form Responses 1'!C6</f>
        <v>54</v>
      </c>
      <c r="H33" s="91">
        <v>54</v>
      </c>
      <c r="I33" s="92">
        <f t="shared" si="0"/>
        <v>54</v>
      </c>
      <c r="J33" s="93"/>
      <c r="K33" s="94" t="s">
        <v>498</v>
      </c>
      <c r="L33" s="95"/>
    </row>
    <row r="34" spans="1:12" s="113" customFormat="1" ht="15" customHeight="1" x14ac:dyDescent="0.25">
      <c r="A34" s="112"/>
      <c r="B34" s="86">
        <v>15</v>
      </c>
      <c r="C34" s="96" t="str">
        <f>'[1]Form Responses 1'!D20</f>
        <v>Millata Akmaliya Hayaty</v>
      </c>
      <c r="D34" s="96"/>
      <c r="E34" s="97">
        <v>23</v>
      </c>
      <c r="F34" s="97" t="s">
        <v>499</v>
      </c>
      <c r="G34" s="90">
        <f>'[1]Form Responses 1'!C20</f>
        <v>54</v>
      </c>
      <c r="H34" s="91">
        <v>54</v>
      </c>
      <c r="I34" s="92">
        <f t="shared" si="0"/>
        <v>54</v>
      </c>
      <c r="J34" s="93"/>
      <c r="K34" s="94" t="s">
        <v>498</v>
      </c>
      <c r="L34" s="95"/>
    </row>
    <row r="35" spans="1:12" s="113" customFormat="1" ht="15" customHeight="1" x14ac:dyDescent="0.25">
      <c r="A35" s="112"/>
      <c r="B35" s="86">
        <v>16</v>
      </c>
      <c r="C35" s="99" t="str">
        <f>'[1]Form Responses 1'!D36</f>
        <v>Arditya wahyu triyono</v>
      </c>
      <c r="D35" s="100"/>
      <c r="E35" s="88">
        <v>27</v>
      </c>
      <c r="F35" s="97" t="s">
        <v>501</v>
      </c>
      <c r="G35" s="90">
        <f>'[1]Form Responses 1'!C36</f>
        <v>53</v>
      </c>
      <c r="H35" s="91">
        <v>54</v>
      </c>
      <c r="I35" s="92">
        <f t="shared" si="0"/>
        <v>53.5</v>
      </c>
      <c r="J35" s="93"/>
      <c r="K35" s="94" t="s">
        <v>498</v>
      </c>
      <c r="L35" s="95"/>
    </row>
    <row r="36" spans="1:12" s="123" customFormat="1" ht="15" customHeight="1" x14ac:dyDescent="0.25">
      <c r="A36" s="114"/>
      <c r="B36" s="115">
        <v>17</v>
      </c>
      <c r="C36" s="116" t="s">
        <v>502</v>
      </c>
      <c r="D36" s="116"/>
      <c r="E36" s="117">
        <v>24</v>
      </c>
      <c r="F36" s="117" t="s">
        <v>497</v>
      </c>
      <c r="G36" s="118">
        <f>'[1]Form Responses 1'!C47</f>
        <v>54</v>
      </c>
      <c r="H36" s="119">
        <v>56</v>
      </c>
      <c r="I36" s="120">
        <f t="shared" si="0"/>
        <v>55</v>
      </c>
      <c r="J36" s="121"/>
      <c r="K36" s="122" t="s">
        <v>503</v>
      </c>
      <c r="L36" s="122"/>
    </row>
    <row r="37" spans="1:12" s="123" customFormat="1" ht="15" customHeight="1" x14ac:dyDescent="0.25">
      <c r="A37" s="114"/>
      <c r="B37" s="115">
        <v>18</v>
      </c>
      <c r="C37" s="116" t="s">
        <v>390</v>
      </c>
      <c r="D37" s="116"/>
      <c r="E37" s="117">
        <v>25</v>
      </c>
      <c r="F37" s="117" t="s">
        <v>497</v>
      </c>
      <c r="G37" s="118">
        <f>'[1]Form Responses 1'!C59</f>
        <v>54</v>
      </c>
      <c r="H37" s="119">
        <v>57</v>
      </c>
      <c r="I37" s="120">
        <f t="shared" si="0"/>
        <v>55.5</v>
      </c>
      <c r="J37" s="121"/>
      <c r="K37" s="122" t="s">
        <v>503</v>
      </c>
      <c r="L37" s="122"/>
    </row>
    <row r="38" spans="1:12" s="123" customFormat="1" ht="15" customHeight="1" x14ac:dyDescent="0.25">
      <c r="A38" s="114"/>
      <c r="B38" s="115">
        <v>19</v>
      </c>
      <c r="C38" s="124" t="s">
        <v>294</v>
      </c>
      <c r="D38" s="124"/>
      <c r="E38" s="125">
        <v>22</v>
      </c>
      <c r="F38" s="125" t="s">
        <v>497</v>
      </c>
      <c r="G38" s="126">
        <f>'[1]Form Responses 1'!C16</f>
        <v>53</v>
      </c>
      <c r="H38" s="119">
        <v>55</v>
      </c>
      <c r="I38" s="120">
        <f t="shared" si="0"/>
        <v>54</v>
      </c>
      <c r="J38" s="121"/>
      <c r="K38" s="122" t="s">
        <v>503</v>
      </c>
      <c r="L38" s="122"/>
    </row>
    <row r="39" spans="1:12" s="123" customFormat="1" ht="15" customHeight="1" x14ac:dyDescent="0.25">
      <c r="A39" s="114"/>
      <c r="B39" s="115">
        <v>20</v>
      </c>
      <c r="C39" s="124" t="str">
        <f>'[1]Form Responses 1'!D71</f>
        <v xml:space="preserve">Aulia Rahadyanjati Sukarno </v>
      </c>
      <c r="D39" s="124"/>
      <c r="E39" s="125">
        <v>24</v>
      </c>
      <c r="F39" s="125" t="s">
        <v>497</v>
      </c>
      <c r="G39" s="126">
        <f>'[1]Form Responses 1'!C71</f>
        <v>53</v>
      </c>
      <c r="H39" s="119">
        <v>56</v>
      </c>
      <c r="I39" s="120">
        <f t="shared" si="0"/>
        <v>54.5</v>
      </c>
      <c r="J39" s="121"/>
      <c r="K39" s="122" t="s">
        <v>503</v>
      </c>
      <c r="L39" s="122"/>
    </row>
    <row r="40" spans="1:12" s="123" customFormat="1" ht="15" customHeight="1" x14ac:dyDescent="0.25">
      <c r="A40" s="114"/>
      <c r="B40" s="115">
        <v>21</v>
      </c>
      <c r="C40" s="124" t="str">
        <f>'[1]Form Responses 1'!D77</f>
        <v>Tatasa Diva Cahyakirana</v>
      </c>
      <c r="D40" s="124"/>
      <c r="E40" s="125">
        <v>24</v>
      </c>
      <c r="F40" s="125" t="s">
        <v>497</v>
      </c>
      <c r="G40" s="126">
        <f>'[1]Form Responses 1'!C77</f>
        <v>55</v>
      </c>
      <c r="H40" s="119">
        <v>53</v>
      </c>
      <c r="I40" s="120">
        <f t="shared" si="0"/>
        <v>54</v>
      </c>
      <c r="J40" s="121"/>
      <c r="K40" s="122" t="s">
        <v>503</v>
      </c>
      <c r="L40" s="122"/>
    </row>
    <row r="41" spans="1:12" s="123" customFormat="1" ht="15" customHeight="1" x14ac:dyDescent="0.25">
      <c r="A41" s="114"/>
      <c r="B41" s="115">
        <v>22</v>
      </c>
      <c r="C41" s="124" t="str">
        <f>'[1]Form Responses 1'!D53</f>
        <v xml:space="preserve">Ringga Azwar Said </v>
      </c>
      <c r="D41" s="124"/>
      <c r="E41" s="125">
        <v>27</v>
      </c>
      <c r="F41" s="125" t="s">
        <v>497</v>
      </c>
      <c r="G41" s="126">
        <f>'[1]Form Responses 1'!C53</f>
        <v>53</v>
      </c>
      <c r="H41" s="119">
        <v>56</v>
      </c>
      <c r="I41" s="120">
        <f t="shared" si="0"/>
        <v>54.5</v>
      </c>
      <c r="J41" s="121"/>
      <c r="K41" s="122" t="s">
        <v>503</v>
      </c>
      <c r="L41" s="122"/>
    </row>
    <row r="42" spans="1:12" s="123" customFormat="1" ht="15" customHeight="1" x14ac:dyDescent="0.25">
      <c r="A42" s="114"/>
      <c r="B42" s="115">
        <v>23</v>
      </c>
      <c r="C42" s="124" t="str">
        <f>'[1]Form Responses 1'!D31</f>
        <v>Luthfi Azzahra</v>
      </c>
      <c r="D42" s="124"/>
      <c r="E42" s="125">
        <v>25</v>
      </c>
      <c r="F42" s="125" t="s">
        <v>497</v>
      </c>
      <c r="G42" s="126">
        <f>'[1]Form Responses 1'!C31</f>
        <v>56</v>
      </c>
      <c r="H42" s="119">
        <v>55</v>
      </c>
      <c r="I42" s="120">
        <f t="shared" si="0"/>
        <v>55.5</v>
      </c>
      <c r="J42" s="121"/>
      <c r="K42" s="122" t="s">
        <v>503</v>
      </c>
      <c r="L42" s="122"/>
    </row>
    <row r="43" spans="1:12" s="123" customFormat="1" ht="15" customHeight="1" x14ac:dyDescent="0.25">
      <c r="A43" s="114"/>
      <c r="B43" s="115">
        <v>24</v>
      </c>
      <c r="C43" s="124" t="str">
        <f>'[1]Form Responses 1'!D26</f>
        <v>Yanuar Akbar Riansyah</v>
      </c>
      <c r="D43" s="124"/>
      <c r="E43" s="125">
        <v>18</v>
      </c>
      <c r="F43" s="125" t="s">
        <v>500</v>
      </c>
      <c r="G43" s="126">
        <f>'[1]Form Responses 1'!C26</f>
        <v>56</v>
      </c>
      <c r="H43" s="119">
        <v>57</v>
      </c>
      <c r="I43" s="120">
        <f t="shared" si="0"/>
        <v>56.5</v>
      </c>
      <c r="J43" s="121"/>
      <c r="K43" s="122" t="s">
        <v>503</v>
      </c>
      <c r="L43" s="122"/>
    </row>
    <row r="44" spans="1:12" s="123" customFormat="1" ht="15" customHeight="1" x14ac:dyDescent="0.25">
      <c r="A44" s="114"/>
      <c r="B44" s="115">
        <v>25</v>
      </c>
      <c r="C44" s="124" t="str">
        <f>'[1]Form Responses 1'!D4</f>
        <v>Farid Hamzah</v>
      </c>
      <c r="D44" s="124"/>
      <c r="E44" s="125">
        <v>23</v>
      </c>
      <c r="F44" s="125" t="s">
        <v>499</v>
      </c>
      <c r="G44" s="126">
        <f>'[1]Form Responses 1'!C4</f>
        <v>56</v>
      </c>
      <c r="H44" s="119">
        <v>56</v>
      </c>
      <c r="I44" s="120">
        <f t="shared" si="0"/>
        <v>56</v>
      </c>
      <c r="J44" s="121"/>
      <c r="K44" s="122" t="s">
        <v>503</v>
      </c>
      <c r="L44" s="122"/>
    </row>
    <row r="45" spans="1:12" s="123" customFormat="1" ht="15" customHeight="1" x14ac:dyDescent="0.25">
      <c r="A45" s="114"/>
      <c r="B45" s="115">
        <v>26</v>
      </c>
      <c r="C45" s="124" t="str">
        <f>'[1]Form Responses 1'!D15</f>
        <v>Ananda Febry Mellyanawati</v>
      </c>
      <c r="D45" s="124"/>
      <c r="E45" s="125">
        <v>24</v>
      </c>
      <c r="F45" s="125" t="s">
        <v>497</v>
      </c>
      <c r="G45" s="126">
        <f>'[1]Form Responses 1'!C15</f>
        <v>58</v>
      </c>
      <c r="H45" s="119">
        <v>52</v>
      </c>
      <c r="I45" s="120">
        <f t="shared" si="0"/>
        <v>55</v>
      </c>
      <c r="J45" s="121"/>
      <c r="K45" s="122" t="s">
        <v>503</v>
      </c>
      <c r="L45" s="122"/>
    </row>
    <row r="46" spans="1:12" s="123" customFormat="1" ht="15" customHeight="1" x14ac:dyDescent="0.25">
      <c r="A46" s="114"/>
      <c r="B46" s="115">
        <v>27</v>
      </c>
      <c r="C46" s="124" t="str">
        <f>'[1]Form Responses 1'!D11</f>
        <v>Kartika Nugrahena</v>
      </c>
      <c r="D46" s="124"/>
      <c r="E46" s="125">
        <v>26</v>
      </c>
      <c r="F46" s="125" t="s">
        <v>497</v>
      </c>
      <c r="G46" s="126">
        <f>'[1]Form Responses 1'!C11</f>
        <v>54</v>
      </c>
      <c r="H46" s="119">
        <v>56</v>
      </c>
      <c r="I46" s="120">
        <f t="shared" si="0"/>
        <v>55</v>
      </c>
      <c r="J46" s="121"/>
      <c r="K46" s="122" t="s">
        <v>503</v>
      </c>
      <c r="L46" s="122"/>
    </row>
    <row r="47" spans="1:12" s="123" customFormat="1" ht="15" customHeight="1" x14ac:dyDescent="0.25">
      <c r="A47" s="114"/>
      <c r="B47" s="115">
        <v>28</v>
      </c>
      <c r="C47" s="124" t="str">
        <f>'[1]Form Responses 1'!D68</f>
        <v>BAGAS ARI PURWOKO</v>
      </c>
      <c r="D47" s="124"/>
      <c r="E47" s="125">
        <v>25</v>
      </c>
      <c r="F47" s="125" t="s">
        <v>499</v>
      </c>
      <c r="G47" s="126">
        <f>'[1]Form Responses 1'!C68</f>
        <v>53</v>
      </c>
      <c r="H47" s="119">
        <v>55</v>
      </c>
      <c r="I47" s="120">
        <f t="shared" si="0"/>
        <v>54</v>
      </c>
      <c r="J47" s="121"/>
      <c r="K47" s="122" t="s">
        <v>503</v>
      </c>
      <c r="L47" s="122"/>
    </row>
    <row r="48" spans="1:12" s="123" customFormat="1" ht="15" customHeight="1" x14ac:dyDescent="0.25">
      <c r="A48" s="114"/>
      <c r="B48" s="115">
        <v>29</v>
      </c>
      <c r="C48" s="124" t="str">
        <f>'[1]Form Responses 1'!D67</f>
        <v xml:space="preserve">LINDU PANJI WASKITO </v>
      </c>
      <c r="D48" s="124"/>
      <c r="E48" s="125">
        <v>19</v>
      </c>
      <c r="F48" s="125" t="s">
        <v>499</v>
      </c>
      <c r="G48" s="126">
        <f>'[1]Form Responses 1'!C67</f>
        <v>53</v>
      </c>
      <c r="H48" s="119">
        <v>54</v>
      </c>
      <c r="I48" s="120">
        <f t="shared" si="0"/>
        <v>53.5</v>
      </c>
      <c r="J48" s="121"/>
      <c r="K48" s="122" t="s">
        <v>503</v>
      </c>
      <c r="L48" s="122"/>
    </row>
    <row r="49" spans="1:13" s="123" customFormat="1" ht="15" customHeight="1" x14ac:dyDescent="0.25">
      <c r="A49" s="114"/>
      <c r="B49" s="115">
        <v>30</v>
      </c>
      <c r="C49" s="124" t="str">
        <f>'[1]Form Responses 1'!D42</f>
        <v>Muhammad mariadi wahid</v>
      </c>
      <c r="D49" s="124"/>
      <c r="E49" s="125">
        <v>24</v>
      </c>
      <c r="F49" s="125" t="s">
        <v>497</v>
      </c>
      <c r="G49" s="126">
        <f>'[1]Form Responses 1'!C42</f>
        <v>56</v>
      </c>
      <c r="H49" s="119">
        <v>54</v>
      </c>
      <c r="I49" s="120">
        <f t="shared" si="0"/>
        <v>55</v>
      </c>
      <c r="J49" s="121"/>
      <c r="K49" s="122" t="s">
        <v>503</v>
      </c>
      <c r="L49" s="122"/>
    </row>
    <row r="50" spans="1:13" s="123" customFormat="1" ht="15" customHeight="1" x14ac:dyDescent="0.25">
      <c r="A50" s="114"/>
      <c r="B50" s="115">
        <v>31</v>
      </c>
      <c r="C50" s="124" t="str">
        <f>'[1]Form Responses 1'!D23</f>
        <v>Tazkiya Gipsy Hawwa</v>
      </c>
      <c r="D50" s="124"/>
      <c r="E50" s="125">
        <v>23</v>
      </c>
      <c r="F50" s="125" t="s">
        <v>497</v>
      </c>
      <c r="G50" s="126">
        <f>'[1]Form Responses 1'!C23</f>
        <v>55</v>
      </c>
      <c r="H50" s="119">
        <v>53</v>
      </c>
      <c r="I50" s="120">
        <f t="shared" si="0"/>
        <v>54</v>
      </c>
      <c r="J50" s="121"/>
      <c r="K50" s="122" t="s">
        <v>503</v>
      </c>
      <c r="L50" s="122"/>
    </row>
    <row r="51" spans="1:13" s="123" customFormat="1" ht="15" customHeight="1" x14ac:dyDescent="0.25">
      <c r="A51" s="114"/>
      <c r="B51" s="115">
        <v>32</v>
      </c>
      <c r="C51" s="124" t="str">
        <f>'[1]Form Responses 1'!D78</f>
        <v>Panji Rofa Argawan</v>
      </c>
      <c r="D51" s="124"/>
      <c r="E51" s="125">
        <v>34</v>
      </c>
      <c r="F51" s="125" t="s">
        <v>497</v>
      </c>
      <c r="G51" s="126">
        <f>'[1]Form Responses 1'!C78</f>
        <v>57</v>
      </c>
      <c r="H51" s="119">
        <v>50</v>
      </c>
      <c r="I51" s="120">
        <f t="shared" si="0"/>
        <v>53.5</v>
      </c>
      <c r="J51" s="121"/>
      <c r="K51" s="122" t="s">
        <v>503</v>
      </c>
      <c r="L51" s="122"/>
    </row>
    <row r="52" spans="1:13" s="123" customFormat="1" ht="15" customHeight="1" x14ac:dyDescent="0.25">
      <c r="A52" s="114"/>
      <c r="B52" s="115">
        <v>33</v>
      </c>
      <c r="C52" s="124" t="str">
        <f>'[1]Form Responses 1'!D9</f>
        <v>OCA HIGIAWATI</v>
      </c>
      <c r="D52" s="124"/>
      <c r="E52" s="125">
        <v>23</v>
      </c>
      <c r="F52" s="125" t="s">
        <v>497</v>
      </c>
      <c r="G52" s="126">
        <f>'[1]Form Responses 1'!C9</f>
        <v>58</v>
      </c>
      <c r="H52" s="119">
        <v>54</v>
      </c>
      <c r="I52" s="120">
        <f t="shared" si="0"/>
        <v>56</v>
      </c>
      <c r="J52" s="121"/>
      <c r="K52" s="122" t="s">
        <v>503</v>
      </c>
      <c r="L52" s="122"/>
    </row>
    <row r="53" spans="1:13" s="123" customFormat="1" ht="15" customHeight="1" x14ac:dyDescent="0.25">
      <c r="A53" s="114"/>
      <c r="B53" s="115">
        <v>34</v>
      </c>
      <c r="C53" s="124" t="str">
        <f>'[1]Form Responses 1'!D45</f>
        <v>Titik Nur Ariski</v>
      </c>
      <c r="D53" s="124"/>
      <c r="E53" s="125">
        <v>24</v>
      </c>
      <c r="F53" s="125" t="s">
        <v>497</v>
      </c>
      <c r="G53" s="126">
        <f>'[1]Form Responses 1'!C45</f>
        <v>55</v>
      </c>
      <c r="H53" s="119">
        <v>55</v>
      </c>
      <c r="I53" s="120">
        <f t="shared" si="0"/>
        <v>55</v>
      </c>
      <c r="J53" s="121"/>
      <c r="K53" s="122" t="s">
        <v>503</v>
      </c>
      <c r="L53" s="122"/>
    </row>
    <row r="54" spans="1:13" s="123" customFormat="1" ht="15" customHeight="1" x14ac:dyDescent="0.25">
      <c r="A54" s="114"/>
      <c r="B54" s="115">
        <v>35</v>
      </c>
      <c r="C54" s="124" t="str">
        <f>'[1]Form Responses 1'!D8</f>
        <v xml:space="preserve">Titin Ambarwati Wahyuningsih </v>
      </c>
      <c r="D54" s="124"/>
      <c r="E54" s="127">
        <v>23</v>
      </c>
      <c r="F54" s="125" t="s">
        <v>497</v>
      </c>
      <c r="G54" s="126">
        <f>'[1]Form Responses 1'!C8</f>
        <v>53</v>
      </c>
      <c r="H54" s="119">
        <v>54</v>
      </c>
      <c r="I54" s="120">
        <f t="shared" si="0"/>
        <v>53.5</v>
      </c>
      <c r="J54" s="121"/>
      <c r="K54" s="122" t="s">
        <v>503</v>
      </c>
      <c r="L54" s="122"/>
    </row>
    <row r="55" spans="1:13" x14ac:dyDescent="0.3">
      <c r="B55" s="128"/>
      <c r="C55" s="129"/>
      <c r="D55" s="130"/>
      <c r="E55" s="131"/>
      <c r="F55" s="131"/>
      <c r="I55" s="132"/>
    </row>
    <row r="56" spans="1:13" x14ac:dyDescent="0.3">
      <c r="B56" s="133"/>
      <c r="C56" s="129"/>
      <c r="D56" s="130"/>
      <c r="E56" s="131"/>
      <c r="F56" s="131"/>
      <c r="I56" s="199" t="s">
        <v>504</v>
      </c>
      <c r="J56" s="199"/>
      <c r="K56" s="199"/>
      <c r="L56" s="134"/>
    </row>
    <row r="57" spans="1:13" ht="15" customHeight="1" x14ac:dyDescent="0.3">
      <c r="B57" s="200" t="s">
        <v>505</v>
      </c>
      <c r="C57" s="200"/>
      <c r="D57" s="200"/>
      <c r="E57" s="200"/>
      <c r="F57" s="131"/>
      <c r="I57" s="74"/>
      <c r="J57" s="74"/>
      <c r="K57" s="74"/>
      <c r="L57" s="74"/>
    </row>
    <row r="58" spans="1:13" ht="15" customHeight="1" x14ac:dyDescent="0.3">
      <c r="B58" s="200" t="s">
        <v>506</v>
      </c>
      <c r="C58" s="200"/>
      <c r="D58" s="200"/>
      <c r="E58" s="200"/>
      <c r="F58" s="131"/>
      <c r="G58" s="135" t="s">
        <v>507</v>
      </c>
      <c r="H58" s="136"/>
      <c r="J58" s="135" t="s">
        <v>508</v>
      </c>
      <c r="K58" s="137"/>
      <c r="L58" s="74"/>
    </row>
    <row r="59" spans="1:13" ht="15" customHeight="1" x14ac:dyDescent="0.3">
      <c r="B59" s="177"/>
      <c r="C59" s="177"/>
      <c r="D59" s="177"/>
      <c r="E59" s="177"/>
      <c r="F59" s="131"/>
      <c r="H59" s="134"/>
      <c r="I59" s="132"/>
    </row>
    <row r="60" spans="1:13" ht="15" customHeight="1" x14ac:dyDescent="0.3">
      <c r="B60" s="177"/>
      <c r="C60" s="177"/>
      <c r="D60" s="177"/>
      <c r="E60" s="177"/>
      <c r="L60" s="133"/>
      <c r="M60" s="133"/>
    </row>
    <row r="61" spans="1:13" x14ac:dyDescent="0.3">
      <c r="B61" s="177"/>
      <c r="C61" s="177"/>
      <c r="D61" s="177"/>
      <c r="E61" s="177"/>
      <c r="I61" s="138"/>
      <c r="J61" s="138"/>
      <c r="K61" s="138"/>
      <c r="L61" s="138"/>
      <c r="M61" s="138"/>
    </row>
    <row r="62" spans="1:13" x14ac:dyDescent="0.3">
      <c r="B62" s="201" t="s">
        <v>509</v>
      </c>
      <c r="C62" s="201"/>
      <c r="D62" s="201"/>
      <c r="E62" s="201"/>
      <c r="F62" s="202" t="s">
        <v>510</v>
      </c>
      <c r="G62" s="202"/>
      <c r="H62" s="202"/>
      <c r="I62" s="202" t="s">
        <v>511</v>
      </c>
      <c r="J62" s="202"/>
      <c r="K62" s="202"/>
    </row>
    <row r="63" spans="1:13" x14ac:dyDescent="0.3">
      <c r="B63" s="201" t="s">
        <v>512</v>
      </c>
      <c r="C63" s="201"/>
      <c r="D63" s="201"/>
      <c r="E63" s="201"/>
      <c r="F63" s="202" t="s">
        <v>513</v>
      </c>
      <c r="G63" s="202"/>
      <c r="H63" s="202"/>
      <c r="I63" s="202" t="s">
        <v>514</v>
      </c>
      <c r="J63" s="202"/>
      <c r="K63" s="202"/>
    </row>
    <row r="64" spans="1:13" x14ac:dyDescent="0.3">
      <c r="B64" s="138"/>
      <c r="C64" s="70"/>
      <c r="D64" s="138"/>
      <c r="F64" s="70"/>
      <c r="G64" s="138"/>
      <c r="H64" s="70"/>
      <c r="I64" s="139"/>
      <c r="J64" s="139"/>
      <c r="K64" s="139"/>
      <c r="L64" s="139"/>
      <c r="M64" s="139"/>
    </row>
    <row r="65" spans="2:13" s="140" customFormat="1" ht="12.5" x14ac:dyDescent="0.25">
      <c r="B65" s="74"/>
      <c r="C65" s="70"/>
      <c r="D65" s="74"/>
      <c r="F65" s="70"/>
      <c r="G65" s="141"/>
      <c r="H65" s="70"/>
      <c r="I65" s="142"/>
      <c r="J65" s="142"/>
      <c r="K65" s="142"/>
      <c r="L65" s="142"/>
      <c r="M65" s="142"/>
    </row>
  </sheetData>
  <mergeCells count="23">
    <mergeCell ref="B61:E61"/>
    <mergeCell ref="B62:E62"/>
    <mergeCell ref="F62:H62"/>
    <mergeCell ref="I62:K62"/>
    <mergeCell ref="B63:E63"/>
    <mergeCell ref="F63:H63"/>
    <mergeCell ref="I63:K63"/>
    <mergeCell ref="B60:E60"/>
    <mergeCell ref="A8:L8"/>
    <mergeCell ref="B16:B18"/>
    <mergeCell ref="C16:D18"/>
    <mergeCell ref="E16:E18"/>
    <mergeCell ref="F16:F18"/>
    <mergeCell ref="G16:H16"/>
    <mergeCell ref="I16:I18"/>
    <mergeCell ref="G17:G18"/>
    <mergeCell ref="H17:H18"/>
    <mergeCell ref="J17:L17"/>
    <mergeCell ref="J19:L19"/>
    <mergeCell ref="I56:K56"/>
    <mergeCell ref="B57:E57"/>
    <mergeCell ref="B58:E58"/>
    <mergeCell ref="B59:E59"/>
  </mergeCells>
  <conditionalFormatting sqref="C22:C23">
    <cfRule type="duplicateValues" dxfId="10" priority="9"/>
  </conditionalFormatting>
  <conditionalFormatting sqref="C24">
    <cfRule type="duplicateValues" dxfId="9" priority="8"/>
  </conditionalFormatting>
  <conditionalFormatting sqref="C25:C27">
    <cfRule type="duplicateValues" dxfId="8" priority="7"/>
  </conditionalFormatting>
  <conditionalFormatting sqref="C28:C30">
    <cfRule type="duplicateValues" dxfId="7" priority="6"/>
  </conditionalFormatting>
  <conditionalFormatting sqref="C31">
    <cfRule type="duplicateValues" dxfId="6" priority="5"/>
  </conditionalFormatting>
  <conditionalFormatting sqref="C33">
    <cfRule type="duplicateValues" dxfId="5" priority="4"/>
  </conditionalFormatting>
  <conditionalFormatting sqref="C34">
    <cfRule type="duplicateValues" dxfId="4" priority="3"/>
  </conditionalFormatting>
  <conditionalFormatting sqref="C52">
    <cfRule type="duplicateValues" dxfId="3" priority="1"/>
  </conditionalFormatting>
  <conditionalFormatting sqref="C51">
    <cfRule type="duplicateValues" dxfId="2" priority="2"/>
  </conditionalFormatting>
  <printOptions horizontalCentered="1"/>
  <pageMargins left="0.31496062992125984" right="0.31496062992125984" top="0.74803149606299213" bottom="0.74803149606299213" header="0.31496062992125984" footer="0.31496062992125984"/>
  <pageSetup scale="66"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8D7B2-0D8D-49A8-9912-11C3BAE9E26D}">
  <dimension ref="A1:K55"/>
  <sheetViews>
    <sheetView view="pageBreakPreview" topLeftCell="A19" zoomScaleNormal="100" zoomScaleSheetLayoutView="100" workbookViewId="0">
      <selection activeCell="K13" sqref="K13"/>
    </sheetView>
  </sheetViews>
  <sheetFormatPr defaultRowHeight="12.5" x14ac:dyDescent="0.25"/>
  <cols>
    <col min="1" max="1" width="4.453125" style="144" customWidth="1"/>
    <col min="2" max="2" width="37" style="144" customWidth="1"/>
    <col min="3" max="3" width="1.1796875" style="144" customWidth="1"/>
    <col min="4" max="4" width="41.7265625" style="144" customWidth="1"/>
    <col min="5" max="5" width="33.54296875" style="145" hidden="1" customWidth="1"/>
    <col min="6" max="6" width="0.54296875" style="144" hidden="1" customWidth="1"/>
    <col min="7" max="7" width="16" style="144" hidden="1" customWidth="1"/>
    <col min="8" max="8" width="14.26953125" style="144" hidden="1" customWidth="1"/>
    <col min="9" max="9" width="6.26953125" style="144" hidden="1" customWidth="1"/>
    <col min="10" max="10" width="6.26953125" style="144" customWidth="1"/>
    <col min="11" max="11" width="12.453125" style="144" customWidth="1"/>
    <col min="12" max="48" width="6.26953125" style="144" customWidth="1"/>
    <col min="49" max="256" width="8.7265625" style="144"/>
    <col min="257" max="257" width="4.453125" style="144" customWidth="1"/>
    <col min="258" max="258" width="25.7265625" style="144" customWidth="1"/>
    <col min="259" max="259" width="28.7265625" style="144" customWidth="1"/>
    <col min="260" max="260" width="39.7265625" style="144" customWidth="1"/>
    <col min="261" max="261" width="17.81640625" style="144" bestFit="1" customWidth="1"/>
    <col min="262" max="304" width="6.26953125" style="144" customWidth="1"/>
    <col min="305" max="512" width="8.7265625" style="144"/>
    <col min="513" max="513" width="4.453125" style="144" customWidth="1"/>
    <col min="514" max="514" width="25.7265625" style="144" customWidth="1"/>
    <col min="515" max="515" width="28.7265625" style="144" customWidth="1"/>
    <col min="516" max="516" width="39.7265625" style="144" customWidth="1"/>
    <col min="517" max="517" width="17.81640625" style="144" bestFit="1" customWidth="1"/>
    <col min="518" max="560" width="6.26953125" style="144" customWidth="1"/>
    <col min="561" max="768" width="8.7265625" style="144"/>
    <col min="769" max="769" width="4.453125" style="144" customWidth="1"/>
    <col min="770" max="770" width="25.7265625" style="144" customWidth="1"/>
    <col min="771" max="771" width="28.7265625" style="144" customWidth="1"/>
    <col min="772" max="772" width="39.7265625" style="144" customWidth="1"/>
    <col min="773" max="773" width="17.81640625" style="144" bestFit="1" customWidth="1"/>
    <col min="774" max="816" width="6.26953125" style="144" customWidth="1"/>
    <col min="817" max="1024" width="8.7265625" style="144"/>
    <col min="1025" max="1025" width="4.453125" style="144" customWidth="1"/>
    <col min="1026" max="1026" width="25.7265625" style="144" customWidth="1"/>
    <col min="1027" max="1027" width="28.7265625" style="144" customWidth="1"/>
    <col min="1028" max="1028" width="39.7265625" style="144" customWidth="1"/>
    <col min="1029" max="1029" width="17.81640625" style="144" bestFit="1" customWidth="1"/>
    <col min="1030" max="1072" width="6.26953125" style="144" customWidth="1"/>
    <col min="1073" max="1280" width="8.7265625" style="144"/>
    <col min="1281" max="1281" width="4.453125" style="144" customWidth="1"/>
    <col min="1282" max="1282" width="25.7265625" style="144" customWidth="1"/>
    <col min="1283" max="1283" width="28.7265625" style="144" customWidth="1"/>
    <col min="1284" max="1284" width="39.7265625" style="144" customWidth="1"/>
    <col min="1285" max="1285" width="17.81640625" style="144" bestFit="1" customWidth="1"/>
    <col min="1286" max="1328" width="6.26953125" style="144" customWidth="1"/>
    <col min="1329" max="1536" width="8.7265625" style="144"/>
    <col min="1537" max="1537" width="4.453125" style="144" customWidth="1"/>
    <col min="1538" max="1538" width="25.7265625" style="144" customWidth="1"/>
    <col min="1539" max="1539" width="28.7265625" style="144" customWidth="1"/>
    <col min="1540" max="1540" width="39.7265625" style="144" customWidth="1"/>
    <col min="1541" max="1541" width="17.81640625" style="144" bestFit="1" customWidth="1"/>
    <col min="1542" max="1584" width="6.26953125" style="144" customWidth="1"/>
    <col min="1585" max="1792" width="8.7265625" style="144"/>
    <col min="1793" max="1793" width="4.453125" style="144" customWidth="1"/>
    <col min="1794" max="1794" width="25.7265625" style="144" customWidth="1"/>
    <col min="1795" max="1795" width="28.7265625" style="144" customWidth="1"/>
    <col min="1796" max="1796" width="39.7265625" style="144" customWidth="1"/>
    <col min="1797" max="1797" width="17.81640625" style="144" bestFit="1" customWidth="1"/>
    <col min="1798" max="1840" width="6.26953125" style="144" customWidth="1"/>
    <col min="1841" max="2048" width="8.7265625" style="144"/>
    <col min="2049" max="2049" width="4.453125" style="144" customWidth="1"/>
    <col min="2050" max="2050" width="25.7265625" style="144" customWidth="1"/>
    <col min="2051" max="2051" width="28.7265625" style="144" customWidth="1"/>
    <col min="2052" max="2052" width="39.7265625" style="144" customWidth="1"/>
    <col min="2053" max="2053" width="17.81640625" style="144" bestFit="1" customWidth="1"/>
    <col min="2054" max="2096" width="6.26953125" style="144" customWidth="1"/>
    <col min="2097" max="2304" width="8.7265625" style="144"/>
    <col min="2305" max="2305" width="4.453125" style="144" customWidth="1"/>
    <col min="2306" max="2306" width="25.7265625" style="144" customWidth="1"/>
    <col min="2307" max="2307" width="28.7265625" style="144" customWidth="1"/>
    <col min="2308" max="2308" width="39.7265625" style="144" customWidth="1"/>
    <col min="2309" max="2309" width="17.81640625" style="144" bestFit="1" customWidth="1"/>
    <col min="2310" max="2352" width="6.26953125" style="144" customWidth="1"/>
    <col min="2353" max="2560" width="8.7265625" style="144"/>
    <col min="2561" max="2561" width="4.453125" style="144" customWidth="1"/>
    <col min="2562" max="2562" width="25.7265625" style="144" customWidth="1"/>
    <col min="2563" max="2563" width="28.7265625" style="144" customWidth="1"/>
    <col min="2564" max="2564" width="39.7265625" style="144" customWidth="1"/>
    <col min="2565" max="2565" width="17.81640625" style="144" bestFit="1" customWidth="1"/>
    <col min="2566" max="2608" width="6.26953125" style="144" customWidth="1"/>
    <col min="2609" max="2816" width="8.7265625" style="144"/>
    <col min="2817" max="2817" width="4.453125" style="144" customWidth="1"/>
    <col min="2818" max="2818" width="25.7265625" style="144" customWidth="1"/>
    <col min="2819" max="2819" width="28.7265625" style="144" customWidth="1"/>
    <col min="2820" max="2820" width="39.7265625" style="144" customWidth="1"/>
    <col min="2821" max="2821" width="17.81640625" style="144" bestFit="1" customWidth="1"/>
    <col min="2822" max="2864" width="6.26953125" style="144" customWidth="1"/>
    <col min="2865" max="3072" width="8.7265625" style="144"/>
    <col min="3073" max="3073" width="4.453125" style="144" customWidth="1"/>
    <col min="3074" max="3074" width="25.7265625" style="144" customWidth="1"/>
    <col min="3075" max="3075" width="28.7265625" style="144" customWidth="1"/>
    <col min="3076" max="3076" width="39.7265625" style="144" customWidth="1"/>
    <col min="3077" max="3077" width="17.81640625" style="144" bestFit="1" customWidth="1"/>
    <col min="3078" max="3120" width="6.26953125" style="144" customWidth="1"/>
    <col min="3121" max="3328" width="8.7265625" style="144"/>
    <col min="3329" max="3329" width="4.453125" style="144" customWidth="1"/>
    <col min="3330" max="3330" width="25.7265625" style="144" customWidth="1"/>
    <col min="3331" max="3331" width="28.7265625" style="144" customWidth="1"/>
    <col min="3332" max="3332" width="39.7265625" style="144" customWidth="1"/>
    <col min="3333" max="3333" width="17.81640625" style="144" bestFit="1" customWidth="1"/>
    <col min="3334" max="3376" width="6.26953125" style="144" customWidth="1"/>
    <col min="3377" max="3584" width="8.7265625" style="144"/>
    <col min="3585" max="3585" width="4.453125" style="144" customWidth="1"/>
    <col min="3586" max="3586" width="25.7265625" style="144" customWidth="1"/>
    <col min="3587" max="3587" width="28.7265625" style="144" customWidth="1"/>
    <col min="3588" max="3588" width="39.7265625" style="144" customWidth="1"/>
    <col min="3589" max="3589" width="17.81640625" style="144" bestFit="1" customWidth="1"/>
    <col min="3590" max="3632" width="6.26953125" style="144" customWidth="1"/>
    <col min="3633" max="3840" width="8.7265625" style="144"/>
    <col min="3841" max="3841" width="4.453125" style="144" customWidth="1"/>
    <col min="3842" max="3842" width="25.7265625" style="144" customWidth="1"/>
    <col min="3843" max="3843" width="28.7265625" style="144" customWidth="1"/>
    <col min="3844" max="3844" width="39.7265625" style="144" customWidth="1"/>
    <col min="3845" max="3845" width="17.81640625" style="144" bestFit="1" customWidth="1"/>
    <col min="3846" max="3888" width="6.26953125" style="144" customWidth="1"/>
    <col min="3889" max="4096" width="8.7265625" style="144"/>
    <col min="4097" max="4097" width="4.453125" style="144" customWidth="1"/>
    <col min="4098" max="4098" width="25.7265625" style="144" customWidth="1"/>
    <col min="4099" max="4099" width="28.7265625" style="144" customWidth="1"/>
    <col min="4100" max="4100" width="39.7265625" style="144" customWidth="1"/>
    <col min="4101" max="4101" width="17.81640625" style="144" bestFit="1" customWidth="1"/>
    <col min="4102" max="4144" width="6.26953125" style="144" customWidth="1"/>
    <col min="4145" max="4352" width="8.7265625" style="144"/>
    <col min="4353" max="4353" width="4.453125" style="144" customWidth="1"/>
    <col min="4354" max="4354" width="25.7265625" style="144" customWidth="1"/>
    <col min="4355" max="4355" width="28.7265625" style="144" customWidth="1"/>
    <col min="4356" max="4356" width="39.7265625" style="144" customWidth="1"/>
    <col min="4357" max="4357" width="17.81640625" style="144" bestFit="1" customWidth="1"/>
    <col min="4358" max="4400" width="6.26953125" style="144" customWidth="1"/>
    <col min="4401" max="4608" width="8.7265625" style="144"/>
    <col min="4609" max="4609" width="4.453125" style="144" customWidth="1"/>
    <col min="4610" max="4610" width="25.7265625" style="144" customWidth="1"/>
    <col min="4611" max="4611" width="28.7265625" style="144" customWidth="1"/>
    <col min="4612" max="4612" width="39.7265625" style="144" customWidth="1"/>
    <col min="4613" max="4613" width="17.81640625" style="144" bestFit="1" customWidth="1"/>
    <col min="4614" max="4656" width="6.26953125" style="144" customWidth="1"/>
    <col min="4657" max="4864" width="8.7265625" style="144"/>
    <col min="4865" max="4865" width="4.453125" style="144" customWidth="1"/>
    <col min="4866" max="4866" width="25.7265625" style="144" customWidth="1"/>
    <col min="4867" max="4867" width="28.7265625" style="144" customWidth="1"/>
    <col min="4868" max="4868" width="39.7265625" style="144" customWidth="1"/>
    <col min="4869" max="4869" width="17.81640625" style="144" bestFit="1" customWidth="1"/>
    <col min="4870" max="4912" width="6.26953125" style="144" customWidth="1"/>
    <col min="4913" max="5120" width="8.7265625" style="144"/>
    <col min="5121" max="5121" width="4.453125" style="144" customWidth="1"/>
    <col min="5122" max="5122" width="25.7265625" style="144" customWidth="1"/>
    <col min="5123" max="5123" width="28.7265625" style="144" customWidth="1"/>
    <col min="5124" max="5124" width="39.7265625" style="144" customWidth="1"/>
    <col min="5125" max="5125" width="17.81640625" style="144" bestFit="1" customWidth="1"/>
    <col min="5126" max="5168" width="6.26953125" style="144" customWidth="1"/>
    <col min="5169" max="5376" width="8.7265625" style="144"/>
    <col min="5377" max="5377" width="4.453125" style="144" customWidth="1"/>
    <col min="5378" max="5378" width="25.7265625" style="144" customWidth="1"/>
    <col min="5379" max="5379" width="28.7265625" style="144" customWidth="1"/>
    <col min="5380" max="5380" width="39.7265625" style="144" customWidth="1"/>
    <col min="5381" max="5381" width="17.81640625" style="144" bestFit="1" customWidth="1"/>
    <col min="5382" max="5424" width="6.26953125" style="144" customWidth="1"/>
    <col min="5425" max="5632" width="8.7265625" style="144"/>
    <col min="5633" max="5633" width="4.453125" style="144" customWidth="1"/>
    <col min="5634" max="5634" width="25.7265625" style="144" customWidth="1"/>
    <col min="5635" max="5635" width="28.7265625" style="144" customWidth="1"/>
    <col min="5636" max="5636" width="39.7265625" style="144" customWidth="1"/>
    <col min="5637" max="5637" width="17.81640625" style="144" bestFit="1" customWidth="1"/>
    <col min="5638" max="5680" width="6.26953125" style="144" customWidth="1"/>
    <col min="5681" max="5888" width="8.7265625" style="144"/>
    <col min="5889" max="5889" width="4.453125" style="144" customWidth="1"/>
    <col min="5890" max="5890" width="25.7265625" style="144" customWidth="1"/>
    <col min="5891" max="5891" width="28.7265625" style="144" customWidth="1"/>
    <col min="5892" max="5892" width="39.7265625" style="144" customWidth="1"/>
    <col min="5893" max="5893" width="17.81640625" style="144" bestFit="1" customWidth="1"/>
    <col min="5894" max="5936" width="6.26953125" style="144" customWidth="1"/>
    <col min="5937" max="6144" width="8.7265625" style="144"/>
    <col min="6145" max="6145" width="4.453125" style="144" customWidth="1"/>
    <col min="6146" max="6146" width="25.7265625" style="144" customWidth="1"/>
    <col min="6147" max="6147" width="28.7265625" style="144" customWidth="1"/>
    <col min="6148" max="6148" width="39.7265625" style="144" customWidth="1"/>
    <col min="6149" max="6149" width="17.81640625" style="144" bestFit="1" customWidth="1"/>
    <col min="6150" max="6192" width="6.26953125" style="144" customWidth="1"/>
    <col min="6193" max="6400" width="8.7265625" style="144"/>
    <col min="6401" max="6401" width="4.453125" style="144" customWidth="1"/>
    <col min="6402" max="6402" width="25.7265625" style="144" customWidth="1"/>
    <col min="6403" max="6403" width="28.7265625" style="144" customWidth="1"/>
    <col min="6404" max="6404" width="39.7265625" style="144" customWidth="1"/>
    <col min="6405" max="6405" width="17.81640625" style="144" bestFit="1" customWidth="1"/>
    <col min="6406" max="6448" width="6.26953125" style="144" customWidth="1"/>
    <col min="6449" max="6656" width="8.7265625" style="144"/>
    <col min="6657" max="6657" width="4.453125" style="144" customWidth="1"/>
    <col min="6658" max="6658" width="25.7265625" style="144" customWidth="1"/>
    <col min="6659" max="6659" width="28.7265625" style="144" customWidth="1"/>
    <col min="6660" max="6660" width="39.7265625" style="144" customWidth="1"/>
    <col min="6661" max="6661" width="17.81640625" style="144" bestFit="1" customWidth="1"/>
    <col min="6662" max="6704" width="6.26953125" style="144" customWidth="1"/>
    <col min="6705" max="6912" width="8.7265625" style="144"/>
    <col min="6913" max="6913" width="4.453125" style="144" customWidth="1"/>
    <col min="6914" max="6914" width="25.7265625" style="144" customWidth="1"/>
    <col min="6915" max="6915" width="28.7265625" style="144" customWidth="1"/>
    <col min="6916" max="6916" width="39.7265625" style="144" customWidth="1"/>
    <col min="6917" max="6917" width="17.81640625" style="144" bestFit="1" customWidth="1"/>
    <col min="6918" max="6960" width="6.26953125" style="144" customWidth="1"/>
    <col min="6961" max="7168" width="8.7265625" style="144"/>
    <col min="7169" max="7169" width="4.453125" style="144" customWidth="1"/>
    <col min="7170" max="7170" width="25.7265625" style="144" customWidth="1"/>
    <col min="7171" max="7171" width="28.7265625" style="144" customWidth="1"/>
    <col min="7172" max="7172" width="39.7265625" style="144" customWidth="1"/>
    <col min="7173" max="7173" width="17.81640625" style="144" bestFit="1" customWidth="1"/>
    <col min="7174" max="7216" width="6.26953125" style="144" customWidth="1"/>
    <col min="7217" max="7424" width="8.7265625" style="144"/>
    <col min="7425" max="7425" width="4.453125" style="144" customWidth="1"/>
    <col min="7426" max="7426" width="25.7265625" style="144" customWidth="1"/>
    <col min="7427" max="7427" width="28.7265625" style="144" customWidth="1"/>
    <col min="7428" max="7428" width="39.7265625" style="144" customWidth="1"/>
    <col min="7429" max="7429" width="17.81640625" style="144" bestFit="1" customWidth="1"/>
    <col min="7430" max="7472" width="6.26953125" style="144" customWidth="1"/>
    <col min="7473" max="7680" width="8.7265625" style="144"/>
    <col min="7681" max="7681" width="4.453125" style="144" customWidth="1"/>
    <col min="7682" max="7682" width="25.7265625" style="144" customWidth="1"/>
    <col min="7683" max="7683" width="28.7265625" style="144" customWidth="1"/>
    <col min="7684" max="7684" width="39.7265625" style="144" customWidth="1"/>
    <col min="7685" max="7685" width="17.81640625" style="144" bestFit="1" customWidth="1"/>
    <col min="7686" max="7728" width="6.26953125" style="144" customWidth="1"/>
    <col min="7729" max="7936" width="8.7265625" style="144"/>
    <col min="7937" max="7937" width="4.453125" style="144" customWidth="1"/>
    <col min="7938" max="7938" width="25.7265625" style="144" customWidth="1"/>
    <col min="7939" max="7939" width="28.7265625" style="144" customWidth="1"/>
    <col min="7940" max="7940" width="39.7265625" style="144" customWidth="1"/>
    <col min="7941" max="7941" width="17.81640625" style="144" bestFit="1" customWidth="1"/>
    <col min="7942" max="7984" width="6.26953125" style="144" customWidth="1"/>
    <col min="7985" max="8192" width="8.7265625" style="144"/>
    <col min="8193" max="8193" width="4.453125" style="144" customWidth="1"/>
    <col min="8194" max="8194" width="25.7265625" style="144" customWidth="1"/>
    <col min="8195" max="8195" width="28.7265625" style="144" customWidth="1"/>
    <col min="8196" max="8196" width="39.7265625" style="144" customWidth="1"/>
    <col min="8197" max="8197" width="17.81640625" style="144" bestFit="1" customWidth="1"/>
    <col min="8198" max="8240" width="6.26953125" style="144" customWidth="1"/>
    <col min="8241" max="8448" width="8.7265625" style="144"/>
    <col min="8449" max="8449" width="4.453125" style="144" customWidth="1"/>
    <col min="8450" max="8450" width="25.7265625" style="144" customWidth="1"/>
    <col min="8451" max="8451" width="28.7265625" style="144" customWidth="1"/>
    <col min="8452" max="8452" width="39.7265625" style="144" customWidth="1"/>
    <col min="8453" max="8453" width="17.81640625" style="144" bestFit="1" customWidth="1"/>
    <col min="8454" max="8496" width="6.26953125" style="144" customWidth="1"/>
    <col min="8497" max="8704" width="8.7265625" style="144"/>
    <col min="8705" max="8705" width="4.453125" style="144" customWidth="1"/>
    <col min="8706" max="8706" width="25.7265625" style="144" customWidth="1"/>
    <col min="8707" max="8707" width="28.7265625" style="144" customWidth="1"/>
    <col min="8708" max="8708" width="39.7265625" style="144" customWidth="1"/>
    <col min="8709" max="8709" width="17.81640625" style="144" bestFit="1" customWidth="1"/>
    <col min="8710" max="8752" width="6.26953125" style="144" customWidth="1"/>
    <col min="8753" max="8960" width="8.7265625" style="144"/>
    <col min="8961" max="8961" width="4.453125" style="144" customWidth="1"/>
    <col min="8962" max="8962" width="25.7265625" style="144" customWidth="1"/>
    <col min="8963" max="8963" width="28.7265625" style="144" customWidth="1"/>
    <col min="8964" max="8964" width="39.7265625" style="144" customWidth="1"/>
    <col min="8965" max="8965" width="17.81640625" style="144" bestFit="1" customWidth="1"/>
    <col min="8966" max="9008" width="6.26953125" style="144" customWidth="1"/>
    <col min="9009" max="9216" width="8.7265625" style="144"/>
    <col min="9217" max="9217" width="4.453125" style="144" customWidth="1"/>
    <col min="9218" max="9218" width="25.7265625" style="144" customWidth="1"/>
    <col min="9219" max="9219" width="28.7265625" style="144" customWidth="1"/>
    <col min="9220" max="9220" width="39.7265625" style="144" customWidth="1"/>
    <col min="9221" max="9221" width="17.81640625" style="144" bestFit="1" customWidth="1"/>
    <col min="9222" max="9264" width="6.26953125" style="144" customWidth="1"/>
    <col min="9265" max="9472" width="8.7265625" style="144"/>
    <col min="9473" max="9473" width="4.453125" style="144" customWidth="1"/>
    <col min="9474" max="9474" width="25.7265625" style="144" customWidth="1"/>
    <col min="9475" max="9475" width="28.7265625" style="144" customWidth="1"/>
    <col min="9476" max="9476" width="39.7265625" style="144" customWidth="1"/>
    <col min="9477" max="9477" width="17.81640625" style="144" bestFit="1" customWidth="1"/>
    <col min="9478" max="9520" width="6.26953125" style="144" customWidth="1"/>
    <col min="9521" max="9728" width="8.7265625" style="144"/>
    <col min="9729" max="9729" width="4.453125" style="144" customWidth="1"/>
    <col min="9730" max="9730" width="25.7265625" style="144" customWidth="1"/>
    <col min="9731" max="9731" width="28.7265625" style="144" customWidth="1"/>
    <col min="9732" max="9732" width="39.7265625" style="144" customWidth="1"/>
    <col min="9733" max="9733" width="17.81640625" style="144" bestFit="1" customWidth="1"/>
    <col min="9734" max="9776" width="6.26953125" style="144" customWidth="1"/>
    <col min="9777" max="9984" width="8.7265625" style="144"/>
    <col min="9985" max="9985" width="4.453125" style="144" customWidth="1"/>
    <col min="9986" max="9986" width="25.7265625" style="144" customWidth="1"/>
    <col min="9987" max="9987" width="28.7265625" style="144" customWidth="1"/>
    <col min="9988" max="9988" width="39.7265625" style="144" customWidth="1"/>
    <col min="9989" max="9989" width="17.81640625" style="144" bestFit="1" customWidth="1"/>
    <col min="9990" max="10032" width="6.26953125" style="144" customWidth="1"/>
    <col min="10033" max="10240" width="8.7265625" style="144"/>
    <col min="10241" max="10241" width="4.453125" style="144" customWidth="1"/>
    <col min="10242" max="10242" width="25.7265625" style="144" customWidth="1"/>
    <col min="10243" max="10243" width="28.7265625" style="144" customWidth="1"/>
    <col min="10244" max="10244" width="39.7265625" style="144" customWidth="1"/>
    <col min="10245" max="10245" width="17.81640625" style="144" bestFit="1" customWidth="1"/>
    <col min="10246" max="10288" width="6.26953125" style="144" customWidth="1"/>
    <col min="10289" max="10496" width="8.7265625" style="144"/>
    <col min="10497" max="10497" width="4.453125" style="144" customWidth="1"/>
    <col min="10498" max="10498" width="25.7265625" style="144" customWidth="1"/>
    <col min="10499" max="10499" width="28.7265625" style="144" customWidth="1"/>
    <col min="10500" max="10500" width="39.7265625" style="144" customWidth="1"/>
    <col min="10501" max="10501" width="17.81640625" style="144" bestFit="1" customWidth="1"/>
    <col min="10502" max="10544" width="6.26953125" style="144" customWidth="1"/>
    <col min="10545" max="10752" width="8.7265625" style="144"/>
    <col min="10753" max="10753" width="4.453125" style="144" customWidth="1"/>
    <col min="10754" max="10754" width="25.7265625" style="144" customWidth="1"/>
    <col min="10755" max="10755" width="28.7265625" style="144" customWidth="1"/>
    <col min="10756" max="10756" width="39.7265625" style="144" customWidth="1"/>
    <col min="10757" max="10757" width="17.81640625" style="144" bestFit="1" customWidth="1"/>
    <col min="10758" max="10800" width="6.26953125" style="144" customWidth="1"/>
    <col min="10801" max="11008" width="8.7265625" style="144"/>
    <col min="11009" max="11009" width="4.453125" style="144" customWidth="1"/>
    <col min="11010" max="11010" width="25.7265625" style="144" customWidth="1"/>
    <col min="11011" max="11011" width="28.7265625" style="144" customWidth="1"/>
    <col min="11012" max="11012" width="39.7265625" style="144" customWidth="1"/>
    <col min="11013" max="11013" width="17.81640625" style="144" bestFit="1" customWidth="1"/>
    <col min="11014" max="11056" width="6.26953125" style="144" customWidth="1"/>
    <col min="11057" max="11264" width="8.7265625" style="144"/>
    <col min="11265" max="11265" width="4.453125" style="144" customWidth="1"/>
    <col min="11266" max="11266" width="25.7265625" style="144" customWidth="1"/>
    <col min="11267" max="11267" width="28.7265625" style="144" customWidth="1"/>
    <col min="11268" max="11268" width="39.7265625" style="144" customWidth="1"/>
    <col min="11269" max="11269" width="17.81640625" style="144" bestFit="1" customWidth="1"/>
    <col min="11270" max="11312" width="6.26953125" style="144" customWidth="1"/>
    <col min="11313" max="11520" width="8.7265625" style="144"/>
    <col min="11521" max="11521" width="4.453125" style="144" customWidth="1"/>
    <col min="11522" max="11522" width="25.7265625" style="144" customWidth="1"/>
    <col min="11523" max="11523" width="28.7265625" style="144" customWidth="1"/>
    <col min="11524" max="11524" width="39.7265625" style="144" customWidth="1"/>
    <col min="11525" max="11525" width="17.81640625" style="144" bestFit="1" customWidth="1"/>
    <col min="11526" max="11568" width="6.26953125" style="144" customWidth="1"/>
    <col min="11569" max="11776" width="8.7265625" style="144"/>
    <col min="11777" max="11777" width="4.453125" style="144" customWidth="1"/>
    <col min="11778" max="11778" width="25.7265625" style="144" customWidth="1"/>
    <col min="11779" max="11779" width="28.7265625" style="144" customWidth="1"/>
    <col min="11780" max="11780" width="39.7265625" style="144" customWidth="1"/>
    <col min="11781" max="11781" width="17.81640625" style="144" bestFit="1" customWidth="1"/>
    <col min="11782" max="11824" width="6.26953125" style="144" customWidth="1"/>
    <col min="11825" max="12032" width="8.7265625" style="144"/>
    <col min="12033" max="12033" width="4.453125" style="144" customWidth="1"/>
    <col min="12034" max="12034" width="25.7265625" style="144" customWidth="1"/>
    <col min="12035" max="12035" width="28.7265625" style="144" customWidth="1"/>
    <col min="12036" max="12036" width="39.7265625" style="144" customWidth="1"/>
    <col min="12037" max="12037" width="17.81640625" style="144" bestFit="1" customWidth="1"/>
    <col min="12038" max="12080" width="6.26953125" style="144" customWidth="1"/>
    <col min="12081" max="12288" width="8.7265625" style="144"/>
    <col min="12289" max="12289" width="4.453125" style="144" customWidth="1"/>
    <col min="12290" max="12290" width="25.7265625" style="144" customWidth="1"/>
    <col min="12291" max="12291" width="28.7265625" style="144" customWidth="1"/>
    <col min="12292" max="12292" width="39.7265625" style="144" customWidth="1"/>
    <col min="12293" max="12293" width="17.81640625" style="144" bestFit="1" customWidth="1"/>
    <col min="12294" max="12336" width="6.26953125" style="144" customWidth="1"/>
    <col min="12337" max="12544" width="8.7265625" style="144"/>
    <col min="12545" max="12545" width="4.453125" style="144" customWidth="1"/>
    <col min="12546" max="12546" width="25.7265625" style="144" customWidth="1"/>
    <col min="12547" max="12547" width="28.7265625" style="144" customWidth="1"/>
    <col min="12548" max="12548" width="39.7265625" style="144" customWidth="1"/>
    <col min="12549" max="12549" width="17.81640625" style="144" bestFit="1" customWidth="1"/>
    <col min="12550" max="12592" width="6.26953125" style="144" customWidth="1"/>
    <col min="12593" max="12800" width="8.7265625" style="144"/>
    <col min="12801" max="12801" width="4.453125" style="144" customWidth="1"/>
    <col min="12802" max="12802" width="25.7265625" style="144" customWidth="1"/>
    <col min="12803" max="12803" width="28.7265625" style="144" customWidth="1"/>
    <col min="12804" max="12804" width="39.7265625" style="144" customWidth="1"/>
    <col min="12805" max="12805" width="17.81640625" style="144" bestFit="1" customWidth="1"/>
    <col min="12806" max="12848" width="6.26953125" style="144" customWidth="1"/>
    <col min="12849" max="13056" width="8.7265625" style="144"/>
    <col min="13057" max="13057" width="4.453125" style="144" customWidth="1"/>
    <col min="13058" max="13058" width="25.7265625" style="144" customWidth="1"/>
    <col min="13059" max="13059" width="28.7265625" style="144" customWidth="1"/>
    <col min="13060" max="13060" width="39.7265625" style="144" customWidth="1"/>
    <col min="13061" max="13061" width="17.81640625" style="144" bestFit="1" customWidth="1"/>
    <col min="13062" max="13104" width="6.26953125" style="144" customWidth="1"/>
    <col min="13105" max="13312" width="8.7265625" style="144"/>
    <col min="13313" max="13313" width="4.453125" style="144" customWidth="1"/>
    <col min="13314" max="13314" width="25.7265625" style="144" customWidth="1"/>
    <col min="13315" max="13315" width="28.7265625" style="144" customWidth="1"/>
    <col min="13316" max="13316" width="39.7265625" style="144" customWidth="1"/>
    <col min="13317" max="13317" width="17.81640625" style="144" bestFit="1" customWidth="1"/>
    <col min="13318" max="13360" width="6.26953125" style="144" customWidth="1"/>
    <col min="13361" max="13568" width="8.7265625" style="144"/>
    <col min="13569" max="13569" width="4.453125" style="144" customWidth="1"/>
    <col min="13570" max="13570" width="25.7265625" style="144" customWidth="1"/>
    <col min="13571" max="13571" width="28.7265625" style="144" customWidth="1"/>
    <col min="13572" max="13572" width="39.7265625" style="144" customWidth="1"/>
    <col min="13573" max="13573" width="17.81640625" style="144" bestFit="1" customWidth="1"/>
    <col min="13574" max="13616" width="6.26953125" style="144" customWidth="1"/>
    <col min="13617" max="13824" width="8.7265625" style="144"/>
    <col min="13825" max="13825" width="4.453125" style="144" customWidth="1"/>
    <col min="13826" max="13826" width="25.7265625" style="144" customWidth="1"/>
    <col min="13827" max="13827" width="28.7265625" style="144" customWidth="1"/>
    <col min="13828" max="13828" width="39.7265625" style="144" customWidth="1"/>
    <col min="13829" max="13829" width="17.81640625" style="144" bestFit="1" customWidth="1"/>
    <col min="13830" max="13872" width="6.26953125" style="144" customWidth="1"/>
    <col min="13873" max="14080" width="8.7265625" style="144"/>
    <col min="14081" max="14081" width="4.453125" style="144" customWidth="1"/>
    <col min="14082" max="14082" width="25.7265625" style="144" customWidth="1"/>
    <col min="14083" max="14083" width="28.7265625" style="144" customWidth="1"/>
    <col min="14084" max="14084" width="39.7265625" style="144" customWidth="1"/>
    <col min="14085" max="14085" width="17.81640625" style="144" bestFit="1" customWidth="1"/>
    <col min="14086" max="14128" width="6.26953125" style="144" customWidth="1"/>
    <col min="14129" max="14336" width="8.7265625" style="144"/>
    <col min="14337" max="14337" width="4.453125" style="144" customWidth="1"/>
    <col min="14338" max="14338" width="25.7265625" style="144" customWidth="1"/>
    <col min="14339" max="14339" width="28.7265625" style="144" customWidth="1"/>
    <col min="14340" max="14340" width="39.7265625" style="144" customWidth="1"/>
    <col min="14341" max="14341" width="17.81640625" style="144" bestFit="1" customWidth="1"/>
    <col min="14342" max="14384" width="6.26953125" style="144" customWidth="1"/>
    <col min="14385" max="14592" width="8.7265625" style="144"/>
    <col min="14593" max="14593" width="4.453125" style="144" customWidth="1"/>
    <col min="14594" max="14594" width="25.7265625" style="144" customWidth="1"/>
    <col min="14595" max="14595" width="28.7265625" style="144" customWidth="1"/>
    <col min="14596" max="14596" width="39.7265625" style="144" customWidth="1"/>
    <col min="14597" max="14597" width="17.81640625" style="144" bestFit="1" customWidth="1"/>
    <col min="14598" max="14640" width="6.26953125" style="144" customWidth="1"/>
    <col min="14641" max="14848" width="8.7265625" style="144"/>
    <col min="14849" max="14849" width="4.453125" style="144" customWidth="1"/>
    <col min="14850" max="14850" width="25.7265625" style="144" customWidth="1"/>
    <col min="14851" max="14851" width="28.7265625" style="144" customWidth="1"/>
    <col min="14852" max="14852" width="39.7265625" style="144" customWidth="1"/>
    <col min="14853" max="14853" width="17.81640625" style="144" bestFit="1" customWidth="1"/>
    <col min="14854" max="14896" width="6.26953125" style="144" customWidth="1"/>
    <col min="14897" max="15104" width="8.7265625" style="144"/>
    <col min="15105" max="15105" width="4.453125" style="144" customWidth="1"/>
    <col min="15106" max="15106" width="25.7265625" style="144" customWidth="1"/>
    <col min="15107" max="15107" width="28.7265625" style="144" customWidth="1"/>
    <col min="15108" max="15108" width="39.7265625" style="144" customWidth="1"/>
    <col min="15109" max="15109" width="17.81640625" style="144" bestFit="1" customWidth="1"/>
    <col min="15110" max="15152" width="6.26953125" style="144" customWidth="1"/>
    <col min="15153" max="15360" width="8.7265625" style="144"/>
    <col min="15361" max="15361" width="4.453125" style="144" customWidth="1"/>
    <col min="15362" max="15362" width="25.7265625" style="144" customWidth="1"/>
    <col min="15363" max="15363" width="28.7265625" style="144" customWidth="1"/>
    <col min="15364" max="15364" width="39.7265625" style="144" customWidth="1"/>
    <col min="15365" max="15365" width="17.81640625" style="144" bestFit="1" customWidth="1"/>
    <col min="15366" max="15408" width="6.26953125" style="144" customWidth="1"/>
    <col min="15409" max="15616" width="8.7265625" style="144"/>
    <col min="15617" max="15617" width="4.453125" style="144" customWidth="1"/>
    <col min="15618" max="15618" width="25.7265625" style="144" customWidth="1"/>
    <col min="15619" max="15619" width="28.7265625" style="144" customWidth="1"/>
    <col min="15620" max="15620" width="39.7265625" style="144" customWidth="1"/>
    <col min="15621" max="15621" width="17.81640625" style="144" bestFit="1" customWidth="1"/>
    <col min="15622" max="15664" width="6.26953125" style="144" customWidth="1"/>
    <col min="15665" max="15872" width="8.7265625" style="144"/>
    <col min="15873" max="15873" width="4.453125" style="144" customWidth="1"/>
    <col min="15874" max="15874" width="25.7265625" style="144" customWidth="1"/>
    <col min="15875" max="15875" width="28.7265625" style="144" customWidth="1"/>
    <col min="15876" max="15876" width="39.7265625" style="144" customWidth="1"/>
    <col min="15877" max="15877" width="17.81640625" style="144" bestFit="1" customWidth="1"/>
    <col min="15878" max="15920" width="6.26953125" style="144" customWidth="1"/>
    <col min="15921" max="16128" width="8.7265625" style="144"/>
    <col min="16129" max="16129" width="4.453125" style="144" customWidth="1"/>
    <col min="16130" max="16130" width="25.7265625" style="144" customWidth="1"/>
    <col min="16131" max="16131" width="28.7265625" style="144" customWidth="1"/>
    <col min="16132" max="16132" width="39.7265625" style="144" customWidth="1"/>
    <col min="16133" max="16133" width="17.81640625" style="144" bestFit="1" customWidth="1"/>
    <col min="16134" max="16176" width="6.26953125" style="144" customWidth="1"/>
    <col min="16177" max="16384" width="8.7265625" style="144"/>
  </cols>
  <sheetData>
    <row r="1" spans="1:6" ht="8.15" customHeight="1" x14ac:dyDescent="0.25"/>
    <row r="2" spans="1:6" s="146" customFormat="1" ht="15" customHeight="1" x14ac:dyDescent="0.35">
      <c r="A2" s="208" t="s">
        <v>1293</v>
      </c>
      <c r="B2" s="208"/>
      <c r="C2" s="208"/>
      <c r="D2" s="208"/>
      <c r="E2" s="208"/>
    </row>
    <row r="3" spans="1:6" s="146" customFormat="1" ht="15" customHeight="1" x14ac:dyDescent="0.35">
      <c r="A3" s="203" t="s">
        <v>1294</v>
      </c>
      <c r="B3" s="203"/>
      <c r="C3" s="203"/>
      <c r="D3" s="203"/>
      <c r="E3" s="203"/>
    </row>
    <row r="4" spans="1:6" s="147" customFormat="1" ht="15" customHeight="1" x14ac:dyDescent="0.35">
      <c r="A4" s="222" t="s">
        <v>1295</v>
      </c>
      <c r="B4" s="222"/>
      <c r="C4" s="222"/>
      <c r="D4" s="222"/>
      <c r="E4" s="222"/>
    </row>
    <row r="5" spans="1:6" s="147" customFormat="1" ht="20.149999999999999" customHeight="1" x14ac:dyDescent="0.35">
      <c r="A5" s="205" t="s">
        <v>1296</v>
      </c>
      <c r="B5" s="205"/>
      <c r="C5" s="205"/>
      <c r="D5" s="205"/>
      <c r="E5" s="205"/>
    </row>
    <row r="6" spans="1:6" ht="12" customHeight="1" x14ac:dyDescent="0.25">
      <c r="A6" s="223" t="s">
        <v>1297</v>
      </c>
      <c r="B6" s="223"/>
      <c r="C6" s="223"/>
      <c r="D6" s="223"/>
      <c r="E6" s="223"/>
    </row>
    <row r="7" spans="1:6" ht="12" customHeight="1" x14ac:dyDescent="0.25">
      <c r="A7" s="223" t="s">
        <v>1298</v>
      </c>
      <c r="B7" s="223"/>
      <c r="C7" s="223"/>
      <c r="D7" s="223"/>
      <c r="E7" s="223"/>
    </row>
    <row r="8" spans="1:6" ht="8.15" customHeight="1" x14ac:dyDescent="0.25">
      <c r="A8" s="148"/>
      <c r="B8" s="148"/>
      <c r="C8" s="148"/>
      <c r="D8" s="148"/>
      <c r="E8" s="148"/>
    </row>
    <row r="9" spans="1:6" ht="15" customHeight="1" x14ac:dyDescent="0.25">
      <c r="A9" s="224" t="s">
        <v>1299</v>
      </c>
      <c r="B9" s="224"/>
      <c r="C9" s="224"/>
      <c r="D9" s="224"/>
      <c r="E9" s="224"/>
    </row>
    <row r="10" spans="1:6" ht="5.25" customHeight="1" x14ac:dyDescent="0.25">
      <c r="A10" s="149"/>
      <c r="B10" s="149"/>
      <c r="C10" s="149"/>
      <c r="D10" s="149"/>
    </row>
    <row r="11" spans="1:6" ht="15" customHeight="1" x14ac:dyDescent="0.25">
      <c r="A11" s="205" t="s">
        <v>1300</v>
      </c>
      <c r="B11" s="205"/>
      <c r="C11" s="205"/>
      <c r="D11" s="205"/>
      <c r="E11" s="205"/>
      <c r="F11" s="149"/>
    </row>
    <row r="12" spans="1:6" ht="15" customHeight="1" x14ac:dyDescent="0.25">
      <c r="A12" s="205" t="s">
        <v>1301</v>
      </c>
      <c r="B12" s="205"/>
      <c r="C12" s="205"/>
      <c r="D12" s="205"/>
      <c r="E12" s="205"/>
      <c r="F12" s="149"/>
    </row>
    <row r="13" spans="1:6" s="151" customFormat="1" ht="15" customHeight="1" x14ac:dyDescent="0.3">
      <c r="A13" s="225"/>
      <c r="B13" s="225"/>
      <c r="C13" s="225"/>
      <c r="D13" s="225"/>
      <c r="E13" s="225"/>
      <c r="F13" s="150"/>
    </row>
    <row r="14" spans="1:6" ht="18" customHeight="1" x14ac:dyDescent="0.25">
      <c r="A14" s="215" t="s">
        <v>1302</v>
      </c>
      <c r="B14" s="215"/>
      <c r="C14" s="152" t="s">
        <v>1303</v>
      </c>
      <c r="D14" s="153" t="s">
        <v>1304</v>
      </c>
      <c r="E14" s="154"/>
      <c r="F14" s="155"/>
    </row>
    <row r="15" spans="1:6" ht="18" customHeight="1" x14ac:dyDescent="0.25">
      <c r="A15" s="215" t="s">
        <v>1305</v>
      </c>
      <c r="B15" s="215"/>
      <c r="C15" s="152" t="s">
        <v>1303</v>
      </c>
      <c r="D15" s="216" t="s">
        <v>1315</v>
      </c>
      <c r="E15" s="216"/>
      <c r="F15" s="155"/>
    </row>
    <row r="16" spans="1:6" ht="18" customHeight="1" x14ac:dyDescent="0.25">
      <c r="A16" s="215" t="s">
        <v>1306</v>
      </c>
      <c r="B16" s="215"/>
      <c r="C16" s="152" t="s">
        <v>1303</v>
      </c>
      <c r="D16" s="216" t="s">
        <v>515</v>
      </c>
      <c r="E16" s="216"/>
      <c r="F16" s="155"/>
    </row>
    <row r="17" spans="1:11" ht="3.75" hidden="1" customHeight="1" x14ac:dyDescent="0.25">
      <c r="A17" s="156"/>
      <c r="B17" s="156"/>
      <c r="C17" s="156"/>
      <c r="D17" s="216"/>
      <c r="E17" s="216"/>
      <c r="F17" s="155"/>
    </row>
    <row r="18" spans="1:11" ht="10" customHeight="1" x14ac:dyDescent="0.25">
      <c r="A18" s="156"/>
      <c r="B18" s="156"/>
      <c r="C18" s="156"/>
      <c r="D18" s="216"/>
      <c r="E18" s="216"/>
      <c r="F18" s="155"/>
    </row>
    <row r="19" spans="1:11" ht="25" customHeight="1" x14ac:dyDescent="0.25">
      <c r="A19" s="217" t="s">
        <v>1314</v>
      </c>
      <c r="B19" s="217"/>
      <c r="C19" s="217"/>
      <c r="D19" s="217"/>
      <c r="E19" s="217"/>
      <c r="F19" s="155"/>
      <c r="G19" s="157"/>
      <c r="H19" s="157"/>
      <c r="I19" s="158"/>
      <c r="J19" s="159"/>
      <c r="K19" s="159"/>
    </row>
    <row r="20" spans="1:11" ht="25" customHeight="1" x14ac:dyDescent="0.25">
      <c r="A20" s="217"/>
      <c r="B20" s="217"/>
      <c r="C20" s="217"/>
      <c r="D20" s="217"/>
      <c r="E20" s="217"/>
      <c r="F20" s="155"/>
      <c r="G20" s="157"/>
      <c r="H20" s="157"/>
      <c r="I20" s="158"/>
      <c r="J20" s="159"/>
      <c r="K20" s="159"/>
    </row>
    <row r="21" spans="1:11" ht="10" customHeight="1" x14ac:dyDescent="0.35">
      <c r="A21" s="155"/>
      <c r="B21" s="160"/>
      <c r="C21" s="160"/>
      <c r="D21" s="160"/>
      <c r="E21" s="161"/>
      <c r="F21" s="146"/>
    </row>
    <row r="22" spans="1:11" s="163" customFormat="1" ht="18.75" customHeight="1" x14ac:dyDescent="0.25">
      <c r="A22" s="162" t="s">
        <v>467</v>
      </c>
      <c r="B22" s="218" t="s">
        <v>1307</v>
      </c>
      <c r="C22" s="219"/>
      <c r="D22" s="162" t="s">
        <v>1308</v>
      </c>
      <c r="E22" s="162" t="s">
        <v>1309</v>
      </c>
    </row>
    <row r="23" spans="1:11" s="165" customFormat="1" ht="14.15" customHeight="1" x14ac:dyDescent="0.25">
      <c r="A23" s="164">
        <v>1</v>
      </c>
      <c r="B23" s="220">
        <v>2</v>
      </c>
      <c r="C23" s="221"/>
      <c r="D23" s="164">
        <v>3</v>
      </c>
      <c r="E23" s="164">
        <v>4</v>
      </c>
      <c r="F23" s="163"/>
    </row>
    <row r="24" spans="1:11" ht="18" customHeight="1" x14ac:dyDescent="0.35">
      <c r="A24" s="166">
        <v>1</v>
      </c>
      <c r="B24" s="210" t="str">
        <f>'Abjad Pengumuman'!D1</f>
        <v>Arditya Wahyu Triyono</v>
      </c>
      <c r="C24" s="211"/>
      <c r="D24" s="167" t="str">
        <f>H24&amp;I24</f>
        <v>33111023079XXXXX</v>
      </c>
      <c r="E24" s="166" t="str">
        <f>+K24&amp;I24</f>
        <v>XXXXX</v>
      </c>
      <c r="F24" s="146"/>
      <c r="G24" s="144" t="str">
        <f>'Abjad Pengumuman'!F1</f>
        <v>3311102307970001</v>
      </c>
      <c r="H24" s="144" t="str">
        <f>LEFT(G24,11)</f>
        <v>33111023079</v>
      </c>
      <c r="I24" s="144" t="s">
        <v>470</v>
      </c>
      <c r="K24" s="144" t="str">
        <f>LEFT(J24,5)</f>
        <v/>
      </c>
    </row>
    <row r="25" spans="1:11" ht="18" customHeight="1" x14ac:dyDescent="0.35">
      <c r="A25" s="166">
        <v>2</v>
      </c>
      <c r="B25" s="210" t="str">
        <f>'Abjad Pengumuman'!D2</f>
        <v>Beni Noverdiyansyah</v>
      </c>
      <c r="C25" s="211"/>
      <c r="D25" s="167" t="str">
        <f t="shared" ref="D25:D39" si="0">H25&amp;I25</f>
        <v>14020718110XXXXX</v>
      </c>
      <c r="E25" s="166" t="str">
        <f t="shared" ref="E25:E39" si="1">+K25&amp;I25</f>
        <v>XXXXX</v>
      </c>
      <c r="F25" s="146"/>
      <c r="G25" s="144" t="str">
        <f>'Abjad Pengumuman'!F2</f>
        <v>1402071811030002</v>
      </c>
      <c r="H25" s="144" t="str">
        <f t="shared" ref="H25:H45" si="2">LEFT(G25,11)</f>
        <v>14020718110</v>
      </c>
      <c r="I25" s="144" t="s">
        <v>470</v>
      </c>
      <c r="K25" s="144" t="str">
        <f t="shared" ref="K25:K42" si="3">LEFT(J25,5)</f>
        <v/>
      </c>
    </row>
    <row r="26" spans="1:11" ht="18" customHeight="1" x14ac:dyDescent="0.35">
      <c r="A26" s="166">
        <v>3</v>
      </c>
      <c r="B26" s="210" t="str">
        <f>'Abjad Pengumuman'!D3</f>
        <v>Bilah Kebenaran</v>
      </c>
      <c r="C26" s="211"/>
      <c r="D26" s="167" t="str">
        <f t="shared" si="0"/>
        <v>32093022049XXXXX</v>
      </c>
      <c r="E26" s="166" t="str">
        <f t="shared" si="1"/>
        <v>XXXXX</v>
      </c>
      <c r="F26" s="146"/>
      <c r="G26" s="144" t="str">
        <f>'Abjad Pengumuman'!F3</f>
        <v>3209302204980005</v>
      </c>
      <c r="H26" s="144" t="str">
        <f t="shared" si="2"/>
        <v>32093022049</v>
      </c>
      <c r="I26" s="144" t="s">
        <v>470</v>
      </c>
      <c r="K26" s="144" t="str">
        <f t="shared" si="3"/>
        <v/>
      </c>
    </row>
    <row r="27" spans="1:11" ht="18" customHeight="1" x14ac:dyDescent="0.35">
      <c r="A27" s="166">
        <v>4</v>
      </c>
      <c r="B27" s="210" t="str">
        <f>'Abjad Pengumuman'!D4</f>
        <v>Fajar Saputra</v>
      </c>
      <c r="C27" s="211"/>
      <c r="D27" s="167" t="str">
        <f t="shared" si="0"/>
        <v>33760301010XXXXX</v>
      </c>
      <c r="E27" s="166" t="str">
        <f t="shared" si="1"/>
        <v>XXXXX</v>
      </c>
      <c r="F27" s="146"/>
      <c r="G27" s="144" t="str">
        <f>'Abjad Pengumuman'!F4</f>
        <v>3376030101030003</v>
      </c>
      <c r="H27" s="144" t="str">
        <f t="shared" si="2"/>
        <v>33760301010</v>
      </c>
      <c r="I27" s="144" t="s">
        <v>470</v>
      </c>
      <c r="K27" s="144" t="str">
        <f t="shared" si="3"/>
        <v/>
      </c>
    </row>
    <row r="28" spans="1:11" ht="18" customHeight="1" x14ac:dyDescent="0.35">
      <c r="A28" s="166">
        <v>5</v>
      </c>
      <c r="B28" s="210" t="str">
        <f>'Abjad Pengumuman'!D5</f>
        <v xml:space="preserve">Ilham Daroni </v>
      </c>
      <c r="C28" s="211"/>
      <c r="D28" s="167" t="str">
        <f t="shared" si="0"/>
        <v>33151628060XXXXX</v>
      </c>
      <c r="E28" s="166" t="str">
        <f t="shared" si="1"/>
        <v>XXXXX</v>
      </c>
      <c r="F28" s="146"/>
      <c r="G28" s="144" t="str">
        <f>'Abjad Pengumuman'!F5</f>
        <v>3315162806030001</v>
      </c>
      <c r="H28" s="144" t="str">
        <f t="shared" si="2"/>
        <v>33151628060</v>
      </c>
      <c r="I28" s="144" t="s">
        <v>470</v>
      </c>
      <c r="K28" s="144" t="str">
        <f t="shared" si="3"/>
        <v/>
      </c>
    </row>
    <row r="29" spans="1:11" ht="18" customHeight="1" x14ac:dyDescent="0.35">
      <c r="A29" s="166">
        <v>6</v>
      </c>
      <c r="B29" s="210" t="str">
        <f>'Abjad Pengumuman'!D6</f>
        <v>Laili Nur Rizki</v>
      </c>
      <c r="C29" s="211"/>
      <c r="D29" s="167" t="str">
        <f t="shared" si="0"/>
        <v>33110947029XXXXX</v>
      </c>
      <c r="E29" s="166" t="str">
        <f t="shared" si="1"/>
        <v>XXXXX</v>
      </c>
      <c r="F29" s="146"/>
      <c r="G29" s="144" t="str">
        <f>'Abjad Pengumuman'!F6</f>
        <v>3311094702990003</v>
      </c>
      <c r="H29" s="144" t="str">
        <f t="shared" si="2"/>
        <v>33110947029</v>
      </c>
      <c r="I29" s="144" t="s">
        <v>470</v>
      </c>
      <c r="K29" s="144" t="str">
        <f t="shared" si="3"/>
        <v/>
      </c>
    </row>
    <row r="30" spans="1:11" ht="18" customHeight="1" x14ac:dyDescent="0.35">
      <c r="A30" s="166">
        <v>7</v>
      </c>
      <c r="B30" s="210" t="str">
        <f>'Abjad Pengumuman'!D7</f>
        <v xml:space="preserve">Lelya Gussyanti </v>
      </c>
      <c r="C30" s="211"/>
      <c r="D30" s="167" t="str">
        <f t="shared" si="0"/>
        <v>33051850080XXXXX</v>
      </c>
      <c r="E30" s="166" t="str">
        <f t="shared" si="1"/>
        <v>XXXXX</v>
      </c>
      <c r="F30" s="146"/>
      <c r="G30" s="144" t="str">
        <f>'Abjad Pengumuman'!F7</f>
        <v>3305185008000003</v>
      </c>
      <c r="H30" s="144" t="str">
        <f t="shared" si="2"/>
        <v>33051850080</v>
      </c>
      <c r="I30" s="144" t="s">
        <v>470</v>
      </c>
      <c r="K30" s="144" t="str">
        <f t="shared" si="3"/>
        <v/>
      </c>
    </row>
    <row r="31" spans="1:11" ht="18" customHeight="1" x14ac:dyDescent="0.35">
      <c r="A31" s="166">
        <v>8</v>
      </c>
      <c r="B31" s="210" t="str">
        <f>'Abjad Pengumuman'!D8</f>
        <v>Marita Putri Handayani</v>
      </c>
      <c r="C31" s="211"/>
      <c r="D31" s="167" t="str">
        <f t="shared" si="0"/>
        <v>33710243100XXXXX</v>
      </c>
      <c r="E31" s="166" t="str">
        <f t="shared" si="1"/>
        <v>XXXXX</v>
      </c>
      <c r="F31" s="146"/>
      <c r="G31" s="144" t="str">
        <f>'Abjad Pengumuman'!F8</f>
        <v>3371024310010001</v>
      </c>
      <c r="H31" s="144" t="str">
        <f t="shared" si="2"/>
        <v>33710243100</v>
      </c>
      <c r="I31" s="144" t="s">
        <v>470</v>
      </c>
      <c r="K31" s="144" t="str">
        <f t="shared" si="3"/>
        <v/>
      </c>
    </row>
    <row r="32" spans="1:11" ht="18" customHeight="1" x14ac:dyDescent="0.35">
      <c r="A32" s="166">
        <v>9</v>
      </c>
      <c r="B32" s="210" t="str">
        <f>'Abjad Pengumuman'!D9</f>
        <v>Millata Akmaliya Hayaty</v>
      </c>
      <c r="C32" s="211"/>
      <c r="D32" s="167" t="str">
        <f t="shared" si="0"/>
        <v>35040353070XXXXX</v>
      </c>
      <c r="E32" s="166" t="str">
        <f t="shared" si="1"/>
        <v>XXXXX</v>
      </c>
      <c r="F32" s="146"/>
      <c r="G32" s="144" t="str">
        <f>'Abjad Pengumuman'!F9</f>
        <v>3504035307020002</v>
      </c>
      <c r="H32" s="144" t="str">
        <f t="shared" si="2"/>
        <v>35040353070</v>
      </c>
      <c r="I32" s="144" t="s">
        <v>470</v>
      </c>
      <c r="K32" s="144" t="str">
        <f t="shared" si="3"/>
        <v/>
      </c>
    </row>
    <row r="33" spans="1:11" ht="18" customHeight="1" x14ac:dyDescent="0.35">
      <c r="A33" s="166">
        <v>10</v>
      </c>
      <c r="B33" s="210" t="str">
        <f>'Abjad Pengumuman'!D10</f>
        <v>Muhammad Aji Saputra</v>
      </c>
      <c r="C33" s="211"/>
      <c r="D33" s="167" t="str">
        <f t="shared" si="0"/>
        <v>33720514030XXXXX</v>
      </c>
      <c r="E33" s="166" t="str">
        <f t="shared" si="1"/>
        <v>XXXXX</v>
      </c>
      <c r="F33" s="146"/>
      <c r="G33" s="144" t="str">
        <f>'Abjad Pengumuman'!F10</f>
        <v>3372051403020002</v>
      </c>
      <c r="H33" s="144" t="str">
        <f t="shared" si="2"/>
        <v>33720514030</v>
      </c>
      <c r="I33" s="144" t="s">
        <v>470</v>
      </c>
      <c r="K33" s="144" t="str">
        <f t="shared" si="3"/>
        <v/>
      </c>
    </row>
    <row r="34" spans="1:11" ht="18" customHeight="1" x14ac:dyDescent="0.35">
      <c r="A34" s="166">
        <v>11</v>
      </c>
      <c r="B34" s="210" t="str">
        <f>'Abjad Pengumuman'!D11</f>
        <v>Muhammad Dliya'Ulhaq</v>
      </c>
      <c r="C34" s="211"/>
      <c r="D34" s="167" t="str">
        <f t="shared" si="0"/>
        <v>33181630060XXXXX</v>
      </c>
      <c r="E34" s="166" t="str">
        <f t="shared" si="1"/>
        <v>XXXXX</v>
      </c>
      <c r="F34" s="146"/>
      <c r="G34" s="144" t="str">
        <f>'Abjad Pengumuman'!F11</f>
        <v>3318163006070006</v>
      </c>
      <c r="H34" s="144" t="str">
        <f t="shared" si="2"/>
        <v>33181630060</v>
      </c>
      <c r="I34" s="144" t="s">
        <v>470</v>
      </c>
      <c r="K34" s="144" t="str">
        <f t="shared" si="3"/>
        <v/>
      </c>
    </row>
    <row r="35" spans="1:11" ht="18" customHeight="1" x14ac:dyDescent="0.35">
      <c r="A35" s="166">
        <v>12</v>
      </c>
      <c r="B35" s="210" t="str">
        <f>'Abjad Pengumuman'!D12</f>
        <v>Muhammad Novian</v>
      </c>
      <c r="C35" s="211"/>
      <c r="D35" s="167" t="str">
        <f t="shared" si="0"/>
        <v>32790118110XXXXX</v>
      </c>
      <c r="E35" s="166" t="str">
        <f t="shared" si="1"/>
        <v>XXXXX</v>
      </c>
      <c r="F35" s="146"/>
      <c r="G35" s="144" t="str">
        <f>'Abjad Pengumuman'!F12</f>
        <v>3279011811020001</v>
      </c>
      <c r="H35" s="144" t="str">
        <f t="shared" si="2"/>
        <v>32790118110</v>
      </c>
      <c r="I35" s="144" t="s">
        <v>470</v>
      </c>
      <c r="K35" s="144" t="str">
        <f t="shared" si="3"/>
        <v/>
      </c>
    </row>
    <row r="36" spans="1:11" ht="18" customHeight="1" x14ac:dyDescent="0.35">
      <c r="A36" s="166">
        <v>13</v>
      </c>
      <c r="B36" s="210" t="str">
        <f>'Abjad Pengumuman'!D13</f>
        <v>Noor Kalimatul Misbah</v>
      </c>
      <c r="C36" s="211"/>
      <c r="D36" s="167" t="str">
        <f t="shared" si="0"/>
        <v>33180870010XXXXX</v>
      </c>
      <c r="E36" s="166" t="str">
        <f t="shared" si="1"/>
        <v>XXXXX</v>
      </c>
      <c r="F36" s="146"/>
      <c r="G36" s="144" t="str">
        <f>'Abjad Pengumuman'!F13</f>
        <v>3318087001000001</v>
      </c>
      <c r="H36" s="144" t="str">
        <f t="shared" si="2"/>
        <v>33180870010</v>
      </c>
      <c r="I36" s="144" t="s">
        <v>470</v>
      </c>
      <c r="K36" s="144" t="str">
        <f t="shared" si="3"/>
        <v/>
      </c>
    </row>
    <row r="37" spans="1:11" ht="18" customHeight="1" x14ac:dyDescent="0.35">
      <c r="A37" s="166">
        <v>14</v>
      </c>
      <c r="B37" s="210" t="str">
        <f>'Abjad Pengumuman'!D14</f>
        <v>Rafid Ahmad Arfianto</v>
      </c>
      <c r="C37" s="211"/>
      <c r="D37" s="167" t="str">
        <f t="shared" si="0"/>
        <v>33720423100XXXXX</v>
      </c>
      <c r="E37" s="166" t="str">
        <f t="shared" si="1"/>
        <v>XXXXX</v>
      </c>
      <c r="F37" s="146"/>
      <c r="G37" s="144" t="str">
        <f>'Abjad Pengumuman'!F14</f>
        <v>3372042310030002</v>
      </c>
      <c r="H37" s="144" t="str">
        <f t="shared" si="2"/>
        <v>33720423100</v>
      </c>
      <c r="I37" s="144" t="s">
        <v>470</v>
      </c>
      <c r="K37" s="144" t="str">
        <f t="shared" si="3"/>
        <v/>
      </c>
    </row>
    <row r="38" spans="1:11" ht="18" customHeight="1" x14ac:dyDescent="0.35">
      <c r="A38" s="166">
        <v>15</v>
      </c>
      <c r="B38" s="210" t="str">
        <f>'Abjad Pengumuman'!D15</f>
        <v xml:space="preserve">Renalvin Zahari </v>
      </c>
      <c r="C38" s="211"/>
      <c r="D38" s="167" t="str">
        <f t="shared" si="0"/>
        <v>35021665109XXXXX</v>
      </c>
      <c r="E38" s="166" t="str">
        <f t="shared" si="1"/>
        <v>XXXXX</v>
      </c>
      <c r="F38" s="146"/>
      <c r="G38" s="144" t="str">
        <f>'Abjad Pengumuman'!F15</f>
        <v>3502166510990002</v>
      </c>
      <c r="H38" s="144" t="str">
        <f t="shared" si="2"/>
        <v>35021665109</v>
      </c>
      <c r="I38" s="144" t="s">
        <v>470</v>
      </c>
      <c r="K38" s="144" t="str">
        <f t="shared" si="3"/>
        <v/>
      </c>
    </row>
    <row r="39" spans="1:11" ht="18" customHeight="1" x14ac:dyDescent="0.35">
      <c r="A39" s="166">
        <v>16</v>
      </c>
      <c r="B39" s="210" t="str">
        <f>'Abjad Pengumuman'!D16</f>
        <v>Sabrina Ayu Kristianingrum</v>
      </c>
      <c r="C39" s="211"/>
      <c r="D39" s="167" t="str">
        <f t="shared" si="0"/>
        <v>32740349110XXXXX</v>
      </c>
      <c r="E39" s="166" t="str">
        <f t="shared" si="1"/>
        <v>XXXXX</v>
      </c>
      <c r="F39" s="146"/>
      <c r="G39" s="144" t="str">
        <f>'Abjad Pengumuman'!F16</f>
        <v>3274034911010003</v>
      </c>
      <c r="H39" s="144" t="str">
        <f t="shared" si="2"/>
        <v>32740349110</v>
      </c>
      <c r="I39" s="144" t="s">
        <v>470</v>
      </c>
      <c r="K39" s="144" t="str">
        <f t="shared" si="3"/>
        <v/>
      </c>
    </row>
    <row r="40" spans="1:11" ht="18" customHeight="1" x14ac:dyDescent="0.35">
      <c r="A40" s="212" t="s">
        <v>503</v>
      </c>
      <c r="B40" s="213"/>
      <c r="C40" s="213"/>
      <c r="D40" s="213"/>
      <c r="E40" s="214"/>
      <c r="F40" s="146"/>
      <c r="H40" s="144" t="str">
        <f t="shared" si="2"/>
        <v/>
      </c>
      <c r="I40" s="144" t="s">
        <v>470</v>
      </c>
      <c r="K40" s="144" t="str">
        <f t="shared" si="3"/>
        <v/>
      </c>
    </row>
    <row r="41" spans="1:11" ht="18" customHeight="1" x14ac:dyDescent="0.35">
      <c r="A41" s="166">
        <v>1</v>
      </c>
      <c r="B41" s="204" t="str">
        <f>'Abjad Pengumuman'!D18</f>
        <v>Audhia An-Nafisa</v>
      </c>
      <c r="C41" s="204"/>
      <c r="D41" s="167" t="str">
        <f>H41&amp;I41</f>
        <v>33120742080XXXXX</v>
      </c>
      <c r="E41" s="166" t="str">
        <f>+K41&amp;I41</f>
        <v>XXXXX</v>
      </c>
      <c r="F41" s="146"/>
      <c r="G41" s="144" t="str">
        <f>'Abjad Pengumuman'!F18</f>
        <v>3312074208010001</v>
      </c>
      <c r="H41" s="144" t="str">
        <f t="shared" si="2"/>
        <v>33120742080</v>
      </c>
      <c r="I41" s="144" t="s">
        <v>470</v>
      </c>
      <c r="K41" s="144" t="str">
        <f t="shared" si="3"/>
        <v/>
      </c>
    </row>
    <row r="42" spans="1:11" ht="18" customHeight="1" x14ac:dyDescent="0.35">
      <c r="A42" s="166">
        <v>2</v>
      </c>
      <c r="B42" s="204" t="str">
        <f>'Abjad Pengumuman'!D19</f>
        <v>Achmad Irvan Daffa</v>
      </c>
      <c r="C42" s="204"/>
      <c r="D42" s="167" t="str">
        <f t="shared" ref="D42:D45" si="4">H42&amp;I42</f>
        <v>34020804020XXXXX</v>
      </c>
      <c r="E42" s="166" t="str">
        <f t="shared" ref="E42:E45" si="5">+K42&amp;I42</f>
        <v>XXXXX</v>
      </c>
      <c r="F42" s="146"/>
      <c r="G42" s="144" t="str">
        <f>'Abjad Pengumuman'!F19</f>
        <v>3402080402000001</v>
      </c>
      <c r="H42" s="144" t="str">
        <f t="shared" si="2"/>
        <v>34020804020</v>
      </c>
      <c r="I42" s="144" t="s">
        <v>470</v>
      </c>
      <c r="K42" s="144" t="str">
        <f t="shared" si="3"/>
        <v/>
      </c>
    </row>
    <row r="43" spans="1:11" ht="18" customHeight="1" x14ac:dyDescent="0.35">
      <c r="A43" s="166">
        <v>3</v>
      </c>
      <c r="B43" s="204" t="str">
        <f>'Abjad Pengumuman'!D20</f>
        <v xml:space="preserve">Ditiya Yoga Handi Kamara </v>
      </c>
      <c r="C43" s="204"/>
      <c r="D43" s="167" t="str">
        <f t="shared" si="4"/>
        <v>33091821030XXXXX</v>
      </c>
      <c r="E43" s="166" t="str">
        <f t="shared" si="5"/>
        <v>XXXXX</v>
      </c>
      <c r="F43" s="146"/>
      <c r="G43" s="144" t="str">
        <f>'Abjad Pengumuman'!F20</f>
        <v>3309182103030006</v>
      </c>
      <c r="H43" s="144" t="str">
        <f t="shared" si="2"/>
        <v>33091821030</v>
      </c>
      <c r="I43" s="144" t="s">
        <v>470</v>
      </c>
    </row>
    <row r="44" spans="1:11" ht="18" customHeight="1" x14ac:dyDescent="0.35">
      <c r="A44" s="166">
        <v>4</v>
      </c>
      <c r="B44" s="204" t="str">
        <f>'Abjad Pengumuman'!D21</f>
        <v>Aulia Rahadyanjati Sukarno</v>
      </c>
      <c r="C44" s="204"/>
      <c r="D44" s="167" t="str">
        <f t="shared" si="4"/>
        <v>33720544030XXXXX</v>
      </c>
      <c r="E44" s="166" t="str">
        <f t="shared" si="5"/>
        <v>XXXXX</v>
      </c>
      <c r="F44" s="146"/>
      <c r="G44" s="144" t="str">
        <f>'Abjad Pengumuman'!F21</f>
        <v>3372054403010005</v>
      </c>
      <c r="H44" s="144" t="str">
        <f t="shared" si="2"/>
        <v>33720544030</v>
      </c>
      <c r="I44" s="144" t="s">
        <v>470</v>
      </c>
    </row>
    <row r="45" spans="1:11" ht="18" customHeight="1" x14ac:dyDescent="0.35">
      <c r="A45" s="166">
        <v>5</v>
      </c>
      <c r="B45" s="204" t="str">
        <f>'Abjad Pengumuman'!D22</f>
        <v>Tatasa Diva Cahyakirana</v>
      </c>
      <c r="C45" s="204"/>
      <c r="D45" s="167" t="str">
        <f t="shared" si="4"/>
        <v>33720464080XXXXX</v>
      </c>
      <c r="E45" s="166" t="str">
        <f t="shared" si="5"/>
        <v>XXXXX</v>
      </c>
      <c r="F45" s="146"/>
      <c r="G45" s="144" t="str">
        <f>'Abjad Pengumuman'!F22</f>
        <v>3372046408000005</v>
      </c>
      <c r="H45" s="144" t="str">
        <f t="shared" si="2"/>
        <v>33720464080</v>
      </c>
      <c r="I45" s="144" t="s">
        <v>470</v>
      </c>
    </row>
    <row r="46" spans="1:11" ht="20.149999999999999" customHeight="1" x14ac:dyDescent="0.35">
      <c r="A46" s="205"/>
      <c r="B46" s="205"/>
      <c r="C46" s="205"/>
      <c r="D46" s="205"/>
      <c r="E46" s="205"/>
      <c r="F46" s="146"/>
    </row>
    <row r="47" spans="1:11" ht="12" customHeight="1" x14ac:dyDescent="0.35">
      <c r="A47" s="168"/>
      <c r="B47" s="169"/>
      <c r="C47" s="169"/>
      <c r="D47" s="206" t="s">
        <v>1310</v>
      </c>
      <c r="E47" s="206"/>
      <c r="F47" s="146"/>
    </row>
    <row r="48" spans="1:11" ht="10" customHeight="1" x14ac:dyDescent="0.35">
      <c r="A48" s="168"/>
      <c r="B48" s="169"/>
      <c r="C48" s="169"/>
      <c r="D48" s="170"/>
      <c r="E48" s="170"/>
      <c r="F48" s="146"/>
    </row>
    <row r="49" spans="1:7" ht="15" customHeight="1" x14ac:dyDescent="0.35">
      <c r="A49" s="171"/>
      <c r="B49" s="171"/>
      <c r="C49" s="171"/>
      <c r="D49" s="207" t="s">
        <v>1311</v>
      </c>
      <c r="E49" s="207"/>
      <c r="F49" s="146"/>
    </row>
    <row r="50" spans="1:7" ht="15" customHeight="1" x14ac:dyDescent="0.25">
      <c r="A50" s="171"/>
      <c r="B50" s="171"/>
      <c r="C50" s="171"/>
      <c r="D50" s="208" t="s">
        <v>1312</v>
      </c>
      <c r="E50" s="208"/>
      <c r="F50" s="150"/>
      <c r="G50" s="150"/>
    </row>
    <row r="51" spans="1:7" ht="15" customHeight="1" x14ac:dyDescent="0.25">
      <c r="A51" s="155"/>
      <c r="B51" s="155"/>
      <c r="C51" s="155"/>
      <c r="D51" s="208"/>
      <c r="E51" s="208"/>
      <c r="F51" s="150"/>
      <c r="G51" s="150"/>
    </row>
    <row r="52" spans="1:7" ht="15" customHeight="1" x14ac:dyDescent="0.25">
      <c r="A52" s="155"/>
      <c r="B52" s="155"/>
      <c r="C52" s="155"/>
      <c r="D52" s="209"/>
      <c r="E52" s="209"/>
      <c r="F52" s="209"/>
      <c r="G52" s="209"/>
    </row>
    <row r="53" spans="1:7" ht="16" customHeight="1" x14ac:dyDescent="0.25">
      <c r="A53" s="172"/>
      <c r="B53" s="155"/>
      <c r="C53" s="155"/>
      <c r="D53" s="209"/>
      <c r="E53" s="209"/>
      <c r="F53" s="209"/>
      <c r="G53" s="209"/>
    </row>
    <row r="54" spans="1:7" ht="16" customHeight="1" x14ac:dyDescent="0.25">
      <c r="A54" s="172"/>
      <c r="B54" s="155"/>
      <c r="C54" s="155"/>
      <c r="D54" s="203" t="s">
        <v>1313</v>
      </c>
      <c r="E54" s="203"/>
      <c r="F54" s="173"/>
      <c r="G54" s="173"/>
    </row>
    <row r="55" spans="1:7" ht="15" customHeight="1" x14ac:dyDescent="0.25">
      <c r="A55" s="172"/>
      <c r="B55" s="155"/>
      <c r="C55" s="155"/>
      <c r="D55" s="203" t="s">
        <v>512</v>
      </c>
      <c r="E55" s="203"/>
      <c r="F55" s="173"/>
      <c r="G55" s="173"/>
    </row>
  </sheetData>
  <mergeCells count="49">
    <mergeCell ref="A15:B15"/>
    <mergeCell ref="D15:E15"/>
    <mergeCell ref="A2:E2"/>
    <mergeCell ref="A3:E3"/>
    <mergeCell ref="A4:E4"/>
    <mergeCell ref="A5:E5"/>
    <mergeCell ref="A6:E6"/>
    <mergeCell ref="A7:E7"/>
    <mergeCell ref="A9:E9"/>
    <mergeCell ref="A11:E11"/>
    <mergeCell ref="A12:E12"/>
    <mergeCell ref="A13:E13"/>
    <mergeCell ref="A14:B14"/>
    <mergeCell ref="B30:C30"/>
    <mergeCell ref="A16:B16"/>
    <mergeCell ref="D16:E18"/>
    <mergeCell ref="A19:E20"/>
    <mergeCell ref="B22:C22"/>
    <mergeCell ref="B23:C23"/>
    <mergeCell ref="B24:C24"/>
    <mergeCell ref="B25:C25"/>
    <mergeCell ref="B26:C26"/>
    <mergeCell ref="B27:C27"/>
    <mergeCell ref="B28:C28"/>
    <mergeCell ref="B29:C29"/>
    <mergeCell ref="B42:C42"/>
    <mergeCell ref="B31:C31"/>
    <mergeCell ref="B32:C32"/>
    <mergeCell ref="B33:C33"/>
    <mergeCell ref="B34:C34"/>
    <mergeCell ref="B35:C35"/>
    <mergeCell ref="B36:C36"/>
    <mergeCell ref="B37:C37"/>
    <mergeCell ref="B38:C38"/>
    <mergeCell ref="B39:C39"/>
    <mergeCell ref="A40:E40"/>
    <mergeCell ref="B41:C41"/>
    <mergeCell ref="D55:E55"/>
    <mergeCell ref="B43:C43"/>
    <mergeCell ref="B44:C44"/>
    <mergeCell ref="B45:C45"/>
    <mergeCell ref="A46:E46"/>
    <mergeCell ref="D47:E47"/>
    <mergeCell ref="D49:E49"/>
    <mergeCell ref="D50:E50"/>
    <mergeCell ref="D51:E51"/>
    <mergeCell ref="D52:G52"/>
    <mergeCell ref="D53:G53"/>
    <mergeCell ref="D54:E54"/>
  </mergeCells>
  <printOptions horizontalCentered="1"/>
  <pageMargins left="0.39370078740157483" right="0.19685039370078741" top="0.39370078740157483" bottom="0.11811023622047245" header="0" footer="0"/>
  <pageSetup paperSize="9" scale="90" orientation="portrait" horizontalDpi="4294967293" verticalDpi="12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07437-38B9-42C7-8780-BA44297D4004}">
  <dimension ref="A1:AA16"/>
  <sheetViews>
    <sheetView workbookViewId="0">
      <selection activeCell="L21" sqref="L21"/>
    </sheetView>
  </sheetViews>
  <sheetFormatPr defaultRowHeight="12.5" x14ac:dyDescent="0.25"/>
  <sheetData>
    <row r="1" spans="1:27" x14ac:dyDescent="0.25">
      <c r="A1">
        <v>45853.348301284721</v>
      </c>
      <c r="B1" t="s">
        <v>310</v>
      </c>
      <c r="C1" t="s">
        <v>515</v>
      </c>
      <c r="D1" t="s">
        <v>652</v>
      </c>
      <c r="E1" t="str">
        <f>PROPER(D1)</f>
        <v>Arditya Wahyu Triyono</v>
      </c>
      <c r="F1" t="s">
        <v>312</v>
      </c>
      <c r="G1" t="s">
        <v>516</v>
      </c>
      <c r="H1" t="s">
        <v>653</v>
      </c>
      <c r="I1" t="s">
        <v>1352</v>
      </c>
      <c r="J1" t="s">
        <v>655</v>
      </c>
      <c r="K1">
        <v>27</v>
      </c>
      <c r="L1" t="s">
        <v>1366</v>
      </c>
      <c r="M1" t="str">
        <f>PROPER(L1)</f>
        <v>Gebangan Rt4/1 Ngrombo Baki Sukoharjo Jawa Tengah</v>
      </c>
      <c r="N1" t="s">
        <v>656</v>
      </c>
      <c r="O1" t="s">
        <v>657</v>
      </c>
      <c r="P1" t="s">
        <v>658</v>
      </c>
      <c r="Q1" t="s">
        <v>501</v>
      </c>
      <c r="R1" t="s">
        <v>659</v>
      </c>
      <c r="S1" t="s">
        <v>631</v>
      </c>
      <c r="T1" t="s">
        <v>660</v>
      </c>
      <c r="U1" t="s">
        <v>661</v>
      </c>
      <c r="V1" t="s">
        <v>542</v>
      </c>
      <c r="W1" t="s">
        <v>528</v>
      </c>
      <c r="X1" t="s">
        <v>529</v>
      </c>
      <c r="Y1" t="s">
        <v>530</v>
      </c>
      <c r="Z1" t="s">
        <v>575</v>
      </c>
      <c r="AA1" t="s">
        <v>115</v>
      </c>
    </row>
    <row r="2" spans="1:27" x14ac:dyDescent="0.25">
      <c r="A2">
        <v>45857.686628541662</v>
      </c>
      <c r="B2" t="s">
        <v>348</v>
      </c>
      <c r="C2" t="s">
        <v>515</v>
      </c>
      <c r="D2" s="143" t="s">
        <v>349</v>
      </c>
      <c r="E2" t="str">
        <f>PROPER(D2)</f>
        <v>Audhia An-Nafisa</v>
      </c>
      <c r="F2" t="s">
        <v>350</v>
      </c>
      <c r="G2" t="s">
        <v>601</v>
      </c>
      <c r="H2" t="s">
        <v>671</v>
      </c>
      <c r="I2" t="s">
        <v>1353</v>
      </c>
      <c r="J2" t="s">
        <v>672</v>
      </c>
      <c r="K2">
        <v>24</v>
      </c>
      <c r="L2" t="s">
        <v>673</v>
      </c>
      <c r="M2" t="str">
        <f t="shared" ref="M2:M16" si="0">PROPER(L2)</f>
        <v>Batu Tengah, Rt 02 / Rw 10, Baturetno, Wonogiri, Jawa Tengah</v>
      </c>
      <c r="N2" t="s">
        <v>673</v>
      </c>
      <c r="O2" t="s">
        <v>591</v>
      </c>
      <c r="P2" t="s">
        <v>561</v>
      </c>
      <c r="Q2" t="s">
        <v>497</v>
      </c>
      <c r="R2" t="s">
        <v>551</v>
      </c>
      <c r="S2" t="s">
        <v>674</v>
      </c>
      <c r="T2" t="s">
        <v>675</v>
      </c>
      <c r="U2" t="s">
        <v>676</v>
      </c>
      <c r="V2" t="s">
        <v>542</v>
      </c>
      <c r="W2" t="s">
        <v>115</v>
      </c>
      <c r="X2" t="s">
        <v>529</v>
      </c>
      <c r="Y2" t="s">
        <v>530</v>
      </c>
      <c r="Z2" t="s">
        <v>531</v>
      </c>
      <c r="AA2" t="s">
        <v>115</v>
      </c>
    </row>
    <row r="3" spans="1:27" x14ac:dyDescent="0.25">
      <c r="A3">
        <v>45854.671217418982</v>
      </c>
      <c r="B3" t="s">
        <v>286</v>
      </c>
      <c r="C3" t="s">
        <v>515</v>
      </c>
      <c r="D3" s="143" t="s">
        <v>704</v>
      </c>
      <c r="E3" t="str">
        <f>PROPER(D3)</f>
        <v>Bilah Kebenaran</v>
      </c>
      <c r="F3" t="s">
        <v>288</v>
      </c>
      <c r="G3" t="s">
        <v>516</v>
      </c>
      <c r="H3" t="s">
        <v>705</v>
      </c>
      <c r="I3" t="s">
        <v>1354</v>
      </c>
      <c r="J3" t="s">
        <v>707</v>
      </c>
      <c r="K3">
        <v>27</v>
      </c>
      <c r="L3" t="s">
        <v>1367</v>
      </c>
      <c r="M3" t="str">
        <f t="shared" si="0"/>
        <v xml:space="preserve">Jl. Wiyoro Kidul Rt 8 Baturetno Banguntapan Bantul </v>
      </c>
      <c r="N3" t="s">
        <v>709</v>
      </c>
      <c r="O3" t="s">
        <v>664</v>
      </c>
      <c r="P3" t="s">
        <v>667</v>
      </c>
      <c r="Q3" t="s">
        <v>497</v>
      </c>
      <c r="R3" t="s">
        <v>710</v>
      </c>
      <c r="S3" t="s">
        <v>524</v>
      </c>
      <c r="T3" t="s">
        <v>711</v>
      </c>
      <c r="U3">
        <v>6285710371990</v>
      </c>
      <c r="V3" t="s">
        <v>542</v>
      </c>
      <c r="W3" t="s">
        <v>528</v>
      </c>
      <c r="X3" t="s">
        <v>543</v>
      </c>
      <c r="Y3" t="s">
        <v>530</v>
      </c>
      <c r="Z3" t="s">
        <v>531</v>
      </c>
      <c r="AA3" t="s">
        <v>115</v>
      </c>
    </row>
    <row r="4" spans="1:27" x14ac:dyDescent="0.25">
      <c r="A4">
        <v>45850.506713958333</v>
      </c>
      <c r="B4" t="s">
        <v>293</v>
      </c>
      <c r="C4" t="s">
        <v>515</v>
      </c>
      <c r="D4" s="143" t="s">
        <v>731</v>
      </c>
      <c r="E4" t="str">
        <f>PROPER(D4)</f>
        <v xml:space="preserve">Ditiya Yoga Handi Kamara </v>
      </c>
      <c r="F4" t="s">
        <v>295</v>
      </c>
      <c r="G4" t="s">
        <v>516</v>
      </c>
      <c r="H4" t="s">
        <v>732</v>
      </c>
      <c r="I4" t="s">
        <v>1355</v>
      </c>
      <c r="J4" t="s">
        <v>733</v>
      </c>
      <c r="K4">
        <v>22</v>
      </c>
      <c r="L4" t="s">
        <v>734</v>
      </c>
      <c r="M4" t="str">
        <f t="shared" si="0"/>
        <v>Garangan, Rt 04/ Rw 01, Garangan, Wonosamodro, Boyolali, Jawa Tengah</v>
      </c>
      <c r="N4" t="s">
        <v>735</v>
      </c>
      <c r="O4" t="s">
        <v>622</v>
      </c>
      <c r="P4" t="s">
        <v>522</v>
      </c>
      <c r="Q4" t="s">
        <v>497</v>
      </c>
      <c r="R4" t="s">
        <v>736</v>
      </c>
      <c r="S4" t="s">
        <v>524</v>
      </c>
      <c r="T4" t="s">
        <v>737</v>
      </c>
      <c r="U4" t="s">
        <v>738</v>
      </c>
      <c r="V4" t="s">
        <v>739</v>
      </c>
      <c r="W4" t="s">
        <v>528</v>
      </c>
      <c r="X4" t="s">
        <v>529</v>
      </c>
      <c r="Y4" t="s">
        <v>530</v>
      </c>
      <c r="Z4" t="s">
        <v>531</v>
      </c>
      <c r="AA4" t="s">
        <v>115</v>
      </c>
    </row>
    <row r="5" spans="1:27" x14ac:dyDescent="0.25">
      <c r="A5">
        <v>45851.343380937498</v>
      </c>
      <c r="B5" t="s">
        <v>399</v>
      </c>
      <c r="C5" t="s">
        <v>515</v>
      </c>
      <c r="D5" s="143" t="s">
        <v>778</v>
      </c>
      <c r="E5" t="str">
        <f>PROPER(D5)</f>
        <v>Fajar Saputra</v>
      </c>
      <c r="F5" t="s">
        <v>401</v>
      </c>
      <c r="G5" t="s">
        <v>516</v>
      </c>
      <c r="H5" t="s">
        <v>779</v>
      </c>
      <c r="I5" t="s">
        <v>1356</v>
      </c>
      <c r="J5" t="s">
        <v>781</v>
      </c>
      <c r="K5">
        <v>22</v>
      </c>
      <c r="L5" t="s">
        <v>1368</v>
      </c>
      <c r="M5" t="str">
        <f t="shared" si="0"/>
        <v>Asrama Uns C3.15, Jl. Kartika Iii, Ngoresan, Jebres, Surakarta</v>
      </c>
      <c r="N5" t="s">
        <v>783</v>
      </c>
      <c r="O5" t="s">
        <v>784</v>
      </c>
      <c r="P5" t="s">
        <v>538</v>
      </c>
      <c r="Q5" t="s">
        <v>499</v>
      </c>
      <c r="R5" t="s">
        <v>785</v>
      </c>
      <c r="S5" t="s">
        <v>786</v>
      </c>
      <c r="T5" t="s">
        <v>787</v>
      </c>
      <c r="U5" t="s">
        <v>788</v>
      </c>
      <c r="V5" t="s">
        <v>542</v>
      </c>
      <c r="W5" t="s">
        <v>528</v>
      </c>
      <c r="X5" t="s">
        <v>543</v>
      </c>
      <c r="Y5" t="s">
        <v>530</v>
      </c>
      <c r="Z5" t="s">
        <v>531</v>
      </c>
      <c r="AA5" t="s">
        <v>115</v>
      </c>
    </row>
    <row r="6" spans="1:27" x14ac:dyDescent="0.25">
      <c r="A6">
        <v>45856.473166365744</v>
      </c>
      <c r="B6" t="s">
        <v>330</v>
      </c>
      <c r="C6" t="s">
        <v>515</v>
      </c>
      <c r="D6" t="s">
        <v>331</v>
      </c>
      <c r="E6" t="str">
        <f>PROPER(D6)</f>
        <v xml:space="preserve">Ilham Daroni </v>
      </c>
      <c r="F6" t="s">
        <v>332</v>
      </c>
      <c r="G6" t="s">
        <v>516</v>
      </c>
      <c r="H6" t="s">
        <v>846</v>
      </c>
      <c r="I6" t="s">
        <v>1357</v>
      </c>
      <c r="J6" t="s">
        <v>848</v>
      </c>
      <c r="K6">
        <v>22</v>
      </c>
      <c r="L6" t="s">
        <v>849</v>
      </c>
      <c r="M6" t="str">
        <f t="shared" si="0"/>
        <v>Gonilan, Kec. Kartasura, Kabupaten Sukoharjo, Jawa Tengah 57169</v>
      </c>
      <c r="N6" t="s">
        <v>850</v>
      </c>
      <c r="O6" t="s">
        <v>847</v>
      </c>
      <c r="P6" t="s">
        <v>522</v>
      </c>
      <c r="Q6" t="s">
        <v>497</v>
      </c>
      <c r="R6" t="s">
        <v>851</v>
      </c>
      <c r="S6" t="s">
        <v>786</v>
      </c>
      <c r="T6" t="s">
        <v>852</v>
      </c>
      <c r="U6" t="s">
        <v>853</v>
      </c>
      <c r="V6" t="s">
        <v>542</v>
      </c>
      <c r="W6" t="s">
        <v>528</v>
      </c>
      <c r="X6" t="s">
        <v>543</v>
      </c>
      <c r="Y6" t="s">
        <v>530</v>
      </c>
      <c r="Z6" t="s">
        <v>531</v>
      </c>
      <c r="AA6" t="s">
        <v>115</v>
      </c>
    </row>
    <row r="7" spans="1:27" x14ac:dyDescent="0.25">
      <c r="A7">
        <v>45854.856497326386</v>
      </c>
      <c r="B7" t="s">
        <v>233</v>
      </c>
      <c r="C7" t="s">
        <v>515</v>
      </c>
      <c r="D7" t="s">
        <v>234</v>
      </c>
      <c r="E7" t="str">
        <f>PROPER(D7)</f>
        <v>Laili Nur Rizki</v>
      </c>
      <c r="F7" t="s">
        <v>235</v>
      </c>
      <c r="G7" t="s">
        <v>601</v>
      </c>
      <c r="H7" t="s">
        <v>875</v>
      </c>
      <c r="I7" t="s">
        <v>1358</v>
      </c>
      <c r="J7" t="s">
        <v>876</v>
      </c>
      <c r="K7">
        <v>26</v>
      </c>
      <c r="L7" t="s">
        <v>877</v>
      </c>
      <c r="M7" t="str">
        <f t="shared" si="0"/>
        <v>Candi Rt 02/ Rw 11, Cemani, Grogol, Sukoharjo, Jawa Tengah</v>
      </c>
      <c r="N7" t="s">
        <v>877</v>
      </c>
      <c r="O7" t="s">
        <v>595</v>
      </c>
      <c r="P7" t="s">
        <v>561</v>
      </c>
      <c r="Q7" t="s">
        <v>497</v>
      </c>
      <c r="R7" t="s">
        <v>551</v>
      </c>
      <c r="S7" t="s">
        <v>572</v>
      </c>
      <c r="T7" t="s">
        <v>878</v>
      </c>
      <c r="U7" t="s">
        <v>879</v>
      </c>
      <c r="V7" t="s">
        <v>542</v>
      </c>
      <c r="W7" t="s">
        <v>528</v>
      </c>
      <c r="X7" t="s">
        <v>529</v>
      </c>
      <c r="Y7" t="s">
        <v>530</v>
      </c>
      <c r="Z7" t="s">
        <v>531</v>
      </c>
      <c r="AA7" t="s">
        <v>115</v>
      </c>
    </row>
    <row r="8" spans="1:27" x14ac:dyDescent="0.25">
      <c r="A8">
        <v>45849.855498773148</v>
      </c>
      <c r="B8" t="s">
        <v>226</v>
      </c>
      <c r="C8" t="s">
        <v>515</v>
      </c>
      <c r="D8" t="s">
        <v>227</v>
      </c>
      <c r="E8" t="str">
        <f>PROPER(D8)</f>
        <v xml:space="preserve">Lelya Gussyanti </v>
      </c>
      <c r="F8" t="s">
        <v>228</v>
      </c>
      <c r="G8" t="s">
        <v>601</v>
      </c>
      <c r="H8" t="s">
        <v>880</v>
      </c>
      <c r="I8" t="s">
        <v>1359</v>
      </c>
      <c r="J8" t="s">
        <v>882</v>
      </c>
      <c r="K8">
        <v>24</v>
      </c>
      <c r="L8" t="s">
        <v>1369</v>
      </c>
      <c r="M8" t="str">
        <f t="shared" si="0"/>
        <v xml:space="preserve">Pekuncen Rt04/03, Pekuncen, Sempor, Kebumen, Jawa Tengah </v>
      </c>
      <c r="N8" t="s">
        <v>884</v>
      </c>
      <c r="O8" t="s">
        <v>881</v>
      </c>
      <c r="P8" t="s">
        <v>522</v>
      </c>
      <c r="Q8" t="s">
        <v>499</v>
      </c>
      <c r="R8" t="s">
        <v>562</v>
      </c>
      <c r="S8" t="s">
        <v>524</v>
      </c>
      <c r="T8" t="s">
        <v>885</v>
      </c>
      <c r="U8" t="s">
        <v>886</v>
      </c>
      <c r="V8" t="s">
        <v>542</v>
      </c>
      <c r="W8" t="s">
        <v>528</v>
      </c>
      <c r="X8" t="s">
        <v>529</v>
      </c>
      <c r="Y8" t="s">
        <v>530</v>
      </c>
      <c r="Z8" t="s">
        <v>531</v>
      </c>
      <c r="AA8" t="s">
        <v>115</v>
      </c>
    </row>
    <row r="9" spans="1:27" x14ac:dyDescent="0.25">
      <c r="A9">
        <v>45858.473823946755</v>
      </c>
      <c r="B9" t="s">
        <v>905</v>
      </c>
      <c r="C9" t="s">
        <v>515</v>
      </c>
      <c r="D9" t="s">
        <v>346</v>
      </c>
      <c r="E9" t="str">
        <f>PROPER(D9)</f>
        <v>Marita Putri Handayani</v>
      </c>
      <c r="F9" t="s">
        <v>347</v>
      </c>
      <c r="G9" t="s">
        <v>601</v>
      </c>
      <c r="H9" t="s">
        <v>906</v>
      </c>
      <c r="I9" t="s">
        <v>1360</v>
      </c>
      <c r="J9" t="s">
        <v>908</v>
      </c>
      <c r="K9">
        <v>23</v>
      </c>
      <c r="L9" t="s">
        <v>1370</v>
      </c>
      <c r="M9" t="str">
        <f t="shared" si="0"/>
        <v xml:space="preserve"> Kost Sweet Home 3, Ngemingan Rt 02/Rw 01,Jebres, Kota Surakarta (Solo), Jawa Tengah 57126</v>
      </c>
      <c r="N9" t="s">
        <v>910</v>
      </c>
      <c r="O9" t="s">
        <v>907</v>
      </c>
      <c r="P9" t="s">
        <v>911</v>
      </c>
      <c r="Q9" t="s">
        <v>497</v>
      </c>
      <c r="R9" t="s">
        <v>912</v>
      </c>
      <c r="S9" t="s">
        <v>524</v>
      </c>
      <c r="T9" t="s">
        <v>913</v>
      </c>
      <c r="U9" t="s">
        <v>914</v>
      </c>
      <c r="V9" t="s">
        <v>542</v>
      </c>
      <c r="W9" t="s">
        <v>528</v>
      </c>
      <c r="X9" t="s">
        <v>529</v>
      </c>
      <c r="Y9" t="s">
        <v>530</v>
      </c>
      <c r="Z9" t="s">
        <v>531</v>
      </c>
      <c r="AA9" t="s">
        <v>115</v>
      </c>
    </row>
    <row r="10" spans="1:27" x14ac:dyDescent="0.25">
      <c r="A10">
        <v>45852.675665613424</v>
      </c>
      <c r="B10" t="s">
        <v>250</v>
      </c>
      <c r="C10" t="s">
        <v>515</v>
      </c>
      <c r="D10" t="s">
        <v>251</v>
      </c>
      <c r="E10" t="str">
        <f>PROPER(D10)</f>
        <v>Millata Akmaliya Hayaty</v>
      </c>
      <c r="F10" t="s">
        <v>252</v>
      </c>
      <c r="G10" t="s">
        <v>601</v>
      </c>
      <c r="H10" t="s">
        <v>915</v>
      </c>
      <c r="I10" t="s">
        <v>1361</v>
      </c>
      <c r="J10" t="s">
        <v>917</v>
      </c>
      <c r="K10">
        <v>23</v>
      </c>
      <c r="L10" t="s">
        <v>1371</v>
      </c>
      <c r="M10" t="str">
        <f t="shared" si="0"/>
        <v>Jalan Kartika Gang Rajawali, Rt.2/Rw.17, Jebre, Kota Surakarta (Solo), Jebres, Jawa Tengah, Id, 57127</v>
      </c>
      <c r="N10" t="s">
        <v>919</v>
      </c>
      <c r="O10" t="s">
        <v>916</v>
      </c>
      <c r="P10" t="s">
        <v>570</v>
      </c>
      <c r="Q10" t="s">
        <v>499</v>
      </c>
      <c r="R10" t="s">
        <v>562</v>
      </c>
      <c r="S10" t="s">
        <v>524</v>
      </c>
      <c r="T10" t="s">
        <v>920</v>
      </c>
      <c r="U10" t="s">
        <v>921</v>
      </c>
      <c r="V10" t="s">
        <v>542</v>
      </c>
      <c r="W10" t="s">
        <v>528</v>
      </c>
      <c r="X10" t="s">
        <v>529</v>
      </c>
      <c r="Y10" t="s">
        <v>530</v>
      </c>
      <c r="Z10" t="s">
        <v>531</v>
      </c>
      <c r="AA10" t="s">
        <v>115</v>
      </c>
    </row>
    <row r="11" spans="1:27" x14ac:dyDescent="0.25">
      <c r="A11">
        <v>45855.336718368053</v>
      </c>
      <c r="B11" t="s">
        <v>426</v>
      </c>
      <c r="C11" t="s">
        <v>515</v>
      </c>
      <c r="D11" t="s">
        <v>1291</v>
      </c>
      <c r="E11" t="str">
        <f>PROPER(D11)</f>
        <v>Muhammad Dliya'Ulhaq</v>
      </c>
      <c r="F11" t="s">
        <v>427</v>
      </c>
      <c r="G11" t="s">
        <v>516</v>
      </c>
      <c r="H11" t="s">
        <v>929</v>
      </c>
      <c r="I11" t="s">
        <v>1362</v>
      </c>
      <c r="J11" t="s">
        <v>931</v>
      </c>
      <c r="K11">
        <v>18</v>
      </c>
      <c r="L11" t="s">
        <v>932</v>
      </c>
      <c r="M11" t="str">
        <f t="shared" si="0"/>
        <v>Rt 01/Rw 02, Cebolek Kidul, Margoyoso, Pati, Jawa Tengah</v>
      </c>
      <c r="N11" t="s">
        <v>932</v>
      </c>
      <c r="O11" t="s">
        <v>900</v>
      </c>
      <c r="P11" t="s">
        <v>561</v>
      </c>
      <c r="Q11" t="s">
        <v>500</v>
      </c>
      <c r="R11" t="s">
        <v>933</v>
      </c>
      <c r="S11" t="s">
        <v>524</v>
      </c>
      <c r="T11" t="s">
        <v>934</v>
      </c>
      <c r="U11" t="s">
        <v>935</v>
      </c>
      <c r="V11" t="s">
        <v>542</v>
      </c>
      <c r="W11" t="s">
        <v>528</v>
      </c>
      <c r="X11" t="s">
        <v>529</v>
      </c>
      <c r="Y11" t="s">
        <v>530</v>
      </c>
      <c r="Z11" t="s">
        <v>531</v>
      </c>
      <c r="AA11" t="s">
        <v>115</v>
      </c>
    </row>
    <row r="12" spans="1:27" x14ac:dyDescent="0.25">
      <c r="A12">
        <v>45857.902663541667</v>
      </c>
      <c r="B12" t="s">
        <v>354</v>
      </c>
      <c r="C12" t="s">
        <v>515</v>
      </c>
      <c r="D12" t="s">
        <v>355</v>
      </c>
      <c r="E12" t="str">
        <f>PROPER(D12)</f>
        <v>Muhammad Novian</v>
      </c>
      <c r="F12" t="s">
        <v>356</v>
      </c>
      <c r="G12" t="s">
        <v>516</v>
      </c>
      <c r="H12" t="s">
        <v>959</v>
      </c>
      <c r="I12" t="s">
        <v>1363</v>
      </c>
      <c r="J12" t="s">
        <v>961</v>
      </c>
      <c r="K12">
        <v>23</v>
      </c>
      <c r="L12" t="s">
        <v>1372</v>
      </c>
      <c r="M12" t="str">
        <f t="shared" si="0"/>
        <v>Tegalwangi Rt 04 -No.218 Dk 1, Geblagan, Tamantirto, Kec. Kasihan, Kabupaten Bantul, Daerah Istimewa Yogyakarta</v>
      </c>
      <c r="N12" t="s">
        <v>963</v>
      </c>
      <c r="O12" t="s">
        <v>964</v>
      </c>
      <c r="P12" t="s">
        <v>965</v>
      </c>
      <c r="Q12" t="s">
        <v>497</v>
      </c>
      <c r="R12" t="s">
        <v>614</v>
      </c>
      <c r="S12" t="s">
        <v>572</v>
      </c>
      <c r="T12" t="s">
        <v>966</v>
      </c>
      <c r="U12" t="s">
        <v>967</v>
      </c>
      <c r="V12" t="s">
        <v>542</v>
      </c>
      <c r="W12" t="s">
        <v>528</v>
      </c>
      <c r="X12" t="s">
        <v>529</v>
      </c>
      <c r="Y12" t="s">
        <v>530</v>
      </c>
      <c r="Z12" t="s">
        <v>531</v>
      </c>
      <c r="AA12" t="s">
        <v>115</v>
      </c>
    </row>
    <row r="13" spans="1:27" x14ac:dyDescent="0.25">
      <c r="A13">
        <v>45852.490333344904</v>
      </c>
      <c r="B13" t="s">
        <v>184</v>
      </c>
      <c r="C13" t="s">
        <v>515</v>
      </c>
      <c r="D13" t="s">
        <v>185</v>
      </c>
      <c r="E13" t="str">
        <f>PROPER(D13)</f>
        <v>Noor Kalimatul Misbah</v>
      </c>
      <c r="F13" t="s">
        <v>186</v>
      </c>
      <c r="G13" t="s">
        <v>601</v>
      </c>
      <c r="H13" t="s">
        <v>981</v>
      </c>
      <c r="I13" t="s">
        <v>1362</v>
      </c>
      <c r="J13" t="s">
        <v>982</v>
      </c>
      <c r="K13">
        <v>24</v>
      </c>
      <c r="L13" t="s">
        <v>1373</v>
      </c>
      <c r="M13" t="str">
        <f t="shared" si="0"/>
        <v>Dk. Mbagu, Ds. Mintomulyo, Rt/Rw: 08/Iii (Depan Lapangan Desa) Kec, Juwana, Kab. Pati, Prov. Jawa Tengah, 59185</v>
      </c>
      <c r="N13" t="s">
        <v>983</v>
      </c>
      <c r="O13" t="s">
        <v>900</v>
      </c>
      <c r="P13" t="s">
        <v>561</v>
      </c>
      <c r="Q13" t="s">
        <v>497</v>
      </c>
      <c r="R13" t="s">
        <v>984</v>
      </c>
      <c r="S13" t="s">
        <v>572</v>
      </c>
      <c r="T13" t="s">
        <v>985</v>
      </c>
      <c r="U13" t="s">
        <v>986</v>
      </c>
      <c r="V13" t="s">
        <v>542</v>
      </c>
      <c r="W13" t="s">
        <v>528</v>
      </c>
      <c r="X13" t="s">
        <v>529</v>
      </c>
      <c r="Y13" t="s">
        <v>530</v>
      </c>
      <c r="Z13" t="s">
        <v>531</v>
      </c>
      <c r="AA13" t="s">
        <v>115</v>
      </c>
    </row>
    <row r="14" spans="1:27" x14ac:dyDescent="0.25">
      <c r="A14">
        <v>45859.418926979168</v>
      </c>
      <c r="B14" t="s">
        <v>327</v>
      </c>
      <c r="C14" t="s">
        <v>515</v>
      </c>
      <c r="D14" t="s">
        <v>328</v>
      </c>
      <c r="E14" t="str">
        <f>PROPER(D14)</f>
        <v>Rafid Ahmad Arfianto</v>
      </c>
      <c r="F14" t="s">
        <v>329</v>
      </c>
      <c r="G14" t="s">
        <v>516</v>
      </c>
      <c r="H14" t="s">
        <v>1071</v>
      </c>
      <c r="I14" t="s">
        <v>1352</v>
      </c>
      <c r="J14" t="s">
        <v>1072</v>
      </c>
      <c r="K14">
        <v>22</v>
      </c>
      <c r="L14" t="s">
        <v>1374</v>
      </c>
      <c r="M14" t="str">
        <f t="shared" si="0"/>
        <v>Mondokan Rt 001/Rw 028, Jebres, Jebres, Surakarta, Jawa Tengah</v>
      </c>
      <c r="N14" t="s">
        <v>1073</v>
      </c>
      <c r="O14" t="s">
        <v>518</v>
      </c>
      <c r="P14" t="s">
        <v>561</v>
      </c>
      <c r="Q14" t="s">
        <v>497</v>
      </c>
      <c r="R14" t="s">
        <v>785</v>
      </c>
      <c r="S14" t="s">
        <v>572</v>
      </c>
      <c r="T14" t="s">
        <v>1074</v>
      </c>
      <c r="U14" t="s">
        <v>1075</v>
      </c>
      <c r="V14" t="s">
        <v>542</v>
      </c>
      <c r="W14" t="s">
        <v>528</v>
      </c>
      <c r="X14" t="s">
        <v>529</v>
      </c>
      <c r="Y14" t="s">
        <v>530</v>
      </c>
      <c r="Z14" t="s">
        <v>531</v>
      </c>
      <c r="AA14" t="s">
        <v>115</v>
      </c>
    </row>
    <row r="15" spans="1:27" x14ac:dyDescent="0.25">
      <c r="A15">
        <v>45855.536915208329</v>
      </c>
      <c r="B15" t="s">
        <v>372</v>
      </c>
      <c r="C15" t="s">
        <v>515</v>
      </c>
      <c r="D15" s="143" t="s">
        <v>1084</v>
      </c>
      <c r="E15" t="str">
        <f>PROPER(D15)</f>
        <v xml:space="preserve">Renalvin Zahari </v>
      </c>
      <c r="F15" t="s">
        <v>374</v>
      </c>
      <c r="G15" t="s">
        <v>601</v>
      </c>
      <c r="H15" t="s">
        <v>1085</v>
      </c>
      <c r="I15" t="s">
        <v>1364</v>
      </c>
      <c r="J15" t="s">
        <v>1087</v>
      </c>
      <c r="K15">
        <v>25</v>
      </c>
      <c r="L15" t="s">
        <v>1375</v>
      </c>
      <c r="M15" t="str">
        <f t="shared" si="0"/>
        <v>Jl. Kartika Iii, Rt 3/ Rw 18, Ngoresan, Jebres, Surakarta, Jawa Tengah</v>
      </c>
      <c r="N15" t="s">
        <v>1089</v>
      </c>
      <c r="O15" t="s">
        <v>1086</v>
      </c>
      <c r="P15" t="s">
        <v>570</v>
      </c>
      <c r="Q15" t="s">
        <v>497</v>
      </c>
      <c r="R15" t="s">
        <v>736</v>
      </c>
      <c r="S15" t="s">
        <v>631</v>
      </c>
      <c r="T15" t="s">
        <v>1090</v>
      </c>
      <c r="U15" t="s">
        <v>1091</v>
      </c>
      <c r="V15" t="s">
        <v>542</v>
      </c>
      <c r="W15" t="s">
        <v>528</v>
      </c>
      <c r="X15" t="s">
        <v>529</v>
      </c>
      <c r="Y15" t="s">
        <v>530</v>
      </c>
      <c r="Z15" t="s">
        <v>575</v>
      </c>
      <c r="AA15" t="s">
        <v>115</v>
      </c>
    </row>
    <row r="16" spans="1:27" x14ac:dyDescent="0.25">
      <c r="A16">
        <v>45852.620156342593</v>
      </c>
      <c r="B16" t="s">
        <v>438</v>
      </c>
      <c r="C16" t="s">
        <v>515</v>
      </c>
      <c r="D16" t="s">
        <v>439</v>
      </c>
      <c r="E16" t="str">
        <f>PROPER(D16)</f>
        <v>Sabrina Ayu Kristianingrum</v>
      </c>
      <c r="F16" t="s">
        <v>440</v>
      </c>
      <c r="G16" t="s">
        <v>601</v>
      </c>
      <c r="H16" t="s">
        <v>1125</v>
      </c>
      <c r="I16" t="s">
        <v>1365</v>
      </c>
      <c r="J16" t="s">
        <v>1127</v>
      </c>
      <c r="K16">
        <v>23</v>
      </c>
      <c r="L16" t="s">
        <v>1376</v>
      </c>
      <c r="M16" t="str">
        <f t="shared" si="0"/>
        <v>Desa Sidomakmur, Rt 04 Rw 01 Combongan, Sukoharjo, Jawa Tengah</v>
      </c>
      <c r="N16" t="s">
        <v>1129</v>
      </c>
      <c r="O16" t="s">
        <v>1130</v>
      </c>
      <c r="P16" t="s">
        <v>1130</v>
      </c>
      <c r="Q16" t="s">
        <v>497</v>
      </c>
      <c r="R16" t="s">
        <v>551</v>
      </c>
      <c r="S16" t="s">
        <v>524</v>
      </c>
      <c r="T16" t="s">
        <v>1131</v>
      </c>
      <c r="U16" t="s">
        <v>1132</v>
      </c>
      <c r="V16" t="s">
        <v>542</v>
      </c>
      <c r="W16" t="s">
        <v>528</v>
      </c>
      <c r="X16" t="s">
        <v>529</v>
      </c>
      <c r="Y16" t="s">
        <v>530</v>
      </c>
      <c r="Z16" t="s">
        <v>531</v>
      </c>
      <c r="AA16" t="s">
        <v>115</v>
      </c>
    </row>
  </sheetData>
  <sortState xmlns:xlrd2="http://schemas.microsoft.com/office/spreadsheetml/2017/richdata2" ref="A2:AA16">
    <sortCondition ref="D2:D16"/>
  </sortState>
  <conditionalFormatting sqref="D17:E37">
    <cfRule type="duplicateValues" dxfId="1" priority="2"/>
  </conditionalFormatting>
  <conditionalFormatting sqref="D1:E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Form Responses 1</vt:lpstr>
      <vt:lpstr>Urut Score</vt:lpstr>
      <vt:lpstr>Wawancara </vt:lpstr>
      <vt:lpstr>Urut Abjad</vt:lpstr>
      <vt:lpstr>Sheet2</vt:lpstr>
      <vt:lpstr>Abjad Pengumuman</vt:lpstr>
      <vt:lpstr>REKAP</vt:lpstr>
      <vt:lpstr>PENGUMUMAN </vt:lpstr>
      <vt:lpstr>Abjad Nominatif</vt:lpstr>
      <vt:lpstr>Nominatif</vt:lpstr>
      <vt:lpstr>Nominatif!Print_Area</vt:lpstr>
      <vt:lpstr>'PENGUMUMAN '!Print_Area</vt:lpstr>
      <vt:lpstr>REKAP!Print_Area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Alfatemy Rekyandari</dc:creator>
  <cp:lastModifiedBy>Alfatemy Rekyandari</cp:lastModifiedBy>
  <cp:lastPrinted>2025-07-30T05:17:36Z</cp:lastPrinted>
  <dcterms:created xsi:type="dcterms:W3CDTF">2025-07-24T02:56:08Z</dcterms:created>
  <dcterms:modified xsi:type="dcterms:W3CDTF">2025-08-05T04:40:18Z</dcterms:modified>
</cp:coreProperties>
</file>