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505" yWindow="-15" windowWidth="14310" windowHeight="12855" activeTab="1"/>
  </bookViews>
  <sheets>
    <sheet name="feuchte2" sheetId="1" r:id="rId1"/>
    <sheet name="Tabelle1" sheetId="2" r:id="rId2"/>
  </sheets>
  <calcPr calcId="145621"/>
</workbook>
</file>

<file path=xl/calcChain.xml><?xml version="1.0" encoding="utf-8"?>
<calcChain xmlns="http://schemas.openxmlformats.org/spreadsheetml/2006/main">
  <c r="J40" i="2" l="1"/>
  <c r="K40" i="2" s="1"/>
  <c r="O40" i="2"/>
  <c r="P40" i="2"/>
  <c r="Q40" i="2"/>
  <c r="R40" i="2"/>
  <c r="V40" i="2"/>
  <c r="W40" i="2"/>
  <c r="X40" i="2"/>
  <c r="Y40" i="2"/>
  <c r="J41" i="2"/>
  <c r="K41" i="2" s="1"/>
  <c r="O41" i="2"/>
  <c r="P41" i="2"/>
  <c r="Q41" i="2"/>
  <c r="R41" i="2"/>
  <c r="V41" i="2"/>
  <c r="W41" i="2"/>
  <c r="X41" i="2"/>
  <c r="Y41" i="2"/>
  <c r="J42" i="2"/>
  <c r="K42" i="2" s="1"/>
  <c r="O42" i="2"/>
  <c r="P42" i="2"/>
  <c r="Q42" i="2"/>
  <c r="R42" i="2"/>
  <c r="V42" i="2"/>
  <c r="W42" i="2"/>
  <c r="X42" i="2"/>
  <c r="Y42" i="2"/>
  <c r="J43" i="2"/>
  <c r="K43" i="2" s="1"/>
  <c r="O43" i="2"/>
  <c r="P43" i="2"/>
  <c r="Q43" i="2"/>
  <c r="R43" i="2"/>
  <c r="V43" i="2"/>
  <c r="W43" i="2"/>
  <c r="X43" i="2"/>
  <c r="Y43" i="2"/>
  <c r="J44" i="2"/>
  <c r="K44" i="2" s="1"/>
  <c r="O44" i="2"/>
  <c r="P44" i="2"/>
  <c r="Q44" i="2"/>
  <c r="R44" i="2"/>
  <c r="V44" i="2"/>
  <c r="W44" i="2"/>
  <c r="X44" i="2"/>
  <c r="Y44" i="2"/>
  <c r="J45" i="2"/>
  <c r="K45" i="2" s="1"/>
  <c r="O45" i="2"/>
  <c r="P45" i="2"/>
  <c r="Q45" i="2"/>
  <c r="R45" i="2"/>
  <c r="V45" i="2"/>
  <c r="W45" i="2"/>
  <c r="X45" i="2"/>
  <c r="Y45" i="2"/>
  <c r="J46" i="2"/>
  <c r="K46" i="2" s="1"/>
  <c r="O46" i="2"/>
  <c r="P46" i="2"/>
  <c r="Q46" i="2"/>
  <c r="R46" i="2"/>
  <c r="V46" i="2"/>
  <c r="W46" i="2"/>
  <c r="X46" i="2"/>
  <c r="Y46" i="2"/>
  <c r="J47" i="2"/>
  <c r="K47" i="2" s="1"/>
  <c r="O47" i="2"/>
  <c r="P47" i="2"/>
  <c r="Q47" i="2"/>
  <c r="R47" i="2"/>
  <c r="V47" i="2"/>
  <c r="W47" i="2"/>
  <c r="X47" i="2"/>
  <c r="Y47" i="2"/>
  <c r="J48" i="2"/>
  <c r="K48" i="2" s="1"/>
  <c r="O48" i="2"/>
  <c r="P48" i="2"/>
  <c r="Q48" i="2"/>
  <c r="R48" i="2"/>
  <c r="V48" i="2"/>
  <c r="W48" i="2"/>
  <c r="X48" i="2"/>
  <c r="Y48" i="2"/>
  <c r="J49" i="2"/>
  <c r="K49" i="2" s="1"/>
  <c r="O49" i="2"/>
  <c r="P49" i="2"/>
  <c r="Q49" i="2"/>
  <c r="R49" i="2"/>
  <c r="V49" i="2"/>
  <c r="W49" i="2"/>
  <c r="X49" i="2"/>
  <c r="Y49" i="2"/>
  <c r="J50" i="2"/>
  <c r="K50" i="2" s="1"/>
  <c r="O50" i="2"/>
  <c r="P50" i="2"/>
  <c r="Q50" i="2"/>
  <c r="R50" i="2"/>
  <c r="V50" i="2"/>
  <c r="W50" i="2"/>
  <c r="X50" i="2"/>
  <c r="Y50" i="2"/>
  <c r="J51" i="2"/>
  <c r="K51" i="2" s="1"/>
  <c r="O51" i="2"/>
  <c r="P51" i="2"/>
  <c r="Q51" i="2"/>
  <c r="R51" i="2"/>
  <c r="V51" i="2"/>
  <c r="W51" i="2"/>
  <c r="X51" i="2"/>
  <c r="Y51" i="2"/>
  <c r="J52" i="2"/>
  <c r="K52" i="2" s="1"/>
  <c r="O52" i="2"/>
  <c r="P52" i="2"/>
  <c r="Q52" i="2"/>
  <c r="R52" i="2"/>
  <c r="V52" i="2"/>
  <c r="W52" i="2"/>
  <c r="X52" i="2"/>
  <c r="Y52" i="2"/>
  <c r="J53" i="2"/>
  <c r="K53" i="2" s="1"/>
  <c r="O53" i="2"/>
  <c r="P53" i="2"/>
  <c r="Q53" i="2"/>
  <c r="R53" i="2"/>
  <c r="V53" i="2"/>
  <c r="W53" i="2"/>
  <c r="X53" i="2"/>
  <c r="Y53" i="2"/>
  <c r="J54" i="2"/>
  <c r="K54" i="2" s="1"/>
  <c r="O54" i="2"/>
  <c r="P54" i="2"/>
  <c r="Q54" i="2"/>
  <c r="R54" i="2"/>
  <c r="V54" i="2"/>
  <c r="W54" i="2"/>
  <c r="X54" i="2"/>
  <c r="Y54" i="2"/>
  <c r="J55" i="2"/>
  <c r="K55" i="2" s="1"/>
  <c r="O55" i="2"/>
  <c r="P55" i="2"/>
  <c r="Q55" i="2"/>
  <c r="R55" i="2"/>
  <c r="V55" i="2"/>
  <c r="W55" i="2"/>
  <c r="X55" i="2"/>
  <c r="Y55" i="2"/>
  <c r="J56" i="2"/>
  <c r="K56" i="2" s="1"/>
  <c r="O56" i="2"/>
  <c r="P56" i="2"/>
  <c r="Q56" i="2"/>
  <c r="R56" i="2"/>
  <c r="V56" i="2"/>
  <c r="W56" i="2"/>
  <c r="X56" i="2"/>
  <c r="Y56" i="2"/>
  <c r="J57" i="2"/>
  <c r="K57" i="2" s="1"/>
  <c r="O57" i="2"/>
  <c r="P57" i="2"/>
  <c r="Q57" i="2"/>
  <c r="R57" i="2"/>
  <c r="V57" i="2"/>
  <c r="W57" i="2"/>
  <c r="X57" i="2"/>
  <c r="Y57" i="2"/>
  <c r="I371" i="1"/>
  <c r="J371" i="1"/>
  <c r="K371" i="1"/>
  <c r="H371" i="1"/>
  <c r="AA5" i="2"/>
  <c r="AB5" i="2"/>
  <c r="AC5" i="2"/>
  <c r="AD5" i="2"/>
  <c r="AA6" i="2"/>
  <c r="AB6" i="2"/>
  <c r="AC6" i="2"/>
  <c r="AD6" i="2"/>
  <c r="AA7" i="2"/>
  <c r="AB7" i="2"/>
  <c r="AC7" i="2"/>
  <c r="AD7" i="2"/>
  <c r="AA8" i="2"/>
  <c r="AB8" i="2"/>
  <c r="AC8" i="2"/>
  <c r="AD8" i="2"/>
  <c r="AA9" i="2"/>
  <c r="AB9" i="2"/>
  <c r="AC9" i="2"/>
  <c r="AD9" i="2"/>
  <c r="AA10" i="2"/>
  <c r="AB10" i="2"/>
  <c r="AC10" i="2"/>
  <c r="AD10" i="2"/>
  <c r="AA11" i="2"/>
  <c r="AB11" i="2"/>
  <c r="AC11" i="2"/>
  <c r="AD11" i="2"/>
  <c r="AA12" i="2"/>
  <c r="AB12" i="2"/>
  <c r="AC12" i="2"/>
  <c r="AD12" i="2"/>
  <c r="AA13" i="2"/>
  <c r="AB13" i="2"/>
  <c r="AC13" i="2"/>
  <c r="AD13" i="2"/>
  <c r="AA14" i="2"/>
  <c r="AB14" i="2"/>
  <c r="AC14" i="2"/>
  <c r="AD14" i="2"/>
  <c r="AA15" i="2"/>
  <c r="AB15" i="2"/>
  <c r="AC15" i="2"/>
  <c r="AD15" i="2"/>
  <c r="AA16" i="2"/>
  <c r="AB16" i="2"/>
  <c r="AC16" i="2"/>
  <c r="AD16" i="2"/>
  <c r="AA17" i="2"/>
  <c r="AB17" i="2"/>
  <c r="AC17" i="2"/>
  <c r="AD17" i="2"/>
  <c r="AA18" i="2"/>
  <c r="AB18" i="2"/>
  <c r="AC18" i="2"/>
  <c r="AD18" i="2"/>
  <c r="AA19" i="2"/>
  <c r="AB19" i="2"/>
  <c r="AC19" i="2"/>
  <c r="AD19" i="2"/>
  <c r="AA20" i="2"/>
  <c r="AB20" i="2"/>
  <c r="AC20" i="2"/>
  <c r="AD20" i="2"/>
  <c r="AA22" i="2"/>
  <c r="AB22" i="2"/>
  <c r="AC22" i="2"/>
  <c r="AD22" i="2"/>
  <c r="AA23" i="2"/>
  <c r="AB23" i="2"/>
  <c r="AC23" i="2"/>
  <c r="AD23" i="2"/>
  <c r="AA24" i="2"/>
  <c r="AB24" i="2"/>
  <c r="AC24" i="2"/>
  <c r="AD24" i="2"/>
  <c r="AA25" i="2"/>
  <c r="AB25" i="2"/>
  <c r="AC25" i="2"/>
  <c r="AD25" i="2"/>
  <c r="AA26" i="2"/>
  <c r="AB26" i="2"/>
  <c r="AC26" i="2"/>
  <c r="AD26" i="2"/>
  <c r="AA27" i="2"/>
  <c r="AB27" i="2"/>
  <c r="AC27" i="2"/>
  <c r="AD27" i="2"/>
  <c r="AA28" i="2"/>
  <c r="AB28" i="2"/>
  <c r="AC28" i="2"/>
  <c r="AD28" i="2"/>
  <c r="AA29" i="2"/>
  <c r="AB29" i="2"/>
  <c r="AC29" i="2"/>
  <c r="AD29" i="2"/>
  <c r="AA30" i="2"/>
  <c r="AB30" i="2"/>
  <c r="AC30" i="2"/>
  <c r="AD30" i="2"/>
  <c r="AA31" i="2"/>
  <c r="AB31" i="2"/>
  <c r="AC31" i="2"/>
  <c r="AD31" i="2"/>
  <c r="AA32" i="2"/>
  <c r="AB32" i="2"/>
  <c r="AC32" i="2"/>
  <c r="AD32" i="2"/>
  <c r="AA33" i="2"/>
  <c r="AB33" i="2"/>
  <c r="AC33" i="2"/>
  <c r="AD33" i="2"/>
  <c r="AB4" i="2"/>
  <c r="AC4" i="2"/>
  <c r="AD4" i="2"/>
  <c r="AA4" i="2"/>
  <c r="W4" i="2"/>
  <c r="X4" i="2"/>
  <c r="Y4" i="2"/>
  <c r="W5" i="2"/>
  <c r="X5" i="2"/>
  <c r="Y5" i="2"/>
  <c r="W6" i="2"/>
  <c r="X6" i="2"/>
  <c r="Y6" i="2"/>
  <c r="W7" i="2"/>
  <c r="X7" i="2"/>
  <c r="Y7" i="2"/>
  <c r="W8" i="2"/>
  <c r="X8" i="2"/>
  <c r="Y8" i="2"/>
  <c r="W9" i="2"/>
  <c r="X9" i="2"/>
  <c r="Y9" i="2"/>
  <c r="W10" i="2"/>
  <c r="X10" i="2"/>
  <c r="Y10" i="2"/>
  <c r="W11" i="2"/>
  <c r="X11" i="2"/>
  <c r="Y11" i="2"/>
  <c r="W12" i="2"/>
  <c r="X12" i="2"/>
  <c r="Y12" i="2"/>
  <c r="W13" i="2"/>
  <c r="X13" i="2"/>
  <c r="Y13" i="2"/>
  <c r="W14" i="2"/>
  <c r="X14" i="2"/>
  <c r="Y14" i="2"/>
  <c r="W15" i="2"/>
  <c r="X15" i="2"/>
  <c r="Y15" i="2"/>
  <c r="W16" i="2"/>
  <c r="X16" i="2"/>
  <c r="Y16" i="2"/>
  <c r="W17" i="2"/>
  <c r="X17" i="2"/>
  <c r="Y17" i="2"/>
  <c r="W18" i="2"/>
  <c r="X18" i="2"/>
  <c r="Y18" i="2"/>
  <c r="W19" i="2"/>
  <c r="X19" i="2"/>
  <c r="Y19" i="2"/>
  <c r="W20" i="2"/>
  <c r="X20" i="2"/>
  <c r="Y20" i="2"/>
  <c r="W22" i="2"/>
  <c r="X22" i="2"/>
  <c r="Y22" i="2"/>
  <c r="W23" i="2"/>
  <c r="X23" i="2"/>
  <c r="Y23" i="2"/>
  <c r="W24" i="2"/>
  <c r="X24" i="2"/>
  <c r="Y24" i="2"/>
  <c r="W25" i="2"/>
  <c r="X25" i="2"/>
  <c r="Y25" i="2"/>
  <c r="W26" i="2"/>
  <c r="X26" i="2"/>
  <c r="Y26" i="2"/>
  <c r="W27" i="2"/>
  <c r="X27" i="2"/>
  <c r="Y27" i="2"/>
  <c r="W28" i="2"/>
  <c r="X28" i="2"/>
  <c r="Y28" i="2"/>
  <c r="W29" i="2"/>
  <c r="X29" i="2"/>
  <c r="Y29" i="2"/>
  <c r="W30" i="2"/>
  <c r="X30" i="2"/>
  <c r="Y30" i="2"/>
  <c r="W31" i="2"/>
  <c r="X31" i="2"/>
  <c r="Y31" i="2"/>
  <c r="W32" i="2"/>
  <c r="X32" i="2"/>
  <c r="Y32" i="2"/>
  <c r="W33" i="2"/>
  <c r="X33" i="2"/>
  <c r="Y33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2" i="2"/>
  <c r="V23" i="2"/>
  <c r="V24" i="2"/>
  <c r="V25" i="2"/>
  <c r="V26" i="2"/>
  <c r="V27" i="2"/>
  <c r="V28" i="2"/>
  <c r="V29" i="2"/>
  <c r="V30" i="2"/>
  <c r="V31" i="2"/>
  <c r="V32" i="2"/>
  <c r="V33" i="2"/>
  <c r="V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V21" i="2" s="1"/>
  <c r="AA21" i="2" s="1"/>
  <c r="P21" i="2"/>
  <c r="W21" i="2" s="1"/>
  <c r="AB21" i="2" s="1"/>
  <c r="Q21" i="2"/>
  <c r="X21" i="2" s="1"/>
  <c r="AC21" i="2" s="1"/>
  <c r="R21" i="2"/>
  <c r="Y21" i="2" s="1"/>
  <c r="AD21" i="2" s="1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P4" i="2"/>
  <c r="Q4" i="2"/>
  <c r="R4" i="2"/>
  <c r="O4" i="2"/>
  <c r="L12" i="2"/>
  <c r="L20" i="2"/>
  <c r="L28" i="2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J29" i="2"/>
  <c r="L29" i="2" s="1"/>
  <c r="J30" i="2"/>
  <c r="L30" i="2" s="1"/>
  <c r="J31" i="2"/>
  <c r="L31" i="2" s="1"/>
  <c r="J32" i="2"/>
  <c r="L32" i="2" s="1"/>
  <c r="J33" i="2"/>
  <c r="L33" i="2" s="1"/>
  <c r="J4" i="2"/>
  <c r="K4" i="2" s="1"/>
  <c r="K8" i="2"/>
  <c r="K9" i="2"/>
  <c r="K12" i="2"/>
  <c r="K16" i="2"/>
  <c r="K17" i="2"/>
  <c r="K20" i="2"/>
  <c r="K24" i="2"/>
  <c r="K25" i="2"/>
  <c r="K28" i="2"/>
  <c r="K32" i="2"/>
  <c r="K33" i="2"/>
  <c r="L57" i="2" l="1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M17" i="2"/>
  <c r="M24" i="2"/>
  <c r="M16" i="2"/>
  <c r="M8" i="2"/>
  <c r="M25" i="2"/>
  <c r="M32" i="2"/>
  <c r="K29" i="2"/>
  <c r="M29" i="2" s="1"/>
  <c r="K21" i="2"/>
  <c r="M21" i="2" s="1"/>
  <c r="K13" i="2"/>
  <c r="M13" i="2" s="1"/>
  <c r="K5" i="2"/>
  <c r="M5" i="2" s="1"/>
  <c r="M33" i="2"/>
  <c r="M9" i="2"/>
  <c r="M28" i="2"/>
  <c r="M20" i="2"/>
  <c r="M12" i="2"/>
  <c r="K31" i="2"/>
  <c r="M31" i="2" s="1"/>
  <c r="K30" i="2"/>
  <c r="M30" i="2" s="1"/>
  <c r="K26" i="2"/>
  <c r="M26" i="2" s="1"/>
  <c r="K22" i="2"/>
  <c r="M22" i="2" s="1"/>
  <c r="K18" i="2"/>
  <c r="M18" i="2" s="1"/>
  <c r="K14" i="2"/>
  <c r="M14" i="2" s="1"/>
  <c r="K10" i="2"/>
  <c r="M10" i="2" s="1"/>
  <c r="K6" i="2"/>
  <c r="M6" i="2" s="1"/>
  <c r="L4" i="2"/>
  <c r="M4" i="2" s="1"/>
  <c r="K27" i="2"/>
  <c r="M27" i="2" s="1"/>
  <c r="K23" i="2"/>
  <c r="M23" i="2" s="1"/>
  <c r="K19" i="2"/>
  <c r="M19" i="2" s="1"/>
  <c r="K15" i="2"/>
  <c r="M15" i="2" s="1"/>
  <c r="K11" i="2"/>
  <c r="M11" i="2" s="1"/>
  <c r="K7" i="2"/>
  <c r="M7" i="2" s="1"/>
  <c r="AA41" i="2" l="1"/>
  <c r="AB41" i="2"/>
  <c r="AC41" i="2"/>
  <c r="AD41" i="2"/>
  <c r="AA45" i="2"/>
  <c r="AB45" i="2"/>
  <c r="AC45" i="2"/>
  <c r="AD45" i="2"/>
  <c r="AA49" i="2"/>
  <c r="AB49" i="2"/>
  <c r="AC49" i="2"/>
  <c r="AD49" i="2"/>
  <c r="AA53" i="2"/>
  <c r="AB53" i="2"/>
  <c r="AC53" i="2"/>
  <c r="AD53" i="2"/>
  <c r="AB57" i="2"/>
  <c r="AC57" i="2"/>
  <c r="AD57" i="2"/>
  <c r="AA57" i="2"/>
  <c r="AA42" i="2"/>
  <c r="AB42" i="2"/>
  <c r="AC42" i="2"/>
  <c r="AD42" i="2"/>
  <c r="AA46" i="2"/>
  <c r="AB46" i="2"/>
  <c r="AC46" i="2"/>
  <c r="AD46" i="2"/>
  <c r="AA50" i="2"/>
  <c r="AB50" i="2"/>
  <c r="AC50" i="2"/>
  <c r="AD50" i="2"/>
  <c r="AA54" i="2"/>
  <c r="AB54" i="2"/>
  <c r="AC54" i="2"/>
  <c r="AD54" i="2"/>
  <c r="AA43" i="2"/>
  <c r="AB43" i="2"/>
  <c r="AC43" i="2"/>
  <c r="AD43" i="2"/>
  <c r="AA47" i="2"/>
  <c r="AB47" i="2"/>
  <c r="AC47" i="2"/>
  <c r="AD47" i="2"/>
  <c r="AA51" i="2"/>
  <c r="AB51" i="2"/>
  <c r="AC51" i="2"/>
  <c r="AD51" i="2"/>
  <c r="AA55" i="2"/>
  <c r="AB55" i="2"/>
  <c r="AC55" i="2"/>
  <c r="AD55" i="2"/>
  <c r="AA40" i="2"/>
  <c r="AB40" i="2"/>
  <c r="AC40" i="2"/>
  <c r="AD40" i="2"/>
  <c r="AA44" i="2"/>
  <c r="AB44" i="2"/>
  <c r="AC44" i="2"/>
  <c r="AD44" i="2"/>
  <c r="AA48" i="2"/>
  <c r="AB48" i="2"/>
  <c r="AC48" i="2"/>
  <c r="AD48" i="2"/>
  <c r="AA52" i="2"/>
  <c r="AB52" i="2"/>
  <c r="AC52" i="2"/>
  <c r="AD52" i="2"/>
  <c r="AB56" i="2"/>
  <c r="AC56" i="2"/>
  <c r="AD56" i="2"/>
  <c r="AA56" i="2"/>
  <c r="K613" i="1" l="1"/>
  <c r="J613" i="1"/>
  <c r="I613" i="1"/>
  <c r="H613" i="1"/>
  <c r="H581" i="1" l="1"/>
  <c r="I598" i="1"/>
  <c r="J598" i="1"/>
  <c r="K598" i="1"/>
  <c r="H598" i="1"/>
  <c r="K581" i="1"/>
  <c r="J581" i="1"/>
  <c r="I581" i="1"/>
  <c r="K560" i="1"/>
  <c r="J560" i="1"/>
  <c r="I560" i="1"/>
  <c r="H560" i="1"/>
  <c r="K539" i="1"/>
  <c r="J539" i="1"/>
  <c r="I539" i="1"/>
  <c r="H539" i="1"/>
  <c r="K518" i="1"/>
  <c r="J518" i="1"/>
  <c r="I518" i="1"/>
  <c r="H518" i="1"/>
  <c r="K497" i="1"/>
  <c r="J497" i="1"/>
  <c r="I497" i="1"/>
  <c r="H497" i="1"/>
  <c r="K476" i="1"/>
  <c r="J476" i="1"/>
  <c r="I476" i="1"/>
  <c r="H476" i="1"/>
  <c r="K455" i="1"/>
  <c r="J455" i="1"/>
  <c r="I455" i="1"/>
  <c r="H455" i="1"/>
  <c r="K434" i="1"/>
  <c r="J434" i="1"/>
  <c r="I434" i="1"/>
  <c r="H434" i="1"/>
  <c r="K413" i="1"/>
  <c r="J413" i="1"/>
  <c r="I413" i="1"/>
  <c r="H413" i="1"/>
  <c r="K392" i="1"/>
  <c r="J392" i="1"/>
  <c r="I392" i="1"/>
  <c r="H392" i="1"/>
  <c r="K350" i="1"/>
  <c r="J350" i="1"/>
  <c r="I350" i="1"/>
  <c r="H350" i="1"/>
  <c r="K329" i="1"/>
  <c r="J329" i="1"/>
  <c r="I329" i="1"/>
  <c r="H329" i="1"/>
  <c r="K308" i="1"/>
  <c r="J308" i="1"/>
  <c r="I308" i="1"/>
  <c r="H308" i="1"/>
  <c r="K287" i="1"/>
  <c r="J287" i="1"/>
  <c r="I287" i="1"/>
  <c r="H287" i="1"/>
  <c r="K266" i="1"/>
  <c r="J266" i="1"/>
  <c r="I266" i="1"/>
  <c r="H266" i="1"/>
  <c r="K245" i="1"/>
  <c r="J245" i="1"/>
  <c r="I245" i="1"/>
  <c r="H245" i="1"/>
  <c r="K224" i="1"/>
  <c r="J224" i="1"/>
  <c r="I224" i="1"/>
  <c r="H224" i="1"/>
  <c r="K203" i="1"/>
  <c r="J203" i="1"/>
  <c r="I203" i="1"/>
  <c r="H203" i="1"/>
  <c r="K182" i="1"/>
  <c r="J182" i="1"/>
  <c r="I182" i="1"/>
  <c r="H182" i="1"/>
  <c r="K161" i="1"/>
  <c r="J161" i="1"/>
  <c r="I161" i="1"/>
  <c r="H161" i="1"/>
  <c r="K140" i="1"/>
  <c r="J140" i="1"/>
  <c r="I140" i="1"/>
  <c r="H140" i="1"/>
  <c r="K119" i="1"/>
  <c r="J119" i="1"/>
  <c r="I119" i="1"/>
  <c r="H119" i="1"/>
  <c r="K98" i="1"/>
  <c r="J98" i="1"/>
  <c r="I98" i="1"/>
  <c r="H98" i="1"/>
  <c r="K77" i="1"/>
  <c r="J77" i="1"/>
  <c r="I77" i="1"/>
  <c r="H77" i="1"/>
  <c r="K56" i="1"/>
  <c r="J56" i="1"/>
  <c r="I56" i="1"/>
  <c r="H56" i="1"/>
  <c r="K34" i="1"/>
  <c r="J34" i="1"/>
  <c r="I34" i="1"/>
  <c r="H34" i="1"/>
  <c r="I12" i="1"/>
  <c r="J12" i="1"/>
  <c r="K12" i="1"/>
  <c r="H12" i="1"/>
</calcChain>
</file>

<file path=xl/sharedStrings.xml><?xml version="1.0" encoding="utf-8"?>
<sst xmlns="http://schemas.openxmlformats.org/spreadsheetml/2006/main" count="768" uniqueCount="682">
  <si>
    <t>Zeit [abs]</t>
  </si>
  <si>
    <t>5V [V]</t>
  </si>
  <si>
    <t>PHI_AUL [V]</t>
  </si>
  <si>
    <t>PHI_ZUL [V]</t>
  </si>
  <si>
    <t>PHI_ABL [V]</t>
  </si>
  <si>
    <t>PHI_FOL [V]</t>
  </si>
  <si>
    <t>27.06.2016, 12:24:36,936</t>
  </si>
  <si>
    <t>27.06.2016, 12:24:41,937</t>
  </si>
  <si>
    <t>27.06.2016, 12:24:46,936</t>
  </si>
  <si>
    <t>27.06.2016, 12:24:51,936</t>
  </si>
  <si>
    <t>27.06.2016, 12:24:56,937</t>
  </si>
  <si>
    <t>27.06.2016, 12:25:01,936</t>
  </si>
  <si>
    <t>27.06.2016, 12:25:06,936</t>
  </si>
  <si>
    <t>27.06.2016, 12:25:11,936</t>
  </si>
  <si>
    <t>27.06.2016, 12:25:16,937</t>
  </si>
  <si>
    <t>27.06.2016, 12:25:21,936</t>
  </si>
  <si>
    <t>27.06.2016, 12:25:26,936</t>
  </si>
  <si>
    <t>27.06.2016, 12:25:31,937</t>
  </si>
  <si>
    <t>27.06.2016, 12:25:36,936</t>
  </si>
  <si>
    <t>27.06.2016, 12:25:41,936</t>
  </si>
  <si>
    <t>27.06.2016, 12:25:46,936</t>
  </si>
  <si>
    <t>27.06.2016, 12:25:51,937</t>
  </si>
  <si>
    <t>27.06.2016, 12:25:56,936</t>
  </si>
  <si>
    <t>27.06.2016, 12:26:01,936</t>
  </si>
  <si>
    <t>27.06.2016, 12:26:06,937</t>
  </si>
  <si>
    <t>27.06.2016, 12:26:11,936</t>
  </si>
  <si>
    <t>27.06.2016, 12:26:16,936</t>
  </si>
  <si>
    <t>27.06.2016, 12:26:21,936</t>
  </si>
  <si>
    <t>27.06.2016, 12:38:46,936</t>
  </si>
  <si>
    <t>27.06.2016, 12:38:51,936</t>
  </si>
  <si>
    <t>27.06.2016, 12:38:56,937</t>
  </si>
  <si>
    <t>27.06.2016, 12:39:01,936</t>
  </si>
  <si>
    <t>27.06.2016, 12:39:06,936</t>
  </si>
  <si>
    <t>27.06.2016, 12:39:11,936</t>
  </si>
  <si>
    <t>27.06.2016, 12:39:16,936</t>
  </si>
  <si>
    <t>27.06.2016, 12:39:21,936</t>
  </si>
  <si>
    <t>27.06.2016, 12:39:26,936</t>
  </si>
  <si>
    <t>27.06.2016, 12:39:31,937</t>
  </si>
  <si>
    <t>27.06.2016, 12:39:36,936</t>
  </si>
  <si>
    <t>27.06.2016, 12:39:41,936</t>
  </si>
  <si>
    <t>27.06.2016, 12:39:46,936</t>
  </si>
  <si>
    <t>27.06.2016, 12:39:51,936</t>
  </si>
  <si>
    <t>27.06.2016, 12:39:56,936</t>
  </si>
  <si>
    <t>27.06.2016, 12:40:01,936</t>
  </si>
  <si>
    <t>27.06.2016, 12:40:06,937</t>
  </si>
  <si>
    <t>27.06.2016, 12:40:11,936</t>
  </si>
  <si>
    <t>27.06.2016, 12:40:16,936</t>
  </si>
  <si>
    <t>27.06.2016, 12:40:21,936</t>
  </si>
  <si>
    <t>27.06.2016, 12:40:26,936</t>
  </si>
  <si>
    <t>27.06.2016, 12:40:31,936</t>
  </si>
  <si>
    <t>27.06.2016, 12:43:51,936</t>
  </si>
  <si>
    <t>27.06.2016, 12:43:56,936</t>
  </si>
  <si>
    <t>27.06.2016, 12:44:01,936</t>
  </si>
  <si>
    <t>27.06.2016, 12:44:06,936</t>
  </si>
  <si>
    <t>27.06.2016, 12:44:11,937</t>
  </si>
  <si>
    <t>27.06.2016, 12:44:16,936</t>
  </si>
  <si>
    <t>27.06.2016, 12:44:21,936</t>
  </si>
  <si>
    <t>27.06.2016, 12:44:26,936</t>
  </si>
  <si>
    <t>27.06.2016, 12:44:31,936</t>
  </si>
  <si>
    <t>27.06.2016, 12:44:36,936</t>
  </si>
  <si>
    <t>27.06.2016, 12:44:41,936</t>
  </si>
  <si>
    <t>27.06.2016, 12:44:46,937</t>
  </si>
  <si>
    <t>27.06.2016, 12:44:51,936</t>
  </si>
  <si>
    <t>27.06.2016, 12:44:56,936</t>
  </si>
  <si>
    <t>27.06.2016, 12:45:01,936</t>
  </si>
  <si>
    <t>27.06.2016, 12:45:06,936</t>
  </si>
  <si>
    <t>27.06.2016, 12:45:11,936</t>
  </si>
  <si>
    <t>27.06.2016, 12:45:16,936</t>
  </si>
  <si>
    <t>27.06.2016, 12:45:21,937</t>
  </si>
  <si>
    <t>27.06.2016, 12:45:26,936</t>
  </si>
  <si>
    <t>27.06.2016, 12:45:31,936</t>
  </si>
  <si>
    <t>27.06.2016, 12:56:51,936</t>
  </si>
  <si>
    <t>27.06.2016, 12:56:56,936</t>
  </si>
  <si>
    <t>27.06.2016, 12:57:01,937</t>
  </si>
  <si>
    <t>27.06.2016, 12:57:06,936</t>
  </si>
  <si>
    <t>27.06.2016, 12:57:11,936</t>
  </si>
  <si>
    <t>27.06.2016, 12:57:16,936</t>
  </si>
  <si>
    <t>27.06.2016, 12:57:21,936</t>
  </si>
  <si>
    <t>27.06.2016, 12:57:26,936</t>
  </si>
  <si>
    <t>27.06.2016, 12:57:31,936</t>
  </si>
  <si>
    <t>27.06.2016, 12:57:36,937</t>
  </si>
  <si>
    <t>27.06.2016, 12:57:41,936</t>
  </si>
  <si>
    <t>27.06.2016, 12:57:46,936</t>
  </si>
  <si>
    <t>27.06.2016, 12:57:51,936</t>
  </si>
  <si>
    <t>27.06.2016, 12:57:56,936</t>
  </si>
  <si>
    <t>27.06.2016, 12:58:01,936</t>
  </si>
  <si>
    <t>27.06.2016, 12:58:06,936</t>
  </si>
  <si>
    <t>27.06.2016, 12:58:11,937</t>
  </si>
  <si>
    <t>27.06.2016, 12:58:16,936</t>
  </si>
  <si>
    <t>27.06.2016, 12:58:21,936</t>
  </si>
  <si>
    <t>27.06.2016, 12:58:26,936</t>
  </si>
  <si>
    <t>27.06.2016, 12:58:31,936</t>
  </si>
  <si>
    <t>27.06.2016, 13:06:11,936</t>
  </si>
  <si>
    <t>27.06.2016, 13:06:16,936</t>
  </si>
  <si>
    <t>27.06.2016, 13:06:21,937</t>
  </si>
  <si>
    <t>27.06.2016, 13:06:26,936</t>
  </si>
  <si>
    <t>27.06.2016, 13:06:31,936</t>
  </si>
  <si>
    <t>27.06.2016, 13:06:36,936</t>
  </si>
  <si>
    <t>27.06.2016, 13:06:41,936</t>
  </si>
  <si>
    <t>27.06.2016, 13:06:46,936</t>
  </si>
  <si>
    <t>27.06.2016, 13:06:51,936</t>
  </si>
  <si>
    <t>27.06.2016, 13:06:56,937</t>
  </si>
  <si>
    <t>27.06.2016, 13:07:01,936</t>
  </si>
  <si>
    <t>27.06.2016, 13:07:06,936</t>
  </si>
  <si>
    <t>27.06.2016, 13:07:11,936</t>
  </si>
  <si>
    <t>27.06.2016, 13:07:16,936</t>
  </si>
  <si>
    <t>27.06.2016, 13:07:21,936</t>
  </si>
  <si>
    <t>27.06.2016, 13:07:26,936</t>
  </si>
  <si>
    <t>27.06.2016, 13:07:31,937</t>
  </si>
  <si>
    <t>27.06.2016, 13:07:36,936</t>
  </si>
  <si>
    <t>27.06.2016, 13:07:41,936</t>
  </si>
  <si>
    <t>27.06.2016, 13:07:46,936</t>
  </si>
  <si>
    <t>27.06.2016, 13:07:51,936</t>
  </si>
  <si>
    <t>27.06.2016, 13:13:31,936</t>
  </si>
  <si>
    <t>27.06.2016, 13:13:36,937</t>
  </si>
  <si>
    <t>27.06.2016, 13:13:41,936</t>
  </si>
  <si>
    <t>27.06.2016, 13:13:46,936</t>
  </si>
  <si>
    <t>27.06.2016, 13:13:51,936</t>
  </si>
  <si>
    <t>27.06.2016, 13:13:56,937</t>
  </si>
  <si>
    <t>27.06.2016, 13:14:01,936</t>
  </si>
  <si>
    <t>27.06.2016, 13:14:06,936</t>
  </si>
  <si>
    <t>27.06.2016, 13:14:11,937</t>
  </si>
  <si>
    <t>27.06.2016, 13:14:16,936</t>
  </si>
  <si>
    <t>27.06.2016, 13:14:21,936</t>
  </si>
  <si>
    <t>27.06.2016, 13:14:26,936</t>
  </si>
  <si>
    <t>27.06.2016, 13:14:31,937</t>
  </si>
  <si>
    <t>27.06.2016, 13:14:36,936</t>
  </si>
  <si>
    <t>27.06.2016, 13:14:41,936</t>
  </si>
  <si>
    <t>27.06.2016, 13:14:46,937</t>
  </si>
  <si>
    <t>27.06.2016, 13:14:51,936</t>
  </si>
  <si>
    <t>27.06.2016, 13:14:56,936</t>
  </si>
  <si>
    <t>27.06.2016, 13:15:01,936</t>
  </si>
  <si>
    <t>27.06.2016, 13:15:06,937</t>
  </si>
  <si>
    <t>27.06.2016, 13:15:11,936</t>
  </si>
  <si>
    <t>27.06.2016, 13:18:56,936</t>
  </si>
  <si>
    <t>27.06.2016, 13:19:01,936</t>
  </si>
  <si>
    <t>27.06.2016, 13:19:06,936</t>
  </si>
  <si>
    <t>27.06.2016, 13:19:11,937</t>
  </si>
  <si>
    <t>27.06.2016, 13:19:16,936</t>
  </si>
  <si>
    <t>27.06.2016, 13:19:21,936</t>
  </si>
  <si>
    <t>27.06.2016, 13:19:26,937</t>
  </si>
  <si>
    <t>27.06.2016, 13:19:31,936</t>
  </si>
  <si>
    <t>27.06.2016, 13:19:36,936</t>
  </si>
  <si>
    <t>27.06.2016, 13:19:41,936</t>
  </si>
  <si>
    <t>27.06.2016, 13:19:46,937</t>
  </si>
  <si>
    <t>27.06.2016, 13:19:51,936</t>
  </si>
  <si>
    <t>27.06.2016, 13:19:56,936</t>
  </si>
  <si>
    <t>27.06.2016, 13:20:01,937</t>
  </si>
  <si>
    <t>27.06.2016, 13:20:06,936</t>
  </si>
  <si>
    <t>27.06.2016, 13:20:11,936</t>
  </si>
  <si>
    <t>27.06.2016, 13:20:16,936</t>
  </si>
  <si>
    <t>27.06.2016, 13:20:21,936</t>
  </si>
  <si>
    <t>27.06.2016, 13:20:26,936</t>
  </si>
  <si>
    <t>27.06.2016, 13:20:31,936</t>
  </si>
  <si>
    <t>27.06.2016, 13:20:36,937</t>
  </si>
  <si>
    <t>27.06.2016, 13:24:11,936</t>
  </si>
  <si>
    <t>27.06.2016, 13:24:16,936</t>
  </si>
  <si>
    <t>27.06.2016, 13:24:21,936</t>
  </si>
  <si>
    <t>27.06.2016, 13:24:26,936</t>
  </si>
  <si>
    <t>27.06.2016, 13:24:31,936</t>
  </si>
  <si>
    <t>27.06.2016, 13:24:36,936</t>
  </si>
  <si>
    <t>27.06.2016, 13:24:41,937</t>
  </si>
  <si>
    <t>27.06.2016, 13:24:46,936</t>
  </si>
  <si>
    <t>27.06.2016, 13:24:51,936</t>
  </si>
  <si>
    <t>27.06.2016, 13:24:56,936</t>
  </si>
  <si>
    <t>27.06.2016, 13:25:01,936</t>
  </si>
  <si>
    <t>27.06.2016, 13:25:06,936</t>
  </si>
  <si>
    <t>27.06.2016, 13:25:11,936</t>
  </si>
  <si>
    <t>27.06.2016, 13:25:16,937</t>
  </si>
  <si>
    <t>27.06.2016, 13:25:21,936</t>
  </si>
  <si>
    <t>27.06.2016, 13:25:26,936</t>
  </si>
  <si>
    <t>27.06.2016, 13:25:31,936</t>
  </si>
  <si>
    <t>27.06.2016, 13:25:36,936</t>
  </si>
  <si>
    <t>27.06.2016, 13:25:41,936</t>
  </si>
  <si>
    <t>27.06.2016, 13:25:46,936</t>
  </si>
  <si>
    <t>27.06.2016, 13:25:51,937</t>
  </si>
  <si>
    <t>27.06.2016, 13:37:11,936</t>
  </si>
  <si>
    <t>27.06.2016, 13:37:16,936</t>
  </si>
  <si>
    <t>27.06.2016, 13:37:21,936</t>
  </si>
  <si>
    <t>27.06.2016, 13:37:26,936</t>
  </si>
  <si>
    <t>27.06.2016, 13:37:31,937</t>
  </si>
  <si>
    <t>27.06.2016, 13:37:36,936</t>
  </si>
  <si>
    <t>27.06.2016, 13:37:41,936</t>
  </si>
  <si>
    <t>27.06.2016, 13:37:46,936</t>
  </si>
  <si>
    <t>27.06.2016, 13:37:51,936</t>
  </si>
  <si>
    <t>27.06.2016, 13:37:56,936</t>
  </si>
  <si>
    <t>27.06.2016, 13:38:01,936</t>
  </si>
  <si>
    <t>27.06.2016, 13:38:06,937</t>
  </si>
  <si>
    <t>27.06.2016, 13:38:11,936</t>
  </si>
  <si>
    <t>27.06.2016, 13:38:16,936</t>
  </si>
  <si>
    <t>27.06.2016, 13:38:21,936</t>
  </si>
  <si>
    <t>27.06.2016, 13:38:26,936</t>
  </si>
  <si>
    <t>27.06.2016, 13:38:31,936</t>
  </si>
  <si>
    <t>27.06.2016, 13:38:36,936</t>
  </si>
  <si>
    <t>27.06.2016, 13:38:41,937</t>
  </si>
  <si>
    <t>27.06.2016, 13:38:46,936</t>
  </si>
  <si>
    <t>27.06.2016, 13:38:51,936</t>
  </si>
  <si>
    <t>27.06.2016, 13:43:01,936</t>
  </si>
  <si>
    <t>27.06.2016, 13:43:06,936</t>
  </si>
  <si>
    <t>27.06.2016, 13:43:11,936</t>
  </si>
  <si>
    <t>27.06.2016, 13:43:16,936</t>
  </si>
  <si>
    <t>27.06.2016, 13:43:21,937</t>
  </si>
  <si>
    <t>27.06.2016, 13:43:26,936</t>
  </si>
  <si>
    <t>27.06.2016, 13:43:31,936</t>
  </si>
  <si>
    <t>27.06.2016, 13:43:36,936</t>
  </si>
  <si>
    <t>27.06.2016, 13:43:41,936</t>
  </si>
  <si>
    <t>27.06.2016, 13:43:46,936</t>
  </si>
  <si>
    <t>27.06.2016, 13:43:51,936</t>
  </si>
  <si>
    <t>27.06.2016, 13:43:56,937</t>
  </si>
  <si>
    <t>27.06.2016, 13:44:01,936</t>
  </si>
  <si>
    <t>27.06.2016, 13:44:06,936</t>
  </si>
  <si>
    <t>27.06.2016, 13:44:11,936</t>
  </si>
  <si>
    <t>27.06.2016, 13:44:16,936</t>
  </si>
  <si>
    <t>27.06.2016, 13:44:21,936</t>
  </si>
  <si>
    <t>27.06.2016, 13:44:26,936</t>
  </si>
  <si>
    <t>27.06.2016, 13:44:31,937</t>
  </si>
  <si>
    <t>27.06.2016, 13:44:36,936</t>
  </si>
  <si>
    <t>27.06.2016, 13:44:41,936</t>
  </si>
  <si>
    <t>27.06.2016, 13:59:01,936</t>
  </si>
  <si>
    <t>27.06.2016, 13:59:06,937</t>
  </si>
  <si>
    <t>27.06.2016, 13:59:11,936</t>
  </si>
  <si>
    <t>27.06.2016, 13:59:16,936</t>
  </si>
  <si>
    <t>27.06.2016, 13:59:21,937</t>
  </si>
  <si>
    <t>27.06.2016, 13:59:26,936</t>
  </si>
  <si>
    <t>27.06.2016, 13:59:31,936</t>
  </si>
  <si>
    <t>27.06.2016, 13:59:36,936</t>
  </si>
  <si>
    <t>27.06.2016, 13:59:41,937</t>
  </si>
  <si>
    <t>27.06.2016, 13:59:46,936</t>
  </si>
  <si>
    <t>27.06.2016, 13:59:51,936</t>
  </si>
  <si>
    <t>27.06.2016, 13:59:56,937</t>
  </si>
  <si>
    <t>27.06.2016, 14:00:01,936</t>
  </si>
  <si>
    <t>27.06.2016, 14:00:06,936</t>
  </si>
  <si>
    <t>27.06.2016, 14:00:11,936</t>
  </si>
  <si>
    <t>27.06.2016, 14:00:16,937</t>
  </si>
  <si>
    <t>27.06.2016, 14:00:21,936</t>
  </si>
  <si>
    <t>27.06.2016, 14:00:26,936</t>
  </si>
  <si>
    <t>27.06.2016, 14:00:31,937</t>
  </si>
  <si>
    <t>27.06.2016, 14:00:36,936</t>
  </si>
  <si>
    <t>27.06.2016, 14:00:41,936</t>
  </si>
  <si>
    <t>27.06.2016, 14:12:36,936</t>
  </si>
  <si>
    <t>27.06.2016, 14:12:41,936</t>
  </si>
  <si>
    <t>27.06.2016, 14:12:46,937</t>
  </si>
  <si>
    <t>27.06.2016, 14:12:51,936</t>
  </si>
  <si>
    <t>27.06.2016, 14:12:56,936</t>
  </si>
  <si>
    <t>27.06.2016, 14:13:01,936</t>
  </si>
  <si>
    <t>27.06.2016, 14:13:06,936</t>
  </si>
  <si>
    <t>27.06.2016, 14:13:11,936</t>
  </si>
  <si>
    <t>27.06.2016, 14:13:16,936</t>
  </si>
  <si>
    <t>27.06.2016, 14:13:21,937</t>
  </si>
  <si>
    <t>27.06.2016, 14:13:26,936</t>
  </si>
  <si>
    <t>27.06.2016, 14:13:31,936</t>
  </si>
  <si>
    <t>27.06.2016, 14:13:36,936</t>
  </si>
  <si>
    <t>27.06.2016, 14:13:41,936</t>
  </si>
  <si>
    <t>27.06.2016, 14:13:46,936</t>
  </si>
  <si>
    <t>27.06.2016, 14:13:51,936</t>
  </si>
  <si>
    <t>27.06.2016, 14:13:56,937</t>
  </si>
  <si>
    <t>27.06.2016, 14:14:01,936</t>
  </si>
  <si>
    <t>27.06.2016, 14:14:06,936</t>
  </si>
  <si>
    <t>27.06.2016, 14:14:11,936</t>
  </si>
  <si>
    <t>27.06.2016, 14:14:16,936</t>
  </si>
  <si>
    <t>27.06.2016, 14:15:56,936</t>
  </si>
  <si>
    <t>27.06.2016, 14:16:01,936</t>
  </si>
  <si>
    <t>27.06.2016, 14:16:06,936</t>
  </si>
  <si>
    <t>27.06.2016, 14:16:11,936</t>
  </si>
  <si>
    <t>27.06.2016, 14:16:16,937</t>
  </si>
  <si>
    <t>27.06.2016, 14:16:21,936</t>
  </si>
  <si>
    <t>27.06.2016, 14:16:26,936</t>
  </si>
  <si>
    <t>27.06.2016, 14:16:31,936</t>
  </si>
  <si>
    <t>27.06.2016, 14:16:36,936</t>
  </si>
  <si>
    <t>27.06.2016, 14:16:41,936</t>
  </si>
  <si>
    <t>27.06.2016, 14:16:46,936</t>
  </si>
  <si>
    <t>27.06.2016, 14:16:51,937</t>
  </si>
  <si>
    <t>27.06.2016, 14:16:56,936</t>
  </si>
  <si>
    <t>27.06.2016, 14:17:01,936</t>
  </si>
  <si>
    <t>27.06.2016, 14:17:06,936</t>
  </si>
  <si>
    <t>27.06.2016, 14:17:11,936</t>
  </si>
  <si>
    <t>27.06.2016, 14:17:16,936</t>
  </si>
  <si>
    <t>27.06.2016, 14:17:21,936</t>
  </si>
  <si>
    <t>27.06.2016, 14:17:26,937</t>
  </si>
  <si>
    <t>27.06.2016, 14:17:31,936</t>
  </si>
  <si>
    <t>27.06.2016, 14:17:36,936</t>
  </si>
  <si>
    <t>27.06.2016, 14:20:26,936</t>
  </si>
  <si>
    <t>27.06.2016, 14:20:31,936</t>
  </si>
  <si>
    <t>27.06.2016, 14:20:36,936</t>
  </si>
  <si>
    <t>27.06.2016, 14:20:41,936</t>
  </si>
  <si>
    <t>27.06.2016, 14:20:46,936</t>
  </si>
  <si>
    <t>27.06.2016, 14:20:51,936</t>
  </si>
  <si>
    <t>27.06.2016, 14:20:56,937</t>
  </si>
  <si>
    <t>27.06.2016, 14:21:01,936</t>
  </si>
  <si>
    <t>27.06.2016, 14:21:06,936</t>
  </si>
  <si>
    <t>27.06.2016, 14:21:11,936</t>
  </si>
  <si>
    <t>27.06.2016, 14:21:16,936</t>
  </si>
  <si>
    <t>27.06.2016, 14:21:21,936</t>
  </si>
  <si>
    <t>27.06.2016, 14:21:26,936</t>
  </si>
  <si>
    <t>27.06.2016, 14:21:31,937</t>
  </si>
  <si>
    <t>27.06.2016, 14:21:36,936</t>
  </si>
  <si>
    <t>27.06.2016, 14:21:41,936</t>
  </si>
  <si>
    <t>27.06.2016, 14:21:46,936</t>
  </si>
  <si>
    <t>27.06.2016, 14:21:51,936</t>
  </si>
  <si>
    <t>27.06.2016, 14:21:56,936</t>
  </si>
  <si>
    <t>27.06.2016, 14:22:01,936</t>
  </si>
  <si>
    <t>27.06.2016, 14:22:06,937</t>
  </si>
  <si>
    <t>27.06.2016, 14:30:41,936</t>
  </si>
  <si>
    <t>27.06.2016, 14:30:46,936</t>
  </si>
  <si>
    <t>27.06.2016, 14:30:51,937</t>
  </si>
  <si>
    <t>27.06.2016, 14:30:56,936</t>
  </si>
  <si>
    <t>27.06.2016, 14:31:01,936</t>
  </si>
  <si>
    <t>27.06.2016, 14:31:06,936</t>
  </si>
  <si>
    <t>27.06.2016, 14:31:11,936</t>
  </si>
  <si>
    <t>27.06.2016, 14:31:16,936</t>
  </si>
  <si>
    <t>27.06.2016, 14:31:21,936</t>
  </si>
  <si>
    <t>27.06.2016, 14:31:26,937</t>
  </si>
  <si>
    <t>27.06.2016, 14:31:31,936</t>
  </si>
  <si>
    <t>27.06.2016, 14:31:36,936</t>
  </si>
  <si>
    <t>27.06.2016, 14:31:41,936</t>
  </si>
  <si>
    <t>27.06.2016, 14:31:46,936</t>
  </si>
  <si>
    <t>27.06.2016, 14:31:51,936</t>
  </si>
  <si>
    <t>27.06.2016, 14:31:56,936</t>
  </si>
  <si>
    <t>27.06.2016, 14:32:01,937</t>
  </si>
  <si>
    <t>27.06.2016, 14:32:06,936</t>
  </si>
  <si>
    <t>27.06.2016, 14:32:11,936</t>
  </si>
  <si>
    <t>27.06.2016, 14:32:16,936</t>
  </si>
  <si>
    <t>27.06.2016, 14:32:21,936</t>
  </si>
  <si>
    <t>27.06.2016, 14:35:21,936</t>
  </si>
  <si>
    <t>27.06.2016, 14:35:26,936</t>
  </si>
  <si>
    <t>27.06.2016, 14:35:31,937</t>
  </si>
  <si>
    <t>27.06.2016, 14:35:36,936</t>
  </si>
  <si>
    <t>27.06.2016, 14:35:41,936</t>
  </si>
  <si>
    <t>27.06.2016, 14:35:46,936</t>
  </si>
  <si>
    <t>27.06.2016, 14:35:51,936</t>
  </si>
  <si>
    <t>27.06.2016, 14:35:56,936</t>
  </si>
  <si>
    <t>27.06.2016, 14:36:01,936</t>
  </si>
  <si>
    <t>27.06.2016, 14:36:06,937</t>
  </si>
  <si>
    <t>27.06.2016, 14:36:11,936</t>
  </si>
  <si>
    <t>27.06.2016, 14:36:16,936</t>
  </si>
  <si>
    <t>27.06.2016, 14:36:21,937</t>
  </si>
  <si>
    <t>27.06.2016, 14:36:26,936</t>
  </si>
  <si>
    <t>27.06.2016, 14:36:31,936</t>
  </si>
  <si>
    <t>27.06.2016, 14:36:36,936</t>
  </si>
  <si>
    <t>27.06.2016, 14:36:41,937</t>
  </si>
  <si>
    <t>27.06.2016, 14:36:46,936</t>
  </si>
  <si>
    <t>27.06.2016, 14:36:51,936</t>
  </si>
  <si>
    <t>27.06.2016, 14:36:56,937</t>
  </si>
  <si>
    <t>27.06.2016, 14:37:01,936</t>
  </si>
  <si>
    <t>27.06.2016, 14:46:01,937</t>
  </si>
  <si>
    <t>27.06.2016, 14:46:06,936</t>
  </si>
  <si>
    <t>27.06.2016, 14:46:11,936</t>
  </si>
  <si>
    <t>27.06.2016, 14:46:16,937</t>
  </si>
  <si>
    <t>27.06.2016, 14:46:21,936</t>
  </si>
  <si>
    <t>27.06.2016, 14:46:26,936</t>
  </si>
  <si>
    <t>27.06.2016, 14:46:31,936</t>
  </si>
  <si>
    <t>27.06.2016, 14:46:36,937</t>
  </si>
  <si>
    <t>27.06.2016, 14:46:41,936</t>
  </si>
  <si>
    <t>27.06.2016, 14:46:46,936</t>
  </si>
  <si>
    <t>27.06.2016, 14:46:51,937</t>
  </si>
  <si>
    <t>27.06.2016, 14:46:56,936</t>
  </si>
  <si>
    <t>27.06.2016, 14:47:01,936</t>
  </si>
  <si>
    <t>27.06.2016, 14:47:06,936</t>
  </si>
  <si>
    <t>27.06.2016, 14:47:11,937</t>
  </si>
  <si>
    <t>27.06.2016, 14:47:16,936</t>
  </si>
  <si>
    <t>27.06.2016, 14:47:21,936</t>
  </si>
  <si>
    <t>27.06.2016, 14:47:26,937</t>
  </si>
  <si>
    <t>27.06.2016, 14:47:31,936</t>
  </si>
  <si>
    <t>27.06.2016, 14:47:36,936</t>
  </si>
  <si>
    <t>27.06.2016, 14:47:41,936</t>
  </si>
  <si>
    <t>27.06.2016, 15:04:51,936</t>
  </si>
  <si>
    <t>27.06.2016, 15:04:56,937</t>
  </si>
  <si>
    <t>27.06.2016, 15:05:01,936</t>
  </si>
  <si>
    <t>27.06.2016, 15:05:06,936</t>
  </si>
  <si>
    <t>27.06.2016, 15:05:11,936</t>
  </si>
  <si>
    <t>27.06.2016, 15:05:16,936</t>
  </si>
  <si>
    <t>27.06.2016, 15:05:21,936</t>
  </si>
  <si>
    <t>27.06.2016, 15:05:26,936</t>
  </si>
  <si>
    <t>27.06.2016, 15:05:31,937</t>
  </si>
  <si>
    <t>27.06.2016, 15:05:36,936</t>
  </si>
  <si>
    <t>27.06.2016, 15:05:41,936</t>
  </si>
  <si>
    <t>27.06.2016, 15:05:46,936</t>
  </si>
  <si>
    <t>27.06.2016, 15:05:51,936</t>
  </si>
  <si>
    <t>27.06.2016, 15:05:56,936</t>
  </si>
  <si>
    <t>27.06.2016, 15:06:01,936</t>
  </si>
  <si>
    <t>27.06.2016, 15:06:06,937</t>
  </si>
  <si>
    <t>27.06.2016, 15:06:11,936</t>
  </si>
  <si>
    <t>27.06.2016, 15:06:16,936</t>
  </si>
  <si>
    <t>27.06.2016, 15:06:21,936</t>
  </si>
  <si>
    <t>27.06.2016, 15:06:36,936</t>
  </si>
  <si>
    <t>27.06.2016, 15:06:41,937</t>
  </si>
  <si>
    <t>27.06.2016, 15:20:31,936</t>
  </si>
  <si>
    <t>27.06.2016, 15:20:36,936</t>
  </si>
  <si>
    <t>27.06.2016, 15:20:41,937</t>
  </si>
  <si>
    <t>27.06.2016, 15:20:46,936</t>
  </si>
  <si>
    <t>27.06.2016, 15:20:51,936</t>
  </si>
  <si>
    <t>27.06.2016, 15:20:56,937</t>
  </si>
  <si>
    <t>27.06.2016, 15:21:01,936</t>
  </si>
  <si>
    <t>27.06.2016, 15:21:06,936</t>
  </si>
  <si>
    <t>27.06.2016, 15:21:11,936</t>
  </si>
  <si>
    <t>27.06.2016, 15:21:16,937</t>
  </si>
  <si>
    <t>27.06.2016, 15:21:21,936</t>
  </si>
  <si>
    <t>27.06.2016, 15:21:26,936</t>
  </si>
  <si>
    <t>27.06.2016, 15:21:31,937</t>
  </si>
  <si>
    <t>27.06.2016, 15:21:36,936</t>
  </si>
  <si>
    <t>27.06.2016, 15:21:41,936</t>
  </si>
  <si>
    <t>27.06.2016, 15:21:46,936</t>
  </si>
  <si>
    <t>27.06.2016, 15:21:51,937</t>
  </si>
  <si>
    <t>27.06.2016, 15:21:56,936</t>
  </si>
  <si>
    <t>27.06.2016, 15:22:01,936</t>
  </si>
  <si>
    <t>27.06.2016, 15:22:06,937</t>
  </si>
  <si>
    <t>27.06.2016, 15:22:11,936</t>
  </si>
  <si>
    <t>27.06.2016, 15:26:01,936</t>
  </si>
  <si>
    <t>27.06.2016, 15:26:06,936</t>
  </si>
  <si>
    <t>27.06.2016, 15:26:11,937</t>
  </si>
  <si>
    <t>27.06.2016, 15:26:16,936</t>
  </si>
  <si>
    <t>27.06.2016, 15:26:21,936</t>
  </si>
  <si>
    <t>27.06.2016, 15:26:26,936</t>
  </si>
  <si>
    <t>27.06.2016, 15:26:31,937</t>
  </si>
  <si>
    <t>27.06.2016, 15:26:36,936</t>
  </si>
  <si>
    <t>27.06.2016, 15:26:41,936</t>
  </si>
  <si>
    <t>27.06.2016, 15:26:46,937</t>
  </si>
  <si>
    <t>27.06.2016, 15:26:51,936</t>
  </si>
  <si>
    <t>27.06.2016, 15:26:56,936</t>
  </si>
  <si>
    <t>27.06.2016, 15:27:01,936</t>
  </si>
  <si>
    <t>27.06.2016, 15:27:06,937</t>
  </si>
  <si>
    <t>27.06.2016, 15:27:11,936</t>
  </si>
  <si>
    <t>27.06.2016, 15:27:16,936</t>
  </si>
  <si>
    <t>27.06.2016, 15:27:21,937</t>
  </si>
  <si>
    <t>27.06.2016, 15:27:26,936</t>
  </si>
  <si>
    <t>27.06.2016, 15:27:31,936</t>
  </si>
  <si>
    <t>27.06.2016, 15:27:36,936</t>
  </si>
  <si>
    <t>27.06.2016, 15:27:41,937</t>
  </si>
  <si>
    <t>27.06.2016, 15:39:26,936</t>
  </si>
  <si>
    <t>27.06.2016, 15:39:31,936</t>
  </si>
  <si>
    <t>27.06.2016, 15:39:36,937</t>
  </si>
  <si>
    <t>27.06.2016, 15:39:41,936</t>
  </si>
  <si>
    <t>27.06.2016, 15:39:46,936</t>
  </si>
  <si>
    <t>27.06.2016, 15:39:51,936</t>
  </si>
  <si>
    <t>27.06.2016, 15:39:56,936</t>
  </si>
  <si>
    <t>27.06.2016, 15:40:01,936</t>
  </si>
  <si>
    <t>27.06.2016, 15:40:06,936</t>
  </si>
  <si>
    <t>27.06.2016, 15:40:11,937</t>
  </si>
  <si>
    <t>27.06.2016, 15:40:16,936</t>
  </si>
  <si>
    <t>27.06.2016, 15:40:21,936</t>
  </si>
  <si>
    <t>27.06.2016, 15:40:26,936</t>
  </si>
  <si>
    <t>27.06.2016, 15:40:31,936</t>
  </si>
  <si>
    <t>27.06.2016, 15:40:36,936</t>
  </si>
  <si>
    <t>27.06.2016, 15:40:41,936</t>
  </si>
  <si>
    <t>27.06.2016, 15:40:46,937</t>
  </si>
  <si>
    <t>27.06.2016, 15:40:51,936</t>
  </si>
  <si>
    <t>27.06.2016, 15:40:56,936</t>
  </si>
  <si>
    <t>27.06.2016, 15:41:01,936</t>
  </si>
  <si>
    <t>27.06.2016, 15:41:06,936</t>
  </si>
  <si>
    <t>27.06.2016, 15:43:11,936</t>
  </si>
  <si>
    <t>27.06.2016, 15:43:16,936</t>
  </si>
  <si>
    <t>27.06.2016, 15:43:21,936</t>
  </si>
  <si>
    <t>27.06.2016, 15:43:26,936</t>
  </si>
  <si>
    <t>27.06.2016, 15:43:31,936</t>
  </si>
  <si>
    <t>27.06.2016, 15:43:36,936</t>
  </si>
  <si>
    <t>27.06.2016, 15:43:41,937</t>
  </si>
  <si>
    <t>27.06.2016, 15:43:46,936</t>
  </si>
  <si>
    <t>27.06.2016, 15:43:51,936</t>
  </si>
  <si>
    <t>27.06.2016, 15:43:56,936</t>
  </si>
  <si>
    <t>27.06.2016, 15:44:01,936</t>
  </si>
  <si>
    <t>27.06.2016, 15:44:06,936</t>
  </si>
  <si>
    <t>27.06.2016, 15:44:11,936</t>
  </si>
  <si>
    <t>27.06.2016, 15:44:16,937</t>
  </si>
  <si>
    <t>27.06.2016, 15:44:21,936</t>
  </si>
  <si>
    <t>27.06.2016, 15:44:26,936</t>
  </si>
  <si>
    <t>27.06.2016, 15:44:31,936</t>
  </si>
  <si>
    <t>27.06.2016, 15:44:36,936</t>
  </si>
  <si>
    <t>27.06.2016, 15:44:41,936</t>
  </si>
  <si>
    <t>27.06.2016, 15:44:46,936</t>
  </si>
  <si>
    <t>27.06.2016, 15:44:51,937</t>
  </si>
  <si>
    <t>27.06.2016, 15:54:06,936</t>
  </si>
  <si>
    <t>27.06.2016, 15:54:11,937</t>
  </si>
  <si>
    <t>27.06.2016, 15:54:16,936</t>
  </si>
  <si>
    <t>27.06.2016, 15:54:21,936</t>
  </si>
  <si>
    <t>27.06.2016, 15:54:26,936</t>
  </si>
  <si>
    <t>27.06.2016, 15:54:31,936</t>
  </si>
  <si>
    <t>27.06.2016, 15:54:36,936</t>
  </si>
  <si>
    <t>27.06.2016, 15:54:41,936</t>
  </si>
  <si>
    <t>27.06.2016, 15:54:46,937</t>
  </si>
  <si>
    <t>27.06.2016, 15:54:51,936</t>
  </si>
  <si>
    <t>27.06.2016, 15:54:56,936</t>
  </si>
  <si>
    <t>27.06.2016, 15:55:01,936</t>
  </si>
  <si>
    <t>27.06.2016, 15:55:06,936</t>
  </si>
  <si>
    <t>27.06.2016, 15:55:11,936</t>
  </si>
  <si>
    <t>27.06.2016, 15:55:16,936</t>
  </si>
  <si>
    <t>27.06.2016, 15:55:21,937</t>
  </si>
  <si>
    <t>27.06.2016, 15:55:26,936</t>
  </si>
  <si>
    <t>27.06.2016, 15:55:31,936</t>
  </si>
  <si>
    <t>27.06.2016, 15:55:36,936</t>
  </si>
  <si>
    <t>27.06.2016, 15:55:41,936</t>
  </si>
  <si>
    <t>27.06.2016, 15:55:46,936</t>
  </si>
  <si>
    <t>27.06.2016, 16:07:36,937</t>
  </si>
  <si>
    <t>27.06.2016, 16:07:41,936</t>
  </si>
  <si>
    <t>27.06.2016, 16:07:46,936</t>
  </si>
  <si>
    <t>27.06.2016, 16:07:51,937</t>
  </si>
  <si>
    <t>27.06.2016, 16:07:56,936</t>
  </si>
  <si>
    <t>27.06.2016, 16:08:01,936</t>
  </si>
  <si>
    <t>27.06.2016, 16:08:06,936</t>
  </si>
  <si>
    <t>27.06.2016, 16:08:11,937</t>
  </si>
  <si>
    <t>27.06.2016, 16:08:16,936</t>
  </si>
  <si>
    <t>27.06.2016, 16:08:21,936</t>
  </si>
  <si>
    <t>27.06.2016, 16:08:26,937</t>
  </si>
  <si>
    <t>27.06.2016, 16:08:31,936</t>
  </si>
  <si>
    <t>27.06.2016, 16:08:36,936</t>
  </si>
  <si>
    <t>27.06.2016, 16:08:41,936</t>
  </si>
  <si>
    <t>27.06.2016, 16:08:46,937</t>
  </si>
  <si>
    <t>27.06.2016, 16:08:51,936</t>
  </si>
  <si>
    <t>27.06.2016, 16:08:56,936</t>
  </si>
  <si>
    <t>27.06.2016, 16:09:01,937</t>
  </si>
  <si>
    <t>27.06.2016, 16:09:06,936</t>
  </si>
  <si>
    <t>27.06.2016, 16:09:11,936</t>
  </si>
  <si>
    <t>27.06.2016, 16:09:16,936</t>
  </si>
  <si>
    <t>27.06.2016, 16:15:11,937</t>
  </si>
  <si>
    <t>27.06.2016, 16:15:16,936</t>
  </si>
  <si>
    <t>27.06.2016, 16:15:21,936</t>
  </si>
  <si>
    <t>27.06.2016, 16:15:26,937</t>
  </si>
  <si>
    <t>27.06.2016, 16:15:31,936</t>
  </si>
  <si>
    <t>27.06.2016, 16:15:36,936</t>
  </si>
  <si>
    <t>27.06.2016, 16:15:41,936</t>
  </si>
  <si>
    <t>27.06.2016, 16:15:46,937</t>
  </si>
  <si>
    <t>27.06.2016, 16:15:51,936</t>
  </si>
  <si>
    <t>27.06.2016, 16:15:56,936</t>
  </si>
  <si>
    <t>27.06.2016, 16:16:01,937</t>
  </si>
  <si>
    <t>27.06.2016, 16:16:06,936</t>
  </si>
  <si>
    <t>27.06.2016, 16:16:11,936</t>
  </si>
  <si>
    <t>27.06.2016, 16:16:16,936</t>
  </si>
  <si>
    <t>27.06.2016, 16:16:21,937</t>
  </si>
  <si>
    <t>27.06.2016, 16:16:26,936</t>
  </si>
  <si>
    <t>27.06.2016, 16:16:31,936</t>
  </si>
  <si>
    <t>27.06.2016, 16:16:36,937</t>
  </si>
  <si>
    <t>27.06.2016, 16:16:41,936</t>
  </si>
  <si>
    <t>27.06.2016, 16:16:46,936</t>
  </si>
  <si>
    <t>27.06.2016, 16:16:51,936</t>
  </si>
  <si>
    <t>27.06.2016, 16:48:51,936</t>
  </si>
  <si>
    <t>27.06.2016, 16:48:56,937</t>
  </si>
  <si>
    <t>27.06.2016, 16:49:01,936</t>
  </si>
  <si>
    <t>27.06.2016, 16:49:06,936</t>
  </si>
  <si>
    <t>27.06.2016, 16:49:11,936</t>
  </si>
  <si>
    <t>27.06.2016, 16:49:16,937</t>
  </si>
  <si>
    <t>27.06.2016, 16:49:21,936</t>
  </si>
  <si>
    <t>27.06.2016, 16:49:26,936</t>
  </si>
  <si>
    <t>27.06.2016, 16:49:31,937</t>
  </si>
  <si>
    <t>27.06.2016, 16:49:36,936</t>
  </si>
  <si>
    <t>27.06.2016, 16:49:41,936</t>
  </si>
  <si>
    <t>27.06.2016, 16:49:46,936</t>
  </si>
  <si>
    <t>27.06.2016, 16:49:51,937</t>
  </si>
  <si>
    <t>27.06.2016, 16:49:56,936</t>
  </si>
  <si>
    <t>27.06.2016, 16:50:01,936</t>
  </si>
  <si>
    <t>27.06.2016, 16:50:06,937</t>
  </si>
  <si>
    <t>27.06.2016, 16:50:11,936</t>
  </si>
  <si>
    <t>27.06.2016, 16:50:16,936</t>
  </si>
  <si>
    <t>27.06.2016, 16:50:21,936</t>
  </si>
  <si>
    <t>27.06.2016, 16:50:26,937</t>
  </si>
  <si>
    <t>27.06.2016, 16:50:31,936</t>
  </si>
  <si>
    <t>27.06.2016, 16:56:36,936</t>
  </si>
  <si>
    <t>27.06.2016, 16:56:41,936</t>
  </si>
  <si>
    <t>27.06.2016, 16:56:46,936</t>
  </si>
  <si>
    <t>27.06.2016, 16:56:51,937</t>
  </si>
  <si>
    <t>27.06.2016, 16:56:56,936</t>
  </si>
  <si>
    <t>27.06.2016, 16:57:01,936</t>
  </si>
  <si>
    <t>27.06.2016, 16:57:06,937</t>
  </si>
  <si>
    <t>27.06.2016, 16:57:11,936</t>
  </si>
  <si>
    <t>27.06.2016, 16:57:16,936</t>
  </si>
  <si>
    <t>27.06.2016, 16:57:21,936</t>
  </si>
  <si>
    <t>27.06.2016, 16:57:26,937</t>
  </si>
  <si>
    <t>27.06.2016, 16:57:31,936</t>
  </si>
  <si>
    <t>27.06.2016, 16:57:36,936</t>
  </si>
  <si>
    <t>27.06.2016, 16:57:41,937</t>
  </si>
  <si>
    <t>27.06.2016, 16:57:46,936</t>
  </si>
  <si>
    <t>27.06.2016, 16:57:51,936</t>
  </si>
  <si>
    <t>27.06.2016, 16:57:56,936</t>
  </si>
  <si>
    <t>27.06.2016, 16:58:46,936</t>
  </si>
  <si>
    <t>27.06.2016, 16:59:36,936</t>
  </si>
  <si>
    <t>27.06.2016, 17:00:26,936</t>
  </si>
  <si>
    <t>27.06.2016, 17:01:16,936</t>
  </si>
  <si>
    <t>27.06.2016, 17:03:46,936</t>
  </si>
  <si>
    <t>27.06.2016, 17:04:36,936</t>
  </si>
  <si>
    <t>27.06.2016, 17:05:26,936</t>
  </si>
  <si>
    <t>27.06.2016, 17:06:16,936</t>
  </si>
  <si>
    <t>27.06.2016, 17:07:06,936</t>
  </si>
  <si>
    <t>27.06.2016, 17:07:56,936</t>
  </si>
  <si>
    <t>27.06.2016, 17:08:46,937</t>
  </si>
  <si>
    <t>27.06.2016, 17:09:36,936</t>
  </si>
  <si>
    <t>27.06.2016, 17:10:26,936</t>
  </si>
  <si>
    <t>27.06.2016, 17:11:16,936</t>
  </si>
  <si>
    <t>27.06.2016, 17:12:06,936</t>
  </si>
  <si>
    <t>27.06.2016, 17:12:56,936</t>
  </si>
  <si>
    <t>27.06.2016, 17:13:46,936</t>
  </si>
  <si>
    <t>27.06.2016, 17:14:36,937</t>
  </si>
  <si>
    <t>27.06.2016, 17:15:26,936</t>
  </si>
  <si>
    <t>27.06.2016, 17:16:16,936</t>
  </si>
  <si>
    <t>27.06.2016, 17:17:06,936</t>
  </si>
  <si>
    <t>27.06.2016, 17:17:56,936</t>
  </si>
  <si>
    <t>27.06.2016, 17:18:46,936</t>
  </si>
  <si>
    <t>27.06.2016, 17:19:36,936</t>
  </si>
  <si>
    <t>27.06.2016, 17:20:26,937</t>
  </si>
  <si>
    <t>27.06.2016, 17:21:16,936</t>
  </si>
  <si>
    <t>27.06.2016, 17:22:06,936</t>
  </si>
  <si>
    <t>27.06.2016, 17:22:56,936</t>
  </si>
  <si>
    <t>27.06.2016, 17:23:46,936</t>
  </si>
  <si>
    <t>27.06.2016, 17:24:36,936</t>
  </si>
  <si>
    <t>27.06.2016, 17:25:26,936</t>
  </si>
  <si>
    <t>27.06.2016, 17:26:16,937</t>
  </si>
  <si>
    <t>27.06.2016, 17:27:06,936</t>
  </si>
  <si>
    <t>27.06.2016, 17:27:56,936</t>
  </si>
  <si>
    <t>27.06.2016, 17:28:46,936</t>
  </si>
  <si>
    <t>27.06.2016, 17:29:36,936</t>
  </si>
  <si>
    <t>as</t>
  </si>
  <si>
    <t>Mittelwert_PHI_AUL</t>
  </si>
  <si>
    <t>Mittelwert_PHI_ZUL</t>
  </si>
  <si>
    <t>Mittelwert_PHI_ABL</t>
  </si>
  <si>
    <t>Mittelwert_PHI_FOL</t>
  </si>
  <si>
    <t>Temp</t>
  </si>
  <si>
    <t>DP</t>
  </si>
  <si>
    <t>27.06.2016, 16:27:41,937</t>
  </si>
  <si>
    <t>27.06.2016, 16:27:46,936</t>
  </si>
  <si>
    <t>27.06.2016, 16:27:51,936</t>
  </si>
  <si>
    <t>27.06.2016, 16:27:56,936</t>
  </si>
  <si>
    <t>27.06.2016, 16:28:01,936</t>
  </si>
  <si>
    <t>27.06.2016, 16:28:06,936</t>
  </si>
  <si>
    <t>27.06.2016, 16:28:11,936</t>
  </si>
  <si>
    <t>27.06.2016, 16:28:16,937</t>
  </si>
  <si>
    <t>27.06.2016, 16:28:21,936</t>
  </si>
  <si>
    <t>27.06.2016, 16:28:26,936</t>
  </si>
  <si>
    <t>27.06.2016, 16:28:31,936</t>
  </si>
  <si>
    <t>27.06.2016, 16:28:36,936</t>
  </si>
  <si>
    <t>27.06.2016, 16:28:41,936</t>
  </si>
  <si>
    <t>27.06.2016, 16:28:46,936</t>
  </si>
  <si>
    <t>27.06.2016, 16:28:51,937</t>
  </si>
  <si>
    <t>27.06.2016, 16:28:56,936</t>
  </si>
  <si>
    <t>27.06.2016, 16:29:01,936</t>
  </si>
  <si>
    <t>27.06.2016, 16:29:06,936</t>
  </si>
  <si>
    <t>27.06.2016, 16:29:11,936</t>
  </si>
  <si>
    <t>27.06.2016, 16:29:16,936</t>
  </si>
  <si>
    <t>27.06.2016, 16:29:21,936</t>
  </si>
  <si>
    <t>P__amb</t>
  </si>
  <si>
    <t>EFw</t>
  </si>
  <si>
    <t>aw</t>
  </si>
  <si>
    <t>bw</t>
  </si>
  <si>
    <t>cw</t>
  </si>
  <si>
    <t>dw</t>
  </si>
  <si>
    <t>f1wDP</t>
  </si>
  <si>
    <t>f1wT</t>
  </si>
  <si>
    <t>RH</t>
  </si>
  <si>
    <t>RH aus DP</t>
  </si>
  <si>
    <t>V_supply</t>
  </si>
  <si>
    <t>V_OUT_AUL</t>
  </si>
  <si>
    <t>V_OUT_ZUL</t>
  </si>
  <si>
    <t>V_OUT_ABL</t>
  </si>
  <si>
    <t>V_OUT_FOL</t>
  </si>
  <si>
    <t>PHI_AUL_korr</t>
  </si>
  <si>
    <t>PHI_ZUL_korr</t>
  </si>
  <si>
    <t>PHI_ABL_korr</t>
  </si>
  <si>
    <t>PHI_FOL_korr</t>
  </si>
  <si>
    <t>Phi aus Spannung</t>
  </si>
  <si>
    <t>delta_PHI_AUL</t>
  </si>
  <si>
    <t>delta_PHI_ZUL</t>
  </si>
  <si>
    <t>delta_PHI_ABL</t>
  </si>
  <si>
    <t>delta_PHI_FOL</t>
  </si>
  <si>
    <t>DP [°C]</t>
  </si>
  <si>
    <t>Temp[°C]</t>
  </si>
  <si>
    <t>Phi_Mittel_AUL</t>
  </si>
  <si>
    <t>Phi_Mittel_ZUL</t>
  </si>
  <si>
    <t>Phi_Mittel_ABL</t>
  </si>
  <si>
    <t>Phi_Mittel_FOL</t>
  </si>
  <si>
    <t>23.06.2016, 13:05:54,654</t>
  </si>
  <si>
    <t>23.06.2016, 13:12:44,654</t>
  </si>
  <si>
    <t>23.06.2016, 13:19:49,654</t>
  </si>
  <si>
    <t>23.06.2016, 13:31:49,654</t>
  </si>
  <si>
    <t>23.06.2016, 13:39:04,654</t>
  </si>
  <si>
    <t>23.06.2016, 13:48:59,654</t>
  </si>
  <si>
    <t>23.06.2016, 13:58:19,654</t>
  </si>
  <si>
    <t>23.06.2016, 14:13:24,654</t>
  </si>
  <si>
    <t>23.06.2016, 14:20:54,654</t>
  </si>
  <si>
    <t>23.06.2016, 14:35:29,654</t>
  </si>
  <si>
    <t>23.06.2016, 14:54:49,654</t>
  </si>
  <si>
    <t>23.06.2016, 15:41:39,654</t>
  </si>
  <si>
    <t>23.06.2016, 15:49:09,654</t>
  </si>
  <si>
    <t>23.06.2016, 16:31:18,654</t>
  </si>
  <si>
    <t>23.06.2016, 16:55:49,654</t>
  </si>
  <si>
    <t>23.06.2016, 17:01:29,654</t>
  </si>
  <si>
    <t>23.06.2016, 17:21:29,653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</si>
</sst>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6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166" fontId="0" fillId="0" borderId="0" xfId="0" applyNumberFormat="1"/>
    <xf numFmtId="0" fontId="7" fillId="3" borderId="0" xfId="7"/>
    <xf numFmtId="3" fontId="0" fillId="0" borderId="0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3"/>
  <sheetViews>
    <sheetView topLeftCell="A160" workbookViewId="0">
      <selection activeCell="H109" sqref="H109"/>
    </sheetView>
  </sheetViews>
  <sheetFormatPr baseColWidth="10" defaultRowHeight="15" x14ac:dyDescent="0.25"/>
  <cols>
    <col min="1" max="1" width="37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608</v>
      </c>
      <c r="I1" t="s">
        <v>609</v>
      </c>
      <c r="J1" t="s">
        <v>610</v>
      </c>
      <c r="K1" t="s">
        <v>611</v>
      </c>
    </row>
    <row r="2" spans="1:12" x14ac:dyDescent="0.25">
      <c r="A2" t="s">
        <v>6</v>
      </c>
      <c r="B2" s="1">
        <v>4966</v>
      </c>
      <c r="C2" s="1">
        <v>1960</v>
      </c>
      <c r="D2" s="1">
        <v>1956</v>
      </c>
      <c r="E2" s="1">
        <v>1920</v>
      </c>
      <c r="F2" s="1">
        <v>1923</v>
      </c>
      <c r="H2" s="3"/>
    </row>
    <row r="3" spans="1:12" x14ac:dyDescent="0.25">
      <c r="A3" t="s">
        <v>7</v>
      </c>
      <c r="B3" s="1">
        <v>4966</v>
      </c>
      <c r="C3" s="1">
        <v>1961</v>
      </c>
      <c r="D3" s="1">
        <v>1954</v>
      </c>
      <c r="E3" s="1">
        <v>1921</v>
      </c>
      <c r="F3" s="1">
        <v>1919</v>
      </c>
      <c r="H3" s="3"/>
    </row>
    <row r="4" spans="1:12" x14ac:dyDescent="0.25">
      <c r="A4" t="s">
        <v>8</v>
      </c>
      <c r="B4" s="1">
        <v>4966</v>
      </c>
      <c r="C4" s="1">
        <v>1956</v>
      </c>
      <c r="D4" s="1">
        <v>1950</v>
      </c>
      <c r="E4" s="1">
        <v>1915</v>
      </c>
      <c r="F4" s="1">
        <v>1916</v>
      </c>
      <c r="H4" s="3"/>
    </row>
    <row r="5" spans="1:12" x14ac:dyDescent="0.25">
      <c r="A5" t="s">
        <v>9</v>
      </c>
      <c r="B5" s="1">
        <v>4966</v>
      </c>
      <c r="C5" s="1">
        <v>1959</v>
      </c>
      <c r="D5" s="1">
        <v>1946</v>
      </c>
      <c r="E5" s="1">
        <v>1918</v>
      </c>
      <c r="F5" s="1">
        <v>1917</v>
      </c>
      <c r="H5" s="3"/>
    </row>
    <row r="6" spans="1:12" x14ac:dyDescent="0.25">
      <c r="A6" t="s">
        <v>10</v>
      </c>
      <c r="B6" s="1">
        <v>4966</v>
      </c>
      <c r="C6" s="1">
        <v>1956</v>
      </c>
      <c r="D6" s="1">
        <v>1949</v>
      </c>
      <c r="E6" s="1">
        <v>1915</v>
      </c>
      <c r="F6" s="1">
        <v>1915</v>
      </c>
      <c r="H6" s="3"/>
    </row>
    <row r="7" spans="1:12" x14ac:dyDescent="0.25">
      <c r="A7" t="s">
        <v>11</v>
      </c>
      <c r="B7" s="1">
        <v>4967</v>
      </c>
      <c r="C7" s="1">
        <v>1954</v>
      </c>
      <c r="D7" s="1">
        <v>1951</v>
      </c>
      <c r="E7" s="1">
        <v>1911</v>
      </c>
      <c r="F7" s="1">
        <v>1911</v>
      </c>
      <c r="H7" s="3"/>
    </row>
    <row r="8" spans="1:12" x14ac:dyDescent="0.25">
      <c r="A8" t="s">
        <v>12</v>
      </c>
      <c r="B8" s="1">
        <v>4966</v>
      </c>
      <c r="C8" s="1">
        <v>1952</v>
      </c>
      <c r="D8" s="1">
        <v>1946</v>
      </c>
      <c r="E8" s="1">
        <v>1913</v>
      </c>
      <c r="F8" s="1">
        <v>1913</v>
      </c>
      <c r="H8" s="3"/>
    </row>
    <row r="9" spans="1:12" x14ac:dyDescent="0.25">
      <c r="A9" t="s">
        <v>13</v>
      </c>
      <c r="B9" s="1">
        <v>4966</v>
      </c>
      <c r="C9" s="1">
        <v>1951</v>
      </c>
      <c r="D9" s="1">
        <v>1948</v>
      </c>
      <c r="E9" s="1">
        <v>1910</v>
      </c>
      <c r="F9" s="1">
        <v>1910</v>
      </c>
      <c r="H9" s="3"/>
    </row>
    <row r="10" spans="1:12" x14ac:dyDescent="0.25">
      <c r="A10" t="s">
        <v>14</v>
      </c>
      <c r="B10" s="1">
        <v>4966</v>
      </c>
      <c r="C10" s="1">
        <v>1946</v>
      </c>
      <c r="D10" s="1">
        <v>1946</v>
      </c>
      <c r="E10" s="1">
        <v>1907</v>
      </c>
      <c r="F10" s="1">
        <v>1905</v>
      </c>
      <c r="H10" s="3"/>
    </row>
    <row r="11" spans="1:12" x14ac:dyDescent="0.25">
      <c r="A11" t="s">
        <v>15</v>
      </c>
      <c r="B11" s="1">
        <v>4966</v>
      </c>
      <c r="C11" s="1">
        <v>1948</v>
      </c>
      <c r="D11" s="1">
        <v>1947</v>
      </c>
      <c r="E11" s="1">
        <v>1912</v>
      </c>
      <c r="F11" s="1">
        <v>1909</v>
      </c>
      <c r="H11" s="3"/>
    </row>
    <row r="12" spans="1:12" x14ac:dyDescent="0.25">
      <c r="A12" t="s">
        <v>16</v>
      </c>
      <c r="B12" s="1">
        <v>4966</v>
      </c>
      <c r="C12" s="1">
        <v>1943</v>
      </c>
      <c r="D12" s="1">
        <v>1947</v>
      </c>
      <c r="E12" s="1">
        <v>1907</v>
      </c>
      <c r="F12" s="1">
        <v>1906</v>
      </c>
      <c r="G12" t="s">
        <v>607</v>
      </c>
      <c r="H12" s="4">
        <f>SUM(C2:C22)/21000</f>
        <v>1.9484761904761905</v>
      </c>
      <c r="I12" s="2">
        <f t="shared" ref="I12:K12" si="0">SUM(D2:D22)/21000</f>
        <v>1.9453809523809524</v>
      </c>
      <c r="J12" s="2">
        <f t="shared" si="0"/>
        <v>1.9085238095238095</v>
      </c>
      <c r="K12" s="2">
        <f t="shared" si="0"/>
        <v>1.9080952380952381</v>
      </c>
      <c r="L12" s="1"/>
    </row>
    <row r="13" spans="1:12" x14ac:dyDescent="0.25">
      <c r="A13" t="s">
        <v>17</v>
      </c>
      <c r="B13" s="1">
        <v>4967</v>
      </c>
      <c r="C13" s="1">
        <v>1947</v>
      </c>
      <c r="D13" s="1">
        <v>1944</v>
      </c>
      <c r="E13" s="1">
        <v>1907</v>
      </c>
      <c r="F13" s="1">
        <v>1906</v>
      </c>
      <c r="H13" s="3"/>
    </row>
    <row r="14" spans="1:12" x14ac:dyDescent="0.25">
      <c r="A14" t="s">
        <v>18</v>
      </c>
      <c r="B14" s="1">
        <v>4967</v>
      </c>
      <c r="C14" s="1">
        <v>1950</v>
      </c>
      <c r="D14" s="1">
        <v>1948</v>
      </c>
      <c r="E14" s="1">
        <v>1908</v>
      </c>
      <c r="F14" s="1">
        <v>1907</v>
      </c>
      <c r="H14" s="3"/>
    </row>
    <row r="15" spans="1:12" x14ac:dyDescent="0.25">
      <c r="A15" t="s">
        <v>19</v>
      </c>
      <c r="B15" s="1">
        <v>4967</v>
      </c>
      <c r="C15" s="1">
        <v>1946</v>
      </c>
      <c r="D15" s="1">
        <v>1944</v>
      </c>
      <c r="E15" s="1">
        <v>1906</v>
      </c>
      <c r="F15" s="1">
        <v>1909</v>
      </c>
      <c r="H15" s="3"/>
    </row>
    <row r="16" spans="1:12" x14ac:dyDescent="0.25">
      <c r="A16" t="s">
        <v>20</v>
      </c>
      <c r="B16" s="1">
        <v>4966</v>
      </c>
      <c r="C16" s="1">
        <v>1949</v>
      </c>
      <c r="D16" s="1">
        <v>1943</v>
      </c>
      <c r="E16" s="1">
        <v>1903</v>
      </c>
      <c r="F16" s="1">
        <v>1903</v>
      </c>
      <c r="H16" s="3"/>
    </row>
    <row r="17" spans="1:8" x14ac:dyDescent="0.25">
      <c r="A17" t="s">
        <v>21</v>
      </c>
      <c r="B17" s="1">
        <v>4967</v>
      </c>
      <c r="C17" s="1">
        <v>1944</v>
      </c>
      <c r="D17" s="1">
        <v>1944</v>
      </c>
      <c r="E17" s="1">
        <v>1905</v>
      </c>
      <c r="F17" s="1">
        <v>1904</v>
      </c>
      <c r="H17" s="3"/>
    </row>
    <row r="18" spans="1:8" x14ac:dyDescent="0.25">
      <c r="A18" t="s">
        <v>22</v>
      </c>
      <c r="B18" s="1">
        <v>4966</v>
      </c>
      <c r="C18" s="1">
        <v>1944</v>
      </c>
      <c r="D18" s="1">
        <v>1938</v>
      </c>
      <c r="E18" s="1">
        <v>1904</v>
      </c>
      <c r="F18" s="1">
        <v>1902</v>
      </c>
      <c r="H18" s="3"/>
    </row>
    <row r="19" spans="1:8" x14ac:dyDescent="0.25">
      <c r="A19" t="s">
        <v>23</v>
      </c>
      <c r="B19" s="1">
        <v>4966</v>
      </c>
      <c r="C19" s="1">
        <v>1942</v>
      </c>
      <c r="D19" s="1">
        <v>1939</v>
      </c>
      <c r="E19" s="1">
        <v>1903</v>
      </c>
      <c r="F19" s="1">
        <v>1904</v>
      </c>
      <c r="H19" s="3"/>
    </row>
    <row r="20" spans="1:8" x14ac:dyDescent="0.25">
      <c r="A20" t="s">
        <v>24</v>
      </c>
      <c r="B20" s="1">
        <v>4967</v>
      </c>
      <c r="C20" s="1">
        <v>1938</v>
      </c>
      <c r="D20" s="1">
        <v>1938</v>
      </c>
      <c r="E20" s="1">
        <v>1901</v>
      </c>
      <c r="F20" s="1">
        <v>1899</v>
      </c>
      <c r="H20" s="3"/>
    </row>
    <row r="21" spans="1:8" x14ac:dyDescent="0.25">
      <c r="A21" t="s">
        <v>25</v>
      </c>
      <c r="B21" s="1">
        <v>4966</v>
      </c>
      <c r="C21" s="1">
        <v>1937</v>
      </c>
      <c r="D21" s="1">
        <v>1937</v>
      </c>
      <c r="E21" s="1">
        <v>1897</v>
      </c>
      <c r="F21" s="1">
        <v>1897</v>
      </c>
      <c r="H21" s="3"/>
    </row>
    <row r="22" spans="1:8" x14ac:dyDescent="0.25">
      <c r="A22" t="s">
        <v>26</v>
      </c>
      <c r="B22" s="1">
        <v>4966</v>
      </c>
      <c r="C22" s="1">
        <v>1935</v>
      </c>
      <c r="D22" s="1">
        <v>1938</v>
      </c>
      <c r="E22" s="1">
        <v>1896</v>
      </c>
      <c r="F22" s="1">
        <v>1895</v>
      </c>
      <c r="H22" s="5"/>
    </row>
    <row r="23" spans="1:8" x14ac:dyDescent="0.25">
      <c r="A23" t="s">
        <v>27</v>
      </c>
      <c r="B23" s="1">
        <v>4966</v>
      </c>
      <c r="C23" s="1">
        <v>1938</v>
      </c>
      <c r="D23" s="1">
        <v>1942</v>
      </c>
      <c r="E23" s="1">
        <v>1896</v>
      </c>
      <c r="F23" s="1">
        <v>1900</v>
      </c>
      <c r="H23" s="6"/>
    </row>
    <row r="24" spans="1:8" x14ac:dyDescent="0.25">
      <c r="A24" t="s">
        <v>28</v>
      </c>
      <c r="B24" s="1">
        <v>4966</v>
      </c>
      <c r="C24" s="1">
        <v>1831</v>
      </c>
      <c r="D24" s="1">
        <v>1838</v>
      </c>
      <c r="E24" s="1">
        <v>1797</v>
      </c>
      <c r="F24" s="1">
        <v>1795</v>
      </c>
      <c r="H24" s="3"/>
    </row>
    <row r="25" spans="1:8" x14ac:dyDescent="0.25">
      <c r="A25" t="s">
        <v>29</v>
      </c>
      <c r="B25" s="1">
        <v>4966</v>
      </c>
      <c r="C25" s="1">
        <v>1827</v>
      </c>
      <c r="D25" s="1">
        <v>1835</v>
      </c>
      <c r="E25" s="1">
        <v>1796</v>
      </c>
      <c r="F25" s="1">
        <v>1791</v>
      </c>
      <c r="H25" s="3"/>
    </row>
    <row r="26" spans="1:8" x14ac:dyDescent="0.25">
      <c r="A26" t="s">
        <v>30</v>
      </c>
      <c r="B26" s="1">
        <v>4966</v>
      </c>
      <c r="C26" s="1">
        <v>1827</v>
      </c>
      <c r="D26" s="1">
        <v>1832</v>
      </c>
      <c r="E26" s="1">
        <v>1796</v>
      </c>
      <c r="F26" s="1">
        <v>1795</v>
      </c>
      <c r="H26" s="3"/>
    </row>
    <row r="27" spans="1:8" x14ac:dyDescent="0.25">
      <c r="A27" t="s">
        <v>31</v>
      </c>
      <c r="B27" s="1">
        <v>4966</v>
      </c>
      <c r="C27" s="1">
        <v>1823</v>
      </c>
      <c r="D27" s="1">
        <v>1833</v>
      </c>
      <c r="E27" s="1">
        <v>1795</v>
      </c>
      <c r="F27" s="1">
        <v>1787</v>
      </c>
      <c r="H27" s="3"/>
    </row>
    <row r="28" spans="1:8" x14ac:dyDescent="0.25">
      <c r="A28" t="s">
        <v>32</v>
      </c>
      <c r="B28" s="1">
        <v>4966</v>
      </c>
      <c r="C28" s="1">
        <v>1823</v>
      </c>
      <c r="D28" s="1">
        <v>1833</v>
      </c>
      <c r="E28" s="1">
        <v>1793</v>
      </c>
      <c r="F28" s="1">
        <v>1790</v>
      </c>
      <c r="H28" s="3"/>
    </row>
    <row r="29" spans="1:8" x14ac:dyDescent="0.25">
      <c r="A29" t="s">
        <v>33</v>
      </c>
      <c r="B29" s="1">
        <v>4966</v>
      </c>
      <c r="C29" s="1">
        <v>1826</v>
      </c>
      <c r="D29" s="1">
        <v>1830</v>
      </c>
      <c r="E29" s="1">
        <v>1794</v>
      </c>
      <c r="F29" s="1">
        <v>1788</v>
      </c>
      <c r="H29" s="3"/>
    </row>
    <row r="30" spans="1:8" x14ac:dyDescent="0.25">
      <c r="A30" t="s">
        <v>34</v>
      </c>
      <c r="B30" s="1">
        <v>4966</v>
      </c>
      <c r="C30" s="1">
        <v>1819</v>
      </c>
      <c r="D30" s="1">
        <v>1830</v>
      </c>
      <c r="E30" s="1">
        <v>1795</v>
      </c>
      <c r="F30" s="1">
        <v>1786</v>
      </c>
      <c r="H30" s="3"/>
    </row>
    <row r="31" spans="1:8" x14ac:dyDescent="0.25">
      <c r="A31" t="s">
        <v>35</v>
      </c>
      <c r="B31" s="1">
        <v>4966</v>
      </c>
      <c r="C31" s="1">
        <v>1821</v>
      </c>
      <c r="D31" s="1">
        <v>1831</v>
      </c>
      <c r="E31" s="1">
        <v>1789</v>
      </c>
      <c r="F31" s="1">
        <v>1781</v>
      </c>
      <c r="H31" s="3"/>
    </row>
    <row r="32" spans="1:8" x14ac:dyDescent="0.25">
      <c r="A32" t="s">
        <v>36</v>
      </c>
      <c r="B32" s="1">
        <v>4966</v>
      </c>
      <c r="C32" s="1">
        <v>1825</v>
      </c>
      <c r="D32" s="1">
        <v>1829</v>
      </c>
      <c r="E32" s="1">
        <v>1794</v>
      </c>
      <c r="F32" s="1">
        <v>1788</v>
      </c>
      <c r="H32" s="3"/>
    </row>
    <row r="33" spans="1:11" x14ac:dyDescent="0.25">
      <c r="A33" t="s">
        <v>37</v>
      </c>
      <c r="B33" s="1">
        <v>4966</v>
      </c>
      <c r="C33" s="1">
        <v>1826</v>
      </c>
      <c r="D33" s="1">
        <v>1831</v>
      </c>
      <c r="E33" s="1">
        <v>1792</v>
      </c>
      <c r="F33" s="1">
        <v>1786</v>
      </c>
      <c r="H33" s="3"/>
    </row>
    <row r="34" spans="1:11" x14ac:dyDescent="0.25">
      <c r="A34" t="s">
        <v>38</v>
      </c>
      <c r="B34" s="1">
        <v>4966</v>
      </c>
      <c r="C34" s="1">
        <v>1819</v>
      </c>
      <c r="D34" s="1">
        <v>1827</v>
      </c>
      <c r="E34" s="1">
        <v>1791</v>
      </c>
      <c r="F34" s="1">
        <v>1787</v>
      </c>
      <c r="G34" t="s">
        <v>607</v>
      </c>
      <c r="H34" s="4">
        <f>SUM(C24:C44)/21000</f>
        <v>1.8203333333333334</v>
      </c>
      <c r="I34" s="2">
        <f t="shared" ref="I34" si="1">SUM(D24:D44)/21000</f>
        <v>1.8269047619047618</v>
      </c>
      <c r="J34" s="2">
        <f t="shared" ref="J34" si="2">SUM(E24:E44)/21000</f>
        <v>1.7907142857142857</v>
      </c>
      <c r="K34" s="2">
        <f t="shared" ref="K34" si="3">SUM(F24:F44)/21000</f>
        <v>1.7855238095238095</v>
      </c>
    </row>
    <row r="35" spans="1:11" x14ac:dyDescent="0.25">
      <c r="A35" t="s">
        <v>39</v>
      </c>
      <c r="B35" s="1">
        <v>4966</v>
      </c>
      <c r="C35" s="1">
        <v>1821</v>
      </c>
      <c r="D35" s="1">
        <v>1825</v>
      </c>
      <c r="E35" s="1">
        <v>1789</v>
      </c>
      <c r="F35" s="1">
        <v>1789</v>
      </c>
      <c r="H35" s="3"/>
    </row>
    <row r="36" spans="1:11" x14ac:dyDescent="0.25">
      <c r="A36" t="s">
        <v>40</v>
      </c>
      <c r="B36" s="1">
        <v>4966</v>
      </c>
      <c r="C36" s="1">
        <v>1819</v>
      </c>
      <c r="D36" s="1">
        <v>1824</v>
      </c>
      <c r="E36" s="1">
        <v>1790</v>
      </c>
      <c r="F36" s="1">
        <v>1785</v>
      </c>
      <c r="H36" s="3"/>
    </row>
    <row r="37" spans="1:11" x14ac:dyDescent="0.25">
      <c r="A37" t="s">
        <v>41</v>
      </c>
      <c r="B37" s="1">
        <v>4966</v>
      </c>
      <c r="C37" s="1">
        <v>1819</v>
      </c>
      <c r="D37" s="1">
        <v>1828</v>
      </c>
      <c r="E37" s="1">
        <v>1788</v>
      </c>
      <c r="F37" s="1">
        <v>1782</v>
      </c>
      <c r="H37" s="3"/>
    </row>
    <row r="38" spans="1:11" x14ac:dyDescent="0.25">
      <c r="A38" t="s">
        <v>42</v>
      </c>
      <c r="B38" s="1">
        <v>4966</v>
      </c>
      <c r="C38" s="1">
        <v>1818</v>
      </c>
      <c r="D38" s="1">
        <v>1819</v>
      </c>
      <c r="E38" s="1">
        <v>1788</v>
      </c>
      <c r="F38" s="1">
        <v>1779</v>
      </c>
      <c r="H38" s="3"/>
    </row>
    <row r="39" spans="1:11" x14ac:dyDescent="0.25">
      <c r="A39" t="s">
        <v>43</v>
      </c>
      <c r="B39" s="1">
        <v>4966</v>
      </c>
      <c r="C39" s="1">
        <v>1818</v>
      </c>
      <c r="D39" s="1">
        <v>1824</v>
      </c>
      <c r="E39" s="1">
        <v>1789</v>
      </c>
      <c r="F39" s="1">
        <v>1781</v>
      </c>
      <c r="H39" s="3"/>
    </row>
    <row r="40" spans="1:11" x14ac:dyDescent="0.25">
      <c r="A40" t="s">
        <v>44</v>
      </c>
      <c r="B40" s="1">
        <v>4966</v>
      </c>
      <c r="C40" s="1">
        <v>1815</v>
      </c>
      <c r="D40" s="1">
        <v>1821</v>
      </c>
      <c r="E40" s="1">
        <v>1788</v>
      </c>
      <c r="F40" s="1">
        <v>1784</v>
      </c>
      <c r="H40" s="3"/>
    </row>
    <row r="41" spans="1:11" x14ac:dyDescent="0.25">
      <c r="A41" t="s">
        <v>45</v>
      </c>
      <c r="B41" s="1">
        <v>4966</v>
      </c>
      <c r="C41" s="1">
        <v>1808</v>
      </c>
      <c r="D41" s="1">
        <v>1820</v>
      </c>
      <c r="E41" s="1">
        <v>1787</v>
      </c>
      <c r="F41" s="1">
        <v>1779</v>
      </c>
      <c r="H41" s="3"/>
    </row>
    <row r="42" spans="1:11" x14ac:dyDescent="0.25">
      <c r="A42" t="s">
        <v>46</v>
      </c>
      <c r="B42" s="1">
        <v>4966</v>
      </c>
      <c r="C42" s="1">
        <v>1814</v>
      </c>
      <c r="D42" s="1">
        <v>1817</v>
      </c>
      <c r="E42" s="1">
        <v>1786</v>
      </c>
      <c r="F42" s="1">
        <v>1781</v>
      </c>
      <c r="H42" s="3"/>
    </row>
    <row r="43" spans="1:11" x14ac:dyDescent="0.25">
      <c r="A43" t="s">
        <v>47</v>
      </c>
      <c r="B43" s="1">
        <v>4966</v>
      </c>
      <c r="C43" s="1">
        <v>1813</v>
      </c>
      <c r="D43" s="1">
        <v>1819</v>
      </c>
      <c r="E43" s="1">
        <v>1784</v>
      </c>
      <c r="F43" s="1">
        <v>1781</v>
      </c>
      <c r="H43" s="5"/>
    </row>
    <row r="44" spans="1:11" x14ac:dyDescent="0.25">
      <c r="A44" t="s">
        <v>48</v>
      </c>
      <c r="B44" s="1">
        <v>4966</v>
      </c>
      <c r="C44" s="1">
        <v>1815</v>
      </c>
      <c r="D44" s="1">
        <v>1819</v>
      </c>
      <c r="E44" s="1">
        <v>1784</v>
      </c>
      <c r="F44" s="1">
        <v>1781</v>
      </c>
      <c r="H44" s="6"/>
    </row>
    <row r="45" spans="1:11" x14ac:dyDescent="0.25">
      <c r="A45" t="s">
        <v>49</v>
      </c>
      <c r="B45" s="1">
        <v>4967</v>
      </c>
      <c r="C45" s="1">
        <v>1810</v>
      </c>
      <c r="D45" s="1">
        <v>1819</v>
      </c>
      <c r="E45" s="1">
        <v>1786</v>
      </c>
      <c r="F45" s="1">
        <v>1778</v>
      </c>
      <c r="H45" s="3"/>
    </row>
    <row r="46" spans="1:11" x14ac:dyDescent="0.25">
      <c r="A46" t="s">
        <v>50</v>
      </c>
      <c r="B46" s="1">
        <v>4966</v>
      </c>
      <c r="C46" s="1">
        <v>1791</v>
      </c>
      <c r="D46" s="1">
        <v>1800</v>
      </c>
      <c r="E46" s="1">
        <v>1768</v>
      </c>
      <c r="F46" s="1">
        <v>1758</v>
      </c>
      <c r="H46" s="3"/>
    </row>
    <row r="47" spans="1:11" x14ac:dyDescent="0.25">
      <c r="A47" t="s">
        <v>51</v>
      </c>
      <c r="B47" s="1">
        <v>4966</v>
      </c>
      <c r="C47" s="1">
        <v>1785</v>
      </c>
      <c r="D47" s="1">
        <v>1802</v>
      </c>
      <c r="E47" s="1">
        <v>1768</v>
      </c>
      <c r="F47" s="1">
        <v>1760</v>
      </c>
      <c r="H47" s="3"/>
    </row>
    <row r="48" spans="1:11" x14ac:dyDescent="0.25">
      <c r="A48" t="s">
        <v>52</v>
      </c>
      <c r="B48" s="1">
        <v>4966</v>
      </c>
      <c r="C48" s="1">
        <v>1788</v>
      </c>
      <c r="D48" s="1">
        <v>1797</v>
      </c>
      <c r="E48" s="1">
        <v>1767</v>
      </c>
      <c r="F48" s="1">
        <v>1760</v>
      </c>
      <c r="H48" s="3"/>
    </row>
    <row r="49" spans="1:11" x14ac:dyDescent="0.25">
      <c r="A49" t="s">
        <v>53</v>
      </c>
      <c r="B49" s="1">
        <v>4966</v>
      </c>
      <c r="C49" s="1">
        <v>1790</v>
      </c>
      <c r="D49" s="1">
        <v>1797</v>
      </c>
      <c r="E49" s="1">
        <v>1761</v>
      </c>
      <c r="F49" s="1">
        <v>1758</v>
      </c>
      <c r="H49" s="3"/>
    </row>
    <row r="50" spans="1:11" x14ac:dyDescent="0.25">
      <c r="A50" t="s">
        <v>54</v>
      </c>
      <c r="B50" s="1">
        <v>4966</v>
      </c>
      <c r="C50" s="1">
        <v>1786</v>
      </c>
      <c r="D50" s="1">
        <v>1800</v>
      </c>
      <c r="E50" s="1">
        <v>1760</v>
      </c>
      <c r="F50" s="1">
        <v>1757</v>
      </c>
      <c r="H50" s="3"/>
    </row>
    <row r="51" spans="1:11" x14ac:dyDescent="0.25">
      <c r="A51" t="s">
        <v>55</v>
      </c>
      <c r="B51" s="1">
        <v>4966</v>
      </c>
      <c r="C51" s="1">
        <v>1778</v>
      </c>
      <c r="D51" s="1">
        <v>1795</v>
      </c>
      <c r="E51" s="1">
        <v>1761</v>
      </c>
      <c r="F51" s="1">
        <v>1757</v>
      </c>
      <c r="H51" s="3"/>
    </row>
    <row r="52" spans="1:11" x14ac:dyDescent="0.25">
      <c r="A52" t="s">
        <v>56</v>
      </c>
      <c r="B52" s="1">
        <v>4966</v>
      </c>
      <c r="C52" s="1">
        <v>1784</v>
      </c>
      <c r="D52" s="1">
        <v>1793</v>
      </c>
      <c r="E52" s="1">
        <v>1763</v>
      </c>
      <c r="F52" s="1">
        <v>1753</v>
      </c>
      <c r="H52" s="3"/>
    </row>
    <row r="53" spans="1:11" x14ac:dyDescent="0.25">
      <c r="A53" t="s">
        <v>57</v>
      </c>
      <c r="B53" s="1">
        <v>4966</v>
      </c>
      <c r="C53" s="1">
        <v>1782</v>
      </c>
      <c r="D53" s="1">
        <v>1795</v>
      </c>
      <c r="E53" s="1">
        <v>1764</v>
      </c>
      <c r="F53" s="1">
        <v>1758</v>
      </c>
      <c r="H53" s="3"/>
    </row>
    <row r="54" spans="1:11" x14ac:dyDescent="0.25">
      <c r="A54" t="s">
        <v>58</v>
      </c>
      <c r="B54" s="1">
        <v>4966</v>
      </c>
      <c r="C54" s="1">
        <v>1783</v>
      </c>
      <c r="D54" s="1">
        <v>1798</v>
      </c>
      <c r="E54" s="1">
        <v>1759</v>
      </c>
      <c r="F54" s="1">
        <v>1757</v>
      </c>
      <c r="H54" s="3"/>
    </row>
    <row r="55" spans="1:11" x14ac:dyDescent="0.25">
      <c r="A55" t="s">
        <v>59</v>
      </c>
      <c r="B55" s="1">
        <v>4966</v>
      </c>
      <c r="C55" s="1">
        <v>1784</v>
      </c>
      <c r="D55" s="1">
        <v>1792</v>
      </c>
      <c r="E55" s="1">
        <v>1760</v>
      </c>
      <c r="F55" s="1">
        <v>1755</v>
      </c>
      <c r="H55" s="3"/>
    </row>
    <row r="56" spans="1:11" x14ac:dyDescent="0.25">
      <c r="A56" t="s">
        <v>60</v>
      </c>
      <c r="B56" s="1">
        <v>4966</v>
      </c>
      <c r="C56" s="1">
        <v>1789</v>
      </c>
      <c r="D56" s="1">
        <v>1795</v>
      </c>
      <c r="E56" s="1">
        <v>1766</v>
      </c>
      <c r="F56" s="1">
        <v>1759</v>
      </c>
      <c r="G56" t="s">
        <v>607</v>
      </c>
      <c r="H56" s="4">
        <f>SUM(C46:C66)/21000</f>
        <v>1.7815714285714286</v>
      </c>
      <c r="I56" s="2">
        <f t="shared" ref="I56" si="4">SUM(D46:D66)/21000</f>
        <v>1.7943809523809524</v>
      </c>
      <c r="J56" s="2">
        <f t="shared" ref="J56" si="5">SUM(E46:E66)/21000</f>
        <v>1.7607619047619048</v>
      </c>
      <c r="K56" s="2">
        <f t="shared" ref="K56" si="6">SUM(F46:F66)/21000</f>
        <v>1.7546666666666666</v>
      </c>
    </row>
    <row r="57" spans="1:11" x14ac:dyDescent="0.25">
      <c r="A57" t="s">
        <v>61</v>
      </c>
      <c r="B57" s="1">
        <v>4966</v>
      </c>
      <c r="C57" s="1">
        <v>1781</v>
      </c>
      <c r="D57" s="1">
        <v>1794</v>
      </c>
      <c r="E57" s="1">
        <v>1762</v>
      </c>
      <c r="F57" s="1">
        <v>1755</v>
      </c>
      <c r="H57" s="3"/>
    </row>
    <row r="58" spans="1:11" x14ac:dyDescent="0.25">
      <c r="A58" t="s">
        <v>62</v>
      </c>
      <c r="B58" s="1">
        <v>4966</v>
      </c>
      <c r="C58" s="1">
        <v>1776</v>
      </c>
      <c r="D58" s="1">
        <v>1789</v>
      </c>
      <c r="E58" s="1">
        <v>1758</v>
      </c>
      <c r="F58" s="1">
        <v>1755</v>
      </c>
      <c r="H58" s="3"/>
    </row>
    <row r="59" spans="1:11" x14ac:dyDescent="0.25">
      <c r="A59" t="s">
        <v>63</v>
      </c>
      <c r="B59" s="1">
        <v>4966</v>
      </c>
      <c r="C59" s="1">
        <v>1780</v>
      </c>
      <c r="D59" s="1">
        <v>1792</v>
      </c>
      <c r="E59" s="1">
        <v>1761</v>
      </c>
      <c r="F59" s="1">
        <v>1752</v>
      </c>
      <c r="H59" s="3"/>
    </row>
    <row r="60" spans="1:11" x14ac:dyDescent="0.25">
      <c r="A60" t="s">
        <v>64</v>
      </c>
      <c r="B60" s="1">
        <v>4966</v>
      </c>
      <c r="C60" s="1">
        <v>1777</v>
      </c>
      <c r="D60" s="1">
        <v>1794</v>
      </c>
      <c r="E60" s="1">
        <v>1760</v>
      </c>
      <c r="F60" s="1">
        <v>1756</v>
      </c>
      <c r="H60" s="3"/>
    </row>
    <row r="61" spans="1:11" x14ac:dyDescent="0.25">
      <c r="A61" t="s">
        <v>65</v>
      </c>
      <c r="B61" s="1">
        <v>4966</v>
      </c>
      <c r="C61" s="1">
        <v>1778</v>
      </c>
      <c r="D61" s="1">
        <v>1792</v>
      </c>
      <c r="E61" s="1">
        <v>1759</v>
      </c>
      <c r="F61" s="1">
        <v>1753</v>
      </c>
      <c r="H61" s="3"/>
    </row>
    <row r="62" spans="1:11" x14ac:dyDescent="0.25">
      <c r="A62" t="s">
        <v>66</v>
      </c>
      <c r="B62" s="1">
        <v>4966</v>
      </c>
      <c r="C62" s="1">
        <v>1777</v>
      </c>
      <c r="D62" s="1">
        <v>1790</v>
      </c>
      <c r="E62" s="1">
        <v>1755</v>
      </c>
      <c r="F62" s="1">
        <v>1752</v>
      </c>
      <c r="H62" s="3"/>
    </row>
    <row r="63" spans="1:11" x14ac:dyDescent="0.25">
      <c r="A63" t="s">
        <v>67</v>
      </c>
      <c r="B63" s="1">
        <v>4966</v>
      </c>
      <c r="C63" s="1">
        <v>1779</v>
      </c>
      <c r="D63" s="1">
        <v>1794</v>
      </c>
      <c r="E63" s="1">
        <v>1754</v>
      </c>
      <c r="F63" s="1">
        <v>1748</v>
      </c>
      <c r="H63" s="3"/>
    </row>
    <row r="64" spans="1:11" x14ac:dyDescent="0.25">
      <c r="A64" t="s">
        <v>68</v>
      </c>
      <c r="B64" s="1">
        <v>4966</v>
      </c>
      <c r="C64" s="1">
        <v>1777</v>
      </c>
      <c r="D64" s="1">
        <v>1793</v>
      </c>
      <c r="E64" s="1">
        <v>1759</v>
      </c>
      <c r="F64" s="1">
        <v>1745</v>
      </c>
      <c r="H64" s="3"/>
    </row>
    <row r="65" spans="1:11" x14ac:dyDescent="0.25">
      <c r="A65" t="s">
        <v>69</v>
      </c>
      <c r="B65" s="1">
        <v>4966</v>
      </c>
      <c r="C65" s="1">
        <v>1778</v>
      </c>
      <c r="D65" s="1">
        <v>1789</v>
      </c>
      <c r="E65" s="1">
        <v>1756</v>
      </c>
      <c r="F65" s="1">
        <v>1750</v>
      </c>
      <c r="H65" s="3"/>
    </row>
    <row r="66" spans="1:11" x14ac:dyDescent="0.25">
      <c r="A66" t="s">
        <v>70</v>
      </c>
      <c r="B66" s="1">
        <v>4966</v>
      </c>
      <c r="C66" s="1">
        <v>1770</v>
      </c>
      <c r="D66" s="1">
        <v>1791</v>
      </c>
      <c r="E66" s="1">
        <v>1755</v>
      </c>
      <c r="F66" s="1">
        <v>1750</v>
      </c>
      <c r="H66" s="5"/>
    </row>
    <row r="67" spans="1:11" x14ac:dyDescent="0.25">
      <c r="A67" t="s">
        <v>71</v>
      </c>
      <c r="B67" s="1">
        <v>4966</v>
      </c>
      <c r="C67" s="1">
        <v>1702</v>
      </c>
      <c r="D67" s="1">
        <v>1726</v>
      </c>
      <c r="E67" s="1">
        <v>1695</v>
      </c>
      <c r="F67" s="1">
        <v>1682</v>
      </c>
      <c r="H67" s="3"/>
    </row>
    <row r="68" spans="1:11" x14ac:dyDescent="0.25">
      <c r="A68" t="s">
        <v>72</v>
      </c>
      <c r="B68" s="1">
        <v>4966</v>
      </c>
      <c r="C68" s="1">
        <v>1703</v>
      </c>
      <c r="D68" s="1">
        <v>1722</v>
      </c>
      <c r="E68" s="1">
        <v>1696</v>
      </c>
      <c r="F68" s="1">
        <v>1682</v>
      </c>
      <c r="H68" s="3"/>
    </row>
    <row r="69" spans="1:11" x14ac:dyDescent="0.25">
      <c r="A69" t="s">
        <v>73</v>
      </c>
      <c r="B69" s="1">
        <v>4966</v>
      </c>
      <c r="C69" s="1">
        <v>1701</v>
      </c>
      <c r="D69" s="1">
        <v>1722</v>
      </c>
      <c r="E69" s="1">
        <v>1695</v>
      </c>
      <c r="F69" s="1">
        <v>1679</v>
      </c>
      <c r="H69" s="3"/>
    </row>
    <row r="70" spans="1:11" x14ac:dyDescent="0.25">
      <c r="A70" t="s">
        <v>74</v>
      </c>
      <c r="B70" s="1">
        <v>4966</v>
      </c>
      <c r="C70" s="1">
        <v>1700</v>
      </c>
      <c r="D70" s="1">
        <v>1722</v>
      </c>
      <c r="E70" s="1">
        <v>1692</v>
      </c>
      <c r="F70" s="1">
        <v>1679</v>
      </c>
      <c r="H70" s="3"/>
    </row>
    <row r="71" spans="1:11" x14ac:dyDescent="0.25">
      <c r="A71" t="s">
        <v>75</v>
      </c>
      <c r="B71" s="1">
        <v>4966</v>
      </c>
      <c r="C71" s="1">
        <v>1708</v>
      </c>
      <c r="D71" s="1">
        <v>1720</v>
      </c>
      <c r="E71" s="1">
        <v>1694</v>
      </c>
      <c r="F71" s="1">
        <v>1679</v>
      </c>
      <c r="H71" s="3"/>
    </row>
    <row r="72" spans="1:11" x14ac:dyDescent="0.25">
      <c r="A72" t="s">
        <v>76</v>
      </c>
      <c r="B72" s="1">
        <v>4966</v>
      </c>
      <c r="C72" s="1">
        <v>1700</v>
      </c>
      <c r="D72" s="1">
        <v>1722</v>
      </c>
      <c r="E72" s="1">
        <v>1691</v>
      </c>
      <c r="F72" s="1">
        <v>1679</v>
      </c>
      <c r="H72" s="3"/>
    </row>
    <row r="73" spans="1:11" x14ac:dyDescent="0.25">
      <c r="A73" t="s">
        <v>77</v>
      </c>
      <c r="B73" s="1">
        <v>4966</v>
      </c>
      <c r="C73" s="1">
        <v>1702</v>
      </c>
      <c r="D73" s="1">
        <v>1723</v>
      </c>
      <c r="E73" s="1">
        <v>1691</v>
      </c>
      <c r="F73" s="1">
        <v>1679</v>
      </c>
      <c r="H73" s="3"/>
    </row>
    <row r="74" spans="1:11" x14ac:dyDescent="0.25">
      <c r="A74" t="s">
        <v>78</v>
      </c>
      <c r="B74" s="1">
        <v>4966</v>
      </c>
      <c r="C74" s="1">
        <v>1701</v>
      </c>
      <c r="D74" s="1">
        <v>1720</v>
      </c>
      <c r="E74" s="1">
        <v>1692</v>
      </c>
      <c r="F74" s="1">
        <v>1679</v>
      </c>
      <c r="H74" s="3"/>
    </row>
    <row r="75" spans="1:11" x14ac:dyDescent="0.25">
      <c r="A75" t="s">
        <v>79</v>
      </c>
      <c r="B75" s="1">
        <v>4966</v>
      </c>
      <c r="C75" s="1">
        <v>1698</v>
      </c>
      <c r="D75" s="1">
        <v>1721</v>
      </c>
      <c r="E75" s="1">
        <v>1691</v>
      </c>
      <c r="F75" s="1">
        <v>1675</v>
      </c>
      <c r="H75" s="3"/>
    </row>
    <row r="76" spans="1:11" x14ac:dyDescent="0.25">
      <c r="A76" t="s">
        <v>80</v>
      </c>
      <c r="B76" s="1">
        <v>4966</v>
      </c>
      <c r="C76" s="1">
        <v>1701</v>
      </c>
      <c r="D76" s="1">
        <v>1720</v>
      </c>
      <c r="E76" s="1">
        <v>1689</v>
      </c>
      <c r="F76" s="1">
        <v>1673</v>
      </c>
      <c r="H76" s="3"/>
    </row>
    <row r="77" spans="1:11" x14ac:dyDescent="0.25">
      <c r="A77" t="s">
        <v>81</v>
      </c>
      <c r="B77" s="1">
        <v>4966</v>
      </c>
      <c r="C77" s="1">
        <v>1694</v>
      </c>
      <c r="D77" s="1">
        <v>1721</v>
      </c>
      <c r="E77" s="1">
        <v>1688</v>
      </c>
      <c r="F77" s="1">
        <v>1678</v>
      </c>
      <c r="G77" t="s">
        <v>607</v>
      </c>
      <c r="H77" s="4">
        <f>SUM(C67:C87)/21000</f>
        <v>1.6975714285714285</v>
      </c>
      <c r="I77" s="2">
        <f t="shared" ref="I77" si="7">SUM(D67:D87)/21000</f>
        <v>1.7195714285714285</v>
      </c>
      <c r="J77" s="2">
        <f t="shared" ref="J77" si="8">SUM(E67:E87)/21000</f>
        <v>1.6891428571428571</v>
      </c>
      <c r="K77" s="2">
        <f t="shared" ref="K77" si="9">SUM(F67:F87)/21000</f>
        <v>1.6763333333333332</v>
      </c>
    </row>
    <row r="78" spans="1:11" x14ac:dyDescent="0.25">
      <c r="A78" t="s">
        <v>82</v>
      </c>
      <c r="B78" s="1">
        <v>4966</v>
      </c>
      <c r="C78" s="1">
        <v>1696</v>
      </c>
      <c r="D78" s="1">
        <v>1721</v>
      </c>
      <c r="E78" s="1">
        <v>1688</v>
      </c>
      <c r="F78" s="1">
        <v>1673</v>
      </c>
      <c r="H78" s="3"/>
    </row>
    <row r="79" spans="1:11" x14ac:dyDescent="0.25">
      <c r="A79" t="s">
        <v>83</v>
      </c>
      <c r="B79" s="1">
        <v>4966</v>
      </c>
      <c r="C79" s="1">
        <v>1698</v>
      </c>
      <c r="D79" s="1">
        <v>1715</v>
      </c>
      <c r="E79" s="1">
        <v>1687</v>
      </c>
      <c r="F79" s="1">
        <v>1676</v>
      </c>
      <c r="H79" s="3"/>
    </row>
    <row r="80" spans="1:11" x14ac:dyDescent="0.25">
      <c r="A80" t="s">
        <v>84</v>
      </c>
      <c r="B80" s="1">
        <v>4966</v>
      </c>
      <c r="C80" s="1">
        <v>1694</v>
      </c>
      <c r="D80" s="1">
        <v>1717</v>
      </c>
      <c r="E80" s="1">
        <v>1685</v>
      </c>
      <c r="F80" s="1">
        <v>1674</v>
      </c>
      <c r="H80" s="3"/>
    </row>
    <row r="81" spans="1:8" x14ac:dyDescent="0.25">
      <c r="A81" t="s">
        <v>85</v>
      </c>
      <c r="B81" s="1">
        <v>4966</v>
      </c>
      <c r="C81" s="1">
        <v>1696</v>
      </c>
      <c r="D81" s="1">
        <v>1716</v>
      </c>
      <c r="E81" s="1">
        <v>1685</v>
      </c>
      <c r="F81" s="1">
        <v>1676</v>
      </c>
      <c r="H81" s="3"/>
    </row>
    <row r="82" spans="1:8" x14ac:dyDescent="0.25">
      <c r="A82" t="s">
        <v>86</v>
      </c>
      <c r="B82" s="1">
        <v>4966</v>
      </c>
      <c r="C82" s="1">
        <v>1694</v>
      </c>
      <c r="D82" s="1">
        <v>1720</v>
      </c>
      <c r="E82" s="1">
        <v>1686</v>
      </c>
      <c r="F82" s="1">
        <v>1675</v>
      </c>
      <c r="H82" s="3"/>
    </row>
    <row r="83" spans="1:8" x14ac:dyDescent="0.25">
      <c r="A83" t="s">
        <v>87</v>
      </c>
      <c r="B83" s="1">
        <v>4966</v>
      </c>
      <c r="C83" s="1">
        <v>1695</v>
      </c>
      <c r="D83" s="1">
        <v>1719</v>
      </c>
      <c r="E83" s="1">
        <v>1689</v>
      </c>
      <c r="F83" s="1">
        <v>1676</v>
      </c>
      <c r="H83" s="3"/>
    </row>
    <row r="84" spans="1:8" x14ac:dyDescent="0.25">
      <c r="A84" t="s">
        <v>88</v>
      </c>
      <c r="B84" s="1">
        <v>4966</v>
      </c>
      <c r="C84" s="1">
        <v>1692</v>
      </c>
      <c r="D84" s="1">
        <v>1716</v>
      </c>
      <c r="E84" s="1">
        <v>1684</v>
      </c>
      <c r="F84" s="1">
        <v>1672</v>
      </c>
      <c r="H84" s="3"/>
    </row>
    <row r="85" spans="1:8" x14ac:dyDescent="0.25">
      <c r="A85" t="s">
        <v>89</v>
      </c>
      <c r="B85" s="1">
        <v>4966</v>
      </c>
      <c r="C85" s="1">
        <v>1695</v>
      </c>
      <c r="D85" s="1">
        <v>1719</v>
      </c>
      <c r="E85" s="1">
        <v>1685</v>
      </c>
      <c r="F85" s="1">
        <v>1670</v>
      </c>
      <c r="H85" s="3"/>
    </row>
    <row r="86" spans="1:8" x14ac:dyDescent="0.25">
      <c r="A86" t="s">
        <v>90</v>
      </c>
      <c r="B86" s="1">
        <v>4966</v>
      </c>
      <c r="C86" s="1">
        <v>1691</v>
      </c>
      <c r="D86" s="1">
        <v>1716</v>
      </c>
      <c r="E86" s="1">
        <v>1683</v>
      </c>
      <c r="F86" s="1">
        <v>1675</v>
      </c>
      <c r="H86" s="3"/>
    </row>
    <row r="87" spans="1:8" x14ac:dyDescent="0.25">
      <c r="A87" t="s">
        <v>91</v>
      </c>
      <c r="B87" s="1">
        <v>4966</v>
      </c>
      <c r="C87" s="1">
        <v>1688</v>
      </c>
      <c r="D87" s="1">
        <v>1713</v>
      </c>
      <c r="E87" s="1">
        <v>1686</v>
      </c>
      <c r="F87" s="1">
        <v>1672</v>
      </c>
      <c r="H87" s="5"/>
    </row>
    <row r="88" spans="1:8" x14ac:dyDescent="0.25">
      <c r="A88" t="s">
        <v>92</v>
      </c>
      <c r="B88" s="1">
        <v>4966</v>
      </c>
      <c r="C88" s="1">
        <v>1647</v>
      </c>
      <c r="D88" s="1">
        <v>1676</v>
      </c>
      <c r="E88" s="1">
        <v>1645</v>
      </c>
      <c r="F88" s="1">
        <v>1634</v>
      </c>
      <c r="H88" s="3"/>
    </row>
    <row r="89" spans="1:8" x14ac:dyDescent="0.25">
      <c r="A89" t="s">
        <v>93</v>
      </c>
      <c r="B89" s="1">
        <v>4966</v>
      </c>
      <c r="C89" s="1">
        <v>1647</v>
      </c>
      <c r="D89" s="1">
        <v>1678</v>
      </c>
      <c r="E89" s="1">
        <v>1648</v>
      </c>
      <c r="F89" s="1">
        <v>1631</v>
      </c>
      <c r="H89" s="3"/>
    </row>
    <row r="90" spans="1:8" x14ac:dyDescent="0.25">
      <c r="A90" t="s">
        <v>94</v>
      </c>
      <c r="B90" s="1">
        <v>4966</v>
      </c>
      <c r="C90" s="1">
        <v>1646</v>
      </c>
      <c r="D90" s="1">
        <v>1679</v>
      </c>
      <c r="E90" s="1">
        <v>1646</v>
      </c>
      <c r="F90" s="1">
        <v>1633</v>
      </c>
      <c r="H90" s="3"/>
    </row>
    <row r="91" spans="1:8" x14ac:dyDescent="0.25">
      <c r="A91" t="s">
        <v>95</v>
      </c>
      <c r="B91" s="1">
        <v>4966</v>
      </c>
      <c r="C91" s="1">
        <v>1645</v>
      </c>
      <c r="D91" s="1">
        <v>1674</v>
      </c>
      <c r="E91" s="1">
        <v>1644</v>
      </c>
      <c r="F91" s="1">
        <v>1630</v>
      </c>
      <c r="H91" s="3"/>
    </row>
    <row r="92" spans="1:8" x14ac:dyDescent="0.25">
      <c r="A92" t="s">
        <v>96</v>
      </c>
      <c r="B92" s="1">
        <v>4966</v>
      </c>
      <c r="C92" s="1">
        <v>1645</v>
      </c>
      <c r="D92" s="1">
        <v>1673</v>
      </c>
      <c r="E92" s="1">
        <v>1645</v>
      </c>
      <c r="F92" s="1">
        <v>1632</v>
      </c>
      <c r="H92" s="3"/>
    </row>
    <row r="93" spans="1:8" x14ac:dyDescent="0.25">
      <c r="A93" t="s">
        <v>97</v>
      </c>
      <c r="B93" s="1">
        <v>4966</v>
      </c>
      <c r="C93" s="1">
        <v>1641</v>
      </c>
      <c r="D93" s="1">
        <v>1672</v>
      </c>
      <c r="E93" s="1">
        <v>1644</v>
      </c>
      <c r="F93" s="1">
        <v>1629</v>
      </c>
      <c r="H93" s="3"/>
    </row>
    <row r="94" spans="1:8" x14ac:dyDescent="0.25">
      <c r="A94" t="s">
        <v>98</v>
      </c>
      <c r="B94" s="1">
        <v>4966</v>
      </c>
      <c r="C94" s="1">
        <v>1646</v>
      </c>
      <c r="D94" s="1">
        <v>1673</v>
      </c>
      <c r="E94" s="1">
        <v>1644</v>
      </c>
      <c r="F94" s="1">
        <v>1630</v>
      </c>
      <c r="H94" s="3"/>
    </row>
    <row r="95" spans="1:8" x14ac:dyDescent="0.25">
      <c r="A95" t="s">
        <v>99</v>
      </c>
      <c r="B95" s="1">
        <v>4966</v>
      </c>
      <c r="C95" s="1">
        <v>1647</v>
      </c>
      <c r="D95" s="1">
        <v>1671</v>
      </c>
      <c r="E95" s="1">
        <v>1644</v>
      </c>
      <c r="F95" s="1">
        <v>1638</v>
      </c>
      <c r="H95" s="3"/>
    </row>
    <row r="96" spans="1:8" x14ac:dyDescent="0.25">
      <c r="A96" t="s">
        <v>100</v>
      </c>
      <c r="B96" s="1">
        <v>4966</v>
      </c>
      <c r="C96" s="1">
        <v>1649</v>
      </c>
      <c r="D96" s="1">
        <v>1671</v>
      </c>
      <c r="E96" s="1">
        <v>1639</v>
      </c>
      <c r="F96" s="1">
        <v>1631</v>
      </c>
      <c r="H96" s="3"/>
    </row>
    <row r="97" spans="1:11" x14ac:dyDescent="0.25">
      <c r="A97" t="s">
        <v>101</v>
      </c>
      <c r="B97" s="1">
        <v>4966</v>
      </c>
      <c r="C97" s="1">
        <v>1649</v>
      </c>
      <c r="D97" s="1">
        <v>1671</v>
      </c>
      <c r="E97" s="1">
        <v>1642</v>
      </c>
      <c r="F97" s="1">
        <v>1636</v>
      </c>
      <c r="H97" s="3"/>
    </row>
    <row r="98" spans="1:11" x14ac:dyDescent="0.25">
      <c r="A98" t="s">
        <v>102</v>
      </c>
      <c r="B98" s="1">
        <v>4966</v>
      </c>
      <c r="C98" s="1">
        <v>1667</v>
      </c>
      <c r="D98" s="1">
        <v>1666</v>
      </c>
      <c r="E98" s="1">
        <v>1641</v>
      </c>
      <c r="F98" s="1">
        <v>1639</v>
      </c>
      <c r="G98" t="s">
        <v>607</v>
      </c>
      <c r="H98" s="4">
        <f>SUM(C88:C108)/21000</f>
        <v>1.644047619047619</v>
      </c>
      <c r="I98" s="2">
        <f t="shared" ref="I98" si="10">SUM(D88:D108)/21000</f>
        <v>1.6707619047619047</v>
      </c>
      <c r="J98" s="2">
        <f t="shared" ref="J98" si="11">SUM(E88:E108)/21000</f>
        <v>1.6410952380952382</v>
      </c>
      <c r="K98" s="2">
        <f t="shared" ref="K98" si="12">SUM(F88:F108)/21000</f>
        <v>1.6312857142857142</v>
      </c>
    </row>
    <row r="99" spans="1:11" x14ac:dyDescent="0.25">
      <c r="A99" t="s">
        <v>103</v>
      </c>
      <c r="B99" s="1">
        <v>4966</v>
      </c>
      <c r="C99" s="1">
        <v>1632</v>
      </c>
      <c r="D99" s="1">
        <v>1669</v>
      </c>
      <c r="E99" s="1">
        <v>1641</v>
      </c>
      <c r="F99" s="1">
        <v>1633</v>
      </c>
      <c r="H99" s="3"/>
    </row>
    <row r="100" spans="1:11" x14ac:dyDescent="0.25">
      <c r="A100" t="s">
        <v>104</v>
      </c>
      <c r="B100" s="1">
        <v>4966</v>
      </c>
      <c r="C100" s="1">
        <v>1640</v>
      </c>
      <c r="D100" s="1">
        <v>1668</v>
      </c>
      <c r="E100" s="1">
        <v>1639</v>
      </c>
      <c r="F100" s="1">
        <v>1638</v>
      </c>
      <c r="H100" s="3"/>
    </row>
    <row r="101" spans="1:11" x14ac:dyDescent="0.25">
      <c r="A101" t="s">
        <v>105</v>
      </c>
      <c r="B101" s="1">
        <v>4966</v>
      </c>
      <c r="C101" s="1">
        <v>1655</v>
      </c>
      <c r="D101" s="1">
        <v>1665</v>
      </c>
      <c r="E101" s="1">
        <v>1639</v>
      </c>
      <c r="F101" s="1">
        <v>1624</v>
      </c>
      <c r="H101" s="3"/>
    </row>
    <row r="102" spans="1:11" x14ac:dyDescent="0.25">
      <c r="A102" t="s">
        <v>106</v>
      </c>
      <c r="B102" s="1">
        <v>4966</v>
      </c>
      <c r="C102" s="1">
        <v>1637</v>
      </c>
      <c r="D102" s="1">
        <v>1667</v>
      </c>
      <c r="E102" s="1">
        <v>1639</v>
      </c>
      <c r="F102" s="1">
        <v>1624</v>
      </c>
      <c r="H102" s="3"/>
    </row>
    <row r="103" spans="1:11" x14ac:dyDescent="0.25">
      <c r="A103" t="s">
        <v>107</v>
      </c>
      <c r="B103" s="1">
        <v>4966</v>
      </c>
      <c r="C103" s="1">
        <v>1650</v>
      </c>
      <c r="D103" s="1">
        <v>1671</v>
      </c>
      <c r="E103" s="1">
        <v>1637</v>
      </c>
      <c r="F103" s="1">
        <v>1632</v>
      </c>
      <c r="H103" s="3"/>
    </row>
    <row r="104" spans="1:11" x14ac:dyDescent="0.25">
      <c r="A104" t="s">
        <v>108</v>
      </c>
      <c r="B104" s="1">
        <v>4966</v>
      </c>
      <c r="C104" s="1">
        <v>1636</v>
      </c>
      <c r="D104" s="1">
        <v>1670</v>
      </c>
      <c r="E104" s="1">
        <v>1637</v>
      </c>
      <c r="F104" s="1">
        <v>1630</v>
      </c>
      <c r="H104" s="3"/>
    </row>
    <row r="105" spans="1:11" x14ac:dyDescent="0.25">
      <c r="A105" t="s">
        <v>109</v>
      </c>
      <c r="B105" s="1">
        <v>4966</v>
      </c>
      <c r="C105" s="1">
        <v>1651</v>
      </c>
      <c r="D105" s="1">
        <v>1667</v>
      </c>
      <c r="E105" s="1">
        <v>1637</v>
      </c>
      <c r="F105" s="1">
        <v>1637</v>
      </c>
      <c r="H105" s="3"/>
    </row>
    <row r="106" spans="1:11" x14ac:dyDescent="0.25">
      <c r="A106" t="s">
        <v>110</v>
      </c>
      <c r="B106" s="1">
        <v>4966</v>
      </c>
      <c r="C106" s="1">
        <v>1605</v>
      </c>
      <c r="D106" s="1">
        <v>1669</v>
      </c>
      <c r="E106" s="1">
        <v>1639</v>
      </c>
      <c r="F106" s="1">
        <v>1634</v>
      </c>
      <c r="H106" s="3"/>
    </row>
    <row r="107" spans="1:11" x14ac:dyDescent="0.25">
      <c r="A107" t="s">
        <v>111</v>
      </c>
      <c r="B107" s="1">
        <v>4966</v>
      </c>
      <c r="C107" s="1">
        <v>1622</v>
      </c>
      <c r="D107" s="1">
        <v>1669</v>
      </c>
      <c r="E107" s="1">
        <v>1637</v>
      </c>
      <c r="F107" s="1">
        <v>1629</v>
      </c>
      <c r="H107" s="3"/>
    </row>
    <row r="108" spans="1:11" x14ac:dyDescent="0.25">
      <c r="A108" t="s">
        <v>112</v>
      </c>
      <c r="B108" s="1">
        <v>4966</v>
      </c>
      <c r="C108" s="1">
        <v>1668</v>
      </c>
      <c r="D108" s="1">
        <v>1667</v>
      </c>
      <c r="E108" s="1">
        <v>1636</v>
      </c>
      <c r="F108" s="1">
        <v>1613</v>
      </c>
      <c r="H108" s="5"/>
    </row>
    <row r="109" spans="1:11" x14ac:dyDescent="0.25">
      <c r="A109" t="s">
        <v>113</v>
      </c>
      <c r="B109" s="1">
        <v>4966</v>
      </c>
      <c r="C109" s="1">
        <v>1617</v>
      </c>
      <c r="D109" s="1">
        <v>1638</v>
      </c>
      <c r="E109" s="1">
        <v>1619</v>
      </c>
      <c r="F109" s="1">
        <v>1600</v>
      </c>
      <c r="H109" s="6"/>
    </row>
    <row r="110" spans="1:11" x14ac:dyDescent="0.25">
      <c r="A110" t="s">
        <v>114</v>
      </c>
      <c r="B110" s="1">
        <v>4966</v>
      </c>
      <c r="C110" s="1">
        <v>1618</v>
      </c>
      <c r="D110" s="1">
        <v>1638</v>
      </c>
      <c r="E110" s="1">
        <v>1611</v>
      </c>
      <c r="F110" s="1">
        <v>1603</v>
      </c>
      <c r="H110" s="3"/>
    </row>
    <row r="111" spans="1:11" x14ac:dyDescent="0.25">
      <c r="A111" t="s">
        <v>115</v>
      </c>
      <c r="B111" s="1">
        <v>4966</v>
      </c>
      <c r="C111" s="1">
        <v>1619</v>
      </c>
      <c r="D111" s="1">
        <v>1638</v>
      </c>
      <c r="E111" s="1">
        <v>1614</v>
      </c>
      <c r="F111" s="1">
        <v>1603</v>
      </c>
      <c r="H111" s="3"/>
    </row>
    <row r="112" spans="1:11" x14ac:dyDescent="0.25">
      <c r="A112" t="s">
        <v>116</v>
      </c>
      <c r="B112" s="1">
        <v>4966</v>
      </c>
      <c r="C112" s="1">
        <v>1621</v>
      </c>
      <c r="D112" s="1">
        <v>1639</v>
      </c>
      <c r="E112" s="1">
        <v>1617</v>
      </c>
      <c r="F112" s="1">
        <v>1602</v>
      </c>
      <c r="H112" s="3"/>
    </row>
    <row r="113" spans="1:11" x14ac:dyDescent="0.25">
      <c r="A113" t="s">
        <v>117</v>
      </c>
      <c r="B113" s="1">
        <v>4966</v>
      </c>
      <c r="C113" s="1">
        <v>1613</v>
      </c>
      <c r="D113" s="1">
        <v>1638</v>
      </c>
      <c r="E113" s="1">
        <v>1611</v>
      </c>
      <c r="F113" s="1">
        <v>1602</v>
      </c>
      <c r="H113" s="3"/>
    </row>
    <row r="114" spans="1:11" x14ac:dyDescent="0.25">
      <c r="A114" t="s">
        <v>118</v>
      </c>
      <c r="B114" s="1">
        <v>4966</v>
      </c>
      <c r="C114" s="1">
        <v>1617</v>
      </c>
      <c r="D114" s="1">
        <v>1636</v>
      </c>
      <c r="E114" s="1">
        <v>1603</v>
      </c>
      <c r="F114" s="1">
        <v>1603</v>
      </c>
      <c r="H114" s="3"/>
    </row>
    <row r="115" spans="1:11" x14ac:dyDescent="0.25">
      <c r="A115" t="s">
        <v>119</v>
      </c>
      <c r="B115" s="1">
        <v>4966</v>
      </c>
      <c r="C115" s="1">
        <v>1615</v>
      </c>
      <c r="D115" s="1">
        <v>1636</v>
      </c>
      <c r="E115" s="1">
        <v>1612</v>
      </c>
      <c r="F115" s="1">
        <v>1601</v>
      </c>
      <c r="H115" s="3"/>
    </row>
    <row r="116" spans="1:11" x14ac:dyDescent="0.25">
      <c r="A116" t="s">
        <v>120</v>
      </c>
      <c r="B116" s="1">
        <v>4966</v>
      </c>
      <c r="C116" s="1">
        <v>1613</v>
      </c>
      <c r="D116" s="1">
        <v>1633</v>
      </c>
      <c r="E116" s="1">
        <v>1617</v>
      </c>
      <c r="F116" s="1">
        <v>1603</v>
      </c>
      <c r="H116" s="3"/>
    </row>
    <row r="117" spans="1:11" x14ac:dyDescent="0.25">
      <c r="A117" t="s">
        <v>121</v>
      </c>
      <c r="B117" s="1">
        <v>4966</v>
      </c>
      <c r="C117" s="1">
        <v>1614</v>
      </c>
      <c r="D117" s="1">
        <v>1636</v>
      </c>
      <c r="E117" s="1">
        <v>1613</v>
      </c>
      <c r="F117" s="1">
        <v>1600</v>
      </c>
      <c r="H117" s="3"/>
    </row>
    <row r="118" spans="1:11" x14ac:dyDescent="0.25">
      <c r="A118" t="s">
        <v>122</v>
      </c>
      <c r="B118" s="1">
        <v>4966</v>
      </c>
      <c r="C118" s="1">
        <v>1615</v>
      </c>
      <c r="D118" s="1">
        <v>1635</v>
      </c>
      <c r="E118" s="1">
        <v>1614</v>
      </c>
      <c r="F118" s="1">
        <v>1600</v>
      </c>
      <c r="H118" s="3"/>
    </row>
    <row r="119" spans="1:11" x14ac:dyDescent="0.25">
      <c r="A119" t="s">
        <v>123</v>
      </c>
      <c r="B119" s="1">
        <v>4966</v>
      </c>
      <c r="C119" s="1">
        <v>1615</v>
      </c>
      <c r="D119" s="1">
        <v>1635</v>
      </c>
      <c r="E119" s="1">
        <v>1612</v>
      </c>
      <c r="F119" s="1">
        <v>1602</v>
      </c>
      <c r="G119" t="s">
        <v>607</v>
      </c>
      <c r="H119" s="4">
        <f>SUM(C109:C129)/21000</f>
        <v>1.6157619047619047</v>
      </c>
      <c r="I119" s="2">
        <f t="shared" ref="I119" si="13">SUM(D109:D129)/21000</f>
        <v>1.6347619047619049</v>
      </c>
      <c r="J119" s="2">
        <f t="shared" ref="J119" si="14">SUM(E109:E129)/21000</f>
        <v>1.6110952380952381</v>
      </c>
      <c r="K119" s="2">
        <f t="shared" ref="K119" si="15">SUM(F109:F129)/21000</f>
        <v>1.6010952380952381</v>
      </c>
    </row>
    <row r="120" spans="1:11" x14ac:dyDescent="0.25">
      <c r="A120" t="s">
        <v>124</v>
      </c>
      <c r="B120" s="1">
        <v>4966</v>
      </c>
      <c r="C120" s="1">
        <v>1617</v>
      </c>
      <c r="D120" s="1">
        <v>1636</v>
      </c>
      <c r="E120" s="1">
        <v>1608</v>
      </c>
      <c r="F120" s="1">
        <v>1602</v>
      </c>
      <c r="H120" s="3"/>
    </row>
    <row r="121" spans="1:11" x14ac:dyDescent="0.25">
      <c r="A121" t="s">
        <v>125</v>
      </c>
      <c r="B121" s="1">
        <v>4966</v>
      </c>
      <c r="C121" s="1">
        <v>1616</v>
      </c>
      <c r="D121" s="1">
        <v>1633</v>
      </c>
      <c r="E121" s="1">
        <v>1618</v>
      </c>
      <c r="F121" s="1">
        <v>1602</v>
      </c>
      <c r="H121" s="3"/>
    </row>
    <row r="122" spans="1:11" x14ac:dyDescent="0.25">
      <c r="A122" t="s">
        <v>126</v>
      </c>
      <c r="B122" s="1">
        <v>4966</v>
      </c>
      <c r="C122" s="1">
        <v>1614</v>
      </c>
      <c r="D122" s="1">
        <v>1634</v>
      </c>
      <c r="E122" s="1">
        <v>1610</v>
      </c>
      <c r="F122" s="1">
        <v>1600</v>
      </c>
      <c r="H122" s="3"/>
    </row>
    <row r="123" spans="1:11" x14ac:dyDescent="0.25">
      <c r="A123" t="s">
        <v>127</v>
      </c>
      <c r="B123" s="1">
        <v>4966</v>
      </c>
      <c r="C123" s="1">
        <v>1615</v>
      </c>
      <c r="D123" s="1">
        <v>1632</v>
      </c>
      <c r="E123" s="1">
        <v>1608</v>
      </c>
      <c r="F123" s="1">
        <v>1601</v>
      </c>
      <c r="H123" s="3"/>
    </row>
    <row r="124" spans="1:11" x14ac:dyDescent="0.25">
      <c r="A124" t="s">
        <v>128</v>
      </c>
      <c r="B124" s="1">
        <v>4966</v>
      </c>
      <c r="C124" s="1">
        <v>1619</v>
      </c>
      <c r="D124" s="1">
        <v>1632</v>
      </c>
      <c r="E124" s="1">
        <v>1608</v>
      </c>
      <c r="F124" s="1">
        <v>1600</v>
      </c>
      <c r="H124" s="3"/>
    </row>
    <row r="125" spans="1:11" x14ac:dyDescent="0.25">
      <c r="A125" t="s">
        <v>129</v>
      </c>
      <c r="B125" s="1">
        <v>4966</v>
      </c>
      <c r="C125" s="1">
        <v>1615</v>
      </c>
      <c r="D125" s="1">
        <v>1634</v>
      </c>
      <c r="E125" s="1">
        <v>1607</v>
      </c>
      <c r="F125" s="1">
        <v>1601</v>
      </c>
      <c r="H125" s="3"/>
    </row>
    <row r="126" spans="1:11" x14ac:dyDescent="0.25">
      <c r="A126" t="s">
        <v>130</v>
      </c>
      <c r="B126" s="1">
        <v>4966</v>
      </c>
      <c r="C126" s="1">
        <v>1613</v>
      </c>
      <c r="D126" s="1">
        <v>1633</v>
      </c>
      <c r="E126" s="1">
        <v>1608</v>
      </c>
      <c r="F126" s="1">
        <v>1601</v>
      </c>
      <c r="H126" s="3"/>
    </row>
    <row r="127" spans="1:11" x14ac:dyDescent="0.25">
      <c r="A127" t="s">
        <v>131</v>
      </c>
      <c r="B127" s="1">
        <v>4966</v>
      </c>
      <c r="C127" s="1">
        <v>1617</v>
      </c>
      <c r="D127" s="1">
        <v>1631</v>
      </c>
      <c r="E127" s="1">
        <v>1604</v>
      </c>
      <c r="F127" s="1">
        <v>1600</v>
      </c>
      <c r="H127" s="3"/>
    </row>
    <row r="128" spans="1:11" x14ac:dyDescent="0.25">
      <c r="A128" t="s">
        <v>132</v>
      </c>
      <c r="B128" s="1">
        <v>4966</v>
      </c>
      <c r="C128" s="1">
        <v>1616</v>
      </c>
      <c r="D128" s="1">
        <v>1631</v>
      </c>
      <c r="E128" s="1">
        <v>1610</v>
      </c>
      <c r="F128" s="1">
        <v>1599</v>
      </c>
      <c r="H128" s="3"/>
    </row>
    <row r="129" spans="1:11" x14ac:dyDescent="0.25">
      <c r="A129" t="s">
        <v>133</v>
      </c>
      <c r="B129" s="1">
        <v>4966</v>
      </c>
      <c r="C129" s="1">
        <v>1612</v>
      </c>
      <c r="D129" s="1">
        <v>1632</v>
      </c>
      <c r="E129" s="1">
        <v>1609</v>
      </c>
      <c r="F129" s="1">
        <v>1598</v>
      </c>
      <c r="H129" s="5"/>
    </row>
    <row r="130" spans="1:11" x14ac:dyDescent="0.25">
      <c r="A130" t="s">
        <v>134</v>
      </c>
      <c r="B130" s="1">
        <v>4966</v>
      </c>
      <c r="C130" s="1">
        <v>1606</v>
      </c>
      <c r="D130" s="1">
        <v>1619</v>
      </c>
      <c r="E130" s="1">
        <v>1596</v>
      </c>
      <c r="F130" s="1">
        <v>1586</v>
      </c>
      <c r="H130" s="6"/>
    </row>
    <row r="131" spans="1:11" x14ac:dyDescent="0.25">
      <c r="A131" t="s">
        <v>135</v>
      </c>
      <c r="B131" s="1">
        <v>4966</v>
      </c>
      <c r="C131" s="1">
        <v>1601</v>
      </c>
      <c r="D131" s="1">
        <v>1616</v>
      </c>
      <c r="E131" s="1">
        <v>1599</v>
      </c>
      <c r="F131" s="1">
        <v>1584</v>
      </c>
      <c r="H131" s="3"/>
    </row>
    <row r="132" spans="1:11" x14ac:dyDescent="0.25">
      <c r="A132" t="s">
        <v>136</v>
      </c>
      <c r="B132" s="1">
        <v>4966</v>
      </c>
      <c r="C132" s="1">
        <v>1605</v>
      </c>
      <c r="D132" s="1">
        <v>1619</v>
      </c>
      <c r="E132" s="1">
        <v>1596</v>
      </c>
      <c r="F132" s="1">
        <v>1583</v>
      </c>
      <c r="H132" s="3"/>
    </row>
    <row r="133" spans="1:11" x14ac:dyDescent="0.25">
      <c r="A133" t="s">
        <v>137</v>
      </c>
      <c r="B133" s="1">
        <v>4966</v>
      </c>
      <c r="C133" s="1">
        <v>1602</v>
      </c>
      <c r="D133" s="1">
        <v>1617</v>
      </c>
      <c r="E133" s="1">
        <v>1597</v>
      </c>
      <c r="F133" s="1">
        <v>1582</v>
      </c>
      <c r="H133" s="3"/>
    </row>
    <row r="134" spans="1:11" x14ac:dyDescent="0.25">
      <c r="A134" t="s">
        <v>138</v>
      </c>
      <c r="B134" s="1">
        <v>4966</v>
      </c>
      <c r="C134" s="1">
        <v>1601</v>
      </c>
      <c r="D134" s="1">
        <v>1619</v>
      </c>
      <c r="E134" s="1">
        <v>1596</v>
      </c>
      <c r="F134" s="1">
        <v>1582</v>
      </c>
      <c r="H134" s="3"/>
    </row>
    <row r="135" spans="1:11" x14ac:dyDescent="0.25">
      <c r="A135" t="s">
        <v>139</v>
      </c>
      <c r="B135" s="1">
        <v>4966</v>
      </c>
      <c r="C135" s="1">
        <v>1601</v>
      </c>
      <c r="D135" s="1">
        <v>1617</v>
      </c>
      <c r="E135" s="1">
        <v>1596</v>
      </c>
      <c r="F135" s="1">
        <v>1583</v>
      </c>
      <c r="H135" s="3"/>
    </row>
    <row r="136" spans="1:11" x14ac:dyDescent="0.25">
      <c r="A136" t="s">
        <v>140</v>
      </c>
      <c r="B136" s="1">
        <v>4966</v>
      </c>
      <c r="C136" s="1">
        <v>1602</v>
      </c>
      <c r="D136" s="1">
        <v>1617</v>
      </c>
      <c r="E136" s="1">
        <v>1594</v>
      </c>
      <c r="F136" s="1">
        <v>1583</v>
      </c>
      <c r="H136" s="3"/>
    </row>
    <row r="137" spans="1:11" x14ac:dyDescent="0.25">
      <c r="A137" t="s">
        <v>141</v>
      </c>
      <c r="B137" s="1">
        <v>4966</v>
      </c>
      <c r="C137" s="1">
        <v>1602</v>
      </c>
      <c r="D137" s="1">
        <v>1616</v>
      </c>
      <c r="E137" s="1">
        <v>1597</v>
      </c>
      <c r="F137" s="1">
        <v>1583</v>
      </c>
      <c r="H137" s="3"/>
    </row>
    <row r="138" spans="1:11" x14ac:dyDescent="0.25">
      <c r="A138" t="s">
        <v>142</v>
      </c>
      <c r="B138" s="1">
        <v>4966</v>
      </c>
      <c r="C138" s="1">
        <v>1604</v>
      </c>
      <c r="D138" s="1">
        <v>1617</v>
      </c>
      <c r="E138" s="1">
        <v>1598</v>
      </c>
      <c r="F138" s="1">
        <v>1581</v>
      </c>
      <c r="H138" s="3"/>
    </row>
    <row r="139" spans="1:11" x14ac:dyDescent="0.25">
      <c r="A139" t="s">
        <v>143</v>
      </c>
      <c r="B139" s="1">
        <v>4966</v>
      </c>
      <c r="C139" s="1">
        <v>1601</v>
      </c>
      <c r="D139" s="1">
        <v>1617</v>
      </c>
      <c r="E139" s="1">
        <v>1594</v>
      </c>
      <c r="F139" s="1">
        <v>1582</v>
      </c>
      <c r="H139" s="3"/>
    </row>
    <row r="140" spans="1:11" x14ac:dyDescent="0.25">
      <c r="A140" t="s">
        <v>144</v>
      </c>
      <c r="B140" s="1">
        <v>4966</v>
      </c>
      <c r="C140" s="1">
        <v>1605</v>
      </c>
      <c r="D140" s="1">
        <v>1616</v>
      </c>
      <c r="E140" s="1">
        <v>1594</v>
      </c>
      <c r="F140" s="1">
        <v>1583</v>
      </c>
      <c r="G140" t="s">
        <v>607</v>
      </c>
      <c r="H140" s="4">
        <f>SUM(C130:C150)/21000</f>
        <v>1.6007619047619048</v>
      </c>
      <c r="I140" s="2">
        <f t="shared" ref="I140" si="16">SUM(D130:D150)/21000</f>
        <v>1.6153809523809524</v>
      </c>
      <c r="J140" s="2">
        <f t="shared" ref="J140" si="17">SUM(E130:E150)/21000</f>
        <v>1.5945238095238095</v>
      </c>
      <c r="K140" s="2">
        <f t="shared" ref="K140" si="18">SUM(F130:F150)/21000</f>
        <v>1.5825714285714285</v>
      </c>
    </row>
    <row r="141" spans="1:11" x14ac:dyDescent="0.25">
      <c r="A141" t="s">
        <v>145</v>
      </c>
      <c r="B141" s="1">
        <v>4966</v>
      </c>
      <c r="C141" s="1">
        <v>1601</v>
      </c>
      <c r="D141" s="1">
        <v>1616</v>
      </c>
      <c r="E141" s="1">
        <v>1597</v>
      </c>
      <c r="F141" s="1">
        <v>1585</v>
      </c>
      <c r="H141" s="3"/>
    </row>
    <row r="142" spans="1:11" x14ac:dyDescent="0.25">
      <c r="A142" t="s">
        <v>146</v>
      </c>
      <c r="B142" s="1">
        <v>4966</v>
      </c>
      <c r="C142" s="1">
        <v>1602</v>
      </c>
      <c r="D142" s="1">
        <v>1613</v>
      </c>
      <c r="E142" s="1">
        <v>1597</v>
      </c>
      <c r="F142" s="1">
        <v>1583</v>
      </c>
      <c r="H142" s="3"/>
    </row>
    <row r="143" spans="1:11" x14ac:dyDescent="0.25">
      <c r="A143" t="s">
        <v>147</v>
      </c>
      <c r="B143" s="1">
        <v>4966</v>
      </c>
      <c r="C143" s="1">
        <v>1598</v>
      </c>
      <c r="D143" s="1">
        <v>1615</v>
      </c>
      <c r="E143" s="1">
        <v>1594</v>
      </c>
      <c r="F143" s="1">
        <v>1581</v>
      </c>
      <c r="H143" s="3"/>
    </row>
    <row r="144" spans="1:11" x14ac:dyDescent="0.25">
      <c r="A144" t="s">
        <v>148</v>
      </c>
      <c r="B144" s="1">
        <v>4966</v>
      </c>
      <c r="C144" s="1">
        <v>1596</v>
      </c>
      <c r="D144" s="1">
        <v>1613</v>
      </c>
      <c r="E144" s="1">
        <v>1590</v>
      </c>
      <c r="F144" s="1">
        <v>1581</v>
      </c>
      <c r="H144" s="3"/>
    </row>
    <row r="145" spans="1:8" x14ac:dyDescent="0.25">
      <c r="A145" t="s">
        <v>149</v>
      </c>
      <c r="B145" s="1">
        <v>4966</v>
      </c>
      <c r="C145" s="1">
        <v>1597</v>
      </c>
      <c r="D145" s="1">
        <v>1609</v>
      </c>
      <c r="E145" s="1">
        <v>1595</v>
      </c>
      <c r="F145" s="1">
        <v>1582</v>
      </c>
      <c r="H145" s="3"/>
    </row>
    <row r="146" spans="1:8" x14ac:dyDescent="0.25">
      <c r="A146" t="s">
        <v>150</v>
      </c>
      <c r="B146" s="1">
        <v>4966</v>
      </c>
      <c r="C146" s="1">
        <v>1600</v>
      </c>
      <c r="D146" s="1">
        <v>1613</v>
      </c>
      <c r="E146" s="1">
        <v>1592</v>
      </c>
      <c r="F146" s="1">
        <v>1583</v>
      </c>
      <c r="H146" s="3"/>
    </row>
    <row r="147" spans="1:8" x14ac:dyDescent="0.25">
      <c r="A147" t="s">
        <v>151</v>
      </c>
      <c r="B147" s="1">
        <v>4966</v>
      </c>
      <c r="C147" s="1">
        <v>1598</v>
      </c>
      <c r="D147" s="1">
        <v>1614</v>
      </c>
      <c r="E147" s="1">
        <v>1590</v>
      </c>
      <c r="F147" s="1">
        <v>1584</v>
      </c>
      <c r="H147" s="3"/>
    </row>
    <row r="148" spans="1:8" x14ac:dyDescent="0.25">
      <c r="A148" t="s">
        <v>152</v>
      </c>
      <c r="B148" s="1">
        <v>4966</v>
      </c>
      <c r="C148" s="1">
        <v>1598</v>
      </c>
      <c r="D148" s="1">
        <v>1616</v>
      </c>
      <c r="E148" s="1">
        <v>1591</v>
      </c>
      <c r="F148" s="1">
        <v>1581</v>
      </c>
      <c r="H148" s="3"/>
    </row>
    <row r="149" spans="1:8" x14ac:dyDescent="0.25">
      <c r="A149" t="s">
        <v>153</v>
      </c>
      <c r="B149" s="1">
        <v>4966</v>
      </c>
      <c r="C149" s="1">
        <v>1598</v>
      </c>
      <c r="D149" s="1">
        <v>1613</v>
      </c>
      <c r="E149" s="1">
        <v>1589</v>
      </c>
      <c r="F149" s="1">
        <v>1583</v>
      </c>
      <c r="H149" s="3"/>
    </row>
    <row r="150" spans="1:8" x14ac:dyDescent="0.25">
      <c r="A150" t="s">
        <v>154</v>
      </c>
      <c r="B150" s="1">
        <v>4966</v>
      </c>
      <c r="C150" s="1">
        <v>1598</v>
      </c>
      <c r="D150" s="1">
        <v>1611</v>
      </c>
      <c r="E150" s="1">
        <v>1593</v>
      </c>
      <c r="F150" s="1">
        <v>1579</v>
      </c>
      <c r="H150" s="5"/>
    </row>
    <row r="151" spans="1:8" x14ac:dyDescent="0.25">
      <c r="A151" t="s">
        <v>155</v>
      </c>
      <c r="B151" s="1">
        <v>4966</v>
      </c>
      <c r="C151" s="1">
        <v>1585</v>
      </c>
      <c r="D151" s="1">
        <v>1601</v>
      </c>
      <c r="E151" s="1">
        <v>1583</v>
      </c>
      <c r="F151" s="1">
        <v>1569</v>
      </c>
      <c r="H151" s="6"/>
    </row>
    <row r="152" spans="1:8" x14ac:dyDescent="0.25">
      <c r="A152" t="s">
        <v>156</v>
      </c>
      <c r="B152" s="1">
        <v>4966</v>
      </c>
      <c r="C152" s="1">
        <v>1585</v>
      </c>
      <c r="D152" s="1">
        <v>1597</v>
      </c>
      <c r="E152" s="1">
        <v>1585</v>
      </c>
      <c r="F152" s="1">
        <v>1567</v>
      </c>
      <c r="H152" s="3"/>
    </row>
    <row r="153" spans="1:8" x14ac:dyDescent="0.25">
      <c r="A153" t="s">
        <v>157</v>
      </c>
      <c r="B153" s="1">
        <v>4966</v>
      </c>
      <c r="C153" s="1">
        <v>1586</v>
      </c>
      <c r="D153" s="1">
        <v>1602</v>
      </c>
      <c r="E153" s="1">
        <v>1582</v>
      </c>
      <c r="F153" s="1">
        <v>1568</v>
      </c>
      <c r="H153" s="3"/>
    </row>
    <row r="154" spans="1:8" x14ac:dyDescent="0.25">
      <c r="A154" t="s">
        <v>158</v>
      </c>
      <c r="B154" s="1">
        <v>4966</v>
      </c>
      <c r="C154" s="1">
        <v>1590</v>
      </c>
      <c r="D154" s="1">
        <v>1596</v>
      </c>
      <c r="E154" s="1">
        <v>1583</v>
      </c>
      <c r="F154" s="1">
        <v>1569</v>
      </c>
      <c r="H154" s="3"/>
    </row>
    <row r="155" spans="1:8" x14ac:dyDescent="0.25">
      <c r="A155" t="s">
        <v>159</v>
      </c>
      <c r="B155" s="1">
        <v>4966</v>
      </c>
      <c r="C155" s="1">
        <v>1585</v>
      </c>
      <c r="D155" s="1">
        <v>1599</v>
      </c>
      <c r="E155" s="1">
        <v>1585</v>
      </c>
      <c r="F155" s="1">
        <v>1569</v>
      </c>
      <c r="H155" s="3"/>
    </row>
    <row r="156" spans="1:8" x14ac:dyDescent="0.25">
      <c r="A156" t="s">
        <v>160</v>
      </c>
      <c r="B156" s="1">
        <v>4966</v>
      </c>
      <c r="C156" s="1">
        <v>1591</v>
      </c>
      <c r="D156" s="1">
        <v>1601</v>
      </c>
      <c r="E156" s="1">
        <v>1584</v>
      </c>
      <c r="F156" s="1">
        <v>1570</v>
      </c>
      <c r="H156" s="3"/>
    </row>
    <row r="157" spans="1:8" x14ac:dyDescent="0.25">
      <c r="A157" t="s">
        <v>161</v>
      </c>
      <c r="B157" s="1">
        <v>4966</v>
      </c>
      <c r="C157" s="1">
        <v>1588</v>
      </c>
      <c r="D157" s="1">
        <v>1602</v>
      </c>
      <c r="E157" s="1">
        <v>1585</v>
      </c>
      <c r="F157" s="1">
        <v>1566</v>
      </c>
      <c r="H157" s="3"/>
    </row>
    <row r="158" spans="1:8" x14ac:dyDescent="0.25">
      <c r="A158" t="s">
        <v>162</v>
      </c>
      <c r="B158" s="1">
        <v>4966</v>
      </c>
      <c r="C158" s="1">
        <v>1588</v>
      </c>
      <c r="D158" s="1">
        <v>1596</v>
      </c>
      <c r="E158" s="1">
        <v>1580</v>
      </c>
      <c r="F158" s="1">
        <v>1569</v>
      </c>
      <c r="H158" s="3"/>
    </row>
    <row r="159" spans="1:8" x14ac:dyDescent="0.25">
      <c r="A159" t="s">
        <v>163</v>
      </c>
      <c r="B159" s="1">
        <v>4966</v>
      </c>
      <c r="C159" s="1">
        <v>1588</v>
      </c>
      <c r="D159" s="1">
        <v>1596</v>
      </c>
      <c r="E159" s="1">
        <v>1585</v>
      </c>
      <c r="F159" s="1">
        <v>1568</v>
      </c>
      <c r="H159" s="3"/>
    </row>
    <row r="160" spans="1:8" x14ac:dyDescent="0.25">
      <c r="A160" t="s">
        <v>164</v>
      </c>
      <c r="B160" s="1">
        <v>4966</v>
      </c>
      <c r="C160" s="1">
        <v>1586</v>
      </c>
      <c r="D160" s="1">
        <v>1597</v>
      </c>
      <c r="E160" s="1">
        <v>1580</v>
      </c>
      <c r="F160" s="1">
        <v>1566</v>
      </c>
      <c r="H160" s="3"/>
    </row>
    <row r="161" spans="1:11" x14ac:dyDescent="0.25">
      <c r="A161" t="s">
        <v>165</v>
      </c>
      <c r="B161" s="1">
        <v>4966</v>
      </c>
      <c r="C161" s="1">
        <v>1587</v>
      </c>
      <c r="D161" s="1">
        <v>1594</v>
      </c>
      <c r="E161" s="1">
        <v>1583</v>
      </c>
      <c r="F161" s="1">
        <v>1569</v>
      </c>
      <c r="G161" t="s">
        <v>607</v>
      </c>
      <c r="H161" s="4">
        <f>SUM(C151:C171)/21000</f>
        <v>1.5858571428571429</v>
      </c>
      <c r="I161" s="2">
        <f t="shared" ref="I161" si="19">SUM(D151:D171)/21000</f>
        <v>1.5965238095238095</v>
      </c>
      <c r="J161" s="2">
        <f t="shared" ref="J161" si="20">SUM(E151:E171)/21000</f>
        <v>1.5826190476190476</v>
      </c>
      <c r="K161" s="2">
        <f t="shared" ref="K161" si="21">SUM(F151:F171)/21000</f>
        <v>1.5673333333333332</v>
      </c>
    </row>
    <row r="162" spans="1:11" x14ac:dyDescent="0.25">
      <c r="A162" t="s">
        <v>166</v>
      </c>
      <c r="B162" s="1">
        <v>4966</v>
      </c>
      <c r="C162" s="1">
        <v>1584</v>
      </c>
      <c r="D162" s="1">
        <v>1594</v>
      </c>
      <c r="E162" s="1">
        <v>1581</v>
      </c>
      <c r="F162" s="1">
        <v>1567</v>
      </c>
      <c r="H162" s="3"/>
    </row>
    <row r="163" spans="1:11" x14ac:dyDescent="0.25">
      <c r="A163" t="s">
        <v>167</v>
      </c>
      <c r="B163" s="1">
        <v>4966</v>
      </c>
      <c r="C163" s="1">
        <v>1587</v>
      </c>
      <c r="D163" s="1">
        <v>1597</v>
      </c>
      <c r="E163" s="1">
        <v>1582</v>
      </c>
      <c r="F163" s="1">
        <v>1571</v>
      </c>
      <c r="H163" s="3"/>
    </row>
    <row r="164" spans="1:11" x14ac:dyDescent="0.25">
      <c r="A164" t="s">
        <v>168</v>
      </c>
      <c r="B164" s="1">
        <v>4966</v>
      </c>
      <c r="C164" s="1">
        <v>1586</v>
      </c>
      <c r="D164" s="1">
        <v>1596</v>
      </c>
      <c r="E164" s="1">
        <v>1584</v>
      </c>
      <c r="F164" s="1">
        <v>1569</v>
      </c>
      <c r="H164" s="3"/>
    </row>
    <row r="165" spans="1:11" x14ac:dyDescent="0.25">
      <c r="A165" t="s">
        <v>169</v>
      </c>
      <c r="B165" s="1">
        <v>4966</v>
      </c>
      <c r="C165" s="1">
        <v>1588</v>
      </c>
      <c r="D165" s="1">
        <v>1592</v>
      </c>
      <c r="E165" s="1">
        <v>1582</v>
      </c>
      <c r="F165" s="1">
        <v>1569</v>
      </c>
      <c r="H165" s="3"/>
    </row>
    <row r="166" spans="1:11" x14ac:dyDescent="0.25">
      <c r="A166" t="s">
        <v>170</v>
      </c>
      <c r="B166" s="1">
        <v>4966</v>
      </c>
      <c r="C166" s="1">
        <v>1584</v>
      </c>
      <c r="D166" s="1">
        <v>1595</v>
      </c>
      <c r="E166" s="1">
        <v>1582</v>
      </c>
      <c r="F166" s="1">
        <v>1563</v>
      </c>
      <c r="H166" s="3"/>
    </row>
    <row r="167" spans="1:11" x14ac:dyDescent="0.25">
      <c r="A167" t="s">
        <v>171</v>
      </c>
      <c r="B167" s="1">
        <v>4966</v>
      </c>
      <c r="C167" s="1">
        <v>1583</v>
      </c>
      <c r="D167" s="1">
        <v>1597</v>
      </c>
      <c r="E167" s="1">
        <v>1580</v>
      </c>
      <c r="F167" s="1">
        <v>1566</v>
      </c>
      <c r="H167" s="3"/>
    </row>
    <row r="168" spans="1:11" x14ac:dyDescent="0.25">
      <c r="A168" t="s">
        <v>172</v>
      </c>
      <c r="B168" s="1">
        <v>4966</v>
      </c>
      <c r="C168" s="1">
        <v>1584</v>
      </c>
      <c r="D168" s="1">
        <v>1594</v>
      </c>
      <c r="E168" s="1">
        <v>1583</v>
      </c>
      <c r="F168" s="1">
        <v>1564</v>
      </c>
      <c r="H168" s="3"/>
    </row>
    <row r="169" spans="1:11" x14ac:dyDescent="0.25">
      <c r="A169" t="s">
        <v>173</v>
      </c>
      <c r="B169" s="1">
        <v>4966</v>
      </c>
      <c r="C169" s="1">
        <v>1584</v>
      </c>
      <c r="D169" s="1">
        <v>1592</v>
      </c>
      <c r="E169" s="1">
        <v>1583</v>
      </c>
      <c r="F169" s="1">
        <v>1565</v>
      </c>
      <c r="H169" s="3"/>
    </row>
    <row r="170" spans="1:11" x14ac:dyDescent="0.25">
      <c r="A170" t="s">
        <v>174</v>
      </c>
      <c r="B170" s="1">
        <v>4966</v>
      </c>
      <c r="C170" s="1">
        <v>1580</v>
      </c>
      <c r="D170" s="1">
        <v>1593</v>
      </c>
      <c r="E170" s="1">
        <v>1582</v>
      </c>
      <c r="F170" s="1">
        <v>1567</v>
      </c>
      <c r="H170" s="3"/>
    </row>
    <row r="171" spans="1:11" x14ac:dyDescent="0.25">
      <c r="A171" t="s">
        <v>175</v>
      </c>
      <c r="B171" s="1">
        <v>4966</v>
      </c>
      <c r="C171" s="1">
        <v>1584</v>
      </c>
      <c r="D171" s="1">
        <v>1596</v>
      </c>
      <c r="E171" s="1">
        <v>1581</v>
      </c>
      <c r="F171" s="1">
        <v>1563</v>
      </c>
      <c r="H171" s="5"/>
    </row>
    <row r="172" spans="1:11" x14ac:dyDescent="0.25">
      <c r="A172" t="s">
        <v>176</v>
      </c>
      <c r="B172" s="1">
        <v>4966</v>
      </c>
      <c r="C172" s="1">
        <v>1561</v>
      </c>
      <c r="D172" s="1">
        <v>1559</v>
      </c>
      <c r="E172" s="1">
        <v>1557</v>
      </c>
      <c r="F172" s="1">
        <v>1540</v>
      </c>
      <c r="H172" s="6"/>
    </row>
    <row r="173" spans="1:11" x14ac:dyDescent="0.25">
      <c r="A173" t="s">
        <v>177</v>
      </c>
      <c r="B173" s="1">
        <v>4966</v>
      </c>
      <c r="C173" s="1">
        <v>1559</v>
      </c>
      <c r="D173" s="1">
        <v>1561</v>
      </c>
      <c r="E173" s="1">
        <v>1557</v>
      </c>
      <c r="F173" s="1">
        <v>1541</v>
      </c>
      <c r="H173" s="3"/>
    </row>
    <row r="174" spans="1:11" x14ac:dyDescent="0.25">
      <c r="A174" t="s">
        <v>178</v>
      </c>
      <c r="B174" s="1">
        <v>4966</v>
      </c>
      <c r="C174" s="1">
        <v>1558</v>
      </c>
      <c r="D174" s="1">
        <v>1562</v>
      </c>
      <c r="E174" s="1">
        <v>1554</v>
      </c>
      <c r="F174" s="1">
        <v>1541</v>
      </c>
      <c r="H174" s="3"/>
    </row>
    <row r="175" spans="1:11" x14ac:dyDescent="0.25">
      <c r="A175" t="s">
        <v>179</v>
      </c>
      <c r="B175" s="1">
        <v>4966</v>
      </c>
      <c r="C175" s="1">
        <v>1559</v>
      </c>
      <c r="D175" s="1">
        <v>1561</v>
      </c>
      <c r="E175" s="1">
        <v>1556</v>
      </c>
      <c r="F175" s="1">
        <v>1540</v>
      </c>
      <c r="H175" s="3"/>
    </row>
    <row r="176" spans="1:11" x14ac:dyDescent="0.25">
      <c r="A176" t="s">
        <v>180</v>
      </c>
      <c r="B176" s="1">
        <v>4966</v>
      </c>
      <c r="C176" s="1">
        <v>1554</v>
      </c>
      <c r="D176" s="1">
        <v>1561</v>
      </c>
      <c r="E176" s="1">
        <v>1555</v>
      </c>
      <c r="F176" s="1">
        <v>1540</v>
      </c>
      <c r="H176" s="3"/>
    </row>
    <row r="177" spans="1:11" x14ac:dyDescent="0.25">
      <c r="A177" t="s">
        <v>181</v>
      </c>
      <c r="B177" s="1">
        <v>4966</v>
      </c>
      <c r="C177" s="1">
        <v>1558</v>
      </c>
      <c r="D177" s="1">
        <v>1558</v>
      </c>
      <c r="E177" s="1">
        <v>1558</v>
      </c>
      <c r="F177" s="1">
        <v>1541</v>
      </c>
      <c r="H177" s="3"/>
    </row>
    <row r="178" spans="1:11" x14ac:dyDescent="0.25">
      <c r="A178" t="s">
        <v>182</v>
      </c>
      <c r="B178" s="1">
        <v>4966</v>
      </c>
      <c r="C178" s="1">
        <v>1558</v>
      </c>
      <c r="D178" s="1">
        <v>1560</v>
      </c>
      <c r="E178" s="1">
        <v>1556</v>
      </c>
      <c r="F178" s="1">
        <v>1542</v>
      </c>
      <c r="H178" s="3"/>
    </row>
    <row r="179" spans="1:11" x14ac:dyDescent="0.25">
      <c r="A179" t="s">
        <v>183</v>
      </c>
      <c r="B179" s="1">
        <v>4966</v>
      </c>
      <c r="C179" s="1">
        <v>1558</v>
      </c>
      <c r="D179" s="1">
        <v>1558</v>
      </c>
      <c r="E179" s="1">
        <v>1554</v>
      </c>
      <c r="F179" s="1">
        <v>1543</v>
      </c>
      <c r="H179" s="3"/>
    </row>
    <row r="180" spans="1:11" x14ac:dyDescent="0.25">
      <c r="A180" t="s">
        <v>184</v>
      </c>
      <c r="B180" s="1">
        <v>4966</v>
      </c>
      <c r="C180" s="1">
        <v>1555</v>
      </c>
      <c r="D180" s="1">
        <v>1563</v>
      </c>
      <c r="E180" s="1">
        <v>1556</v>
      </c>
      <c r="F180" s="1">
        <v>1541</v>
      </c>
      <c r="H180" s="3"/>
    </row>
    <row r="181" spans="1:11" x14ac:dyDescent="0.25">
      <c r="A181" t="s">
        <v>185</v>
      </c>
      <c r="B181" s="1">
        <v>4966</v>
      </c>
      <c r="C181" s="1">
        <v>1556</v>
      </c>
      <c r="D181" s="1">
        <v>1560</v>
      </c>
      <c r="E181" s="1">
        <v>1554</v>
      </c>
      <c r="F181" s="1">
        <v>1539</v>
      </c>
      <c r="H181" s="3"/>
    </row>
    <row r="182" spans="1:11" x14ac:dyDescent="0.25">
      <c r="A182" t="s">
        <v>186</v>
      </c>
      <c r="B182" s="1">
        <v>4966</v>
      </c>
      <c r="C182" s="1">
        <v>1558</v>
      </c>
      <c r="D182" s="1">
        <v>1558</v>
      </c>
      <c r="E182" s="1">
        <v>1554</v>
      </c>
      <c r="F182" s="1">
        <v>1540</v>
      </c>
      <c r="G182" t="s">
        <v>607</v>
      </c>
      <c r="H182" s="4">
        <f>SUM(C172:C192)/21000</f>
        <v>1.5578571428571428</v>
      </c>
      <c r="I182" s="2">
        <f t="shared" ref="I182" si="22">SUM(D172:D192)/21000</f>
        <v>1.5588571428571429</v>
      </c>
      <c r="J182" s="2">
        <f t="shared" ref="J182" si="23">SUM(E172:E192)/21000</f>
        <v>1.5545714285714285</v>
      </c>
      <c r="K182" s="2">
        <f t="shared" ref="K182" si="24">SUM(F172:F192)/21000</f>
        <v>1.5400476190476191</v>
      </c>
    </row>
    <row r="183" spans="1:11" x14ac:dyDescent="0.25">
      <c r="A183" t="s">
        <v>187</v>
      </c>
      <c r="B183" s="1">
        <v>4966</v>
      </c>
      <c r="C183" s="1">
        <v>1560</v>
      </c>
      <c r="D183" s="1">
        <v>1558</v>
      </c>
      <c r="E183" s="1">
        <v>1554</v>
      </c>
      <c r="F183" s="1">
        <v>1541</v>
      </c>
      <c r="H183" s="3"/>
    </row>
    <row r="184" spans="1:11" x14ac:dyDescent="0.25">
      <c r="A184" t="s">
        <v>188</v>
      </c>
      <c r="B184" s="1">
        <v>4966</v>
      </c>
      <c r="C184" s="1">
        <v>1559</v>
      </c>
      <c r="D184" s="1">
        <v>1556</v>
      </c>
      <c r="E184" s="1">
        <v>1555</v>
      </c>
      <c r="F184" s="1">
        <v>1539</v>
      </c>
      <c r="H184" s="3"/>
    </row>
    <row r="185" spans="1:11" x14ac:dyDescent="0.25">
      <c r="A185" t="s">
        <v>189</v>
      </c>
      <c r="B185" s="1">
        <v>4966</v>
      </c>
      <c r="C185" s="1">
        <v>1557</v>
      </c>
      <c r="D185" s="1">
        <v>1558</v>
      </c>
      <c r="E185" s="1">
        <v>1553</v>
      </c>
      <c r="F185" s="1">
        <v>1540</v>
      </c>
      <c r="H185" s="3"/>
    </row>
    <row r="186" spans="1:11" x14ac:dyDescent="0.25">
      <c r="A186" t="s">
        <v>190</v>
      </c>
      <c r="B186" s="1">
        <v>4966</v>
      </c>
      <c r="C186" s="1">
        <v>1560</v>
      </c>
      <c r="D186" s="1">
        <v>1558</v>
      </c>
      <c r="E186" s="1">
        <v>1554</v>
      </c>
      <c r="F186" s="1">
        <v>1537</v>
      </c>
      <c r="H186" s="3"/>
    </row>
    <row r="187" spans="1:11" x14ac:dyDescent="0.25">
      <c r="A187" t="s">
        <v>191</v>
      </c>
      <c r="B187" s="1">
        <v>4966</v>
      </c>
      <c r="C187" s="1">
        <v>1559</v>
      </c>
      <c r="D187" s="1">
        <v>1557</v>
      </c>
      <c r="E187" s="1">
        <v>1554</v>
      </c>
      <c r="F187" s="1">
        <v>1542</v>
      </c>
      <c r="H187" s="3"/>
    </row>
    <row r="188" spans="1:11" x14ac:dyDescent="0.25">
      <c r="A188" t="s">
        <v>192</v>
      </c>
      <c r="B188" s="1">
        <v>4966</v>
      </c>
      <c r="C188" s="1">
        <v>1561</v>
      </c>
      <c r="D188" s="1">
        <v>1558</v>
      </c>
      <c r="E188" s="1">
        <v>1554</v>
      </c>
      <c r="F188" s="1">
        <v>1540</v>
      </c>
      <c r="H188" s="3"/>
    </row>
    <row r="189" spans="1:11" x14ac:dyDescent="0.25">
      <c r="A189" t="s">
        <v>193</v>
      </c>
      <c r="B189" s="1">
        <v>4966</v>
      </c>
      <c r="C189" s="1">
        <v>1557</v>
      </c>
      <c r="D189" s="1">
        <v>1557</v>
      </c>
      <c r="E189" s="1">
        <v>1551</v>
      </c>
      <c r="F189" s="1">
        <v>1539</v>
      </c>
      <c r="H189" s="3"/>
    </row>
    <row r="190" spans="1:11" x14ac:dyDescent="0.25">
      <c r="A190" t="s">
        <v>194</v>
      </c>
      <c r="B190" s="1">
        <v>4966</v>
      </c>
      <c r="C190" s="1">
        <v>1559</v>
      </c>
      <c r="D190" s="1">
        <v>1560</v>
      </c>
      <c r="E190" s="1">
        <v>1555</v>
      </c>
      <c r="F190" s="1">
        <v>1540</v>
      </c>
      <c r="H190" s="3"/>
    </row>
    <row r="191" spans="1:11" x14ac:dyDescent="0.25">
      <c r="A191" t="s">
        <v>195</v>
      </c>
      <c r="B191" s="1">
        <v>4966</v>
      </c>
      <c r="C191" s="1">
        <v>1555</v>
      </c>
      <c r="D191" s="1">
        <v>1557</v>
      </c>
      <c r="E191" s="1">
        <v>1552</v>
      </c>
      <c r="F191" s="1">
        <v>1536</v>
      </c>
      <c r="H191" s="3"/>
    </row>
    <row r="192" spans="1:11" x14ac:dyDescent="0.25">
      <c r="A192" t="s">
        <v>196</v>
      </c>
      <c r="B192" s="1">
        <v>4966</v>
      </c>
      <c r="C192" s="1">
        <v>1554</v>
      </c>
      <c r="D192" s="1">
        <v>1556</v>
      </c>
      <c r="E192" s="1">
        <v>1553</v>
      </c>
      <c r="F192" s="1">
        <v>1539</v>
      </c>
      <c r="H192" s="5"/>
    </row>
    <row r="193" spans="1:11" x14ac:dyDescent="0.25">
      <c r="A193" t="s">
        <v>197</v>
      </c>
      <c r="B193" s="1">
        <v>4966</v>
      </c>
      <c r="C193" s="1">
        <v>1549</v>
      </c>
      <c r="D193" s="1">
        <v>1542</v>
      </c>
      <c r="E193" s="1">
        <v>1545</v>
      </c>
      <c r="F193" s="1">
        <v>1528</v>
      </c>
      <c r="H193" s="6"/>
    </row>
    <row r="194" spans="1:11" x14ac:dyDescent="0.25">
      <c r="A194" t="s">
        <v>198</v>
      </c>
      <c r="B194" s="1">
        <v>4966</v>
      </c>
      <c r="C194" s="1">
        <v>1550</v>
      </c>
      <c r="D194" s="1">
        <v>1542</v>
      </c>
      <c r="E194" s="1">
        <v>1545</v>
      </c>
      <c r="F194" s="1">
        <v>1529</v>
      </c>
      <c r="H194" s="3"/>
    </row>
    <row r="195" spans="1:11" x14ac:dyDescent="0.25">
      <c r="A195" t="s">
        <v>199</v>
      </c>
      <c r="B195" s="1">
        <v>4966</v>
      </c>
      <c r="C195" s="1">
        <v>1548</v>
      </c>
      <c r="D195" s="1">
        <v>1547</v>
      </c>
      <c r="E195" s="1">
        <v>1544</v>
      </c>
      <c r="F195" s="1">
        <v>1533</v>
      </c>
      <c r="H195" s="3"/>
    </row>
    <row r="196" spans="1:11" x14ac:dyDescent="0.25">
      <c r="A196" t="s">
        <v>200</v>
      </c>
      <c r="B196" s="1">
        <v>4966</v>
      </c>
      <c r="C196" s="1">
        <v>1547</v>
      </c>
      <c r="D196" s="1">
        <v>1545</v>
      </c>
      <c r="E196" s="1">
        <v>1543</v>
      </c>
      <c r="F196" s="1">
        <v>1530</v>
      </c>
      <c r="H196" s="3"/>
    </row>
    <row r="197" spans="1:11" x14ac:dyDescent="0.25">
      <c r="A197" t="s">
        <v>201</v>
      </c>
      <c r="B197" s="1">
        <v>4966</v>
      </c>
      <c r="C197" s="1">
        <v>1551</v>
      </c>
      <c r="D197" s="1">
        <v>1543</v>
      </c>
      <c r="E197" s="1">
        <v>1543</v>
      </c>
      <c r="F197" s="1">
        <v>1530</v>
      </c>
      <c r="H197" s="3"/>
    </row>
    <row r="198" spans="1:11" x14ac:dyDescent="0.25">
      <c r="A198" t="s">
        <v>202</v>
      </c>
      <c r="B198" s="1">
        <v>4966</v>
      </c>
      <c r="C198" s="1">
        <v>1549</v>
      </c>
      <c r="D198" s="1">
        <v>1545</v>
      </c>
      <c r="E198" s="1">
        <v>1542</v>
      </c>
      <c r="F198" s="1">
        <v>1529</v>
      </c>
      <c r="H198" s="3"/>
    </row>
    <row r="199" spans="1:11" x14ac:dyDescent="0.25">
      <c r="A199" t="s">
        <v>203</v>
      </c>
      <c r="B199" s="1">
        <v>4966</v>
      </c>
      <c r="C199" s="1">
        <v>1546</v>
      </c>
      <c r="D199" s="1">
        <v>1546</v>
      </c>
      <c r="E199" s="1">
        <v>1544</v>
      </c>
      <c r="F199" s="1">
        <v>1533</v>
      </c>
      <c r="H199" s="3"/>
    </row>
    <row r="200" spans="1:11" x14ac:dyDescent="0.25">
      <c r="A200" t="s">
        <v>204</v>
      </c>
      <c r="B200" s="1">
        <v>4966</v>
      </c>
      <c r="C200" s="1">
        <v>1549</v>
      </c>
      <c r="D200" s="1">
        <v>1540</v>
      </c>
      <c r="E200" s="1">
        <v>1541</v>
      </c>
      <c r="F200" s="1">
        <v>1529</v>
      </c>
      <c r="H200" s="3"/>
    </row>
    <row r="201" spans="1:11" x14ac:dyDescent="0.25">
      <c r="A201" t="s">
        <v>205</v>
      </c>
      <c r="B201" s="1">
        <v>4966</v>
      </c>
      <c r="C201" s="1">
        <v>1549</v>
      </c>
      <c r="D201" s="1">
        <v>1538</v>
      </c>
      <c r="E201" s="1">
        <v>1542</v>
      </c>
      <c r="F201" s="1">
        <v>1530</v>
      </c>
      <c r="H201" s="3"/>
    </row>
    <row r="202" spans="1:11" x14ac:dyDescent="0.25">
      <c r="A202" t="s">
        <v>206</v>
      </c>
      <c r="B202" s="1">
        <v>4966</v>
      </c>
      <c r="C202" s="1">
        <v>1547</v>
      </c>
      <c r="D202" s="1">
        <v>1546</v>
      </c>
      <c r="E202" s="1">
        <v>1541</v>
      </c>
      <c r="F202" s="1">
        <v>1529</v>
      </c>
      <c r="H202" s="3"/>
    </row>
    <row r="203" spans="1:11" x14ac:dyDescent="0.25">
      <c r="A203" t="s">
        <v>207</v>
      </c>
      <c r="B203" s="1">
        <v>4966</v>
      </c>
      <c r="C203" s="1">
        <v>1550</v>
      </c>
      <c r="D203" s="1">
        <v>1545</v>
      </c>
      <c r="E203" s="1">
        <v>1541</v>
      </c>
      <c r="F203" s="1">
        <v>1528</v>
      </c>
      <c r="G203" t="s">
        <v>607</v>
      </c>
      <c r="H203" s="4">
        <f>SUM(C193:C213)/21000</f>
        <v>1.547047619047619</v>
      </c>
      <c r="I203" s="2">
        <f t="shared" ref="I203" si="25">SUM(D193:D213)/21000</f>
        <v>1.5426190476190476</v>
      </c>
      <c r="J203" s="2">
        <f t="shared" ref="J203" si="26">SUM(E193:E213)/21000</f>
        <v>1.5417619047619047</v>
      </c>
      <c r="K203" s="2">
        <f t="shared" ref="K203" si="27">SUM(F193:F213)/21000</f>
        <v>1.5284761904761905</v>
      </c>
    </row>
    <row r="204" spans="1:11" x14ac:dyDescent="0.25">
      <c r="A204" t="s">
        <v>208</v>
      </c>
      <c r="B204" s="1">
        <v>4966</v>
      </c>
      <c r="C204" s="1">
        <v>1545</v>
      </c>
      <c r="D204" s="1">
        <v>1544</v>
      </c>
      <c r="E204" s="1">
        <v>1541</v>
      </c>
      <c r="F204" s="1">
        <v>1529</v>
      </c>
      <c r="H204" s="3"/>
    </row>
    <row r="205" spans="1:11" x14ac:dyDescent="0.25">
      <c r="A205" t="s">
        <v>209</v>
      </c>
      <c r="B205" s="1">
        <v>4966</v>
      </c>
      <c r="C205" s="1">
        <v>1544</v>
      </c>
      <c r="D205" s="1">
        <v>1544</v>
      </c>
      <c r="E205" s="1">
        <v>1538</v>
      </c>
      <c r="F205" s="1">
        <v>1526</v>
      </c>
      <c r="H205" s="3"/>
    </row>
    <row r="206" spans="1:11" x14ac:dyDescent="0.25">
      <c r="A206" t="s">
        <v>210</v>
      </c>
      <c r="B206" s="1">
        <v>4966</v>
      </c>
      <c r="C206" s="1">
        <v>1546</v>
      </c>
      <c r="D206" s="1">
        <v>1542</v>
      </c>
      <c r="E206" s="1">
        <v>1543</v>
      </c>
      <c r="F206" s="1">
        <v>1529</v>
      </c>
      <c r="H206" s="3"/>
    </row>
    <row r="207" spans="1:11" x14ac:dyDescent="0.25">
      <c r="A207" t="s">
        <v>211</v>
      </c>
      <c r="B207" s="1">
        <v>4966</v>
      </c>
      <c r="C207" s="1">
        <v>1545</v>
      </c>
      <c r="D207" s="1">
        <v>1540</v>
      </c>
      <c r="E207" s="1">
        <v>1539</v>
      </c>
      <c r="F207" s="1">
        <v>1529</v>
      </c>
      <c r="H207" s="3"/>
    </row>
    <row r="208" spans="1:11" x14ac:dyDescent="0.25">
      <c r="A208" t="s">
        <v>212</v>
      </c>
      <c r="B208" s="1">
        <v>4966</v>
      </c>
      <c r="C208" s="1">
        <v>1544</v>
      </c>
      <c r="D208" s="1">
        <v>1544</v>
      </c>
      <c r="E208" s="1">
        <v>1541</v>
      </c>
      <c r="F208" s="1">
        <v>1523</v>
      </c>
      <c r="H208" s="3"/>
    </row>
    <row r="209" spans="1:11" x14ac:dyDescent="0.25">
      <c r="A209" t="s">
        <v>213</v>
      </c>
      <c r="B209" s="1">
        <v>4966</v>
      </c>
      <c r="C209" s="1">
        <v>1544</v>
      </c>
      <c r="D209" s="1">
        <v>1540</v>
      </c>
      <c r="E209" s="1">
        <v>1540</v>
      </c>
      <c r="F209" s="1">
        <v>1526</v>
      </c>
      <c r="H209" s="3"/>
    </row>
    <row r="210" spans="1:11" x14ac:dyDescent="0.25">
      <c r="A210" t="s">
        <v>214</v>
      </c>
      <c r="B210" s="1">
        <v>4966</v>
      </c>
      <c r="C210" s="1">
        <v>1546</v>
      </c>
      <c r="D210" s="1">
        <v>1536</v>
      </c>
      <c r="E210" s="1">
        <v>1542</v>
      </c>
      <c r="F210" s="1">
        <v>1529</v>
      </c>
      <c r="H210" s="3"/>
    </row>
    <row r="211" spans="1:11" x14ac:dyDescent="0.25">
      <c r="A211" t="s">
        <v>215</v>
      </c>
      <c r="B211" s="1">
        <v>4966</v>
      </c>
      <c r="C211" s="1">
        <v>1544</v>
      </c>
      <c r="D211" s="1">
        <v>1540</v>
      </c>
      <c r="E211" s="1">
        <v>1542</v>
      </c>
      <c r="F211" s="1">
        <v>1523</v>
      </c>
      <c r="H211" s="3"/>
    </row>
    <row r="212" spans="1:11" x14ac:dyDescent="0.25">
      <c r="A212" t="s">
        <v>216</v>
      </c>
      <c r="B212" s="1">
        <v>4966</v>
      </c>
      <c r="C212" s="1">
        <v>1546</v>
      </c>
      <c r="D212" s="1">
        <v>1542</v>
      </c>
      <c r="E212" s="1">
        <v>1540</v>
      </c>
      <c r="F212" s="1">
        <v>1527</v>
      </c>
      <c r="H212" s="3"/>
    </row>
    <row r="213" spans="1:11" x14ac:dyDescent="0.25">
      <c r="A213" t="s">
        <v>217</v>
      </c>
      <c r="B213" s="1">
        <v>4966</v>
      </c>
      <c r="C213" s="1">
        <v>1549</v>
      </c>
      <c r="D213" s="1">
        <v>1544</v>
      </c>
      <c r="E213" s="1">
        <v>1540</v>
      </c>
      <c r="F213" s="1">
        <v>1529</v>
      </c>
      <c r="H213" s="5"/>
    </row>
    <row r="214" spans="1:11" x14ac:dyDescent="0.25">
      <c r="A214" t="s">
        <v>218</v>
      </c>
      <c r="B214" s="1">
        <v>4966</v>
      </c>
      <c r="C214" s="1">
        <v>1522</v>
      </c>
      <c r="D214" s="1">
        <v>1515</v>
      </c>
      <c r="E214" s="1">
        <v>1518</v>
      </c>
      <c r="F214" s="1">
        <v>1503</v>
      </c>
      <c r="H214" s="6"/>
    </row>
    <row r="215" spans="1:11" x14ac:dyDescent="0.25">
      <c r="A215" t="s">
        <v>219</v>
      </c>
      <c r="B215" s="1">
        <v>4966</v>
      </c>
      <c r="C215" s="1">
        <v>1517</v>
      </c>
      <c r="D215" s="1">
        <v>1513</v>
      </c>
      <c r="E215" s="1">
        <v>1520</v>
      </c>
      <c r="F215" s="1">
        <v>1499</v>
      </c>
      <c r="H215" s="3"/>
    </row>
    <row r="216" spans="1:11" x14ac:dyDescent="0.25">
      <c r="A216" t="s">
        <v>220</v>
      </c>
      <c r="B216" s="1">
        <v>4966</v>
      </c>
      <c r="C216" s="1">
        <v>1518</v>
      </c>
      <c r="D216" s="1">
        <v>1511</v>
      </c>
      <c r="E216" s="1">
        <v>1518</v>
      </c>
      <c r="F216" s="1">
        <v>1503</v>
      </c>
      <c r="H216" s="3"/>
    </row>
    <row r="217" spans="1:11" x14ac:dyDescent="0.25">
      <c r="A217" t="s">
        <v>221</v>
      </c>
      <c r="B217" s="1">
        <v>4966</v>
      </c>
      <c r="C217" s="1">
        <v>1520</v>
      </c>
      <c r="D217" s="1">
        <v>1512</v>
      </c>
      <c r="E217" s="1">
        <v>1516</v>
      </c>
      <c r="F217" s="1">
        <v>1504</v>
      </c>
      <c r="H217" s="3"/>
    </row>
    <row r="218" spans="1:11" x14ac:dyDescent="0.25">
      <c r="A218" t="s">
        <v>222</v>
      </c>
      <c r="B218" s="1">
        <v>4966</v>
      </c>
      <c r="C218" s="1">
        <v>1521</v>
      </c>
      <c r="D218" s="1">
        <v>1516</v>
      </c>
      <c r="E218" s="1">
        <v>1517</v>
      </c>
      <c r="F218" s="1">
        <v>1503</v>
      </c>
      <c r="H218" s="3"/>
    </row>
    <row r="219" spans="1:11" x14ac:dyDescent="0.25">
      <c r="A219" t="s">
        <v>223</v>
      </c>
      <c r="B219" s="1">
        <v>4966</v>
      </c>
      <c r="C219" s="1">
        <v>1518</v>
      </c>
      <c r="D219" s="1">
        <v>1513</v>
      </c>
      <c r="E219" s="1">
        <v>1513</v>
      </c>
      <c r="F219" s="1">
        <v>1500</v>
      </c>
      <c r="H219" s="3"/>
    </row>
    <row r="220" spans="1:11" x14ac:dyDescent="0.25">
      <c r="A220" t="s">
        <v>224</v>
      </c>
      <c r="B220" s="1">
        <v>4966</v>
      </c>
      <c r="C220" s="1">
        <v>1520</v>
      </c>
      <c r="D220" s="1">
        <v>1515</v>
      </c>
      <c r="E220" s="1">
        <v>1517</v>
      </c>
      <c r="F220" s="1">
        <v>1505</v>
      </c>
      <c r="H220" s="3"/>
    </row>
    <row r="221" spans="1:11" x14ac:dyDescent="0.25">
      <c r="A221" t="s">
        <v>225</v>
      </c>
      <c r="B221" s="1">
        <v>4966</v>
      </c>
      <c r="C221" s="1">
        <v>1521</v>
      </c>
      <c r="D221" s="1">
        <v>1509</v>
      </c>
      <c r="E221" s="1">
        <v>1514</v>
      </c>
      <c r="F221" s="1">
        <v>1504</v>
      </c>
      <c r="H221" s="3"/>
    </row>
    <row r="222" spans="1:11" x14ac:dyDescent="0.25">
      <c r="A222" t="s">
        <v>226</v>
      </c>
      <c r="B222" s="1">
        <v>4966</v>
      </c>
      <c r="C222" s="1">
        <v>1521</v>
      </c>
      <c r="D222" s="1">
        <v>1513</v>
      </c>
      <c r="E222" s="1">
        <v>1516</v>
      </c>
      <c r="F222" s="1">
        <v>1500</v>
      </c>
      <c r="H222" s="3"/>
    </row>
    <row r="223" spans="1:11" x14ac:dyDescent="0.25">
      <c r="A223" t="s">
        <v>227</v>
      </c>
      <c r="B223" s="1">
        <v>4966</v>
      </c>
      <c r="C223" s="1">
        <v>1525</v>
      </c>
      <c r="D223" s="1">
        <v>1512</v>
      </c>
      <c r="E223" s="1">
        <v>1517</v>
      </c>
      <c r="F223" s="1">
        <v>1502</v>
      </c>
      <c r="H223" s="3"/>
    </row>
    <row r="224" spans="1:11" x14ac:dyDescent="0.25">
      <c r="A224" t="s">
        <v>228</v>
      </c>
      <c r="B224" s="1">
        <v>4966</v>
      </c>
      <c r="C224" s="1">
        <v>1522</v>
      </c>
      <c r="D224" s="1">
        <v>1508</v>
      </c>
      <c r="E224" s="1">
        <v>1515</v>
      </c>
      <c r="F224" s="1">
        <v>1502</v>
      </c>
      <c r="G224" t="s">
        <v>607</v>
      </c>
      <c r="H224" s="4">
        <f>SUM(C214:C234)/21000</f>
        <v>1.5202380952380952</v>
      </c>
      <c r="I224" s="2">
        <f t="shared" ref="I224" si="28">SUM(D214:D234)/21000</f>
        <v>1.512952380952381</v>
      </c>
      <c r="J224" s="2">
        <f t="shared" ref="J224" si="29">SUM(E214:E234)/21000</f>
        <v>1.516</v>
      </c>
      <c r="K224" s="2">
        <f t="shared" ref="K224" si="30">SUM(F214:F234)/21000</f>
        <v>1.5017619047619049</v>
      </c>
    </row>
    <row r="225" spans="1:8" x14ac:dyDescent="0.25">
      <c r="A225" t="s">
        <v>229</v>
      </c>
      <c r="B225" s="1">
        <v>4966</v>
      </c>
      <c r="C225" s="1">
        <v>1518</v>
      </c>
      <c r="D225" s="1">
        <v>1511</v>
      </c>
      <c r="E225" s="1">
        <v>1516</v>
      </c>
      <c r="F225" s="1">
        <v>1506</v>
      </c>
      <c r="H225" s="3"/>
    </row>
    <row r="226" spans="1:8" x14ac:dyDescent="0.25">
      <c r="A226" t="s">
        <v>230</v>
      </c>
      <c r="B226" s="1">
        <v>4966</v>
      </c>
      <c r="C226" s="1">
        <v>1522</v>
      </c>
      <c r="D226" s="1">
        <v>1513</v>
      </c>
      <c r="E226" s="1">
        <v>1517</v>
      </c>
      <c r="F226" s="1">
        <v>1500</v>
      </c>
      <c r="H226" s="3"/>
    </row>
    <row r="227" spans="1:8" x14ac:dyDescent="0.25">
      <c r="A227" t="s">
        <v>231</v>
      </c>
      <c r="B227" s="1">
        <v>4966</v>
      </c>
      <c r="C227" s="1">
        <v>1524</v>
      </c>
      <c r="D227" s="1">
        <v>1515</v>
      </c>
      <c r="E227" s="1">
        <v>1518</v>
      </c>
      <c r="F227" s="1">
        <v>1502</v>
      </c>
      <c r="H227" s="3"/>
    </row>
    <row r="228" spans="1:8" x14ac:dyDescent="0.25">
      <c r="A228" t="s">
        <v>232</v>
      </c>
      <c r="B228" s="1">
        <v>4966</v>
      </c>
      <c r="C228" s="1">
        <v>1523</v>
      </c>
      <c r="D228" s="1">
        <v>1512</v>
      </c>
      <c r="E228" s="1">
        <v>1519</v>
      </c>
      <c r="F228" s="1">
        <v>1505</v>
      </c>
      <c r="H228" s="3"/>
    </row>
    <row r="229" spans="1:8" x14ac:dyDescent="0.25">
      <c r="A229" t="s">
        <v>233</v>
      </c>
      <c r="B229" s="1">
        <v>4966</v>
      </c>
      <c r="C229" s="1">
        <v>1518</v>
      </c>
      <c r="D229" s="1">
        <v>1516</v>
      </c>
      <c r="E229" s="1">
        <v>1516</v>
      </c>
      <c r="F229" s="1">
        <v>1498</v>
      </c>
      <c r="H229" s="3"/>
    </row>
    <row r="230" spans="1:8" x14ac:dyDescent="0.25">
      <c r="A230" t="s">
        <v>234</v>
      </c>
      <c r="B230" s="1">
        <v>4966</v>
      </c>
      <c r="C230" s="1">
        <v>1514</v>
      </c>
      <c r="D230" s="1">
        <v>1510</v>
      </c>
      <c r="E230" s="1">
        <v>1512</v>
      </c>
      <c r="F230" s="1">
        <v>1499</v>
      </c>
      <c r="H230" s="3"/>
    </row>
    <row r="231" spans="1:8" x14ac:dyDescent="0.25">
      <c r="A231" t="s">
        <v>235</v>
      </c>
      <c r="B231" s="1">
        <v>4966</v>
      </c>
      <c r="C231" s="1">
        <v>1520</v>
      </c>
      <c r="D231" s="1">
        <v>1513</v>
      </c>
      <c r="E231" s="1">
        <v>1514</v>
      </c>
      <c r="F231" s="1">
        <v>1501</v>
      </c>
      <c r="H231" s="3"/>
    </row>
    <row r="232" spans="1:8" x14ac:dyDescent="0.25">
      <c r="A232" t="s">
        <v>236</v>
      </c>
      <c r="B232" s="1">
        <v>4966</v>
      </c>
      <c r="C232" s="1">
        <v>1519</v>
      </c>
      <c r="D232" s="1">
        <v>1514</v>
      </c>
      <c r="E232" s="1">
        <v>1513</v>
      </c>
      <c r="F232" s="1">
        <v>1499</v>
      </c>
      <c r="H232" s="3"/>
    </row>
    <row r="233" spans="1:8" x14ac:dyDescent="0.25">
      <c r="A233" t="s">
        <v>237</v>
      </c>
      <c r="B233" s="1">
        <v>4966</v>
      </c>
      <c r="C233" s="1">
        <v>1522</v>
      </c>
      <c r="D233" s="1">
        <v>1516</v>
      </c>
      <c r="E233" s="1">
        <v>1515</v>
      </c>
      <c r="F233" s="1">
        <v>1500</v>
      </c>
      <c r="H233" s="3"/>
    </row>
    <row r="234" spans="1:8" x14ac:dyDescent="0.25">
      <c r="A234" t="s">
        <v>238</v>
      </c>
      <c r="B234" s="1">
        <v>4966</v>
      </c>
      <c r="C234" s="1">
        <v>1520</v>
      </c>
      <c r="D234" s="1">
        <v>1515</v>
      </c>
      <c r="E234" s="1">
        <v>1515</v>
      </c>
      <c r="F234" s="1">
        <v>1502</v>
      </c>
      <c r="H234" s="5"/>
    </row>
    <row r="235" spans="1:8" x14ac:dyDescent="0.25">
      <c r="A235" t="s">
        <v>239</v>
      </c>
      <c r="B235" s="1">
        <v>4966</v>
      </c>
      <c r="C235" s="1">
        <v>1504</v>
      </c>
      <c r="D235" s="1">
        <v>1504</v>
      </c>
      <c r="E235" s="1">
        <v>1504</v>
      </c>
      <c r="F235" s="1">
        <v>1486</v>
      </c>
      <c r="H235" s="6"/>
    </row>
    <row r="236" spans="1:8" x14ac:dyDescent="0.25">
      <c r="A236" t="s">
        <v>240</v>
      </c>
      <c r="B236" s="1">
        <v>4966</v>
      </c>
      <c r="C236" s="1">
        <v>1507</v>
      </c>
      <c r="D236" s="1">
        <v>1501</v>
      </c>
      <c r="E236" s="1">
        <v>1502</v>
      </c>
      <c r="F236" s="1">
        <v>1487</v>
      </c>
      <c r="H236" s="3"/>
    </row>
    <row r="237" spans="1:8" x14ac:dyDescent="0.25">
      <c r="A237" t="s">
        <v>241</v>
      </c>
      <c r="B237" s="1">
        <v>4966</v>
      </c>
      <c r="C237" s="1">
        <v>1508</v>
      </c>
      <c r="D237" s="1">
        <v>1504</v>
      </c>
      <c r="E237" s="1">
        <v>1507</v>
      </c>
      <c r="F237" s="1">
        <v>1494</v>
      </c>
      <c r="H237" s="3"/>
    </row>
    <row r="238" spans="1:8" x14ac:dyDescent="0.25">
      <c r="A238" t="s">
        <v>242</v>
      </c>
      <c r="B238" s="1">
        <v>4966</v>
      </c>
      <c r="C238" s="1">
        <v>1508</v>
      </c>
      <c r="D238" s="1">
        <v>1504</v>
      </c>
      <c r="E238" s="1">
        <v>1506</v>
      </c>
      <c r="F238" s="1">
        <v>1493</v>
      </c>
      <c r="H238" s="3"/>
    </row>
    <row r="239" spans="1:8" x14ac:dyDescent="0.25">
      <c r="A239" t="s">
        <v>243</v>
      </c>
      <c r="B239" s="1">
        <v>4966</v>
      </c>
      <c r="C239" s="1">
        <v>1507</v>
      </c>
      <c r="D239" s="1">
        <v>1504</v>
      </c>
      <c r="E239" s="1">
        <v>1504</v>
      </c>
      <c r="F239" s="1">
        <v>1491</v>
      </c>
      <c r="H239" s="3"/>
    </row>
    <row r="240" spans="1:8" x14ac:dyDescent="0.25">
      <c r="A240" t="s">
        <v>244</v>
      </c>
      <c r="B240" s="1">
        <v>4966</v>
      </c>
      <c r="C240" s="1">
        <v>1509</v>
      </c>
      <c r="D240" s="1">
        <v>1504</v>
      </c>
      <c r="E240" s="1">
        <v>1503</v>
      </c>
      <c r="F240" s="1">
        <v>1491</v>
      </c>
      <c r="H240" s="3"/>
    </row>
    <row r="241" spans="1:11" x14ac:dyDescent="0.25">
      <c r="A241" t="s">
        <v>245</v>
      </c>
      <c r="B241" s="1">
        <v>4966</v>
      </c>
      <c r="C241" s="1">
        <v>1509</v>
      </c>
      <c r="D241" s="1">
        <v>1504</v>
      </c>
      <c r="E241" s="1">
        <v>1504</v>
      </c>
      <c r="F241" s="1">
        <v>1494</v>
      </c>
      <c r="H241" s="3"/>
    </row>
    <row r="242" spans="1:11" x14ac:dyDescent="0.25">
      <c r="A242" t="s">
        <v>246</v>
      </c>
      <c r="B242" s="1">
        <v>4966</v>
      </c>
      <c r="C242" s="1">
        <v>1509</v>
      </c>
      <c r="D242" s="1">
        <v>1504</v>
      </c>
      <c r="E242" s="1">
        <v>1502</v>
      </c>
      <c r="F242" s="1">
        <v>1490</v>
      </c>
      <c r="H242" s="3"/>
    </row>
    <row r="243" spans="1:11" x14ac:dyDescent="0.25">
      <c r="A243" t="s">
        <v>247</v>
      </c>
      <c r="B243" s="1">
        <v>4966</v>
      </c>
      <c r="C243" s="1">
        <v>1505</v>
      </c>
      <c r="D243" s="1">
        <v>1504</v>
      </c>
      <c r="E243" s="1">
        <v>1504</v>
      </c>
      <c r="F243" s="1">
        <v>1492</v>
      </c>
      <c r="H243" s="3"/>
    </row>
    <row r="244" spans="1:11" x14ac:dyDescent="0.25">
      <c r="A244" t="s">
        <v>248</v>
      </c>
      <c r="B244" s="1">
        <v>4966</v>
      </c>
      <c r="C244" s="1">
        <v>1506</v>
      </c>
      <c r="D244" s="1">
        <v>1499</v>
      </c>
      <c r="E244" s="1">
        <v>1505</v>
      </c>
      <c r="F244" s="1">
        <v>1489</v>
      </c>
      <c r="H244" s="3"/>
    </row>
    <row r="245" spans="1:11" x14ac:dyDescent="0.25">
      <c r="A245" t="s">
        <v>249</v>
      </c>
      <c r="B245" s="1">
        <v>4966</v>
      </c>
      <c r="C245" s="1">
        <v>1502</v>
      </c>
      <c r="D245" s="1">
        <v>1502</v>
      </c>
      <c r="E245" s="1">
        <v>1501</v>
      </c>
      <c r="F245" s="1">
        <v>1486</v>
      </c>
      <c r="G245" t="s">
        <v>607</v>
      </c>
      <c r="H245" s="4">
        <f>SUM(C235:C255)/21000</f>
        <v>1.5068571428571429</v>
      </c>
      <c r="I245" s="2">
        <f t="shared" ref="I245" si="31">SUM(D235:D255)/21000</f>
        <v>1.5019047619047619</v>
      </c>
      <c r="J245" s="2">
        <f t="shared" ref="J245" si="32">SUM(E235:E255)/21000</f>
        <v>1.5023809523809524</v>
      </c>
      <c r="K245" s="2">
        <f t="shared" ref="K245" si="33">SUM(F235:F255)/21000</f>
        <v>1.4903333333333333</v>
      </c>
    </row>
    <row r="246" spans="1:11" x14ac:dyDescent="0.25">
      <c r="A246" t="s">
        <v>250</v>
      </c>
      <c r="B246" s="1">
        <v>4966</v>
      </c>
      <c r="C246" s="1">
        <v>1502</v>
      </c>
      <c r="D246" s="1">
        <v>1498</v>
      </c>
      <c r="E246" s="1">
        <v>1505</v>
      </c>
      <c r="F246" s="1">
        <v>1484</v>
      </c>
      <c r="H246" s="3"/>
    </row>
    <row r="247" spans="1:11" x14ac:dyDescent="0.25">
      <c r="A247" t="s">
        <v>251</v>
      </c>
      <c r="B247" s="1">
        <v>4966</v>
      </c>
      <c r="C247" s="1">
        <v>1507</v>
      </c>
      <c r="D247" s="1">
        <v>1504</v>
      </c>
      <c r="E247" s="1">
        <v>1506</v>
      </c>
      <c r="F247" s="1">
        <v>1489</v>
      </c>
      <c r="H247" s="3"/>
    </row>
    <row r="248" spans="1:11" x14ac:dyDescent="0.25">
      <c r="A248" t="s">
        <v>252</v>
      </c>
      <c r="B248" s="1">
        <v>4966</v>
      </c>
      <c r="C248" s="1">
        <v>1508</v>
      </c>
      <c r="D248" s="1">
        <v>1499</v>
      </c>
      <c r="E248" s="1">
        <v>1500</v>
      </c>
      <c r="F248" s="1">
        <v>1492</v>
      </c>
      <c r="H248" s="3"/>
    </row>
    <row r="249" spans="1:11" x14ac:dyDescent="0.25">
      <c r="A249" t="s">
        <v>253</v>
      </c>
      <c r="B249" s="1">
        <v>4966</v>
      </c>
      <c r="C249" s="1">
        <v>1509</v>
      </c>
      <c r="D249" s="1">
        <v>1501</v>
      </c>
      <c r="E249" s="1">
        <v>1499</v>
      </c>
      <c r="F249" s="1">
        <v>1493</v>
      </c>
      <c r="H249" s="3"/>
    </row>
    <row r="250" spans="1:11" x14ac:dyDescent="0.25">
      <c r="A250" t="s">
        <v>254</v>
      </c>
      <c r="B250" s="1">
        <v>4966</v>
      </c>
      <c r="C250" s="1">
        <v>1508</v>
      </c>
      <c r="D250" s="1">
        <v>1502</v>
      </c>
      <c r="E250" s="1">
        <v>1501</v>
      </c>
      <c r="F250" s="1">
        <v>1488</v>
      </c>
      <c r="H250" s="3"/>
    </row>
    <row r="251" spans="1:11" x14ac:dyDescent="0.25">
      <c r="A251" t="s">
        <v>255</v>
      </c>
      <c r="B251" s="1">
        <v>4966</v>
      </c>
      <c r="C251" s="1">
        <v>1503</v>
      </c>
      <c r="D251" s="1">
        <v>1501</v>
      </c>
      <c r="E251" s="1">
        <v>1497</v>
      </c>
      <c r="F251" s="1">
        <v>1491</v>
      </c>
      <c r="H251" s="3"/>
    </row>
    <row r="252" spans="1:11" x14ac:dyDescent="0.25">
      <c r="A252" t="s">
        <v>256</v>
      </c>
      <c r="B252" s="1">
        <v>4966</v>
      </c>
      <c r="C252" s="1">
        <v>1506</v>
      </c>
      <c r="D252" s="1">
        <v>1500</v>
      </c>
      <c r="E252" s="1">
        <v>1498</v>
      </c>
      <c r="F252" s="1">
        <v>1490</v>
      </c>
      <c r="H252" s="3"/>
    </row>
    <row r="253" spans="1:11" x14ac:dyDescent="0.25">
      <c r="A253" t="s">
        <v>257</v>
      </c>
      <c r="B253" s="1">
        <v>4966</v>
      </c>
      <c r="C253" s="1">
        <v>1511</v>
      </c>
      <c r="D253" s="1">
        <v>1501</v>
      </c>
      <c r="E253" s="1">
        <v>1501</v>
      </c>
      <c r="F253" s="1">
        <v>1491</v>
      </c>
      <c r="H253" s="3"/>
    </row>
    <row r="254" spans="1:11" x14ac:dyDescent="0.25">
      <c r="A254" t="s">
        <v>258</v>
      </c>
      <c r="B254" s="1">
        <v>4966</v>
      </c>
      <c r="C254" s="1">
        <v>1506</v>
      </c>
      <c r="D254" s="1">
        <v>1501</v>
      </c>
      <c r="E254" s="1">
        <v>1502</v>
      </c>
      <c r="F254" s="1">
        <v>1494</v>
      </c>
      <c r="H254" s="3"/>
    </row>
    <row r="255" spans="1:11" x14ac:dyDescent="0.25">
      <c r="A255" t="s">
        <v>259</v>
      </c>
      <c r="B255" s="1">
        <v>4966</v>
      </c>
      <c r="C255" s="1">
        <v>1510</v>
      </c>
      <c r="D255" s="1">
        <v>1499</v>
      </c>
      <c r="E255" s="1">
        <v>1499</v>
      </c>
      <c r="F255" s="1">
        <v>1492</v>
      </c>
      <c r="H255" s="5"/>
    </row>
    <row r="256" spans="1:11" x14ac:dyDescent="0.25">
      <c r="A256" t="s">
        <v>260</v>
      </c>
      <c r="B256" s="1">
        <v>4966</v>
      </c>
      <c r="C256" s="1">
        <v>1508</v>
      </c>
      <c r="D256" s="1">
        <v>1499</v>
      </c>
      <c r="E256" s="1">
        <v>1492</v>
      </c>
      <c r="F256" s="1">
        <v>1483</v>
      </c>
      <c r="H256" s="6"/>
    </row>
    <row r="257" spans="1:11" x14ac:dyDescent="0.25">
      <c r="A257" t="s">
        <v>261</v>
      </c>
      <c r="B257" s="1">
        <v>4966</v>
      </c>
      <c r="C257" s="1">
        <v>1510</v>
      </c>
      <c r="D257" s="1">
        <v>1501</v>
      </c>
      <c r="E257" s="1">
        <v>1494</v>
      </c>
      <c r="F257" s="1">
        <v>1484</v>
      </c>
      <c r="H257" s="3"/>
    </row>
    <row r="258" spans="1:11" x14ac:dyDescent="0.25">
      <c r="A258" t="s">
        <v>262</v>
      </c>
      <c r="B258" s="1">
        <v>4966</v>
      </c>
      <c r="C258" s="1">
        <v>1506</v>
      </c>
      <c r="D258" s="1">
        <v>1500</v>
      </c>
      <c r="E258" s="1">
        <v>1496</v>
      </c>
      <c r="F258" s="1">
        <v>1490</v>
      </c>
      <c r="H258" s="3"/>
    </row>
    <row r="259" spans="1:11" x14ac:dyDescent="0.25">
      <c r="A259" t="s">
        <v>263</v>
      </c>
      <c r="B259" s="1">
        <v>4966</v>
      </c>
      <c r="C259" s="1">
        <v>1501</v>
      </c>
      <c r="D259" s="1">
        <v>1499</v>
      </c>
      <c r="E259" s="1">
        <v>1497</v>
      </c>
      <c r="F259" s="1">
        <v>1489</v>
      </c>
      <c r="H259" s="3"/>
    </row>
    <row r="260" spans="1:11" x14ac:dyDescent="0.25">
      <c r="A260" t="s">
        <v>264</v>
      </c>
      <c r="B260" s="1">
        <v>4966</v>
      </c>
      <c r="C260" s="1">
        <v>1505</v>
      </c>
      <c r="D260" s="1">
        <v>1495</v>
      </c>
      <c r="E260" s="1">
        <v>1496</v>
      </c>
      <c r="F260" s="1">
        <v>1493</v>
      </c>
      <c r="H260" s="3"/>
    </row>
    <row r="261" spans="1:11" x14ac:dyDescent="0.25">
      <c r="A261" t="s">
        <v>265</v>
      </c>
      <c r="B261" s="1">
        <v>4966</v>
      </c>
      <c r="C261" s="1">
        <v>1507</v>
      </c>
      <c r="D261" s="1">
        <v>1497</v>
      </c>
      <c r="E261" s="1">
        <v>1492</v>
      </c>
      <c r="F261" s="1">
        <v>1488</v>
      </c>
      <c r="H261" s="3"/>
    </row>
    <row r="262" spans="1:11" x14ac:dyDescent="0.25">
      <c r="A262" t="s">
        <v>266</v>
      </c>
      <c r="B262" s="1">
        <v>4966</v>
      </c>
      <c r="C262" s="1">
        <v>1505</v>
      </c>
      <c r="D262" s="1">
        <v>1496</v>
      </c>
      <c r="E262" s="1">
        <v>1490</v>
      </c>
      <c r="F262" s="1">
        <v>1489</v>
      </c>
      <c r="H262" s="3"/>
    </row>
    <row r="263" spans="1:11" x14ac:dyDescent="0.25">
      <c r="A263" t="s">
        <v>267</v>
      </c>
      <c r="B263" s="1">
        <v>4966</v>
      </c>
      <c r="C263" s="1">
        <v>1500</v>
      </c>
      <c r="D263" s="1">
        <v>1494</v>
      </c>
      <c r="E263" s="1">
        <v>1497</v>
      </c>
      <c r="F263" s="1">
        <v>1484</v>
      </c>
      <c r="H263" s="3"/>
    </row>
    <row r="264" spans="1:11" x14ac:dyDescent="0.25">
      <c r="A264" t="s">
        <v>268</v>
      </c>
      <c r="B264" s="1">
        <v>4966</v>
      </c>
      <c r="C264" s="1">
        <v>1502</v>
      </c>
      <c r="D264" s="1">
        <v>1494</v>
      </c>
      <c r="E264" s="1">
        <v>1494</v>
      </c>
      <c r="F264" s="1">
        <v>1484</v>
      </c>
      <c r="H264" s="3"/>
    </row>
    <row r="265" spans="1:11" x14ac:dyDescent="0.25">
      <c r="A265" t="s">
        <v>269</v>
      </c>
      <c r="B265" s="1">
        <v>4966</v>
      </c>
      <c r="C265" s="1">
        <v>1504</v>
      </c>
      <c r="D265" s="1">
        <v>1499</v>
      </c>
      <c r="E265" s="1">
        <v>1493</v>
      </c>
      <c r="F265" s="1">
        <v>1486</v>
      </c>
      <c r="H265" s="3"/>
    </row>
    <row r="266" spans="1:11" x14ac:dyDescent="0.25">
      <c r="A266" t="s">
        <v>270</v>
      </c>
      <c r="B266" s="1">
        <v>4966</v>
      </c>
      <c r="C266" s="1">
        <v>1504</v>
      </c>
      <c r="D266" s="1">
        <v>1494</v>
      </c>
      <c r="E266" s="1">
        <v>1494</v>
      </c>
      <c r="F266" s="1">
        <v>1492</v>
      </c>
      <c r="G266" t="s">
        <v>607</v>
      </c>
      <c r="H266" s="4">
        <f>SUM(C256:C276)/21000</f>
        <v>1.5027142857142857</v>
      </c>
      <c r="I266" s="2">
        <f t="shared" ref="I266" si="34">SUM(D256:D276)/21000</f>
        <v>1.4965714285714287</v>
      </c>
      <c r="J266" s="2">
        <f t="shared" ref="J266" si="35">SUM(E256:E276)/21000</f>
        <v>1.4938095238095239</v>
      </c>
      <c r="K266" s="2">
        <f t="shared" ref="K266" si="36">SUM(F256:F276)/21000</f>
        <v>1.4862857142857142</v>
      </c>
    </row>
    <row r="267" spans="1:11" x14ac:dyDescent="0.25">
      <c r="A267" t="s">
        <v>271</v>
      </c>
      <c r="B267" s="1">
        <v>4966</v>
      </c>
      <c r="C267" s="1">
        <v>1506</v>
      </c>
      <c r="D267" s="1">
        <v>1497</v>
      </c>
      <c r="E267" s="1">
        <v>1498</v>
      </c>
      <c r="F267" s="1">
        <v>1484</v>
      </c>
      <c r="H267" s="3"/>
    </row>
    <row r="268" spans="1:11" x14ac:dyDescent="0.25">
      <c r="A268" t="s">
        <v>272</v>
      </c>
      <c r="B268" s="1">
        <v>4966</v>
      </c>
      <c r="C268" s="1">
        <v>1500</v>
      </c>
      <c r="D268" s="1">
        <v>1495</v>
      </c>
      <c r="E268" s="1">
        <v>1500</v>
      </c>
      <c r="F268" s="1">
        <v>1484</v>
      </c>
      <c r="H268" s="3"/>
    </row>
    <row r="269" spans="1:11" x14ac:dyDescent="0.25">
      <c r="A269" t="s">
        <v>273</v>
      </c>
      <c r="B269" s="1">
        <v>4966</v>
      </c>
      <c r="C269" s="1">
        <v>1497</v>
      </c>
      <c r="D269" s="1">
        <v>1495</v>
      </c>
      <c r="E269" s="1">
        <v>1487</v>
      </c>
      <c r="F269" s="1">
        <v>1484</v>
      </c>
      <c r="H269" s="3"/>
    </row>
    <row r="270" spans="1:11" x14ac:dyDescent="0.25">
      <c r="A270" t="s">
        <v>274</v>
      </c>
      <c r="B270" s="1">
        <v>4966</v>
      </c>
      <c r="C270" s="1">
        <v>1504</v>
      </c>
      <c r="D270" s="1">
        <v>1497</v>
      </c>
      <c r="E270" s="1">
        <v>1493</v>
      </c>
      <c r="F270" s="1">
        <v>1485</v>
      </c>
      <c r="H270" s="3"/>
    </row>
    <row r="271" spans="1:11" x14ac:dyDescent="0.25">
      <c r="A271" t="s">
        <v>275</v>
      </c>
      <c r="B271" s="1">
        <v>4966</v>
      </c>
      <c r="C271" s="1">
        <v>1504</v>
      </c>
      <c r="D271" s="1">
        <v>1501</v>
      </c>
      <c r="E271" s="1">
        <v>1493</v>
      </c>
      <c r="F271" s="1">
        <v>1488</v>
      </c>
      <c r="H271" s="3"/>
    </row>
    <row r="272" spans="1:11" x14ac:dyDescent="0.25">
      <c r="A272" t="s">
        <v>276</v>
      </c>
      <c r="B272" s="1">
        <v>4966</v>
      </c>
      <c r="C272" s="1">
        <v>1502</v>
      </c>
      <c r="D272" s="1">
        <v>1494</v>
      </c>
      <c r="E272" s="1">
        <v>1496</v>
      </c>
      <c r="F272" s="1">
        <v>1485</v>
      </c>
      <c r="H272" s="3"/>
    </row>
    <row r="273" spans="1:11" x14ac:dyDescent="0.25">
      <c r="A273" t="s">
        <v>277</v>
      </c>
      <c r="B273" s="1">
        <v>4966</v>
      </c>
      <c r="C273" s="1">
        <v>1500</v>
      </c>
      <c r="D273" s="1">
        <v>1496</v>
      </c>
      <c r="E273" s="1">
        <v>1491</v>
      </c>
      <c r="F273" s="1">
        <v>1485</v>
      </c>
      <c r="H273" s="3"/>
    </row>
    <row r="274" spans="1:11" x14ac:dyDescent="0.25">
      <c r="A274" t="s">
        <v>278</v>
      </c>
      <c r="B274" s="1">
        <v>4966</v>
      </c>
      <c r="C274" s="1">
        <v>1497</v>
      </c>
      <c r="D274" s="1">
        <v>1494</v>
      </c>
      <c r="E274" s="1">
        <v>1490</v>
      </c>
      <c r="F274" s="1">
        <v>1483</v>
      </c>
      <c r="H274" s="3"/>
    </row>
    <row r="275" spans="1:11" x14ac:dyDescent="0.25">
      <c r="A275" t="s">
        <v>279</v>
      </c>
      <c r="B275" s="1">
        <v>4966</v>
      </c>
      <c r="C275" s="1">
        <v>1502</v>
      </c>
      <c r="D275" s="1">
        <v>1497</v>
      </c>
      <c r="E275" s="1">
        <v>1495</v>
      </c>
      <c r="F275" s="1">
        <v>1489</v>
      </c>
      <c r="H275" s="3"/>
    </row>
    <row r="276" spans="1:11" x14ac:dyDescent="0.25">
      <c r="A276" t="s">
        <v>280</v>
      </c>
      <c r="B276" s="1">
        <v>4966</v>
      </c>
      <c r="C276" s="1">
        <v>1493</v>
      </c>
      <c r="D276" s="1">
        <v>1494</v>
      </c>
      <c r="E276" s="1">
        <v>1492</v>
      </c>
      <c r="F276" s="1">
        <v>1483</v>
      </c>
      <c r="H276" s="5"/>
    </row>
    <row r="277" spans="1:11" x14ac:dyDescent="0.25">
      <c r="A277" t="s">
        <v>281</v>
      </c>
      <c r="B277" s="1">
        <v>4966</v>
      </c>
      <c r="C277" s="1">
        <v>1497</v>
      </c>
      <c r="D277" s="1">
        <v>1495</v>
      </c>
      <c r="E277" s="1">
        <v>1500</v>
      </c>
      <c r="F277" s="1">
        <v>1485</v>
      </c>
      <c r="H277" s="6"/>
    </row>
    <row r="278" spans="1:11" x14ac:dyDescent="0.25">
      <c r="A278" t="s">
        <v>282</v>
      </c>
      <c r="B278" s="1">
        <v>4966</v>
      </c>
      <c r="C278" s="1">
        <v>1499</v>
      </c>
      <c r="D278" s="1">
        <v>1492</v>
      </c>
      <c r="E278" s="1">
        <v>1494</v>
      </c>
      <c r="F278" s="1">
        <v>1482</v>
      </c>
      <c r="H278" s="3"/>
    </row>
    <row r="279" spans="1:11" x14ac:dyDescent="0.25">
      <c r="A279" t="s">
        <v>283</v>
      </c>
      <c r="B279" s="1">
        <v>4966</v>
      </c>
      <c r="C279" s="1">
        <v>1496</v>
      </c>
      <c r="D279" s="1">
        <v>1490</v>
      </c>
      <c r="E279" s="1">
        <v>1495</v>
      </c>
      <c r="F279" s="1">
        <v>1482</v>
      </c>
      <c r="H279" s="3"/>
    </row>
    <row r="280" spans="1:11" x14ac:dyDescent="0.25">
      <c r="A280" t="s">
        <v>284</v>
      </c>
      <c r="B280" s="1">
        <v>4966</v>
      </c>
      <c r="C280" s="1">
        <v>1506</v>
      </c>
      <c r="D280" s="1">
        <v>1491</v>
      </c>
      <c r="E280" s="1">
        <v>1497</v>
      </c>
      <c r="F280" s="1">
        <v>1488</v>
      </c>
      <c r="H280" s="3"/>
    </row>
    <row r="281" spans="1:11" x14ac:dyDescent="0.25">
      <c r="A281" t="s">
        <v>285</v>
      </c>
      <c r="B281" s="1">
        <v>4966</v>
      </c>
      <c r="C281" s="1">
        <v>1499</v>
      </c>
      <c r="D281" s="1">
        <v>1493</v>
      </c>
      <c r="E281" s="1">
        <v>1496</v>
      </c>
      <c r="F281" s="1">
        <v>1488</v>
      </c>
      <c r="H281" s="3"/>
    </row>
    <row r="282" spans="1:11" x14ac:dyDescent="0.25">
      <c r="A282" t="s">
        <v>286</v>
      </c>
      <c r="B282" s="1">
        <v>4966</v>
      </c>
      <c r="C282" s="1">
        <v>1498</v>
      </c>
      <c r="D282" s="1">
        <v>1494</v>
      </c>
      <c r="E282" s="1">
        <v>1494</v>
      </c>
      <c r="F282" s="1">
        <v>1485</v>
      </c>
      <c r="H282" s="3"/>
    </row>
    <row r="283" spans="1:11" x14ac:dyDescent="0.25">
      <c r="A283" t="s">
        <v>287</v>
      </c>
      <c r="B283" s="1">
        <v>4966</v>
      </c>
      <c r="C283" s="1">
        <v>1499</v>
      </c>
      <c r="D283" s="1">
        <v>1494</v>
      </c>
      <c r="E283" s="1">
        <v>1496</v>
      </c>
      <c r="F283" s="1">
        <v>1484</v>
      </c>
      <c r="H283" s="3"/>
    </row>
    <row r="284" spans="1:11" x14ac:dyDescent="0.25">
      <c r="A284" t="s">
        <v>288</v>
      </c>
      <c r="B284" s="1">
        <v>4966</v>
      </c>
      <c r="C284" s="1">
        <v>1502</v>
      </c>
      <c r="D284" s="1">
        <v>1493</v>
      </c>
      <c r="E284" s="1">
        <v>1494</v>
      </c>
      <c r="F284" s="1">
        <v>1484</v>
      </c>
      <c r="H284" s="3"/>
    </row>
    <row r="285" spans="1:11" x14ac:dyDescent="0.25">
      <c r="A285" t="s">
        <v>289</v>
      </c>
      <c r="B285" s="1">
        <v>4966</v>
      </c>
      <c r="C285" s="1">
        <v>1498</v>
      </c>
      <c r="D285" s="1">
        <v>1494</v>
      </c>
      <c r="E285" s="1">
        <v>1496</v>
      </c>
      <c r="F285" s="1">
        <v>1486</v>
      </c>
      <c r="H285" s="3"/>
    </row>
    <row r="286" spans="1:11" x14ac:dyDescent="0.25">
      <c r="A286" t="s">
        <v>290</v>
      </c>
      <c r="B286" s="1">
        <v>4966</v>
      </c>
      <c r="C286" s="1">
        <v>1493</v>
      </c>
      <c r="D286" s="1">
        <v>1496</v>
      </c>
      <c r="E286" s="1">
        <v>1497</v>
      </c>
      <c r="F286" s="1">
        <v>1483</v>
      </c>
      <c r="H286" s="3"/>
    </row>
    <row r="287" spans="1:11" x14ac:dyDescent="0.25">
      <c r="A287" t="s">
        <v>291</v>
      </c>
      <c r="B287" s="1">
        <v>4966</v>
      </c>
      <c r="C287" s="1">
        <v>1496</v>
      </c>
      <c r="D287" s="1">
        <v>1494</v>
      </c>
      <c r="E287" s="1">
        <v>1496</v>
      </c>
      <c r="F287" s="1">
        <v>1484</v>
      </c>
      <c r="G287" t="s">
        <v>607</v>
      </c>
      <c r="H287" s="4">
        <f>SUM(C277:C297)/21000</f>
        <v>1.4968571428571429</v>
      </c>
      <c r="I287" s="2">
        <f t="shared" ref="I287" si="37">SUM(D277:D297)/21000</f>
        <v>1.4934285714285713</v>
      </c>
      <c r="J287" s="2">
        <f t="shared" ref="J287" si="38">SUM(E277:E297)/21000</f>
        <v>1.4960952380952381</v>
      </c>
      <c r="K287" s="2">
        <f t="shared" ref="K287" si="39">SUM(F277:F297)/21000</f>
        <v>1.4824285714285714</v>
      </c>
    </row>
    <row r="288" spans="1:11" x14ac:dyDescent="0.25">
      <c r="A288" t="s">
        <v>292</v>
      </c>
      <c r="B288" s="1">
        <v>4966</v>
      </c>
      <c r="C288" s="1">
        <v>1492</v>
      </c>
      <c r="D288" s="1">
        <v>1494</v>
      </c>
      <c r="E288" s="1">
        <v>1497</v>
      </c>
      <c r="F288" s="1">
        <v>1480</v>
      </c>
      <c r="H288" s="3"/>
    </row>
    <row r="289" spans="1:8" x14ac:dyDescent="0.25">
      <c r="A289" t="s">
        <v>293</v>
      </c>
      <c r="B289" s="1">
        <v>4966</v>
      </c>
      <c r="C289" s="1">
        <v>1494</v>
      </c>
      <c r="D289" s="1">
        <v>1494</v>
      </c>
      <c r="E289" s="1">
        <v>1495</v>
      </c>
      <c r="F289" s="1">
        <v>1478</v>
      </c>
      <c r="H289" s="3"/>
    </row>
    <row r="290" spans="1:8" x14ac:dyDescent="0.25">
      <c r="A290" t="s">
        <v>294</v>
      </c>
      <c r="B290" s="1">
        <v>4966</v>
      </c>
      <c r="C290" s="1">
        <v>1497</v>
      </c>
      <c r="D290" s="1">
        <v>1493</v>
      </c>
      <c r="E290" s="1">
        <v>1498</v>
      </c>
      <c r="F290" s="1">
        <v>1476</v>
      </c>
      <c r="H290" s="3"/>
    </row>
    <row r="291" spans="1:8" x14ac:dyDescent="0.25">
      <c r="A291" t="s">
        <v>295</v>
      </c>
      <c r="B291" s="1">
        <v>4966</v>
      </c>
      <c r="C291" s="1">
        <v>1497</v>
      </c>
      <c r="D291" s="1">
        <v>1495</v>
      </c>
      <c r="E291" s="1">
        <v>1498</v>
      </c>
      <c r="F291" s="1">
        <v>1480</v>
      </c>
      <c r="H291" s="3"/>
    </row>
    <row r="292" spans="1:8" x14ac:dyDescent="0.25">
      <c r="A292" t="s">
        <v>296</v>
      </c>
      <c r="B292" s="1">
        <v>4966</v>
      </c>
      <c r="C292" s="1">
        <v>1494</v>
      </c>
      <c r="D292" s="1">
        <v>1495</v>
      </c>
      <c r="E292" s="1">
        <v>1496</v>
      </c>
      <c r="F292" s="1">
        <v>1480</v>
      </c>
      <c r="H292" s="3"/>
    </row>
    <row r="293" spans="1:8" x14ac:dyDescent="0.25">
      <c r="A293" t="s">
        <v>297</v>
      </c>
      <c r="B293" s="1">
        <v>4966</v>
      </c>
      <c r="C293" s="1">
        <v>1496</v>
      </c>
      <c r="D293" s="1">
        <v>1491</v>
      </c>
      <c r="E293" s="1">
        <v>1496</v>
      </c>
      <c r="F293" s="1">
        <v>1480</v>
      </c>
      <c r="H293" s="3"/>
    </row>
    <row r="294" spans="1:8" x14ac:dyDescent="0.25">
      <c r="A294" t="s">
        <v>298</v>
      </c>
      <c r="B294" s="1">
        <v>4966</v>
      </c>
      <c r="C294" s="1">
        <v>1501</v>
      </c>
      <c r="D294" s="1">
        <v>1492</v>
      </c>
      <c r="E294" s="1">
        <v>1495</v>
      </c>
      <c r="F294" s="1">
        <v>1483</v>
      </c>
      <c r="H294" s="3"/>
    </row>
    <row r="295" spans="1:8" x14ac:dyDescent="0.25">
      <c r="A295" t="s">
        <v>299</v>
      </c>
      <c r="B295" s="1">
        <v>4966</v>
      </c>
      <c r="C295" s="1">
        <v>1491</v>
      </c>
      <c r="D295" s="1">
        <v>1495</v>
      </c>
      <c r="E295" s="1">
        <v>1496</v>
      </c>
      <c r="F295" s="1">
        <v>1481</v>
      </c>
      <c r="H295" s="3"/>
    </row>
    <row r="296" spans="1:8" x14ac:dyDescent="0.25">
      <c r="A296" t="s">
        <v>300</v>
      </c>
      <c r="B296" s="1">
        <v>4966</v>
      </c>
      <c r="C296" s="1">
        <v>1493</v>
      </c>
      <c r="D296" s="1">
        <v>1495</v>
      </c>
      <c r="E296" s="1">
        <v>1494</v>
      </c>
      <c r="F296" s="1">
        <v>1482</v>
      </c>
      <c r="H296" s="3"/>
    </row>
    <row r="297" spans="1:8" x14ac:dyDescent="0.25">
      <c r="A297" t="s">
        <v>301</v>
      </c>
      <c r="B297" s="1">
        <v>4966</v>
      </c>
      <c r="C297" s="1">
        <v>1496</v>
      </c>
      <c r="D297" s="1">
        <v>1492</v>
      </c>
      <c r="E297" s="1">
        <v>1498</v>
      </c>
      <c r="F297" s="1">
        <v>1480</v>
      </c>
      <c r="H297" s="5"/>
    </row>
    <row r="298" spans="1:8" x14ac:dyDescent="0.25">
      <c r="A298" t="s">
        <v>302</v>
      </c>
      <c r="B298" s="1">
        <v>4966</v>
      </c>
      <c r="C298" s="1">
        <v>1483</v>
      </c>
      <c r="D298" s="1">
        <v>1487</v>
      </c>
      <c r="E298" s="1">
        <v>1484</v>
      </c>
      <c r="F298" s="1">
        <v>1472</v>
      </c>
      <c r="H298" s="6"/>
    </row>
    <row r="299" spans="1:8" x14ac:dyDescent="0.25">
      <c r="A299" t="s">
        <v>303</v>
      </c>
      <c r="B299" s="1">
        <v>4966</v>
      </c>
      <c r="C299" s="1">
        <v>1491</v>
      </c>
      <c r="D299" s="1">
        <v>1486</v>
      </c>
      <c r="E299" s="1">
        <v>1484</v>
      </c>
      <c r="F299" s="1">
        <v>1475</v>
      </c>
      <c r="H299" s="3"/>
    </row>
    <row r="300" spans="1:8" x14ac:dyDescent="0.25">
      <c r="A300" t="s">
        <v>304</v>
      </c>
      <c r="B300" s="1">
        <v>4966</v>
      </c>
      <c r="C300" s="1">
        <v>1491</v>
      </c>
      <c r="D300" s="1">
        <v>1482</v>
      </c>
      <c r="E300" s="1">
        <v>1486</v>
      </c>
      <c r="F300" s="1">
        <v>1477</v>
      </c>
      <c r="H300" s="3"/>
    </row>
    <row r="301" spans="1:8" x14ac:dyDescent="0.25">
      <c r="A301" t="s">
        <v>305</v>
      </c>
      <c r="B301" s="1">
        <v>4966</v>
      </c>
      <c r="C301" s="1">
        <v>1489</v>
      </c>
      <c r="D301" s="1">
        <v>1485</v>
      </c>
      <c r="E301" s="1">
        <v>1486</v>
      </c>
      <c r="F301" s="1">
        <v>1473</v>
      </c>
      <c r="H301" s="3"/>
    </row>
    <row r="302" spans="1:8" x14ac:dyDescent="0.25">
      <c r="A302" t="s">
        <v>306</v>
      </c>
      <c r="B302" s="1">
        <v>4966</v>
      </c>
      <c r="C302" s="1">
        <v>1486</v>
      </c>
      <c r="D302" s="1">
        <v>1486</v>
      </c>
      <c r="E302" s="1">
        <v>1486</v>
      </c>
      <c r="F302" s="1">
        <v>1476</v>
      </c>
      <c r="H302" s="3"/>
    </row>
    <row r="303" spans="1:8" x14ac:dyDescent="0.25">
      <c r="A303" t="s">
        <v>307</v>
      </c>
      <c r="B303" s="1">
        <v>4966</v>
      </c>
      <c r="C303" s="1">
        <v>1485</v>
      </c>
      <c r="D303" s="1">
        <v>1482</v>
      </c>
      <c r="E303" s="1">
        <v>1485</v>
      </c>
      <c r="F303" s="1">
        <v>1473</v>
      </c>
      <c r="H303" s="3"/>
    </row>
    <row r="304" spans="1:8" x14ac:dyDescent="0.25">
      <c r="A304" t="s">
        <v>308</v>
      </c>
      <c r="B304" s="1">
        <v>4966</v>
      </c>
      <c r="C304" s="1">
        <v>1486</v>
      </c>
      <c r="D304" s="1">
        <v>1484</v>
      </c>
      <c r="E304" s="1">
        <v>1483</v>
      </c>
      <c r="F304" s="1">
        <v>1474</v>
      </c>
      <c r="H304" s="3"/>
    </row>
    <row r="305" spans="1:11" x14ac:dyDescent="0.25">
      <c r="A305" t="s">
        <v>309</v>
      </c>
      <c r="B305" s="1">
        <v>4966</v>
      </c>
      <c r="C305" s="1">
        <v>1486</v>
      </c>
      <c r="D305" s="1">
        <v>1486</v>
      </c>
      <c r="E305" s="1">
        <v>1485</v>
      </c>
      <c r="F305" s="1">
        <v>1473</v>
      </c>
      <c r="H305" s="3"/>
    </row>
    <row r="306" spans="1:11" x14ac:dyDescent="0.25">
      <c r="A306" t="s">
        <v>310</v>
      </c>
      <c r="B306" s="1">
        <v>4966</v>
      </c>
      <c r="C306" s="1">
        <v>1486</v>
      </c>
      <c r="D306" s="1">
        <v>1485</v>
      </c>
      <c r="E306" s="1">
        <v>1484</v>
      </c>
      <c r="F306" s="1">
        <v>1474</v>
      </c>
      <c r="H306" s="3"/>
    </row>
    <row r="307" spans="1:11" x14ac:dyDescent="0.25">
      <c r="A307" t="s">
        <v>311</v>
      </c>
      <c r="B307" s="1">
        <v>4966</v>
      </c>
      <c r="C307" s="1">
        <v>1496</v>
      </c>
      <c r="D307" s="1">
        <v>1484</v>
      </c>
      <c r="E307" s="1">
        <v>1485</v>
      </c>
      <c r="F307" s="1">
        <v>1477</v>
      </c>
      <c r="H307" s="3"/>
    </row>
    <row r="308" spans="1:11" x14ac:dyDescent="0.25">
      <c r="A308" t="s">
        <v>312</v>
      </c>
      <c r="B308" s="1">
        <v>4966</v>
      </c>
      <c r="C308" s="1">
        <v>1488</v>
      </c>
      <c r="D308" s="1">
        <v>1486</v>
      </c>
      <c r="E308" s="1">
        <v>1485</v>
      </c>
      <c r="F308" s="1">
        <v>1470</v>
      </c>
      <c r="G308" t="s">
        <v>607</v>
      </c>
      <c r="H308" s="4">
        <f>SUM(C298:C318)/21000</f>
        <v>1.4885238095238096</v>
      </c>
      <c r="I308" s="2">
        <f t="shared" ref="I308" si="40">SUM(D298:D318)/21000</f>
        <v>1.4837142857142858</v>
      </c>
      <c r="J308" s="2">
        <f t="shared" ref="J308" si="41">SUM(E298:E318)/21000</f>
        <v>1.4838095238095239</v>
      </c>
      <c r="K308" s="2">
        <f t="shared" ref="K308" si="42">SUM(F298:F318)/21000</f>
        <v>1.474</v>
      </c>
    </row>
    <row r="309" spans="1:11" x14ac:dyDescent="0.25">
      <c r="A309" t="s">
        <v>313</v>
      </c>
      <c r="B309" s="1">
        <v>4966</v>
      </c>
      <c r="C309" s="1">
        <v>1489</v>
      </c>
      <c r="D309" s="1">
        <v>1486</v>
      </c>
      <c r="E309" s="1">
        <v>1483</v>
      </c>
      <c r="F309" s="1">
        <v>1474</v>
      </c>
      <c r="H309" s="3"/>
    </row>
    <row r="310" spans="1:11" x14ac:dyDescent="0.25">
      <c r="A310" t="s">
        <v>314</v>
      </c>
      <c r="B310" s="1">
        <v>4966</v>
      </c>
      <c r="C310" s="1">
        <v>1488</v>
      </c>
      <c r="D310" s="1">
        <v>1481</v>
      </c>
      <c r="E310" s="1">
        <v>1484</v>
      </c>
      <c r="F310" s="1">
        <v>1475</v>
      </c>
      <c r="H310" s="3"/>
    </row>
    <row r="311" spans="1:11" x14ac:dyDescent="0.25">
      <c r="A311" t="s">
        <v>315</v>
      </c>
      <c r="B311" s="1">
        <v>4966</v>
      </c>
      <c r="C311" s="1">
        <v>1490</v>
      </c>
      <c r="D311" s="1">
        <v>1483</v>
      </c>
      <c r="E311" s="1">
        <v>1482</v>
      </c>
      <c r="F311" s="1">
        <v>1472</v>
      </c>
      <c r="H311" s="3"/>
    </row>
    <row r="312" spans="1:11" x14ac:dyDescent="0.25">
      <c r="A312" t="s">
        <v>316</v>
      </c>
      <c r="B312" s="1">
        <v>4966</v>
      </c>
      <c r="C312" s="1">
        <v>1490</v>
      </c>
      <c r="D312" s="1">
        <v>1482</v>
      </c>
      <c r="E312" s="1">
        <v>1481</v>
      </c>
      <c r="F312" s="1">
        <v>1474</v>
      </c>
      <c r="H312" s="3"/>
    </row>
    <row r="313" spans="1:11" x14ac:dyDescent="0.25">
      <c r="A313" t="s">
        <v>317</v>
      </c>
      <c r="B313" s="1">
        <v>4966</v>
      </c>
      <c r="C313" s="1">
        <v>1492</v>
      </c>
      <c r="D313" s="1">
        <v>1482</v>
      </c>
      <c r="E313" s="1">
        <v>1483</v>
      </c>
      <c r="F313" s="1">
        <v>1474</v>
      </c>
      <c r="H313" s="3"/>
    </row>
    <row r="314" spans="1:11" x14ac:dyDescent="0.25">
      <c r="A314" t="s">
        <v>318</v>
      </c>
      <c r="B314" s="1">
        <v>4966</v>
      </c>
      <c r="C314" s="1">
        <v>1496</v>
      </c>
      <c r="D314" s="1">
        <v>1482</v>
      </c>
      <c r="E314" s="1">
        <v>1481</v>
      </c>
      <c r="F314" s="1">
        <v>1476</v>
      </c>
      <c r="H314" s="3"/>
    </row>
    <row r="315" spans="1:11" x14ac:dyDescent="0.25">
      <c r="A315" t="s">
        <v>319</v>
      </c>
      <c r="B315" s="1">
        <v>4966</v>
      </c>
      <c r="C315" s="1">
        <v>1487</v>
      </c>
      <c r="D315" s="1">
        <v>1481</v>
      </c>
      <c r="E315" s="1">
        <v>1484</v>
      </c>
      <c r="F315" s="1">
        <v>1471</v>
      </c>
      <c r="H315" s="3"/>
    </row>
    <row r="316" spans="1:11" x14ac:dyDescent="0.25">
      <c r="A316" t="s">
        <v>320</v>
      </c>
      <c r="B316" s="1">
        <v>4966</v>
      </c>
      <c r="C316" s="1">
        <v>1490</v>
      </c>
      <c r="D316" s="1">
        <v>1487</v>
      </c>
      <c r="E316" s="1">
        <v>1483</v>
      </c>
      <c r="F316" s="1">
        <v>1475</v>
      </c>
      <c r="H316" s="3"/>
    </row>
    <row r="317" spans="1:11" x14ac:dyDescent="0.25">
      <c r="A317" t="s">
        <v>321</v>
      </c>
      <c r="B317" s="1">
        <v>4966</v>
      </c>
      <c r="C317" s="1">
        <v>1486</v>
      </c>
      <c r="D317" s="1">
        <v>1483</v>
      </c>
      <c r="E317" s="1">
        <v>1483</v>
      </c>
      <c r="F317" s="1">
        <v>1475</v>
      </c>
      <c r="H317" s="3"/>
    </row>
    <row r="318" spans="1:11" x14ac:dyDescent="0.25">
      <c r="A318" t="s">
        <v>322</v>
      </c>
      <c r="B318" s="1">
        <v>4966</v>
      </c>
      <c r="C318" s="1">
        <v>1484</v>
      </c>
      <c r="D318" s="1">
        <v>1478</v>
      </c>
      <c r="E318" s="1">
        <v>1483</v>
      </c>
      <c r="F318" s="1">
        <v>1474</v>
      </c>
      <c r="H318" s="5"/>
    </row>
    <row r="319" spans="1:11" x14ac:dyDescent="0.25">
      <c r="A319" t="s">
        <v>323</v>
      </c>
      <c r="B319" s="1">
        <v>4966</v>
      </c>
      <c r="C319" s="1">
        <v>1487</v>
      </c>
      <c r="D319" s="1">
        <v>1485</v>
      </c>
      <c r="E319" s="1">
        <v>1482</v>
      </c>
      <c r="F319" s="1">
        <v>1469</v>
      </c>
    </row>
    <row r="320" spans="1:11" x14ac:dyDescent="0.25">
      <c r="A320" t="s">
        <v>324</v>
      </c>
      <c r="B320" s="1">
        <v>4966</v>
      </c>
      <c r="C320" s="1">
        <v>1486</v>
      </c>
      <c r="D320" s="1">
        <v>1486</v>
      </c>
      <c r="E320" s="1">
        <v>1485</v>
      </c>
      <c r="F320" s="1">
        <v>1476</v>
      </c>
    </row>
    <row r="321" spans="1:11" x14ac:dyDescent="0.25">
      <c r="A321" t="s">
        <v>325</v>
      </c>
      <c r="B321" s="1">
        <v>4966</v>
      </c>
      <c r="C321" s="1">
        <v>1496</v>
      </c>
      <c r="D321" s="1">
        <v>1486</v>
      </c>
      <c r="E321" s="1">
        <v>1480</v>
      </c>
      <c r="F321" s="1">
        <v>1472</v>
      </c>
    </row>
    <row r="322" spans="1:11" x14ac:dyDescent="0.25">
      <c r="A322" t="s">
        <v>326</v>
      </c>
      <c r="B322" s="1">
        <v>4966</v>
      </c>
      <c r="C322" s="1">
        <v>1493</v>
      </c>
      <c r="D322" s="1">
        <v>1481</v>
      </c>
      <c r="E322" s="1">
        <v>1488</v>
      </c>
      <c r="F322" s="1">
        <v>1469</v>
      </c>
    </row>
    <row r="323" spans="1:11" x14ac:dyDescent="0.25">
      <c r="A323" t="s">
        <v>327</v>
      </c>
      <c r="B323" s="1">
        <v>4966</v>
      </c>
      <c r="C323" s="1">
        <v>1485</v>
      </c>
      <c r="D323" s="1">
        <v>1482</v>
      </c>
      <c r="E323" s="1">
        <v>1484</v>
      </c>
      <c r="F323" s="1">
        <v>1465</v>
      </c>
    </row>
    <row r="324" spans="1:11" x14ac:dyDescent="0.25">
      <c r="A324" t="s">
        <v>328</v>
      </c>
      <c r="B324" s="1">
        <v>4966</v>
      </c>
      <c r="C324" s="1">
        <v>1482</v>
      </c>
      <c r="D324" s="1">
        <v>1477</v>
      </c>
      <c r="E324" s="1">
        <v>1482</v>
      </c>
      <c r="F324" s="1">
        <v>1468</v>
      </c>
    </row>
    <row r="325" spans="1:11" x14ac:dyDescent="0.25">
      <c r="A325" t="s">
        <v>329</v>
      </c>
      <c r="B325" s="1">
        <v>4966</v>
      </c>
      <c r="C325" s="1">
        <v>1485</v>
      </c>
      <c r="D325" s="1">
        <v>1483</v>
      </c>
      <c r="E325" s="1">
        <v>1482</v>
      </c>
      <c r="F325" s="1">
        <v>1469</v>
      </c>
    </row>
    <row r="326" spans="1:11" x14ac:dyDescent="0.25">
      <c r="A326" t="s">
        <v>330</v>
      </c>
      <c r="B326" s="1">
        <v>4966</v>
      </c>
      <c r="C326" s="1">
        <v>1485</v>
      </c>
      <c r="D326" s="1">
        <v>1483</v>
      </c>
      <c r="E326" s="1">
        <v>1483</v>
      </c>
      <c r="F326" s="1">
        <v>1468</v>
      </c>
    </row>
    <row r="327" spans="1:11" x14ac:dyDescent="0.25">
      <c r="A327" t="s">
        <v>331</v>
      </c>
      <c r="B327" s="1">
        <v>4966</v>
      </c>
      <c r="C327" s="1">
        <v>1483</v>
      </c>
      <c r="D327" s="1">
        <v>1485</v>
      </c>
      <c r="E327" s="1">
        <v>1477</v>
      </c>
      <c r="F327" s="1">
        <v>1468</v>
      </c>
    </row>
    <row r="328" spans="1:11" x14ac:dyDescent="0.25">
      <c r="A328" t="s">
        <v>332</v>
      </c>
      <c r="B328" s="1">
        <v>4966</v>
      </c>
      <c r="C328" s="1">
        <v>1487</v>
      </c>
      <c r="D328" s="1">
        <v>1483</v>
      </c>
      <c r="E328" s="1">
        <v>1484</v>
      </c>
      <c r="F328" s="1">
        <v>1467</v>
      </c>
    </row>
    <row r="329" spans="1:11" x14ac:dyDescent="0.25">
      <c r="A329" t="s">
        <v>333</v>
      </c>
      <c r="B329" s="1">
        <v>4966</v>
      </c>
      <c r="C329" s="1">
        <v>1485</v>
      </c>
      <c r="D329" s="1">
        <v>1480</v>
      </c>
      <c r="E329" s="1">
        <v>1480</v>
      </c>
      <c r="F329" s="1">
        <v>1469</v>
      </c>
      <c r="G329" t="s">
        <v>607</v>
      </c>
      <c r="H329" s="2">
        <f>SUM(C319:C339)/21000</f>
        <v>1.4865714285714287</v>
      </c>
      <c r="I329" s="2">
        <f t="shared" ref="I329" si="43">SUM(D319:D339)/21000</f>
        <v>1.4828095238095238</v>
      </c>
      <c r="J329" s="2">
        <f t="shared" ref="J329" si="44">SUM(E319:E339)/21000</f>
        <v>1.4813333333333334</v>
      </c>
      <c r="K329" s="2">
        <f t="shared" ref="K329" si="45">SUM(F319:F339)/21000</f>
        <v>1.4681428571428572</v>
      </c>
    </row>
    <row r="330" spans="1:11" x14ac:dyDescent="0.25">
      <c r="A330" t="s">
        <v>334</v>
      </c>
      <c r="B330" s="1">
        <v>4966</v>
      </c>
      <c r="C330" s="1">
        <v>1487</v>
      </c>
      <c r="D330" s="1">
        <v>1486</v>
      </c>
      <c r="E330" s="1">
        <v>1481</v>
      </c>
      <c r="F330" s="1">
        <v>1467</v>
      </c>
    </row>
    <row r="331" spans="1:11" x14ac:dyDescent="0.25">
      <c r="A331" t="s">
        <v>335</v>
      </c>
      <c r="B331" s="1">
        <v>4966</v>
      </c>
      <c r="C331" s="1">
        <v>1494</v>
      </c>
      <c r="D331" s="1">
        <v>1483</v>
      </c>
      <c r="E331" s="1">
        <v>1480</v>
      </c>
      <c r="F331" s="1">
        <v>1469</v>
      </c>
    </row>
    <row r="332" spans="1:11" x14ac:dyDescent="0.25">
      <c r="A332" t="s">
        <v>336</v>
      </c>
      <c r="B332" s="1">
        <v>4966</v>
      </c>
      <c r="C332" s="1">
        <v>1486</v>
      </c>
      <c r="D332" s="1">
        <v>1483</v>
      </c>
      <c r="E332" s="1">
        <v>1478</v>
      </c>
      <c r="F332" s="1">
        <v>1468</v>
      </c>
    </row>
    <row r="333" spans="1:11" x14ac:dyDescent="0.25">
      <c r="A333" t="s">
        <v>337</v>
      </c>
      <c r="B333" s="1">
        <v>4966</v>
      </c>
      <c r="C333" s="1">
        <v>1486</v>
      </c>
      <c r="D333" s="1">
        <v>1480</v>
      </c>
      <c r="E333" s="1">
        <v>1479</v>
      </c>
      <c r="F333" s="1">
        <v>1467</v>
      </c>
    </row>
    <row r="334" spans="1:11" x14ac:dyDescent="0.25">
      <c r="A334" t="s">
        <v>338</v>
      </c>
      <c r="B334" s="1">
        <v>4966</v>
      </c>
      <c r="C334" s="1">
        <v>1486</v>
      </c>
      <c r="D334" s="1">
        <v>1484</v>
      </c>
      <c r="E334" s="1">
        <v>1478</v>
      </c>
      <c r="F334" s="1">
        <v>1467</v>
      </c>
    </row>
    <row r="335" spans="1:11" x14ac:dyDescent="0.25">
      <c r="A335" t="s">
        <v>339</v>
      </c>
      <c r="B335" s="1">
        <v>4966</v>
      </c>
      <c r="C335" s="1">
        <v>1487</v>
      </c>
      <c r="D335" s="1">
        <v>1483</v>
      </c>
      <c r="E335" s="1">
        <v>1481</v>
      </c>
      <c r="F335" s="1">
        <v>1464</v>
      </c>
    </row>
    <row r="336" spans="1:11" x14ac:dyDescent="0.25">
      <c r="A336" t="s">
        <v>340</v>
      </c>
      <c r="B336" s="1">
        <v>4966</v>
      </c>
      <c r="C336" s="1">
        <v>1485</v>
      </c>
      <c r="D336" s="1">
        <v>1481</v>
      </c>
      <c r="E336" s="1">
        <v>1481</v>
      </c>
      <c r="F336" s="1">
        <v>1468</v>
      </c>
    </row>
    <row r="337" spans="1:11" x14ac:dyDescent="0.25">
      <c r="A337" t="s">
        <v>341</v>
      </c>
      <c r="B337" s="1">
        <v>4966</v>
      </c>
      <c r="C337" s="1">
        <v>1488</v>
      </c>
      <c r="D337" s="1">
        <v>1484</v>
      </c>
      <c r="E337" s="1">
        <v>1480</v>
      </c>
      <c r="F337" s="1">
        <v>1470</v>
      </c>
    </row>
    <row r="338" spans="1:11" x14ac:dyDescent="0.25">
      <c r="A338" t="s">
        <v>342</v>
      </c>
      <c r="B338" s="1">
        <v>4966</v>
      </c>
      <c r="C338" s="1">
        <v>1485</v>
      </c>
      <c r="D338" s="1">
        <v>1482</v>
      </c>
      <c r="E338" s="1">
        <v>1482</v>
      </c>
      <c r="F338" s="1">
        <v>1465</v>
      </c>
    </row>
    <row r="339" spans="1:11" x14ac:dyDescent="0.25">
      <c r="A339" t="s">
        <v>343</v>
      </c>
      <c r="B339" s="1">
        <v>4966</v>
      </c>
      <c r="C339" s="1">
        <v>1480</v>
      </c>
      <c r="D339" s="1">
        <v>1482</v>
      </c>
      <c r="E339" s="1">
        <v>1481</v>
      </c>
      <c r="F339" s="1">
        <v>1466</v>
      </c>
      <c r="H339" s="5"/>
    </row>
    <row r="340" spans="1:11" x14ac:dyDescent="0.25">
      <c r="A340" t="s">
        <v>344</v>
      </c>
      <c r="B340" s="1">
        <v>4966</v>
      </c>
      <c r="C340" s="1">
        <v>1477</v>
      </c>
      <c r="D340" s="1">
        <v>1460</v>
      </c>
      <c r="E340" s="1">
        <v>1468</v>
      </c>
      <c r="F340" s="1">
        <v>1461</v>
      </c>
      <c r="H340" s="6"/>
    </row>
    <row r="341" spans="1:11" x14ac:dyDescent="0.25">
      <c r="A341" t="s">
        <v>345</v>
      </c>
      <c r="B341" s="1">
        <v>4966</v>
      </c>
      <c r="C341" s="1">
        <v>1482</v>
      </c>
      <c r="D341" s="1">
        <v>1455</v>
      </c>
      <c r="E341" s="1">
        <v>1467</v>
      </c>
      <c r="F341" s="1">
        <v>1463</v>
      </c>
      <c r="H341" s="3"/>
    </row>
    <row r="342" spans="1:11" x14ac:dyDescent="0.25">
      <c r="A342" t="s">
        <v>346</v>
      </c>
      <c r="B342" s="1">
        <v>4966</v>
      </c>
      <c r="C342" s="1">
        <v>1470</v>
      </c>
      <c r="D342" s="1">
        <v>1466</v>
      </c>
      <c r="E342" s="1">
        <v>1467</v>
      </c>
      <c r="F342" s="1">
        <v>1449</v>
      </c>
      <c r="H342" s="3"/>
    </row>
    <row r="343" spans="1:11" x14ac:dyDescent="0.25">
      <c r="A343" t="s">
        <v>347</v>
      </c>
      <c r="B343" s="1">
        <v>4966</v>
      </c>
      <c r="C343" s="1">
        <v>1466</v>
      </c>
      <c r="D343" s="1">
        <v>1452</v>
      </c>
      <c r="E343" s="1">
        <v>1464</v>
      </c>
      <c r="F343" s="1">
        <v>1456</v>
      </c>
      <c r="H343" s="3"/>
    </row>
    <row r="344" spans="1:11" x14ac:dyDescent="0.25">
      <c r="A344" t="s">
        <v>348</v>
      </c>
      <c r="B344" s="1">
        <v>4966</v>
      </c>
      <c r="C344" s="1">
        <v>1478</v>
      </c>
      <c r="D344" s="1">
        <v>1456</v>
      </c>
      <c r="E344" s="1">
        <v>1467</v>
      </c>
      <c r="F344" s="1">
        <v>1461</v>
      </c>
      <c r="H344" s="3"/>
    </row>
    <row r="345" spans="1:11" x14ac:dyDescent="0.25">
      <c r="A345" t="s">
        <v>349</v>
      </c>
      <c r="B345" s="1">
        <v>4966</v>
      </c>
      <c r="C345" s="1">
        <v>1477</v>
      </c>
      <c r="D345" s="1">
        <v>1456</v>
      </c>
      <c r="E345" s="1">
        <v>1464</v>
      </c>
      <c r="F345" s="1">
        <v>1462</v>
      </c>
      <c r="H345" s="3"/>
    </row>
    <row r="346" spans="1:11" x14ac:dyDescent="0.25">
      <c r="A346" t="s">
        <v>350</v>
      </c>
      <c r="B346" s="1">
        <v>4966</v>
      </c>
      <c r="C346" s="1">
        <v>1478</v>
      </c>
      <c r="D346" s="1">
        <v>1460</v>
      </c>
      <c r="E346" s="1">
        <v>1466</v>
      </c>
      <c r="F346" s="1">
        <v>1461</v>
      </c>
      <c r="H346" s="3"/>
    </row>
    <row r="347" spans="1:11" x14ac:dyDescent="0.25">
      <c r="A347" t="s">
        <v>351</v>
      </c>
      <c r="B347" s="1">
        <v>4966</v>
      </c>
      <c r="C347" s="1">
        <v>1467</v>
      </c>
      <c r="D347" s="1">
        <v>1458</v>
      </c>
      <c r="E347" s="1">
        <v>1463</v>
      </c>
      <c r="F347" s="1">
        <v>1452</v>
      </c>
      <c r="H347" s="3"/>
    </row>
    <row r="348" spans="1:11" x14ac:dyDescent="0.25">
      <c r="A348" t="s">
        <v>352</v>
      </c>
      <c r="B348" s="1">
        <v>4966</v>
      </c>
      <c r="C348" s="1">
        <v>1473</v>
      </c>
      <c r="D348" s="1">
        <v>1459</v>
      </c>
      <c r="E348" s="1">
        <v>1462</v>
      </c>
      <c r="F348" s="1">
        <v>1458</v>
      </c>
      <c r="H348" s="3"/>
    </row>
    <row r="349" spans="1:11" x14ac:dyDescent="0.25">
      <c r="A349" t="s">
        <v>353</v>
      </c>
      <c r="B349" s="1">
        <v>4966</v>
      </c>
      <c r="C349" s="1">
        <v>1470</v>
      </c>
      <c r="D349" s="1">
        <v>1454</v>
      </c>
      <c r="E349" s="1">
        <v>1466</v>
      </c>
      <c r="F349" s="1">
        <v>1458</v>
      </c>
      <c r="H349" s="3"/>
    </row>
    <row r="350" spans="1:11" x14ac:dyDescent="0.25">
      <c r="A350" t="s">
        <v>354</v>
      </c>
      <c r="B350" s="1">
        <v>4966</v>
      </c>
      <c r="C350" s="1">
        <v>1479</v>
      </c>
      <c r="D350" s="1">
        <v>1454</v>
      </c>
      <c r="E350" s="1">
        <v>1465</v>
      </c>
      <c r="F350" s="1">
        <v>1460</v>
      </c>
      <c r="G350" t="s">
        <v>607</v>
      </c>
      <c r="H350" s="4">
        <f>SUM(C340:C360)/21000</f>
        <v>1.4746190476190477</v>
      </c>
      <c r="I350" s="2">
        <f t="shared" ref="I350" si="46">SUM(D340:D360)/21000</f>
        <v>1.4579523809523809</v>
      </c>
      <c r="J350" s="2">
        <f t="shared" ref="J350" si="47">SUM(E340:E360)/21000</f>
        <v>1.4649047619047619</v>
      </c>
      <c r="K350" s="2">
        <f t="shared" ref="K350" si="48">SUM(F340:F360)/21000</f>
        <v>1.4596190476190476</v>
      </c>
    </row>
    <row r="351" spans="1:11" x14ac:dyDescent="0.25">
      <c r="A351" t="s">
        <v>355</v>
      </c>
      <c r="B351" s="1">
        <v>4966</v>
      </c>
      <c r="C351" s="1">
        <v>1473</v>
      </c>
      <c r="D351" s="1">
        <v>1457</v>
      </c>
      <c r="E351" s="1">
        <v>1464</v>
      </c>
      <c r="F351" s="1">
        <v>1458</v>
      </c>
      <c r="H351" s="3"/>
    </row>
    <row r="352" spans="1:11" x14ac:dyDescent="0.25">
      <c r="A352" t="s">
        <v>356</v>
      </c>
      <c r="B352" s="1">
        <v>4966</v>
      </c>
      <c r="C352" s="1">
        <v>1480</v>
      </c>
      <c r="D352" s="1">
        <v>1460</v>
      </c>
      <c r="E352" s="1">
        <v>1469</v>
      </c>
      <c r="F352" s="1">
        <v>1463</v>
      </c>
      <c r="H352" s="3"/>
    </row>
    <row r="353" spans="1:8" x14ac:dyDescent="0.25">
      <c r="A353" t="s">
        <v>357</v>
      </c>
      <c r="B353" s="1">
        <v>4966</v>
      </c>
      <c r="C353" s="1">
        <v>1477</v>
      </c>
      <c r="D353" s="1">
        <v>1457</v>
      </c>
      <c r="E353" s="1">
        <v>1465</v>
      </c>
      <c r="F353" s="1">
        <v>1465</v>
      </c>
      <c r="H353" s="3"/>
    </row>
    <row r="354" spans="1:8" x14ac:dyDescent="0.25">
      <c r="A354" t="s">
        <v>358</v>
      </c>
      <c r="B354" s="1">
        <v>4966</v>
      </c>
      <c r="C354" s="1">
        <v>1475</v>
      </c>
      <c r="D354" s="1">
        <v>1455</v>
      </c>
      <c r="E354" s="1">
        <v>1464</v>
      </c>
      <c r="F354" s="1">
        <v>1461</v>
      </c>
      <c r="H354" s="3"/>
    </row>
    <row r="355" spans="1:8" x14ac:dyDescent="0.25">
      <c r="A355" t="s">
        <v>359</v>
      </c>
      <c r="B355" s="1">
        <v>4966</v>
      </c>
      <c r="C355" s="1">
        <v>1478</v>
      </c>
      <c r="D355" s="1">
        <v>1458</v>
      </c>
      <c r="E355" s="1">
        <v>1464</v>
      </c>
      <c r="F355" s="1">
        <v>1459</v>
      </c>
      <c r="H355" s="3"/>
    </row>
    <row r="356" spans="1:8" x14ac:dyDescent="0.25">
      <c r="A356" t="s">
        <v>360</v>
      </c>
      <c r="B356" s="1">
        <v>4966</v>
      </c>
      <c r="C356" s="1">
        <v>1480</v>
      </c>
      <c r="D356" s="1">
        <v>1460</v>
      </c>
      <c r="E356" s="1">
        <v>1465</v>
      </c>
      <c r="F356" s="1">
        <v>1464</v>
      </c>
      <c r="H356" s="3"/>
    </row>
    <row r="357" spans="1:8" x14ac:dyDescent="0.25">
      <c r="A357" t="s">
        <v>361</v>
      </c>
      <c r="B357" s="1">
        <v>4966</v>
      </c>
      <c r="C357" s="1">
        <v>1464</v>
      </c>
      <c r="D357" s="1">
        <v>1458</v>
      </c>
      <c r="E357" s="1">
        <v>1465</v>
      </c>
      <c r="F357" s="1">
        <v>1454</v>
      </c>
      <c r="H357" s="3"/>
    </row>
    <row r="358" spans="1:8" x14ac:dyDescent="0.25">
      <c r="A358" t="s">
        <v>362</v>
      </c>
      <c r="B358" s="1">
        <v>4966</v>
      </c>
      <c r="C358" s="1">
        <v>1468</v>
      </c>
      <c r="D358" s="1">
        <v>1461</v>
      </c>
      <c r="E358" s="1">
        <v>1462</v>
      </c>
      <c r="F358" s="1">
        <v>1460</v>
      </c>
      <c r="H358" s="3"/>
    </row>
    <row r="359" spans="1:8" x14ac:dyDescent="0.25">
      <c r="A359" t="s">
        <v>363</v>
      </c>
      <c r="B359" s="1">
        <v>4966</v>
      </c>
      <c r="C359" s="1">
        <v>1476</v>
      </c>
      <c r="D359" s="1">
        <v>1460</v>
      </c>
      <c r="E359" s="1">
        <v>1462</v>
      </c>
      <c r="F359" s="1">
        <v>1465</v>
      </c>
      <c r="H359" s="3"/>
    </row>
    <row r="360" spans="1:8" x14ac:dyDescent="0.25">
      <c r="A360" t="s">
        <v>364</v>
      </c>
      <c r="B360" s="1">
        <v>4966</v>
      </c>
      <c r="C360" s="1">
        <v>1479</v>
      </c>
      <c r="D360" s="1">
        <v>1461</v>
      </c>
      <c r="E360" s="1">
        <v>1464</v>
      </c>
      <c r="F360" s="1">
        <v>1462</v>
      </c>
      <c r="H360" s="5"/>
    </row>
    <row r="361" spans="1:8" x14ac:dyDescent="0.25">
      <c r="A361" t="s">
        <v>365</v>
      </c>
      <c r="B361" s="1">
        <v>4966</v>
      </c>
      <c r="C361" s="1">
        <v>1465</v>
      </c>
      <c r="D361" s="1">
        <v>1454</v>
      </c>
      <c r="E361" s="1">
        <v>1457</v>
      </c>
      <c r="F361" s="1">
        <v>1449</v>
      </c>
      <c r="H361" s="6"/>
    </row>
    <row r="362" spans="1:8" x14ac:dyDescent="0.25">
      <c r="A362" t="s">
        <v>366</v>
      </c>
      <c r="B362" s="1">
        <v>4966</v>
      </c>
      <c r="C362" s="1">
        <v>1459</v>
      </c>
      <c r="D362" s="1">
        <v>1452</v>
      </c>
      <c r="E362" s="1">
        <v>1452</v>
      </c>
      <c r="F362" s="1">
        <v>1450</v>
      </c>
      <c r="H362" s="3"/>
    </row>
    <row r="363" spans="1:8" x14ac:dyDescent="0.25">
      <c r="A363" t="s">
        <v>367</v>
      </c>
      <c r="B363" s="1">
        <v>4966</v>
      </c>
      <c r="C363" s="1">
        <v>1456</v>
      </c>
      <c r="D363" s="1">
        <v>1455</v>
      </c>
      <c r="E363" s="1">
        <v>1457</v>
      </c>
      <c r="F363" s="1">
        <v>1445</v>
      </c>
      <c r="H363" s="3"/>
    </row>
    <row r="364" spans="1:8" x14ac:dyDescent="0.25">
      <c r="A364" t="s">
        <v>368</v>
      </c>
      <c r="B364" s="1">
        <v>4966</v>
      </c>
      <c r="C364" s="1">
        <v>1456</v>
      </c>
      <c r="D364" s="1">
        <v>1455</v>
      </c>
      <c r="E364" s="1">
        <v>1457</v>
      </c>
      <c r="F364" s="1">
        <v>1448</v>
      </c>
      <c r="H364" s="3"/>
    </row>
    <row r="365" spans="1:8" x14ac:dyDescent="0.25">
      <c r="A365" t="s">
        <v>369</v>
      </c>
      <c r="B365" s="1">
        <v>4966</v>
      </c>
      <c r="C365" s="1">
        <v>1452</v>
      </c>
      <c r="D365" s="1">
        <v>1455</v>
      </c>
      <c r="E365" s="1">
        <v>1452</v>
      </c>
      <c r="F365" s="1">
        <v>1437</v>
      </c>
      <c r="H365" s="3"/>
    </row>
    <row r="366" spans="1:8" x14ac:dyDescent="0.25">
      <c r="A366" t="s">
        <v>370</v>
      </c>
      <c r="B366" s="1">
        <v>4966</v>
      </c>
      <c r="C366" s="1">
        <v>1451</v>
      </c>
      <c r="D366" s="1">
        <v>1453</v>
      </c>
      <c r="E366" s="1">
        <v>1456</v>
      </c>
      <c r="F366" s="1">
        <v>1434</v>
      </c>
      <c r="H366" s="3"/>
    </row>
    <row r="367" spans="1:8" x14ac:dyDescent="0.25">
      <c r="A367" t="s">
        <v>371</v>
      </c>
      <c r="B367" s="1">
        <v>4966</v>
      </c>
      <c r="C367" s="1">
        <v>1456</v>
      </c>
      <c r="D367" s="1">
        <v>1453</v>
      </c>
      <c r="E367" s="1">
        <v>1452</v>
      </c>
      <c r="F367" s="1">
        <v>1448</v>
      </c>
      <c r="H367" s="3"/>
    </row>
    <row r="368" spans="1:8" x14ac:dyDescent="0.25">
      <c r="A368" t="s">
        <v>372</v>
      </c>
      <c r="B368" s="1">
        <v>4966</v>
      </c>
      <c r="C368" s="1">
        <v>1462</v>
      </c>
      <c r="D368" s="1">
        <v>1453</v>
      </c>
      <c r="E368" s="1">
        <v>1456</v>
      </c>
      <c r="F368" s="1">
        <v>1447</v>
      </c>
      <c r="H368" s="3"/>
    </row>
    <row r="369" spans="1:11" x14ac:dyDescent="0.25">
      <c r="A369" t="s">
        <v>373</v>
      </c>
      <c r="B369" s="1">
        <v>4966</v>
      </c>
      <c r="C369" s="1">
        <v>1461</v>
      </c>
      <c r="D369" s="1">
        <v>1455</v>
      </c>
      <c r="E369" s="1">
        <v>1457</v>
      </c>
      <c r="F369" s="1">
        <v>1450</v>
      </c>
      <c r="H369" s="3"/>
    </row>
    <row r="370" spans="1:11" x14ac:dyDescent="0.25">
      <c r="A370" t="s">
        <v>374</v>
      </c>
      <c r="B370" s="1">
        <v>4966</v>
      </c>
      <c r="C370" s="1">
        <v>1464</v>
      </c>
      <c r="D370" s="1">
        <v>1454</v>
      </c>
      <c r="E370" s="1">
        <v>1456</v>
      </c>
      <c r="F370" s="1">
        <v>1450</v>
      </c>
      <c r="H370" s="3"/>
    </row>
    <row r="371" spans="1:11" x14ac:dyDescent="0.25">
      <c r="A371" t="s">
        <v>375</v>
      </c>
      <c r="B371" s="1">
        <v>4966</v>
      </c>
      <c r="C371" s="1">
        <v>1458</v>
      </c>
      <c r="D371" s="1">
        <v>1453</v>
      </c>
      <c r="E371" s="1">
        <v>1454</v>
      </c>
      <c r="F371" s="1">
        <v>1447</v>
      </c>
      <c r="G371" t="s">
        <v>607</v>
      </c>
      <c r="H371" s="4">
        <f>SUM(C361:C381)/21000</f>
        <v>1.4595714285714285</v>
      </c>
      <c r="I371" s="4">
        <f t="shared" ref="I371:K371" si="49">SUM(D361:D381)/21000</f>
        <v>1.4532380952380952</v>
      </c>
      <c r="J371" s="4">
        <f t="shared" si="49"/>
        <v>1.4542380952380953</v>
      </c>
      <c r="K371" s="4">
        <f t="shared" si="49"/>
        <v>1.4456666666666667</v>
      </c>
    </row>
    <row r="372" spans="1:11" x14ac:dyDescent="0.25">
      <c r="A372" t="s">
        <v>376</v>
      </c>
      <c r="B372" s="1">
        <v>4966</v>
      </c>
      <c r="C372" s="1">
        <v>1461</v>
      </c>
      <c r="D372" s="1">
        <v>1452</v>
      </c>
      <c r="E372" s="1">
        <v>1452</v>
      </c>
      <c r="F372" s="1">
        <v>1441</v>
      </c>
      <c r="H372" s="3"/>
    </row>
    <row r="373" spans="1:11" x14ac:dyDescent="0.25">
      <c r="A373" t="s">
        <v>377</v>
      </c>
      <c r="B373" s="1">
        <v>4966</v>
      </c>
      <c r="C373" s="1">
        <v>1461</v>
      </c>
      <c r="D373" s="1">
        <v>1452</v>
      </c>
      <c r="E373" s="1">
        <v>1453</v>
      </c>
      <c r="F373" s="1">
        <v>1446</v>
      </c>
      <c r="H373" s="3"/>
    </row>
    <row r="374" spans="1:11" x14ac:dyDescent="0.25">
      <c r="A374" t="s">
        <v>378</v>
      </c>
      <c r="B374" s="1">
        <v>4966</v>
      </c>
      <c r="C374" s="1">
        <v>1466</v>
      </c>
      <c r="D374" s="1">
        <v>1454</v>
      </c>
      <c r="E374" s="1">
        <v>1454</v>
      </c>
      <c r="F374" s="1">
        <v>1450</v>
      </c>
      <c r="H374" s="3"/>
    </row>
    <row r="375" spans="1:11" x14ac:dyDescent="0.25">
      <c r="A375" t="s">
        <v>379</v>
      </c>
      <c r="B375" s="1">
        <v>4966</v>
      </c>
      <c r="C375" s="1">
        <v>1464</v>
      </c>
      <c r="D375" s="1">
        <v>1455</v>
      </c>
      <c r="E375" s="1">
        <v>1454</v>
      </c>
      <c r="F375" s="1">
        <v>1444</v>
      </c>
      <c r="H375" s="3"/>
    </row>
    <row r="376" spans="1:11" x14ac:dyDescent="0.25">
      <c r="A376" t="s">
        <v>380</v>
      </c>
      <c r="B376" s="1">
        <v>4966</v>
      </c>
      <c r="C376" s="1">
        <v>1461</v>
      </c>
      <c r="D376" s="1">
        <v>1451</v>
      </c>
      <c r="E376" s="1">
        <v>1453</v>
      </c>
      <c r="F376" s="1">
        <v>1447</v>
      </c>
      <c r="H376" s="3"/>
    </row>
    <row r="377" spans="1:11" x14ac:dyDescent="0.25">
      <c r="A377" t="s">
        <v>381</v>
      </c>
      <c r="B377" s="1">
        <v>4966</v>
      </c>
      <c r="C377" s="1">
        <v>1465</v>
      </c>
      <c r="D377" s="1">
        <v>1452</v>
      </c>
      <c r="E377" s="1">
        <v>1455</v>
      </c>
      <c r="F377" s="1">
        <v>1449</v>
      </c>
      <c r="H377" s="3"/>
    </row>
    <row r="378" spans="1:11" x14ac:dyDescent="0.25">
      <c r="A378" t="s">
        <v>382</v>
      </c>
      <c r="B378" s="1">
        <v>4966</v>
      </c>
      <c r="C378" s="1">
        <v>1455</v>
      </c>
      <c r="D378" s="1">
        <v>1454</v>
      </c>
      <c r="E378" s="1">
        <v>1453</v>
      </c>
      <c r="F378" s="1">
        <v>1447</v>
      </c>
      <c r="H378" s="3"/>
    </row>
    <row r="379" spans="1:11" x14ac:dyDescent="0.25">
      <c r="A379" t="s">
        <v>383</v>
      </c>
      <c r="B379" s="1">
        <v>4966</v>
      </c>
      <c r="C379" s="1">
        <v>1456</v>
      </c>
      <c r="D379" s="1">
        <v>1450</v>
      </c>
      <c r="E379" s="1">
        <v>1459</v>
      </c>
      <c r="F379" s="1">
        <v>1443</v>
      </c>
      <c r="H379" s="3"/>
    </row>
    <row r="380" spans="1:11" x14ac:dyDescent="0.25">
      <c r="A380" t="s">
        <v>384</v>
      </c>
      <c r="B380" s="1">
        <v>4966</v>
      </c>
      <c r="C380" s="1">
        <v>1458</v>
      </c>
      <c r="D380" s="1">
        <v>1452</v>
      </c>
      <c r="E380" s="1">
        <v>1449</v>
      </c>
      <c r="F380" s="1">
        <v>1446</v>
      </c>
      <c r="H380" s="3"/>
    </row>
    <row r="381" spans="1:11" x14ac:dyDescent="0.25">
      <c r="A381" t="s">
        <v>385</v>
      </c>
      <c r="B381" s="1">
        <v>4966</v>
      </c>
      <c r="C381" s="1">
        <v>1464</v>
      </c>
      <c r="D381" s="1">
        <v>1454</v>
      </c>
      <c r="E381" s="1">
        <v>1451</v>
      </c>
      <c r="F381" s="1">
        <v>1441</v>
      </c>
      <c r="H381" s="5"/>
    </row>
    <row r="382" spans="1:11" x14ac:dyDescent="0.25">
      <c r="A382" t="s">
        <v>386</v>
      </c>
      <c r="B382" s="1">
        <v>4966</v>
      </c>
      <c r="C382" s="1">
        <v>1450</v>
      </c>
      <c r="D382" s="1">
        <v>1427</v>
      </c>
      <c r="E382" s="1">
        <v>1435</v>
      </c>
      <c r="F382" s="1">
        <v>1418</v>
      </c>
      <c r="H382" s="3"/>
    </row>
    <row r="383" spans="1:11" x14ac:dyDescent="0.25">
      <c r="A383" t="s">
        <v>387</v>
      </c>
      <c r="B383" s="1">
        <v>4966</v>
      </c>
      <c r="C383" s="1">
        <v>1449</v>
      </c>
      <c r="D383" s="1">
        <v>1425</v>
      </c>
      <c r="E383" s="1">
        <v>1436</v>
      </c>
      <c r="F383" s="1">
        <v>1420</v>
      </c>
      <c r="H383" s="3"/>
    </row>
    <row r="384" spans="1:11" x14ac:dyDescent="0.25">
      <c r="A384" t="s">
        <v>388</v>
      </c>
      <c r="B384" s="1">
        <v>4966</v>
      </c>
      <c r="C384" s="1">
        <v>1450</v>
      </c>
      <c r="D384" s="1">
        <v>1423</v>
      </c>
      <c r="E384" s="1">
        <v>1438</v>
      </c>
      <c r="F384" s="1">
        <v>1412</v>
      </c>
      <c r="H384" s="3"/>
    </row>
    <row r="385" spans="1:11" x14ac:dyDescent="0.25">
      <c r="A385" t="s">
        <v>389</v>
      </c>
      <c r="B385" s="1">
        <v>4966</v>
      </c>
      <c r="C385" s="1">
        <v>1448</v>
      </c>
      <c r="D385" s="1">
        <v>1423</v>
      </c>
      <c r="E385" s="1">
        <v>1435</v>
      </c>
      <c r="F385" s="1">
        <v>1430</v>
      </c>
      <c r="H385" s="3"/>
    </row>
    <row r="386" spans="1:11" x14ac:dyDescent="0.25">
      <c r="A386" t="s">
        <v>390</v>
      </c>
      <c r="B386" s="1">
        <v>4966</v>
      </c>
      <c r="C386" s="1">
        <v>1448</v>
      </c>
      <c r="D386" s="1">
        <v>1425</v>
      </c>
      <c r="E386" s="1">
        <v>1437</v>
      </c>
      <c r="F386" s="1">
        <v>1421</v>
      </c>
      <c r="H386" s="3"/>
    </row>
    <row r="387" spans="1:11" x14ac:dyDescent="0.25">
      <c r="A387" t="s">
        <v>391</v>
      </c>
      <c r="B387" s="1">
        <v>4966</v>
      </c>
      <c r="C387" s="1">
        <v>1446</v>
      </c>
      <c r="D387" s="1">
        <v>1424</v>
      </c>
      <c r="E387" s="1">
        <v>1437</v>
      </c>
      <c r="F387" s="1">
        <v>1423</v>
      </c>
      <c r="H387" s="3"/>
    </row>
    <row r="388" spans="1:11" x14ac:dyDescent="0.25">
      <c r="A388" t="s">
        <v>392</v>
      </c>
      <c r="B388" s="1">
        <v>4966</v>
      </c>
      <c r="C388" s="1">
        <v>1447</v>
      </c>
      <c r="D388" s="1">
        <v>1425</v>
      </c>
      <c r="E388" s="1">
        <v>1434</v>
      </c>
      <c r="F388" s="1">
        <v>1425</v>
      </c>
      <c r="H388" s="3"/>
    </row>
    <row r="389" spans="1:11" x14ac:dyDescent="0.25">
      <c r="A389" t="s">
        <v>393</v>
      </c>
      <c r="B389" s="1">
        <v>4966</v>
      </c>
      <c r="C389" s="1">
        <v>1443</v>
      </c>
      <c r="D389" s="1">
        <v>1427</v>
      </c>
      <c r="E389" s="1">
        <v>1434</v>
      </c>
      <c r="F389" s="1">
        <v>1419</v>
      </c>
      <c r="H389" s="3"/>
    </row>
    <row r="390" spans="1:11" x14ac:dyDescent="0.25">
      <c r="A390" t="s">
        <v>394</v>
      </c>
      <c r="B390" s="1">
        <v>4966</v>
      </c>
      <c r="C390" s="1">
        <v>1444</v>
      </c>
      <c r="D390" s="1">
        <v>1424</v>
      </c>
      <c r="E390" s="1">
        <v>1434</v>
      </c>
      <c r="F390" s="1">
        <v>1417</v>
      </c>
      <c r="H390" s="3"/>
    </row>
    <row r="391" spans="1:11" x14ac:dyDescent="0.25">
      <c r="A391" t="s">
        <v>395</v>
      </c>
      <c r="B391" s="1">
        <v>4966</v>
      </c>
      <c r="C391" s="1">
        <v>1445</v>
      </c>
      <c r="D391" s="1">
        <v>1424</v>
      </c>
      <c r="E391" s="1">
        <v>1436</v>
      </c>
      <c r="F391" s="1">
        <v>1425</v>
      </c>
      <c r="H391" s="3"/>
    </row>
    <row r="392" spans="1:11" x14ac:dyDescent="0.25">
      <c r="A392" t="s">
        <v>396</v>
      </c>
      <c r="B392" s="1">
        <v>4966</v>
      </c>
      <c r="C392" s="1">
        <v>1448</v>
      </c>
      <c r="D392" s="1">
        <v>1425</v>
      </c>
      <c r="E392" s="1">
        <v>1434</v>
      </c>
      <c r="F392" s="1">
        <v>1422</v>
      </c>
      <c r="G392" t="s">
        <v>607</v>
      </c>
      <c r="H392" s="4">
        <f>SUM(C382:C402)/21000</f>
        <v>1.4468095238095238</v>
      </c>
      <c r="I392" s="2">
        <f t="shared" ref="I392" si="50">SUM(D382:D402)/21000</f>
        <v>1.4238571428571429</v>
      </c>
      <c r="J392" s="2">
        <f t="shared" ref="J392" si="51">SUM(E382:E402)/21000</f>
        <v>1.4341428571428572</v>
      </c>
      <c r="K392" s="2">
        <f t="shared" ref="K392" si="52">SUM(F382:F402)/21000</f>
        <v>1.4219523809523809</v>
      </c>
    </row>
    <row r="393" spans="1:11" x14ac:dyDescent="0.25">
      <c r="A393" t="s">
        <v>397</v>
      </c>
      <c r="B393" s="1">
        <v>4966</v>
      </c>
      <c r="C393" s="1">
        <v>1447</v>
      </c>
      <c r="D393" s="1">
        <v>1427</v>
      </c>
      <c r="E393" s="1">
        <v>1435</v>
      </c>
      <c r="F393" s="1">
        <v>1422</v>
      </c>
      <c r="H393" s="3"/>
    </row>
    <row r="394" spans="1:11" x14ac:dyDescent="0.25">
      <c r="A394" t="s">
        <v>398</v>
      </c>
      <c r="B394" s="1">
        <v>4966</v>
      </c>
      <c r="C394" s="1">
        <v>1448</v>
      </c>
      <c r="D394" s="1">
        <v>1423</v>
      </c>
      <c r="E394" s="1">
        <v>1435</v>
      </c>
      <c r="F394" s="1">
        <v>1426</v>
      </c>
      <c r="H394" s="3"/>
    </row>
    <row r="395" spans="1:11" x14ac:dyDescent="0.25">
      <c r="A395" t="s">
        <v>399</v>
      </c>
      <c r="B395" s="1">
        <v>4966</v>
      </c>
      <c r="C395" s="1">
        <v>1444</v>
      </c>
      <c r="D395" s="1">
        <v>1425</v>
      </c>
      <c r="E395" s="1">
        <v>1432</v>
      </c>
      <c r="F395" s="1">
        <v>1427</v>
      </c>
      <c r="H395" s="3"/>
    </row>
    <row r="396" spans="1:11" x14ac:dyDescent="0.25">
      <c r="A396" t="s">
        <v>400</v>
      </c>
      <c r="B396" s="1">
        <v>4966</v>
      </c>
      <c r="C396" s="1">
        <v>1445</v>
      </c>
      <c r="D396" s="1">
        <v>1419</v>
      </c>
      <c r="E396" s="1">
        <v>1430</v>
      </c>
      <c r="F396" s="1">
        <v>1424</v>
      </c>
      <c r="H396" s="3"/>
    </row>
    <row r="397" spans="1:11" x14ac:dyDescent="0.25">
      <c r="A397" t="s">
        <v>401</v>
      </c>
      <c r="B397" s="1">
        <v>4966</v>
      </c>
      <c r="C397" s="1">
        <v>1442</v>
      </c>
      <c r="D397" s="1">
        <v>1424</v>
      </c>
      <c r="E397" s="1">
        <v>1433</v>
      </c>
      <c r="F397" s="1">
        <v>1425</v>
      </c>
      <c r="H397" s="3"/>
    </row>
    <row r="398" spans="1:11" x14ac:dyDescent="0.25">
      <c r="A398" t="s">
        <v>402</v>
      </c>
      <c r="B398" s="1">
        <v>4966</v>
      </c>
      <c r="C398" s="1">
        <v>1446</v>
      </c>
      <c r="D398" s="1">
        <v>1423</v>
      </c>
      <c r="E398" s="1">
        <v>1435</v>
      </c>
      <c r="F398" s="1">
        <v>1420</v>
      </c>
      <c r="H398" s="3"/>
    </row>
    <row r="399" spans="1:11" x14ac:dyDescent="0.25">
      <c r="A399" t="s">
        <v>403</v>
      </c>
      <c r="B399" s="1">
        <v>4966</v>
      </c>
      <c r="C399" s="1">
        <v>1449</v>
      </c>
      <c r="D399" s="1">
        <v>1425</v>
      </c>
      <c r="E399" s="1">
        <v>1433</v>
      </c>
      <c r="F399" s="1">
        <v>1420</v>
      </c>
      <c r="H399" s="3"/>
    </row>
    <row r="400" spans="1:11" x14ac:dyDescent="0.25">
      <c r="A400" t="s">
        <v>404</v>
      </c>
      <c r="B400" s="1">
        <v>4966</v>
      </c>
      <c r="C400" s="1">
        <v>1449</v>
      </c>
      <c r="D400" s="1">
        <v>1422</v>
      </c>
      <c r="E400" s="1">
        <v>1430</v>
      </c>
      <c r="F400" s="1">
        <v>1424</v>
      </c>
      <c r="H400" s="3"/>
    </row>
    <row r="401" spans="1:14" x14ac:dyDescent="0.25">
      <c r="A401" t="s">
        <v>405</v>
      </c>
      <c r="B401" s="1">
        <v>4966</v>
      </c>
      <c r="C401" s="1">
        <v>1446</v>
      </c>
      <c r="D401" s="1">
        <v>1423</v>
      </c>
      <c r="E401" s="1">
        <v>1435</v>
      </c>
      <c r="F401" s="1">
        <v>1421</v>
      </c>
      <c r="H401" s="3"/>
    </row>
    <row r="402" spans="1:14" x14ac:dyDescent="0.25">
      <c r="A402" t="s">
        <v>406</v>
      </c>
      <c r="B402" s="1">
        <v>4966</v>
      </c>
      <c r="C402" s="1">
        <v>1449</v>
      </c>
      <c r="D402" s="1">
        <v>1418</v>
      </c>
      <c r="E402" s="1">
        <v>1429</v>
      </c>
      <c r="F402" s="1">
        <v>1420</v>
      </c>
      <c r="H402" s="5"/>
      <c r="N402" t="s">
        <v>16</v>
      </c>
    </row>
    <row r="403" spans="1:14" x14ac:dyDescent="0.25">
      <c r="A403" t="s">
        <v>407</v>
      </c>
      <c r="B403" s="1">
        <v>4966</v>
      </c>
      <c r="C403" s="1">
        <v>1440</v>
      </c>
      <c r="D403" s="1">
        <v>1422</v>
      </c>
      <c r="E403" s="1">
        <v>1433</v>
      </c>
      <c r="F403" s="1">
        <v>1413</v>
      </c>
      <c r="H403" s="6"/>
      <c r="N403" t="s">
        <v>38</v>
      </c>
    </row>
    <row r="404" spans="1:14" x14ac:dyDescent="0.25">
      <c r="A404" t="s">
        <v>408</v>
      </c>
      <c r="B404" s="1">
        <v>4966</v>
      </c>
      <c r="C404" s="1">
        <v>1443</v>
      </c>
      <c r="D404" s="1">
        <v>1418</v>
      </c>
      <c r="E404" s="1">
        <v>1428</v>
      </c>
      <c r="F404" s="1">
        <v>1407</v>
      </c>
      <c r="H404" s="3"/>
      <c r="N404" t="s">
        <v>60</v>
      </c>
    </row>
    <row r="405" spans="1:14" x14ac:dyDescent="0.25">
      <c r="A405" t="s">
        <v>409</v>
      </c>
      <c r="B405" s="1">
        <v>4966</v>
      </c>
      <c r="C405" s="1">
        <v>1437</v>
      </c>
      <c r="D405" s="1">
        <v>1422</v>
      </c>
      <c r="E405" s="1">
        <v>1427</v>
      </c>
      <c r="F405" s="1">
        <v>1422</v>
      </c>
      <c r="H405" s="3"/>
      <c r="N405" t="s">
        <v>81</v>
      </c>
    </row>
    <row r="406" spans="1:14" x14ac:dyDescent="0.25">
      <c r="A406" t="s">
        <v>410</v>
      </c>
      <c r="B406" s="1">
        <v>4966</v>
      </c>
      <c r="C406" s="1">
        <v>1439</v>
      </c>
      <c r="D406" s="1">
        <v>1420</v>
      </c>
      <c r="E406" s="1">
        <v>1433</v>
      </c>
      <c r="F406" s="1">
        <v>1423</v>
      </c>
      <c r="H406" s="3"/>
      <c r="N406" t="s">
        <v>81</v>
      </c>
    </row>
    <row r="407" spans="1:14" x14ac:dyDescent="0.25">
      <c r="A407" t="s">
        <v>411</v>
      </c>
      <c r="B407" s="1">
        <v>4966</v>
      </c>
      <c r="C407" s="1">
        <v>1439</v>
      </c>
      <c r="D407" s="1">
        <v>1422</v>
      </c>
      <c r="E407" s="1">
        <v>1426</v>
      </c>
      <c r="F407" s="1">
        <v>1424</v>
      </c>
      <c r="H407" s="3"/>
      <c r="N407" t="s">
        <v>102</v>
      </c>
    </row>
    <row r="408" spans="1:14" x14ac:dyDescent="0.25">
      <c r="A408" t="s">
        <v>412</v>
      </c>
      <c r="B408" s="1">
        <v>4966</v>
      </c>
      <c r="C408" s="1">
        <v>1435</v>
      </c>
      <c r="D408" s="1">
        <v>1423</v>
      </c>
      <c r="E408" s="1">
        <v>1429</v>
      </c>
      <c r="F408" s="1">
        <v>1422</v>
      </c>
      <c r="H408" s="3"/>
      <c r="N408" t="s">
        <v>123</v>
      </c>
    </row>
    <row r="409" spans="1:14" x14ac:dyDescent="0.25">
      <c r="A409" t="s">
        <v>413</v>
      </c>
      <c r="B409" s="1">
        <v>4966</v>
      </c>
      <c r="C409" s="1">
        <v>1443</v>
      </c>
      <c r="D409" s="1">
        <v>1419</v>
      </c>
      <c r="E409" s="1">
        <v>1429</v>
      </c>
      <c r="F409" s="1">
        <v>1425</v>
      </c>
      <c r="H409" s="3"/>
      <c r="N409" t="s">
        <v>144</v>
      </c>
    </row>
    <row r="410" spans="1:14" x14ac:dyDescent="0.25">
      <c r="A410" t="s">
        <v>414</v>
      </c>
      <c r="B410" s="1">
        <v>4966</v>
      </c>
      <c r="C410" s="1">
        <v>1444</v>
      </c>
      <c r="D410" s="1">
        <v>1419</v>
      </c>
      <c r="E410" s="1">
        <v>1430</v>
      </c>
      <c r="F410" s="1">
        <v>1421</v>
      </c>
      <c r="H410" s="3"/>
      <c r="N410" t="s">
        <v>165</v>
      </c>
    </row>
    <row r="411" spans="1:14" x14ac:dyDescent="0.25">
      <c r="A411" t="s">
        <v>415</v>
      </c>
      <c r="B411" s="1">
        <v>4966</v>
      </c>
      <c r="C411" s="1">
        <v>1437</v>
      </c>
      <c r="D411" s="1">
        <v>1415</v>
      </c>
      <c r="E411" s="1">
        <v>1430</v>
      </c>
      <c r="F411" s="1">
        <v>1421</v>
      </c>
      <c r="H411" s="3"/>
      <c r="N411" t="s">
        <v>186</v>
      </c>
    </row>
    <row r="412" spans="1:14" x14ac:dyDescent="0.25">
      <c r="A412" t="s">
        <v>416</v>
      </c>
      <c r="B412" s="1">
        <v>4966</v>
      </c>
      <c r="C412" s="1">
        <v>1440</v>
      </c>
      <c r="D412" s="1">
        <v>1420</v>
      </c>
      <c r="E412" s="1">
        <v>1432</v>
      </c>
      <c r="F412" s="1">
        <v>1420</v>
      </c>
      <c r="H412" s="3"/>
      <c r="N412" t="s">
        <v>207</v>
      </c>
    </row>
    <row r="413" spans="1:14" x14ac:dyDescent="0.25">
      <c r="A413" t="s">
        <v>417</v>
      </c>
      <c r="B413" s="1">
        <v>4966</v>
      </c>
      <c r="C413" s="1">
        <v>1434</v>
      </c>
      <c r="D413" s="1">
        <v>1419</v>
      </c>
      <c r="E413" s="1">
        <v>1430</v>
      </c>
      <c r="F413" s="1">
        <v>1422</v>
      </c>
      <c r="G413" t="s">
        <v>607</v>
      </c>
      <c r="H413" s="4">
        <f>SUM(C403:C423)/21000</f>
        <v>1.4393333333333334</v>
      </c>
      <c r="I413" s="2">
        <f t="shared" ref="I413" si="53">SUM(D403:D423)/21000</f>
        <v>1.4195714285714285</v>
      </c>
      <c r="J413" s="2">
        <f t="shared" ref="J413" si="54">SUM(E403:E423)/21000</f>
        <v>1.430047619047619</v>
      </c>
      <c r="K413" s="2">
        <f t="shared" ref="K413" si="55">SUM(F403:F423)/21000</f>
        <v>1.419</v>
      </c>
      <c r="N413" t="s">
        <v>228</v>
      </c>
    </row>
    <row r="414" spans="1:14" x14ac:dyDescent="0.25">
      <c r="A414" t="s">
        <v>418</v>
      </c>
      <c r="B414" s="1">
        <v>4966</v>
      </c>
      <c r="C414" s="1">
        <v>1444</v>
      </c>
      <c r="D414" s="1">
        <v>1418</v>
      </c>
      <c r="E414" s="1">
        <v>1427</v>
      </c>
      <c r="F414" s="1">
        <v>1413</v>
      </c>
      <c r="H414" s="3"/>
      <c r="N414" t="s">
        <v>249</v>
      </c>
    </row>
    <row r="415" spans="1:14" x14ac:dyDescent="0.25">
      <c r="A415" t="s">
        <v>419</v>
      </c>
      <c r="B415" s="1">
        <v>4966</v>
      </c>
      <c r="C415" s="1">
        <v>1440</v>
      </c>
      <c r="D415" s="1">
        <v>1422</v>
      </c>
      <c r="E415" s="1">
        <v>1430</v>
      </c>
      <c r="F415" s="1">
        <v>1421</v>
      </c>
      <c r="H415" s="3"/>
      <c r="N415" t="s">
        <v>270</v>
      </c>
    </row>
    <row r="416" spans="1:14" x14ac:dyDescent="0.25">
      <c r="A416" t="s">
        <v>420</v>
      </c>
      <c r="B416" s="1">
        <v>4966</v>
      </c>
      <c r="C416" s="1">
        <v>1438</v>
      </c>
      <c r="D416" s="1">
        <v>1420</v>
      </c>
      <c r="E416" s="1">
        <v>1432</v>
      </c>
      <c r="F416" s="1">
        <v>1417</v>
      </c>
      <c r="H416" s="3"/>
      <c r="N416" t="s">
        <v>291</v>
      </c>
    </row>
    <row r="417" spans="1:14" x14ac:dyDescent="0.25">
      <c r="A417" t="s">
        <v>421</v>
      </c>
      <c r="B417" s="1">
        <v>4966</v>
      </c>
      <c r="C417" s="1">
        <v>1438</v>
      </c>
      <c r="D417" s="1">
        <v>1419</v>
      </c>
      <c r="E417" s="1">
        <v>1432</v>
      </c>
      <c r="F417" s="1">
        <v>1417</v>
      </c>
      <c r="H417" s="3"/>
      <c r="N417" t="s">
        <v>312</v>
      </c>
    </row>
    <row r="418" spans="1:14" x14ac:dyDescent="0.25">
      <c r="A418" t="s">
        <v>422</v>
      </c>
      <c r="B418" s="1">
        <v>4966</v>
      </c>
      <c r="C418" s="1">
        <v>1434</v>
      </c>
      <c r="D418" s="1">
        <v>1417</v>
      </c>
      <c r="E418" s="1">
        <v>1431</v>
      </c>
      <c r="F418" s="1">
        <v>1419</v>
      </c>
      <c r="H418" s="3"/>
      <c r="N418" t="s">
        <v>333</v>
      </c>
    </row>
    <row r="419" spans="1:14" x14ac:dyDescent="0.25">
      <c r="A419" t="s">
        <v>423</v>
      </c>
      <c r="B419" s="1">
        <v>4966</v>
      </c>
      <c r="C419" s="1">
        <v>1437</v>
      </c>
      <c r="D419" s="1">
        <v>1420</v>
      </c>
      <c r="E419" s="1">
        <v>1430</v>
      </c>
      <c r="F419" s="1">
        <v>1420</v>
      </c>
      <c r="H419" s="3"/>
      <c r="N419" t="s">
        <v>354</v>
      </c>
    </row>
    <row r="420" spans="1:14" x14ac:dyDescent="0.25">
      <c r="A420" t="s">
        <v>424</v>
      </c>
      <c r="B420" s="1">
        <v>4966</v>
      </c>
      <c r="C420" s="1">
        <v>1438</v>
      </c>
      <c r="D420" s="1">
        <v>1419</v>
      </c>
      <c r="E420" s="1">
        <v>1433</v>
      </c>
      <c r="F420" s="1">
        <v>1416</v>
      </c>
      <c r="H420" s="3"/>
      <c r="N420" t="s">
        <v>375</v>
      </c>
    </row>
    <row r="421" spans="1:14" x14ac:dyDescent="0.25">
      <c r="A421" t="s">
        <v>425</v>
      </c>
      <c r="B421" s="1">
        <v>4966</v>
      </c>
      <c r="C421" s="1">
        <v>1443</v>
      </c>
      <c r="D421" s="1">
        <v>1420</v>
      </c>
      <c r="E421" s="1">
        <v>1429</v>
      </c>
      <c r="F421" s="1">
        <v>1418</v>
      </c>
      <c r="H421" s="3"/>
      <c r="N421" t="s">
        <v>396</v>
      </c>
    </row>
    <row r="422" spans="1:14" x14ac:dyDescent="0.25">
      <c r="A422" t="s">
        <v>426</v>
      </c>
      <c r="B422" s="1">
        <v>4966</v>
      </c>
      <c r="C422" s="1">
        <v>1441</v>
      </c>
      <c r="D422" s="1">
        <v>1418</v>
      </c>
      <c r="E422" s="1">
        <v>1430</v>
      </c>
      <c r="F422" s="1">
        <v>1423</v>
      </c>
      <c r="H422" s="3"/>
      <c r="N422" t="s">
        <v>417</v>
      </c>
    </row>
    <row r="423" spans="1:14" x14ac:dyDescent="0.25">
      <c r="A423" t="s">
        <v>427</v>
      </c>
      <c r="B423" s="1">
        <v>4966</v>
      </c>
      <c r="C423" s="1">
        <v>1442</v>
      </c>
      <c r="D423" s="1">
        <v>1419</v>
      </c>
      <c r="E423" s="1">
        <v>1430</v>
      </c>
      <c r="F423" s="1">
        <v>1415</v>
      </c>
      <c r="H423" s="5"/>
      <c r="N423" t="s">
        <v>438</v>
      </c>
    </row>
    <row r="424" spans="1:14" x14ac:dyDescent="0.25">
      <c r="A424" t="s">
        <v>428</v>
      </c>
      <c r="B424" s="1">
        <v>4966</v>
      </c>
      <c r="C424" s="1">
        <v>1426</v>
      </c>
      <c r="D424" s="1">
        <v>1417</v>
      </c>
      <c r="E424" s="1">
        <v>1422</v>
      </c>
      <c r="F424" s="1">
        <v>1404</v>
      </c>
      <c r="H424" s="6"/>
    </row>
    <row r="425" spans="1:14" x14ac:dyDescent="0.25">
      <c r="A425" t="s">
        <v>429</v>
      </c>
      <c r="B425" s="1">
        <v>4966</v>
      </c>
      <c r="C425" s="1">
        <v>1417</v>
      </c>
      <c r="D425" s="1">
        <v>1413</v>
      </c>
      <c r="E425" s="1">
        <v>1423</v>
      </c>
      <c r="F425" s="1">
        <v>1405</v>
      </c>
      <c r="H425" s="3"/>
    </row>
    <row r="426" spans="1:14" x14ac:dyDescent="0.25">
      <c r="A426" t="s">
        <v>430</v>
      </c>
      <c r="B426" s="1">
        <v>4966</v>
      </c>
      <c r="C426" s="1">
        <v>1419</v>
      </c>
      <c r="D426" s="1">
        <v>1413</v>
      </c>
      <c r="E426" s="1">
        <v>1424</v>
      </c>
      <c r="F426" s="1">
        <v>1402</v>
      </c>
      <c r="H426" s="3"/>
    </row>
    <row r="427" spans="1:14" x14ac:dyDescent="0.25">
      <c r="A427" t="s">
        <v>431</v>
      </c>
      <c r="B427" s="1">
        <v>4966</v>
      </c>
      <c r="C427" s="1">
        <v>1421</v>
      </c>
      <c r="D427" s="1">
        <v>1414</v>
      </c>
      <c r="E427" s="1">
        <v>1422</v>
      </c>
      <c r="F427" s="1">
        <v>1411</v>
      </c>
      <c r="H427" s="3"/>
    </row>
    <row r="428" spans="1:14" x14ac:dyDescent="0.25">
      <c r="A428" t="s">
        <v>432</v>
      </c>
      <c r="B428" s="1">
        <v>4966</v>
      </c>
      <c r="C428" s="1">
        <v>1428</v>
      </c>
      <c r="D428" s="1">
        <v>1413</v>
      </c>
      <c r="E428" s="1">
        <v>1426</v>
      </c>
      <c r="F428" s="1">
        <v>1408</v>
      </c>
      <c r="H428" s="3"/>
    </row>
    <row r="429" spans="1:14" x14ac:dyDescent="0.25">
      <c r="A429" t="s">
        <v>433</v>
      </c>
      <c r="B429" s="1">
        <v>4966</v>
      </c>
      <c r="C429" s="1">
        <v>1421</v>
      </c>
      <c r="D429" s="1">
        <v>1415</v>
      </c>
      <c r="E429" s="1">
        <v>1425</v>
      </c>
      <c r="F429" s="1">
        <v>1403</v>
      </c>
      <c r="H429" s="3"/>
    </row>
    <row r="430" spans="1:14" x14ac:dyDescent="0.25">
      <c r="A430" t="s">
        <v>434</v>
      </c>
      <c r="B430" s="1">
        <v>4966</v>
      </c>
      <c r="C430" s="1">
        <v>1424</v>
      </c>
      <c r="D430" s="1">
        <v>1413</v>
      </c>
      <c r="E430" s="1">
        <v>1422</v>
      </c>
      <c r="F430" s="1">
        <v>1404</v>
      </c>
      <c r="H430" s="3"/>
    </row>
    <row r="431" spans="1:14" x14ac:dyDescent="0.25">
      <c r="A431" t="s">
        <v>435</v>
      </c>
      <c r="B431" s="1">
        <v>4966</v>
      </c>
      <c r="C431" s="1">
        <v>1429</v>
      </c>
      <c r="D431" s="1">
        <v>1414</v>
      </c>
      <c r="E431" s="1">
        <v>1422</v>
      </c>
      <c r="F431" s="1">
        <v>1407</v>
      </c>
      <c r="H431" s="3"/>
    </row>
    <row r="432" spans="1:14" x14ac:dyDescent="0.25">
      <c r="A432" t="s">
        <v>436</v>
      </c>
      <c r="B432" s="1">
        <v>4966</v>
      </c>
      <c r="C432" s="1">
        <v>1427</v>
      </c>
      <c r="D432" s="1">
        <v>1416</v>
      </c>
      <c r="E432" s="1">
        <v>1423</v>
      </c>
      <c r="F432" s="1">
        <v>1409</v>
      </c>
      <c r="H432" s="3"/>
    </row>
    <row r="433" spans="1:11" x14ac:dyDescent="0.25">
      <c r="A433" t="s">
        <v>437</v>
      </c>
      <c r="B433" s="1">
        <v>4966</v>
      </c>
      <c r="C433" s="1">
        <v>1428</v>
      </c>
      <c r="D433" s="1">
        <v>1413</v>
      </c>
      <c r="E433" s="1">
        <v>1422</v>
      </c>
      <c r="F433" s="1">
        <v>1405</v>
      </c>
      <c r="H433" s="3"/>
    </row>
    <row r="434" spans="1:11" x14ac:dyDescent="0.25">
      <c r="A434" t="s">
        <v>438</v>
      </c>
      <c r="B434" s="1">
        <v>4966</v>
      </c>
      <c r="C434" s="1">
        <v>1433</v>
      </c>
      <c r="D434" s="1">
        <v>1414</v>
      </c>
      <c r="E434" s="1">
        <v>1419</v>
      </c>
      <c r="F434" s="1">
        <v>1397</v>
      </c>
      <c r="G434" t="s">
        <v>607</v>
      </c>
      <c r="H434" s="4">
        <f>SUM(C424:C444)/21000</f>
        <v>1.4270476190476191</v>
      </c>
      <c r="I434" s="2">
        <f t="shared" ref="I434" si="56">SUM(D424:D444)/21000</f>
        <v>1.413142857142857</v>
      </c>
      <c r="J434" s="2">
        <f t="shared" ref="J434" si="57">SUM(E424:E444)/21000</f>
        <v>1.4217619047619048</v>
      </c>
      <c r="K434" s="2">
        <f t="shared" ref="K434" si="58">SUM(F424:F444)/21000</f>
        <v>1.4042857142857144</v>
      </c>
    </row>
    <row r="435" spans="1:11" x14ac:dyDescent="0.25">
      <c r="A435" t="s">
        <v>439</v>
      </c>
      <c r="B435" s="1">
        <v>4966</v>
      </c>
      <c r="C435" s="1">
        <v>1425</v>
      </c>
      <c r="D435" s="1">
        <v>1414</v>
      </c>
      <c r="E435" s="1">
        <v>1421</v>
      </c>
      <c r="F435" s="1">
        <v>1406</v>
      </c>
      <c r="H435" s="3"/>
    </row>
    <row r="436" spans="1:11" x14ac:dyDescent="0.25">
      <c r="A436" t="s">
        <v>440</v>
      </c>
      <c r="B436" s="1">
        <v>4966</v>
      </c>
      <c r="C436" s="1">
        <v>1433</v>
      </c>
      <c r="D436" s="1">
        <v>1412</v>
      </c>
      <c r="E436" s="1">
        <v>1421</v>
      </c>
      <c r="F436" s="1">
        <v>1393</v>
      </c>
      <c r="H436" s="3"/>
    </row>
    <row r="437" spans="1:11" x14ac:dyDescent="0.25">
      <c r="A437" t="s">
        <v>441</v>
      </c>
      <c r="B437" s="1">
        <v>4966</v>
      </c>
      <c r="C437" s="1">
        <v>1438</v>
      </c>
      <c r="D437" s="1">
        <v>1413</v>
      </c>
      <c r="E437" s="1">
        <v>1421</v>
      </c>
      <c r="F437" s="1">
        <v>1396</v>
      </c>
      <c r="H437" s="3"/>
    </row>
    <row r="438" spans="1:11" x14ac:dyDescent="0.25">
      <c r="A438" t="s">
        <v>442</v>
      </c>
      <c r="B438" s="1">
        <v>4966</v>
      </c>
      <c r="C438" s="1">
        <v>1432</v>
      </c>
      <c r="D438" s="1">
        <v>1411</v>
      </c>
      <c r="E438" s="1">
        <v>1420</v>
      </c>
      <c r="F438" s="1">
        <v>1398</v>
      </c>
      <c r="H438" s="3"/>
    </row>
    <row r="439" spans="1:11" x14ac:dyDescent="0.25">
      <c r="A439" t="s">
        <v>443</v>
      </c>
      <c r="B439" s="1">
        <v>4966</v>
      </c>
      <c r="C439" s="1">
        <v>1432</v>
      </c>
      <c r="D439" s="1">
        <v>1410</v>
      </c>
      <c r="E439" s="1">
        <v>1420</v>
      </c>
      <c r="F439" s="1">
        <v>1404</v>
      </c>
      <c r="H439" s="3"/>
    </row>
    <row r="440" spans="1:11" x14ac:dyDescent="0.25">
      <c r="A440" t="s">
        <v>444</v>
      </c>
      <c r="B440" s="1">
        <v>4966</v>
      </c>
      <c r="C440" s="1">
        <v>1423</v>
      </c>
      <c r="D440" s="1">
        <v>1413</v>
      </c>
      <c r="E440" s="1">
        <v>1422</v>
      </c>
      <c r="F440" s="1">
        <v>1404</v>
      </c>
      <c r="H440" s="3"/>
    </row>
    <row r="441" spans="1:11" x14ac:dyDescent="0.25">
      <c r="A441" t="s">
        <v>445</v>
      </c>
      <c r="B441" s="1">
        <v>4966</v>
      </c>
      <c r="C441" s="1">
        <v>1417</v>
      </c>
      <c r="D441" s="1">
        <v>1412</v>
      </c>
      <c r="E441" s="1">
        <v>1421</v>
      </c>
      <c r="F441" s="1">
        <v>1403</v>
      </c>
      <c r="H441" s="3"/>
    </row>
    <row r="442" spans="1:11" x14ac:dyDescent="0.25">
      <c r="A442" t="s">
        <v>446</v>
      </c>
      <c r="B442" s="1">
        <v>4966</v>
      </c>
      <c r="C442" s="1">
        <v>1429</v>
      </c>
      <c r="D442" s="1">
        <v>1411</v>
      </c>
      <c r="E442" s="1">
        <v>1420</v>
      </c>
      <c r="F442" s="1">
        <v>1406</v>
      </c>
      <c r="H442" s="3"/>
    </row>
    <row r="443" spans="1:11" x14ac:dyDescent="0.25">
      <c r="A443" t="s">
        <v>447</v>
      </c>
      <c r="B443" s="1">
        <v>4966</v>
      </c>
      <c r="C443" s="1">
        <v>1430</v>
      </c>
      <c r="D443" s="1">
        <v>1413</v>
      </c>
      <c r="E443" s="1">
        <v>1420</v>
      </c>
      <c r="F443" s="1">
        <v>1411</v>
      </c>
      <c r="H443" s="3"/>
    </row>
    <row r="444" spans="1:11" x14ac:dyDescent="0.25">
      <c r="A444" t="s">
        <v>448</v>
      </c>
      <c r="B444" s="1">
        <v>4966</v>
      </c>
      <c r="C444" s="1">
        <v>1436</v>
      </c>
      <c r="D444" s="1">
        <v>1412</v>
      </c>
      <c r="E444" s="1">
        <v>1421</v>
      </c>
      <c r="F444" s="1">
        <v>1414</v>
      </c>
      <c r="H444" s="5"/>
    </row>
    <row r="445" spans="1:11" x14ac:dyDescent="0.25">
      <c r="A445" t="s">
        <v>449</v>
      </c>
      <c r="B445" s="1">
        <v>4966</v>
      </c>
      <c r="C445" s="1">
        <v>1422</v>
      </c>
      <c r="D445" s="1">
        <v>1408</v>
      </c>
      <c r="E445" s="1">
        <v>1419</v>
      </c>
      <c r="F445" s="1">
        <v>1397</v>
      </c>
      <c r="H445" s="6"/>
    </row>
    <row r="446" spans="1:11" x14ac:dyDescent="0.25">
      <c r="A446" t="s">
        <v>450</v>
      </c>
      <c r="B446" s="1">
        <v>4966</v>
      </c>
      <c r="C446" s="1">
        <v>1422</v>
      </c>
      <c r="D446" s="1">
        <v>1409</v>
      </c>
      <c r="E446" s="1">
        <v>1421</v>
      </c>
      <c r="F446" s="1">
        <v>1403</v>
      </c>
      <c r="H446" s="3"/>
    </row>
    <row r="447" spans="1:11" x14ac:dyDescent="0.25">
      <c r="A447" t="s">
        <v>451</v>
      </c>
      <c r="B447" s="1">
        <v>4966</v>
      </c>
      <c r="C447" s="1">
        <v>1430</v>
      </c>
      <c r="D447" s="1">
        <v>1407</v>
      </c>
      <c r="E447" s="1">
        <v>1420</v>
      </c>
      <c r="F447" s="1">
        <v>1410</v>
      </c>
      <c r="H447" s="3"/>
    </row>
    <row r="448" spans="1:11" x14ac:dyDescent="0.25">
      <c r="A448" t="s">
        <v>452</v>
      </c>
      <c r="B448" s="1">
        <v>4966</v>
      </c>
      <c r="C448" s="1">
        <v>1425</v>
      </c>
      <c r="D448" s="1">
        <v>1410</v>
      </c>
      <c r="E448" s="1">
        <v>1417</v>
      </c>
      <c r="F448" s="1">
        <v>1406</v>
      </c>
      <c r="H448" s="3"/>
    </row>
    <row r="449" spans="1:11" x14ac:dyDescent="0.25">
      <c r="A449" t="s">
        <v>453</v>
      </c>
      <c r="B449" s="1">
        <v>4966</v>
      </c>
      <c r="C449" s="1">
        <v>1430</v>
      </c>
      <c r="D449" s="1">
        <v>1412</v>
      </c>
      <c r="E449" s="1">
        <v>1419</v>
      </c>
      <c r="F449" s="1">
        <v>1407</v>
      </c>
      <c r="H449" s="3"/>
    </row>
    <row r="450" spans="1:11" x14ac:dyDescent="0.25">
      <c r="A450" t="s">
        <v>454</v>
      </c>
      <c r="B450" s="1">
        <v>4966</v>
      </c>
      <c r="C450" s="1">
        <v>1426</v>
      </c>
      <c r="D450" s="1">
        <v>1407</v>
      </c>
      <c r="E450" s="1">
        <v>1418</v>
      </c>
      <c r="F450" s="1">
        <v>1409</v>
      </c>
      <c r="H450" s="3"/>
    </row>
    <row r="451" spans="1:11" x14ac:dyDescent="0.25">
      <c r="A451" t="s">
        <v>455</v>
      </c>
      <c r="B451" s="1">
        <v>4966</v>
      </c>
      <c r="C451" s="1">
        <v>1428</v>
      </c>
      <c r="D451" s="1">
        <v>1409</v>
      </c>
      <c r="E451" s="1">
        <v>1419</v>
      </c>
      <c r="F451" s="1">
        <v>1406</v>
      </c>
      <c r="H451" s="3"/>
    </row>
    <row r="452" spans="1:11" x14ac:dyDescent="0.25">
      <c r="A452" t="s">
        <v>456</v>
      </c>
      <c r="B452" s="1">
        <v>4966</v>
      </c>
      <c r="C452" s="1">
        <v>1428</v>
      </c>
      <c r="D452" s="1">
        <v>1411</v>
      </c>
      <c r="E452" s="1">
        <v>1419</v>
      </c>
      <c r="F452" s="1">
        <v>1404</v>
      </c>
      <c r="H452" s="3"/>
    </row>
    <row r="453" spans="1:11" x14ac:dyDescent="0.25">
      <c r="A453" t="s">
        <v>457</v>
      </c>
      <c r="B453" s="1">
        <v>4966</v>
      </c>
      <c r="C453" s="1">
        <v>1430</v>
      </c>
      <c r="D453" s="1">
        <v>1411</v>
      </c>
      <c r="E453" s="1">
        <v>1416</v>
      </c>
      <c r="F453" s="1">
        <v>1411</v>
      </c>
      <c r="H453" s="3"/>
    </row>
    <row r="454" spans="1:11" x14ac:dyDescent="0.25">
      <c r="A454" t="s">
        <v>458</v>
      </c>
      <c r="B454" s="1">
        <v>4966</v>
      </c>
      <c r="C454" s="1">
        <v>1429</v>
      </c>
      <c r="D454" s="1">
        <v>1413</v>
      </c>
      <c r="E454" s="1">
        <v>1417</v>
      </c>
      <c r="F454" s="1">
        <v>1410</v>
      </c>
      <c r="H454" s="3"/>
    </row>
    <row r="455" spans="1:11" x14ac:dyDescent="0.25">
      <c r="A455" t="s">
        <v>459</v>
      </c>
      <c r="B455" s="1">
        <v>4966</v>
      </c>
      <c r="C455" s="1">
        <v>1433</v>
      </c>
      <c r="D455" s="1">
        <v>1409</v>
      </c>
      <c r="E455" s="1">
        <v>1422</v>
      </c>
      <c r="F455" s="1">
        <v>1411</v>
      </c>
      <c r="G455" t="s">
        <v>607</v>
      </c>
      <c r="H455" s="4">
        <f>SUM(C445:C465)/21000</f>
        <v>1.4269047619047619</v>
      </c>
      <c r="I455" s="2">
        <f t="shared" ref="I455" si="59">SUM(D445:D465)/21000</f>
        <v>1.4094285714285715</v>
      </c>
      <c r="J455" s="2">
        <f t="shared" ref="J455" si="60">SUM(E445:E465)/21000</f>
        <v>1.4184285714285714</v>
      </c>
      <c r="K455" s="2">
        <f t="shared" ref="K455" si="61">SUM(F445:F465)/21000</f>
        <v>1.407</v>
      </c>
    </row>
    <row r="456" spans="1:11" x14ac:dyDescent="0.25">
      <c r="A456" t="s">
        <v>460</v>
      </c>
      <c r="B456" s="1">
        <v>4966</v>
      </c>
      <c r="C456" s="1">
        <v>1431</v>
      </c>
      <c r="D456" s="1">
        <v>1410</v>
      </c>
      <c r="E456" s="1">
        <v>1419</v>
      </c>
      <c r="F456" s="1">
        <v>1413</v>
      </c>
      <c r="H456" s="3"/>
    </row>
    <row r="457" spans="1:11" x14ac:dyDescent="0.25">
      <c r="A457" t="s">
        <v>461</v>
      </c>
      <c r="B457" s="1">
        <v>4966</v>
      </c>
      <c r="C457" s="1">
        <v>1428</v>
      </c>
      <c r="D457" s="1">
        <v>1410</v>
      </c>
      <c r="E457" s="1">
        <v>1424</v>
      </c>
      <c r="F457" s="1">
        <v>1409</v>
      </c>
      <c r="H457" s="3"/>
    </row>
    <row r="458" spans="1:11" x14ac:dyDescent="0.25">
      <c r="A458" t="s">
        <v>462</v>
      </c>
      <c r="B458" s="1">
        <v>4966</v>
      </c>
      <c r="C458" s="1">
        <v>1420</v>
      </c>
      <c r="D458" s="1">
        <v>1408</v>
      </c>
      <c r="E458" s="1">
        <v>1419</v>
      </c>
      <c r="F458" s="1">
        <v>1408</v>
      </c>
      <c r="H458" s="3"/>
    </row>
    <row r="459" spans="1:11" x14ac:dyDescent="0.25">
      <c r="A459" t="s">
        <v>463</v>
      </c>
      <c r="B459" s="1">
        <v>4966</v>
      </c>
      <c r="C459" s="1">
        <v>1428</v>
      </c>
      <c r="D459" s="1">
        <v>1410</v>
      </c>
      <c r="E459" s="1">
        <v>1417</v>
      </c>
      <c r="F459" s="1">
        <v>1404</v>
      </c>
      <c r="H459" s="3"/>
    </row>
    <row r="460" spans="1:11" x14ac:dyDescent="0.25">
      <c r="A460" t="s">
        <v>464</v>
      </c>
      <c r="B460" s="1">
        <v>4966</v>
      </c>
      <c r="C460" s="1">
        <v>1427</v>
      </c>
      <c r="D460" s="1">
        <v>1411</v>
      </c>
      <c r="E460" s="1">
        <v>1413</v>
      </c>
      <c r="F460" s="1">
        <v>1403</v>
      </c>
      <c r="H460" s="3"/>
    </row>
    <row r="461" spans="1:11" x14ac:dyDescent="0.25">
      <c r="A461" t="s">
        <v>465</v>
      </c>
      <c r="B461" s="1">
        <v>4966</v>
      </c>
      <c r="C461" s="1">
        <v>1431</v>
      </c>
      <c r="D461" s="1">
        <v>1409</v>
      </c>
      <c r="E461" s="1">
        <v>1421</v>
      </c>
      <c r="F461" s="1">
        <v>1409</v>
      </c>
      <c r="H461" s="3"/>
    </row>
    <row r="462" spans="1:11" x14ac:dyDescent="0.25">
      <c r="A462" t="s">
        <v>466</v>
      </c>
      <c r="B462" s="1">
        <v>4966</v>
      </c>
      <c r="C462" s="1">
        <v>1431</v>
      </c>
      <c r="D462" s="1">
        <v>1408</v>
      </c>
      <c r="E462" s="1">
        <v>1415</v>
      </c>
      <c r="F462" s="1">
        <v>1407</v>
      </c>
      <c r="H462" s="3"/>
    </row>
    <row r="463" spans="1:11" x14ac:dyDescent="0.25">
      <c r="A463" t="s">
        <v>467</v>
      </c>
      <c r="B463" s="1">
        <v>4966</v>
      </c>
      <c r="C463" s="1">
        <v>1420</v>
      </c>
      <c r="D463" s="1">
        <v>1408</v>
      </c>
      <c r="E463" s="1">
        <v>1418</v>
      </c>
      <c r="F463" s="1">
        <v>1406</v>
      </c>
      <c r="H463" s="3"/>
    </row>
    <row r="464" spans="1:11" x14ac:dyDescent="0.25">
      <c r="A464" t="s">
        <v>468</v>
      </c>
      <c r="B464" s="1">
        <v>4966</v>
      </c>
      <c r="C464" s="1">
        <v>1423</v>
      </c>
      <c r="D464" s="1">
        <v>1410</v>
      </c>
      <c r="E464" s="1">
        <v>1418</v>
      </c>
      <c r="F464" s="1">
        <v>1407</v>
      </c>
      <c r="H464" s="3"/>
    </row>
    <row r="465" spans="1:11" x14ac:dyDescent="0.25">
      <c r="A465" t="s">
        <v>469</v>
      </c>
      <c r="B465" s="1">
        <v>4966</v>
      </c>
      <c r="C465" s="1">
        <v>1423</v>
      </c>
      <c r="D465" s="1">
        <v>1408</v>
      </c>
      <c r="E465" s="1">
        <v>1416</v>
      </c>
      <c r="F465" s="1">
        <v>1407</v>
      </c>
      <c r="H465" s="5"/>
    </row>
    <row r="466" spans="1:11" x14ac:dyDescent="0.25">
      <c r="A466" t="s">
        <v>470</v>
      </c>
      <c r="B466" s="1">
        <v>4966</v>
      </c>
      <c r="C466" s="1">
        <v>1428</v>
      </c>
      <c r="D466" s="1">
        <v>1403</v>
      </c>
      <c r="E466" s="1">
        <v>1417</v>
      </c>
      <c r="F466" s="1">
        <v>1406</v>
      </c>
      <c r="H466" s="6"/>
    </row>
    <row r="467" spans="1:11" x14ac:dyDescent="0.25">
      <c r="A467" t="s">
        <v>471</v>
      </c>
      <c r="B467" s="1">
        <v>4966</v>
      </c>
      <c r="C467" s="1">
        <v>1424</v>
      </c>
      <c r="D467" s="1">
        <v>1403</v>
      </c>
      <c r="E467" s="1">
        <v>1412</v>
      </c>
      <c r="F467" s="1">
        <v>1407</v>
      </c>
      <c r="H467" s="3"/>
    </row>
    <row r="468" spans="1:11" x14ac:dyDescent="0.25">
      <c r="A468" t="s">
        <v>472</v>
      </c>
      <c r="B468" s="1">
        <v>4966</v>
      </c>
      <c r="C468" s="1">
        <v>1425</v>
      </c>
      <c r="D468" s="1">
        <v>1404</v>
      </c>
      <c r="E468" s="1">
        <v>1412</v>
      </c>
      <c r="F468" s="1">
        <v>1408</v>
      </c>
      <c r="H468" s="3"/>
    </row>
    <row r="469" spans="1:11" x14ac:dyDescent="0.25">
      <c r="A469" t="s">
        <v>473</v>
      </c>
      <c r="B469" s="1">
        <v>4966</v>
      </c>
      <c r="C469" s="1">
        <v>1425</v>
      </c>
      <c r="D469" s="1">
        <v>1403</v>
      </c>
      <c r="E469" s="1">
        <v>1410</v>
      </c>
      <c r="F469" s="1">
        <v>1405</v>
      </c>
      <c r="H469" s="3"/>
    </row>
    <row r="470" spans="1:11" x14ac:dyDescent="0.25">
      <c r="A470" t="s">
        <v>474</v>
      </c>
      <c r="B470" s="1">
        <v>4966</v>
      </c>
      <c r="C470" s="1">
        <v>1421</v>
      </c>
      <c r="D470" s="1">
        <v>1403</v>
      </c>
      <c r="E470" s="1">
        <v>1414</v>
      </c>
      <c r="F470" s="1">
        <v>1403</v>
      </c>
      <c r="H470" s="3"/>
    </row>
    <row r="471" spans="1:11" x14ac:dyDescent="0.25">
      <c r="A471" t="s">
        <v>475</v>
      </c>
      <c r="B471" s="1">
        <v>4966</v>
      </c>
      <c r="C471" s="1">
        <v>1423</v>
      </c>
      <c r="D471" s="1">
        <v>1403</v>
      </c>
      <c r="E471" s="1">
        <v>1411</v>
      </c>
      <c r="F471" s="1">
        <v>1407</v>
      </c>
      <c r="H471" s="3"/>
    </row>
    <row r="472" spans="1:11" x14ac:dyDescent="0.25">
      <c r="A472" t="s">
        <v>476</v>
      </c>
      <c r="B472" s="1">
        <v>4966</v>
      </c>
      <c r="C472" s="1">
        <v>1418</v>
      </c>
      <c r="D472" s="1">
        <v>1402</v>
      </c>
      <c r="E472" s="1">
        <v>1415</v>
      </c>
      <c r="F472" s="1">
        <v>1401</v>
      </c>
      <c r="H472" s="3"/>
    </row>
    <row r="473" spans="1:11" x14ac:dyDescent="0.25">
      <c r="A473" t="s">
        <v>477</v>
      </c>
      <c r="B473" s="1">
        <v>4966</v>
      </c>
      <c r="C473" s="1">
        <v>1421</v>
      </c>
      <c r="D473" s="1">
        <v>1404</v>
      </c>
      <c r="E473" s="1">
        <v>1411</v>
      </c>
      <c r="F473" s="1">
        <v>1400</v>
      </c>
      <c r="H473" s="3"/>
    </row>
    <row r="474" spans="1:11" x14ac:dyDescent="0.25">
      <c r="A474" t="s">
        <v>478</v>
      </c>
      <c r="B474" s="1">
        <v>4966</v>
      </c>
      <c r="C474" s="1">
        <v>1422</v>
      </c>
      <c r="D474" s="1">
        <v>1408</v>
      </c>
      <c r="E474" s="1">
        <v>1413</v>
      </c>
      <c r="F474" s="1">
        <v>1403</v>
      </c>
      <c r="H474" s="3"/>
    </row>
    <row r="475" spans="1:11" x14ac:dyDescent="0.25">
      <c r="A475" t="s">
        <v>479</v>
      </c>
      <c r="B475" s="1">
        <v>4966</v>
      </c>
      <c r="C475" s="1">
        <v>1430</v>
      </c>
      <c r="D475" s="1">
        <v>1405</v>
      </c>
      <c r="E475" s="1">
        <v>1409</v>
      </c>
      <c r="F475" s="1">
        <v>1403</v>
      </c>
      <c r="H475" s="3"/>
    </row>
    <row r="476" spans="1:11" x14ac:dyDescent="0.25">
      <c r="A476" t="s">
        <v>480</v>
      </c>
      <c r="B476" s="1">
        <v>4966</v>
      </c>
      <c r="C476" s="1">
        <v>1427</v>
      </c>
      <c r="D476" s="1">
        <v>1403</v>
      </c>
      <c r="E476" s="1">
        <v>1415</v>
      </c>
      <c r="F476" s="1">
        <v>1402</v>
      </c>
      <c r="G476" t="s">
        <v>607</v>
      </c>
      <c r="H476" s="4">
        <f>SUM(C466:C486)/21000</f>
        <v>1.4236666666666666</v>
      </c>
      <c r="I476" s="2">
        <f t="shared" ref="I476" si="62">SUM(D466:D486)/21000</f>
        <v>1.4034761904761905</v>
      </c>
      <c r="J476" s="2">
        <f t="shared" ref="J476" si="63">SUM(E466:E486)/21000</f>
        <v>1.4123809523809523</v>
      </c>
      <c r="K476" s="2">
        <f t="shared" ref="K476" si="64">SUM(F466:F486)/21000</f>
        <v>1.4031904761904761</v>
      </c>
    </row>
    <row r="477" spans="1:11" x14ac:dyDescent="0.25">
      <c r="A477" t="s">
        <v>481</v>
      </c>
      <c r="B477" s="1">
        <v>4966</v>
      </c>
      <c r="C477" s="1">
        <v>1422</v>
      </c>
      <c r="D477" s="1">
        <v>1404</v>
      </c>
      <c r="E477" s="1">
        <v>1415</v>
      </c>
      <c r="F477" s="1">
        <v>1401</v>
      </c>
      <c r="H477" s="3"/>
    </row>
    <row r="478" spans="1:11" x14ac:dyDescent="0.25">
      <c r="A478" t="s">
        <v>482</v>
      </c>
      <c r="B478" s="1">
        <v>4966</v>
      </c>
      <c r="C478" s="1">
        <v>1423</v>
      </c>
      <c r="D478" s="1">
        <v>1403</v>
      </c>
      <c r="E478" s="1">
        <v>1413</v>
      </c>
      <c r="F478" s="1">
        <v>1402</v>
      </c>
      <c r="H478" s="3"/>
    </row>
    <row r="479" spans="1:11" x14ac:dyDescent="0.25">
      <c r="A479" t="s">
        <v>483</v>
      </c>
      <c r="B479" s="1">
        <v>4966</v>
      </c>
      <c r="C479" s="1">
        <v>1423</v>
      </c>
      <c r="D479" s="1">
        <v>1405</v>
      </c>
      <c r="E479" s="1">
        <v>1414</v>
      </c>
      <c r="F479" s="1">
        <v>1401</v>
      </c>
      <c r="H479" s="3"/>
    </row>
    <row r="480" spans="1:11" x14ac:dyDescent="0.25">
      <c r="A480" t="s">
        <v>484</v>
      </c>
      <c r="B480" s="1">
        <v>4966</v>
      </c>
      <c r="C480" s="1">
        <v>1427</v>
      </c>
      <c r="D480" s="1">
        <v>1405</v>
      </c>
      <c r="E480" s="1">
        <v>1415</v>
      </c>
      <c r="F480" s="1">
        <v>1404</v>
      </c>
      <c r="H480" s="3"/>
    </row>
    <row r="481" spans="1:8" x14ac:dyDescent="0.25">
      <c r="A481" t="s">
        <v>485</v>
      </c>
      <c r="B481" s="1">
        <v>4966</v>
      </c>
      <c r="C481" s="1">
        <v>1421</v>
      </c>
      <c r="D481" s="1">
        <v>1402</v>
      </c>
      <c r="E481" s="1">
        <v>1410</v>
      </c>
      <c r="F481" s="1">
        <v>1402</v>
      </c>
      <c r="H481" s="3"/>
    </row>
    <row r="482" spans="1:8" x14ac:dyDescent="0.25">
      <c r="A482" t="s">
        <v>486</v>
      </c>
      <c r="B482" s="1">
        <v>4966</v>
      </c>
      <c r="C482" s="1">
        <v>1420</v>
      </c>
      <c r="D482" s="1">
        <v>1403</v>
      </c>
      <c r="E482" s="1">
        <v>1412</v>
      </c>
      <c r="F482" s="1">
        <v>1401</v>
      </c>
      <c r="H482" s="3"/>
    </row>
    <row r="483" spans="1:8" x14ac:dyDescent="0.25">
      <c r="A483" t="s">
        <v>487</v>
      </c>
      <c r="B483" s="1">
        <v>4966</v>
      </c>
      <c r="C483" s="1">
        <v>1421</v>
      </c>
      <c r="D483" s="1">
        <v>1401</v>
      </c>
      <c r="E483" s="1">
        <v>1409</v>
      </c>
      <c r="F483" s="1">
        <v>1402</v>
      </c>
      <c r="H483" s="3"/>
    </row>
    <row r="484" spans="1:8" x14ac:dyDescent="0.25">
      <c r="A484" t="s">
        <v>488</v>
      </c>
      <c r="B484" s="1">
        <v>4966</v>
      </c>
      <c r="C484" s="1">
        <v>1425</v>
      </c>
      <c r="D484" s="1">
        <v>1403</v>
      </c>
      <c r="E484" s="1">
        <v>1411</v>
      </c>
      <c r="F484" s="1">
        <v>1406</v>
      </c>
      <c r="H484" s="3"/>
    </row>
    <row r="485" spans="1:8" x14ac:dyDescent="0.25">
      <c r="A485" t="s">
        <v>489</v>
      </c>
      <c r="B485" s="1">
        <v>4966</v>
      </c>
      <c r="C485" s="1">
        <v>1425</v>
      </c>
      <c r="D485" s="1">
        <v>1401</v>
      </c>
      <c r="E485" s="1">
        <v>1409</v>
      </c>
      <c r="F485" s="1">
        <v>1401</v>
      </c>
      <c r="H485" s="3"/>
    </row>
    <row r="486" spans="1:8" x14ac:dyDescent="0.25">
      <c r="A486" t="s">
        <v>490</v>
      </c>
      <c r="B486" s="1">
        <v>4966</v>
      </c>
      <c r="C486" s="1">
        <v>1426</v>
      </c>
      <c r="D486" s="1">
        <v>1405</v>
      </c>
      <c r="E486" s="1">
        <v>1413</v>
      </c>
      <c r="F486" s="1">
        <v>1402</v>
      </c>
      <c r="H486" s="5"/>
    </row>
    <row r="487" spans="1:8" x14ac:dyDescent="0.25">
      <c r="A487" t="s">
        <v>491</v>
      </c>
      <c r="B487" s="1">
        <v>4966</v>
      </c>
      <c r="C487" s="1">
        <v>1423</v>
      </c>
      <c r="D487" s="1">
        <v>1393</v>
      </c>
      <c r="E487" s="1">
        <v>1407</v>
      </c>
      <c r="F487" s="1">
        <v>1405</v>
      </c>
      <c r="H487" s="6"/>
    </row>
    <row r="488" spans="1:8" x14ac:dyDescent="0.25">
      <c r="A488" t="s">
        <v>492</v>
      </c>
      <c r="B488" s="1">
        <v>4966</v>
      </c>
      <c r="C488" s="1">
        <v>1422</v>
      </c>
      <c r="D488" s="1">
        <v>1396</v>
      </c>
      <c r="E488" s="1">
        <v>1402</v>
      </c>
      <c r="F488" s="1">
        <v>1401</v>
      </c>
      <c r="H488" s="3"/>
    </row>
    <row r="489" spans="1:8" x14ac:dyDescent="0.25">
      <c r="A489" t="s">
        <v>493</v>
      </c>
      <c r="B489" s="1">
        <v>4966</v>
      </c>
      <c r="C489" s="1">
        <v>1421</v>
      </c>
      <c r="D489" s="1">
        <v>1395</v>
      </c>
      <c r="E489" s="1">
        <v>1397</v>
      </c>
      <c r="F489" s="1">
        <v>1400</v>
      </c>
      <c r="H489" s="3"/>
    </row>
    <row r="490" spans="1:8" x14ac:dyDescent="0.25">
      <c r="A490" t="s">
        <v>494</v>
      </c>
      <c r="B490" s="1">
        <v>4966</v>
      </c>
      <c r="C490" s="1">
        <v>1423</v>
      </c>
      <c r="D490" s="1">
        <v>1396</v>
      </c>
      <c r="E490" s="1">
        <v>1403</v>
      </c>
      <c r="F490" s="1">
        <v>1403</v>
      </c>
      <c r="H490" s="3"/>
    </row>
    <row r="491" spans="1:8" x14ac:dyDescent="0.25">
      <c r="A491" t="s">
        <v>495</v>
      </c>
      <c r="B491" s="1">
        <v>4966</v>
      </c>
      <c r="C491" s="1">
        <v>1420</v>
      </c>
      <c r="D491" s="1">
        <v>1396</v>
      </c>
      <c r="E491" s="1">
        <v>1404</v>
      </c>
      <c r="F491" s="1">
        <v>1403</v>
      </c>
      <c r="H491" s="3"/>
    </row>
    <row r="492" spans="1:8" x14ac:dyDescent="0.25">
      <c r="A492" t="s">
        <v>496</v>
      </c>
      <c r="B492" s="1">
        <v>4966</v>
      </c>
      <c r="C492" s="1">
        <v>1421</v>
      </c>
      <c r="D492" s="1">
        <v>1393</v>
      </c>
      <c r="E492" s="1">
        <v>1397</v>
      </c>
      <c r="F492" s="1">
        <v>1403</v>
      </c>
      <c r="H492" s="3"/>
    </row>
    <row r="493" spans="1:8" x14ac:dyDescent="0.25">
      <c r="A493" t="s">
        <v>497</v>
      </c>
      <c r="B493" s="1">
        <v>4966</v>
      </c>
      <c r="C493" s="1">
        <v>1417</v>
      </c>
      <c r="D493" s="1">
        <v>1390</v>
      </c>
      <c r="E493" s="1">
        <v>1399</v>
      </c>
      <c r="F493" s="1">
        <v>1400</v>
      </c>
      <c r="H493" s="3"/>
    </row>
    <row r="494" spans="1:8" x14ac:dyDescent="0.25">
      <c r="A494" t="s">
        <v>498</v>
      </c>
      <c r="B494" s="1">
        <v>4966</v>
      </c>
      <c r="C494" s="1">
        <v>1421</v>
      </c>
      <c r="D494" s="1">
        <v>1395</v>
      </c>
      <c r="E494" s="1">
        <v>1399</v>
      </c>
      <c r="F494" s="1">
        <v>1397</v>
      </c>
      <c r="H494" s="3"/>
    </row>
    <row r="495" spans="1:8" x14ac:dyDescent="0.25">
      <c r="A495" t="s">
        <v>499</v>
      </c>
      <c r="B495" s="1">
        <v>4966</v>
      </c>
      <c r="C495" s="1">
        <v>1420</v>
      </c>
      <c r="D495" s="1">
        <v>1396</v>
      </c>
      <c r="E495" s="1">
        <v>1403</v>
      </c>
      <c r="F495" s="1">
        <v>1403</v>
      </c>
      <c r="H495" s="3"/>
    </row>
    <row r="496" spans="1:8" x14ac:dyDescent="0.25">
      <c r="A496" t="s">
        <v>500</v>
      </c>
      <c r="B496" s="1">
        <v>4966</v>
      </c>
      <c r="C496" s="1">
        <v>1420</v>
      </c>
      <c r="D496" s="1">
        <v>1400</v>
      </c>
      <c r="E496" s="1">
        <v>1404</v>
      </c>
      <c r="F496" s="1">
        <v>1401</v>
      </c>
      <c r="H496" s="3"/>
    </row>
    <row r="497" spans="1:11" x14ac:dyDescent="0.25">
      <c r="A497" t="s">
        <v>501</v>
      </c>
      <c r="B497" s="1">
        <v>4966</v>
      </c>
      <c r="C497" s="1">
        <v>1421</v>
      </c>
      <c r="D497" s="1">
        <v>1398</v>
      </c>
      <c r="E497" s="1">
        <v>1398</v>
      </c>
      <c r="F497" s="1">
        <v>1401</v>
      </c>
      <c r="G497" t="s">
        <v>607</v>
      </c>
      <c r="H497" s="4">
        <f>SUM(C487:C507)/21000</f>
        <v>1.42</v>
      </c>
      <c r="I497" s="2">
        <f t="shared" ref="I497" si="65">SUM(D487:D507)/21000</f>
        <v>1.3956666666666666</v>
      </c>
      <c r="J497" s="2">
        <f t="shared" ref="J497" si="66">SUM(E487:E507)/21000</f>
        <v>1.4009047619047619</v>
      </c>
      <c r="K497" s="2">
        <f t="shared" ref="K497" si="67">SUM(F487:F507)/21000</f>
        <v>1.4013809523809524</v>
      </c>
    </row>
    <row r="498" spans="1:11" x14ac:dyDescent="0.25">
      <c r="A498" t="s">
        <v>502</v>
      </c>
      <c r="B498" s="1">
        <v>4966</v>
      </c>
      <c r="C498" s="1">
        <v>1420</v>
      </c>
      <c r="D498" s="1">
        <v>1397</v>
      </c>
      <c r="E498" s="1">
        <v>1405</v>
      </c>
      <c r="F498" s="1">
        <v>1399</v>
      </c>
      <c r="H498" s="3"/>
    </row>
    <row r="499" spans="1:11" x14ac:dyDescent="0.25">
      <c r="A499" t="s">
        <v>503</v>
      </c>
      <c r="B499" s="1">
        <v>4966</v>
      </c>
      <c r="C499" s="1">
        <v>1422</v>
      </c>
      <c r="D499" s="1">
        <v>1398</v>
      </c>
      <c r="E499" s="1">
        <v>1398</v>
      </c>
      <c r="F499" s="1">
        <v>1401</v>
      </c>
      <c r="H499" s="3"/>
    </row>
    <row r="500" spans="1:11" x14ac:dyDescent="0.25">
      <c r="A500" t="s">
        <v>504</v>
      </c>
      <c r="B500" s="1">
        <v>4966</v>
      </c>
      <c r="C500" s="1">
        <v>1414</v>
      </c>
      <c r="D500" s="1">
        <v>1397</v>
      </c>
      <c r="E500" s="1">
        <v>1398</v>
      </c>
      <c r="F500" s="1">
        <v>1398</v>
      </c>
      <c r="H500" s="3"/>
    </row>
    <row r="501" spans="1:11" x14ac:dyDescent="0.25">
      <c r="A501" t="s">
        <v>505</v>
      </c>
      <c r="B501" s="1">
        <v>4966</v>
      </c>
      <c r="C501" s="1">
        <v>1412</v>
      </c>
      <c r="D501" s="1">
        <v>1393</v>
      </c>
      <c r="E501" s="1">
        <v>1400</v>
      </c>
      <c r="F501" s="1">
        <v>1401</v>
      </c>
      <c r="H501" s="3"/>
    </row>
    <row r="502" spans="1:11" x14ac:dyDescent="0.25">
      <c r="A502" t="s">
        <v>506</v>
      </c>
      <c r="B502" s="1">
        <v>4966</v>
      </c>
      <c r="C502" s="1">
        <v>1420</v>
      </c>
      <c r="D502" s="1">
        <v>1398</v>
      </c>
      <c r="E502" s="1">
        <v>1403</v>
      </c>
      <c r="F502" s="1">
        <v>1401</v>
      </c>
      <c r="H502" s="3"/>
    </row>
    <row r="503" spans="1:11" x14ac:dyDescent="0.25">
      <c r="A503" t="s">
        <v>507</v>
      </c>
      <c r="B503" s="1">
        <v>4966</v>
      </c>
      <c r="C503" s="1">
        <v>1421</v>
      </c>
      <c r="D503" s="1">
        <v>1397</v>
      </c>
      <c r="E503" s="1">
        <v>1402</v>
      </c>
      <c r="F503" s="1">
        <v>1404</v>
      </c>
      <c r="H503" s="3"/>
    </row>
    <row r="504" spans="1:11" x14ac:dyDescent="0.25">
      <c r="A504" t="s">
        <v>508</v>
      </c>
      <c r="B504" s="1">
        <v>4966</v>
      </c>
      <c r="C504" s="1">
        <v>1424</v>
      </c>
      <c r="D504" s="1">
        <v>1396</v>
      </c>
      <c r="E504" s="1">
        <v>1394</v>
      </c>
      <c r="F504" s="1">
        <v>1403</v>
      </c>
      <c r="H504" s="3"/>
    </row>
    <row r="505" spans="1:11" x14ac:dyDescent="0.25">
      <c r="A505" t="s">
        <v>509</v>
      </c>
      <c r="B505" s="1">
        <v>4966</v>
      </c>
      <c r="C505" s="1">
        <v>1419</v>
      </c>
      <c r="D505" s="1">
        <v>1396</v>
      </c>
      <c r="E505" s="1">
        <v>1407</v>
      </c>
      <c r="F505" s="1">
        <v>1403</v>
      </c>
      <c r="H505" s="3"/>
    </row>
    <row r="506" spans="1:11" x14ac:dyDescent="0.25">
      <c r="A506" t="s">
        <v>510</v>
      </c>
      <c r="B506" s="1">
        <v>4966</v>
      </c>
      <c r="C506" s="1">
        <v>1421</v>
      </c>
      <c r="D506" s="1">
        <v>1396</v>
      </c>
      <c r="E506" s="1">
        <v>1399</v>
      </c>
      <c r="F506" s="1">
        <v>1401</v>
      </c>
      <c r="H506" s="3"/>
    </row>
    <row r="507" spans="1:11" x14ac:dyDescent="0.25">
      <c r="A507" t="s">
        <v>511</v>
      </c>
      <c r="B507" s="1">
        <v>4966</v>
      </c>
      <c r="C507" s="1">
        <v>1418</v>
      </c>
      <c r="D507" s="1">
        <v>1393</v>
      </c>
      <c r="E507" s="1">
        <v>1400</v>
      </c>
      <c r="F507" s="1">
        <v>1401</v>
      </c>
      <c r="H507" s="5"/>
    </row>
    <row r="508" spans="1:11" x14ac:dyDescent="0.25">
      <c r="A508" t="s">
        <v>512</v>
      </c>
      <c r="B508" s="1">
        <v>4966</v>
      </c>
      <c r="C508" s="1">
        <v>1422</v>
      </c>
      <c r="D508" s="1">
        <v>1389</v>
      </c>
      <c r="E508" s="1">
        <v>1402</v>
      </c>
      <c r="F508" s="1">
        <v>1402</v>
      </c>
      <c r="H508" s="6"/>
    </row>
    <row r="509" spans="1:11" x14ac:dyDescent="0.25">
      <c r="A509" t="s">
        <v>513</v>
      </c>
      <c r="B509" s="1">
        <v>4966</v>
      </c>
      <c r="C509" s="1">
        <v>1427</v>
      </c>
      <c r="D509" s="1">
        <v>1389</v>
      </c>
      <c r="E509" s="1">
        <v>1398</v>
      </c>
      <c r="F509" s="1">
        <v>1404</v>
      </c>
      <c r="H509" s="3"/>
    </row>
    <row r="510" spans="1:11" x14ac:dyDescent="0.25">
      <c r="A510" t="s">
        <v>514</v>
      </c>
      <c r="B510" s="1">
        <v>4966</v>
      </c>
      <c r="C510" s="1">
        <v>1427</v>
      </c>
      <c r="D510" s="1">
        <v>1389</v>
      </c>
      <c r="E510" s="1">
        <v>1401</v>
      </c>
      <c r="F510" s="1">
        <v>1405</v>
      </c>
      <c r="H510" s="3"/>
    </row>
    <row r="511" spans="1:11" x14ac:dyDescent="0.25">
      <c r="A511" t="s">
        <v>515</v>
      </c>
      <c r="B511" s="1">
        <v>4966</v>
      </c>
      <c r="C511" s="1">
        <v>1423</v>
      </c>
      <c r="D511" s="1">
        <v>1393</v>
      </c>
      <c r="E511" s="1">
        <v>1407</v>
      </c>
      <c r="F511" s="1">
        <v>1407</v>
      </c>
      <c r="H511" s="3"/>
    </row>
    <row r="512" spans="1:11" x14ac:dyDescent="0.25">
      <c r="A512" t="s">
        <v>516</v>
      </c>
      <c r="B512" s="1">
        <v>4966</v>
      </c>
      <c r="C512" s="1">
        <v>1421</v>
      </c>
      <c r="D512" s="1">
        <v>1395</v>
      </c>
      <c r="E512" s="1">
        <v>1400</v>
      </c>
      <c r="F512" s="1">
        <v>1403</v>
      </c>
      <c r="H512" s="3"/>
    </row>
    <row r="513" spans="1:11" x14ac:dyDescent="0.25">
      <c r="A513" t="s">
        <v>517</v>
      </c>
      <c r="B513" s="1">
        <v>4966</v>
      </c>
      <c r="C513" s="1">
        <v>1421</v>
      </c>
      <c r="D513" s="1">
        <v>1395</v>
      </c>
      <c r="E513" s="1">
        <v>1405</v>
      </c>
      <c r="F513" s="1">
        <v>1401</v>
      </c>
      <c r="H513" s="3"/>
    </row>
    <row r="514" spans="1:11" x14ac:dyDescent="0.25">
      <c r="A514" t="s">
        <v>518</v>
      </c>
      <c r="B514" s="1">
        <v>4966</v>
      </c>
      <c r="C514" s="1">
        <v>1418</v>
      </c>
      <c r="D514" s="1">
        <v>1390</v>
      </c>
      <c r="E514" s="1">
        <v>1403</v>
      </c>
      <c r="F514" s="1">
        <v>1402</v>
      </c>
      <c r="H514" s="3"/>
    </row>
    <row r="515" spans="1:11" x14ac:dyDescent="0.25">
      <c r="A515" t="s">
        <v>519</v>
      </c>
      <c r="B515" s="1">
        <v>4966</v>
      </c>
      <c r="C515" s="1">
        <v>1418</v>
      </c>
      <c r="D515" s="1">
        <v>1389</v>
      </c>
      <c r="E515" s="1">
        <v>1397</v>
      </c>
      <c r="F515" s="1">
        <v>1402</v>
      </c>
      <c r="H515" s="3"/>
    </row>
    <row r="516" spans="1:11" x14ac:dyDescent="0.25">
      <c r="A516" t="s">
        <v>520</v>
      </c>
      <c r="B516" s="1">
        <v>4966</v>
      </c>
      <c r="C516" s="1">
        <v>1420</v>
      </c>
      <c r="D516" s="1">
        <v>1390</v>
      </c>
      <c r="E516" s="1">
        <v>1398</v>
      </c>
      <c r="F516" s="1">
        <v>1402</v>
      </c>
      <c r="H516" s="3"/>
    </row>
    <row r="517" spans="1:11" x14ac:dyDescent="0.25">
      <c r="A517" t="s">
        <v>521</v>
      </c>
      <c r="B517" s="1">
        <v>4966</v>
      </c>
      <c r="C517" s="1">
        <v>1411</v>
      </c>
      <c r="D517" s="1">
        <v>1391</v>
      </c>
      <c r="E517" s="1">
        <v>1403</v>
      </c>
      <c r="F517" s="1">
        <v>1401</v>
      </c>
      <c r="H517" s="3"/>
    </row>
    <row r="518" spans="1:11" x14ac:dyDescent="0.25">
      <c r="A518" t="s">
        <v>522</v>
      </c>
      <c r="B518" s="1">
        <v>4966</v>
      </c>
      <c r="C518" s="1">
        <v>1416</v>
      </c>
      <c r="D518" s="1">
        <v>1393</v>
      </c>
      <c r="E518" s="1">
        <v>1407</v>
      </c>
      <c r="F518" s="1">
        <v>1402</v>
      </c>
      <c r="G518" t="s">
        <v>607</v>
      </c>
      <c r="H518" s="4">
        <f>SUM(C508:C528)/21000</f>
        <v>1.4217142857142857</v>
      </c>
      <c r="I518" s="2">
        <f t="shared" ref="I518" si="68">SUM(D508:D528)/21000</f>
        <v>1.3908095238095237</v>
      </c>
      <c r="J518" s="2">
        <f t="shared" ref="J518" si="69">SUM(E508:E528)/21000</f>
        <v>1.4010476190476191</v>
      </c>
      <c r="K518" s="2">
        <f t="shared" ref="K518" si="70">SUM(F508:F528)/21000</f>
        <v>1.4025714285714286</v>
      </c>
    </row>
    <row r="519" spans="1:11" x14ac:dyDescent="0.25">
      <c r="A519" t="s">
        <v>523</v>
      </c>
      <c r="B519" s="1">
        <v>4966</v>
      </c>
      <c r="C519" s="1">
        <v>1425</v>
      </c>
      <c r="D519" s="1">
        <v>1391</v>
      </c>
      <c r="E519" s="1">
        <v>1398</v>
      </c>
      <c r="F519" s="1">
        <v>1402</v>
      </c>
      <c r="H519" s="3"/>
    </row>
    <row r="520" spans="1:11" x14ac:dyDescent="0.25">
      <c r="A520" t="s">
        <v>524</v>
      </c>
      <c r="B520" s="1">
        <v>4966</v>
      </c>
      <c r="C520" s="1">
        <v>1423</v>
      </c>
      <c r="D520" s="1">
        <v>1392</v>
      </c>
      <c r="E520" s="1">
        <v>1399</v>
      </c>
      <c r="F520" s="1">
        <v>1401</v>
      </c>
      <c r="H520" s="3"/>
    </row>
    <row r="521" spans="1:11" x14ac:dyDescent="0.25">
      <c r="A521" t="s">
        <v>525</v>
      </c>
      <c r="B521" s="1">
        <v>4966</v>
      </c>
      <c r="C521" s="1">
        <v>1425</v>
      </c>
      <c r="D521" s="1">
        <v>1390</v>
      </c>
      <c r="E521" s="1">
        <v>1400</v>
      </c>
      <c r="F521" s="1">
        <v>1402</v>
      </c>
      <c r="H521" s="3"/>
    </row>
    <row r="522" spans="1:11" x14ac:dyDescent="0.25">
      <c r="A522" t="s">
        <v>526</v>
      </c>
      <c r="B522" s="1">
        <v>4966</v>
      </c>
      <c r="C522" s="1">
        <v>1428</v>
      </c>
      <c r="D522" s="1">
        <v>1390</v>
      </c>
      <c r="E522" s="1">
        <v>1401</v>
      </c>
      <c r="F522" s="1">
        <v>1400</v>
      </c>
      <c r="H522" s="3"/>
    </row>
    <row r="523" spans="1:11" x14ac:dyDescent="0.25">
      <c r="A523" t="s">
        <v>527</v>
      </c>
      <c r="B523" s="1">
        <v>4966</v>
      </c>
      <c r="C523" s="1">
        <v>1417</v>
      </c>
      <c r="D523" s="1">
        <v>1388</v>
      </c>
      <c r="E523" s="1">
        <v>1401</v>
      </c>
      <c r="F523" s="1">
        <v>1403</v>
      </c>
      <c r="H523" s="3"/>
    </row>
    <row r="524" spans="1:11" x14ac:dyDescent="0.25">
      <c r="A524" t="s">
        <v>528</v>
      </c>
      <c r="B524" s="1">
        <v>4966</v>
      </c>
      <c r="C524" s="1">
        <v>1424</v>
      </c>
      <c r="D524" s="1">
        <v>1390</v>
      </c>
      <c r="E524" s="1">
        <v>1402</v>
      </c>
      <c r="F524" s="1">
        <v>1401</v>
      </c>
      <c r="H524" s="3"/>
    </row>
    <row r="525" spans="1:11" x14ac:dyDescent="0.25">
      <c r="A525" t="s">
        <v>529</v>
      </c>
      <c r="B525" s="1">
        <v>4966</v>
      </c>
      <c r="C525" s="1">
        <v>1423</v>
      </c>
      <c r="D525" s="1">
        <v>1393</v>
      </c>
      <c r="E525" s="1">
        <v>1401</v>
      </c>
      <c r="F525" s="1">
        <v>1403</v>
      </c>
      <c r="H525" s="3"/>
    </row>
    <row r="526" spans="1:11" x14ac:dyDescent="0.25">
      <c r="A526" t="s">
        <v>530</v>
      </c>
      <c r="B526" s="1">
        <v>4966</v>
      </c>
      <c r="C526" s="1">
        <v>1424</v>
      </c>
      <c r="D526" s="1">
        <v>1390</v>
      </c>
      <c r="E526" s="1">
        <v>1398</v>
      </c>
      <c r="F526" s="1">
        <v>1404</v>
      </c>
      <c r="H526" s="3"/>
    </row>
    <row r="527" spans="1:11" x14ac:dyDescent="0.25">
      <c r="A527" t="s">
        <v>531</v>
      </c>
      <c r="B527" s="1">
        <v>4966</v>
      </c>
      <c r="C527" s="1">
        <v>1419</v>
      </c>
      <c r="D527" s="1">
        <v>1391</v>
      </c>
      <c r="E527" s="1">
        <v>1400</v>
      </c>
      <c r="F527" s="1">
        <v>1404</v>
      </c>
      <c r="H527" s="3"/>
    </row>
    <row r="528" spans="1:11" x14ac:dyDescent="0.25">
      <c r="A528" t="s">
        <v>532</v>
      </c>
      <c r="B528" s="1">
        <v>4966</v>
      </c>
      <c r="C528" s="1">
        <v>1424</v>
      </c>
      <c r="D528" s="1">
        <v>1389</v>
      </c>
      <c r="E528" s="1">
        <v>1401</v>
      </c>
      <c r="F528" s="1">
        <v>1403</v>
      </c>
      <c r="H528" s="5"/>
    </row>
    <row r="529" spans="1:11" x14ac:dyDescent="0.25">
      <c r="A529" t="s">
        <v>533</v>
      </c>
      <c r="B529" s="1">
        <v>4966</v>
      </c>
      <c r="C529" s="1">
        <v>1401</v>
      </c>
      <c r="D529" s="1">
        <v>1372</v>
      </c>
      <c r="E529" s="1">
        <v>1386</v>
      </c>
      <c r="F529" s="1">
        <v>1392</v>
      </c>
      <c r="H529" s="6"/>
    </row>
    <row r="530" spans="1:11" x14ac:dyDescent="0.25">
      <c r="A530" t="s">
        <v>534</v>
      </c>
      <c r="B530" s="1">
        <v>4966</v>
      </c>
      <c r="C530" s="1">
        <v>1405</v>
      </c>
      <c r="D530" s="1">
        <v>1374</v>
      </c>
      <c r="E530" s="1">
        <v>1387</v>
      </c>
      <c r="F530" s="1">
        <v>1388</v>
      </c>
      <c r="H530" s="3"/>
    </row>
    <row r="531" spans="1:11" x14ac:dyDescent="0.25">
      <c r="A531" t="s">
        <v>535</v>
      </c>
      <c r="B531" s="1">
        <v>4966</v>
      </c>
      <c r="C531" s="1">
        <v>1406</v>
      </c>
      <c r="D531" s="1">
        <v>1371</v>
      </c>
      <c r="E531" s="1">
        <v>1390</v>
      </c>
      <c r="F531" s="1">
        <v>1389</v>
      </c>
      <c r="H531" s="3"/>
    </row>
    <row r="532" spans="1:11" x14ac:dyDescent="0.25">
      <c r="A532" t="s">
        <v>536</v>
      </c>
      <c r="B532" s="1">
        <v>4966</v>
      </c>
      <c r="C532" s="1">
        <v>1405</v>
      </c>
      <c r="D532" s="1">
        <v>1369</v>
      </c>
      <c r="E532" s="1">
        <v>1384</v>
      </c>
      <c r="F532" s="1">
        <v>1389</v>
      </c>
      <c r="H532" s="3"/>
    </row>
    <row r="533" spans="1:11" x14ac:dyDescent="0.25">
      <c r="A533" t="s">
        <v>537</v>
      </c>
      <c r="B533" s="1">
        <v>4966</v>
      </c>
      <c r="C533" s="1">
        <v>1404</v>
      </c>
      <c r="D533" s="1">
        <v>1367</v>
      </c>
      <c r="E533" s="1">
        <v>1386</v>
      </c>
      <c r="F533" s="1">
        <v>1389</v>
      </c>
      <c r="H533" s="3"/>
    </row>
    <row r="534" spans="1:11" x14ac:dyDescent="0.25">
      <c r="A534" t="s">
        <v>538</v>
      </c>
      <c r="B534" s="1">
        <v>4966</v>
      </c>
      <c r="C534" s="1">
        <v>1406</v>
      </c>
      <c r="D534" s="1">
        <v>1368</v>
      </c>
      <c r="E534" s="1">
        <v>1384</v>
      </c>
      <c r="F534" s="1">
        <v>1388</v>
      </c>
      <c r="H534" s="3"/>
    </row>
    <row r="535" spans="1:11" x14ac:dyDescent="0.25">
      <c r="A535" t="s">
        <v>539</v>
      </c>
      <c r="B535" s="1">
        <v>4966</v>
      </c>
      <c r="C535" s="1">
        <v>1404</v>
      </c>
      <c r="D535" s="1">
        <v>1370</v>
      </c>
      <c r="E535" s="1">
        <v>1389</v>
      </c>
      <c r="F535" s="1">
        <v>1392</v>
      </c>
      <c r="H535" s="3"/>
    </row>
    <row r="536" spans="1:11" x14ac:dyDescent="0.25">
      <c r="A536" t="s">
        <v>540</v>
      </c>
      <c r="B536" s="1">
        <v>4966</v>
      </c>
      <c r="C536" s="1">
        <v>1403</v>
      </c>
      <c r="D536" s="1">
        <v>1371</v>
      </c>
      <c r="E536" s="1">
        <v>1387</v>
      </c>
      <c r="F536" s="1">
        <v>1390</v>
      </c>
      <c r="H536" s="3"/>
    </row>
    <row r="537" spans="1:11" x14ac:dyDescent="0.25">
      <c r="A537" t="s">
        <v>541</v>
      </c>
      <c r="B537" s="1">
        <v>4966</v>
      </c>
      <c r="C537" s="1">
        <v>1403</v>
      </c>
      <c r="D537" s="1">
        <v>1373</v>
      </c>
      <c r="E537" s="1">
        <v>1387</v>
      </c>
      <c r="F537" s="1">
        <v>1391</v>
      </c>
      <c r="H537" s="3"/>
    </row>
    <row r="538" spans="1:11" x14ac:dyDescent="0.25">
      <c r="A538" t="s">
        <v>542</v>
      </c>
      <c r="B538" s="1">
        <v>4966</v>
      </c>
      <c r="C538" s="1">
        <v>1403</v>
      </c>
      <c r="D538" s="1">
        <v>1371</v>
      </c>
      <c r="E538" s="1">
        <v>1388</v>
      </c>
      <c r="F538" s="1">
        <v>1391</v>
      </c>
      <c r="H538" s="3"/>
    </row>
    <row r="539" spans="1:11" x14ac:dyDescent="0.25">
      <c r="A539" t="s">
        <v>543</v>
      </c>
      <c r="B539" s="1">
        <v>4966</v>
      </c>
      <c r="C539" s="1">
        <v>1405</v>
      </c>
      <c r="D539" s="1">
        <v>1373</v>
      </c>
      <c r="E539" s="1">
        <v>1388</v>
      </c>
      <c r="F539" s="1">
        <v>1387</v>
      </c>
      <c r="G539" t="s">
        <v>607</v>
      </c>
      <c r="H539" s="4">
        <f>SUM(C529:C549)/21000</f>
        <v>1.4035238095238096</v>
      </c>
      <c r="I539" s="2">
        <f t="shared" ref="I539" si="71">SUM(D529:D549)/21000</f>
        <v>1.3718095238095238</v>
      </c>
      <c r="J539" s="2">
        <f t="shared" ref="J539" si="72">SUM(E529:E549)/21000</f>
        <v>1.3862857142857143</v>
      </c>
      <c r="K539" s="2">
        <f t="shared" ref="K539" si="73">SUM(F529:F549)/21000</f>
        <v>1.3893333333333333</v>
      </c>
    </row>
    <row r="540" spans="1:11" x14ac:dyDescent="0.25">
      <c r="A540" t="s">
        <v>544</v>
      </c>
      <c r="B540" s="1">
        <v>4966</v>
      </c>
      <c r="C540" s="1">
        <v>1404</v>
      </c>
      <c r="D540" s="1">
        <v>1370</v>
      </c>
      <c r="E540" s="1">
        <v>1385</v>
      </c>
      <c r="F540" s="1">
        <v>1388</v>
      </c>
      <c r="H540" s="3"/>
    </row>
    <row r="541" spans="1:11" x14ac:dyDescent="0.25">
      <c r="A541" t="s">
        <v>545</v>
      </c>
      <c r="B541" s="1">
        <v>4966</v>
      </c>
      <c r="C541" s="1">
        <v>1400</v>
      </c>
      <c r="D541" s="1">
        <v>1369</v>
      </c>
      <c r="E541" s="1">
        <v>1389</v>
      </c>
      <c r="F541" s="1">
        <v>1388</v>
      </c>
      <c r="H541" s="3"/>
    </row>
    <row r="542" spans="1:11" x14ac:dyDescent="0.25">
      <c r="A542" t="s">
        <v>546</v>
      </c>
      <c r="B542" s="1">
        <v>4966</v>
      </c>
      <c r="C542" s="1">
        <v>1403</v>
      </c>
      <c r="D542" s="1">
        <v>1372</v>
      </c>
      <c r="E542" s="1">
        <v>1384</v>
      </c>
      <c r="F542" s="1">
        <v>1386</v>
      </c>
      <c r="H542" s="3"/>
    </row>
    <row r="543" spans="1:11" x14ac:dyDescent="0.25">
      <c r="A543" t="s">
        <v>547</v>
      </c>
      <c r="B543" s="1">
        <v>4966</v>
      </c>
      <c r="C543" s="1">
        <v>1402</v>
      </c>
      <c r="D543" s="1">
        <v>1372</v>
      </c>
      <c r="E543" s="1">
        <v>1385</v>
      </c>
      <c r="F543" s="1">
        <v>1389</v>
      </c>
      <c r="H543" s="3"/>
    </row>
    <row r="544" spans="1:11" x14ac:dyDescent="0.25">
      <c r="A544" t="s">
        <v>548</v>
      </c>
      <c r="B544" s="1">
        <v>4966</v>
      </c>
      <c r="C544" s="1">
        <v>1405</v>
      </c>
      <c r="D544" s="1">
        <v>1373</v>
      </c>
      <c r="E544" s="1">
        <v>1387</v>
      </c>
      <c r="F544" s="1">
        <v>1391</v>
      </c>
      <c r="H544" s="3"/>
    </row>
    <row r="545" spans="1:11" x14ac:dyDescent="0.25">
      <c r="A545" t="s">
        <v>549</v>
      </c>
      <c r="B545" s="1">
        <v>4966</v>
      </c>
      <c r="C545" s="1">
        <v>1401</v>
      </c>
      <c r="D545" s="1">
        <v>1373</v>
      </c>
      <c r="E545" s="1">
        <v>1385</v>
      </c>
      <c r="F545" s="1">
        <v>1391</v>
      </c>
      <c r="H545" s="3"/>
    </row>
    <row r="546" spans="1:11" x14ac:dyDescent="0.25">
      <c r="A546" t="s">
        <v>550</v>
      </c>
      <c r="B546" s="1">
        <v>4966</v>
      </c>
      <c r="C546" s="1">
        <v>1405</v>
      </c>
      <c r="D546" s="1">
        <v>1374</v>
      </c>
      <c r="E546" s="1">
        <v>1385</v>
      </c>
      <c r="F546" s="1">
        <v>1391</v>
      </c>
      <c r="H546" s="3"/>
    </row>
    <row r="547" spans="1:11" x14ac:dyDescent="0.25">
      <c r="A547" t="s">
        <v>551</v>
      </c>
      <c r="B547" s="1">
        <v>4966</v>
      </c>
      <c r="C547" s="1">
        <v>1404</v>
      </c>
      <c r="D547" s="1">
        <v>1376</v>
      </c>
      <c r="E547" s="1">
        <v>1387</v>
      </c>
      <c r="F547" s="1">
        <v>1389</v>
      </c>
      <c r="H547" s="3"/>
    </row>
    <row r="548" spans="1:11" x14ac:dyDescent="0.25">
      <c r="A548" t="s">
        <v>552</v>
      </c>
      <c r="B548" s="1">
        <v>4966</v>
      </c>
      <c r="C548" s="1">
        <v>1401</v>
      </c>
      <c r="D548" s="1">
        <v>1377</v>
      </c>
      <c r="E548" s="1">
        <v>1387</v>
      </c>
      <c r="F548" s="1">
        <v>1388</v>
      </c>
      <c r="H548" s="3"/>
    </row>
    <row r="549" spans="1:11" x14ac:dyDescent="0.25">
      <c r="A549" t="s">
        <v>553</v>
      </c>
      <c r="B549" s="1">
        <v>4966</v>
      </c>
      <c r="C549" s="1">
        <v>1404</v>
      </c>
      <c r="D549" s="1">
        <v>1373</v>
      </c>
      <c r="E549" s="1">
        <v>1382</v>
      </c>
      <c r="F549" s="1">
        <v>1389</v>
      </c>
      <c r="H549" s="5"/>
    </row>
    <row r="550" spans="1:11" x14ac:dyDescent="0.25">
      <c r="A550" t="s">
        <v>554</v>
      </c>
      <c r="B550" s="1">
        <v>4966</v>
      </c>
      <c r="C550" s="1">
        <v>1403</v>
      </c>
      <c r="D550" s="1">
        <v>1370</v>
      </c>
      <c r="E550" s="1">
        <v>1387</v>
      </c>
      <c r="F550" s="1">
        <v>1388</v>
      </c>
      <c r="H550" s="3"/>
    </row>
    <row r="551" spans="1:11" x14ac:dyDescent="0.25">
      <c r="A551" t="s">
        <v>555</v>
      </c>
      <c r="B551" s="1">
        <v>4966</v>
      </c>
      <c r="C551" s="1">
        <v>1401</v>
      </c>
      <c r="D551" s="1">
        <v>1371</v>
      </c>
      <c r="E551" s="1">
        <v>1385</v>
      </c>
      <c r="F551" s="1">
        <v>1385</v>
      </c>
      <c r="H551" s="3"/>
    </row>
    <row r="552" spans="1:11" x14ac:dyDescent="0.25">
      <c r="A552" t="s">
        <v>556</v>
      </c>
      <c r="B552" s="1">
        <v>4966</v>
      </c>
      <c r="C552" s="1">
        <v>1400</v>
      </c>
      <c r="D552" s="1">
        <v>1372</v>
      </c>
      <c r="E552" s="1">
        <v>1386</v>
      </c>
      <c r="F552" s="1">
        <v>1385</v>
      </c>
      <c r="H552" s="3"/>
    </row>
    <row r="553" spans="1:11" x14ac:dyDescent="0.25">
      <c r="A553" t="s">
        <v>557</v>
      </c>
      <c r="B553" s="1">
        <v>4966</v>
      </c>
      <c r="C553" s="1">
        <v>1403</v>
      </c>
      <c r="D553" s="1">
        <v>1368</v>
      </c>
      <c r="E553" s="1">
        <v>1386</v>
      </c>
      <c r="F553" s="1">
        <v>1387</v>
      </c>
      <c r="H553" s="3"/>
    </row>
    <row r="554" spans="1:11" x14ac:dyDescent="0.25">
      <c r="A554" t="s">
        <v>558</v>
      </c>
      <c r="B554" s="1">
        <v>4966</v>
      </c>
      <c r="C554" s="1">
        <v>1400</v>
      </c>
      <c r="D554" s="1">
        <v>1371</v>
      </c>
      <c r="E554" s="1">
        <v>1384</v>
      </c>
      <c r="F554" s="1">
        <v>1384</v>
      </c>
      <c r="H554" s="3"/>
    </row>
    <row r="555" spans="1:11" x14ac:dyDescent="0.25">
      <c r="A555" t="s">
        <v>559</v>
      </c>
      <c r="B555" s="1">
        <v>4966</v>
      </c>
      <c r="C555" s="1">
        <v>1401</v>
      </c>
      <c r="D555" s="1">
        <v>1370</v>
      </c>
      <c r="E555" s="1">
        <v>1385</v>
      </c>
      <c r="F555" s="1">
        <v>1386</v>
      </c>
      <c r="H555" s="3"/>
    </row>
    <row r="556" spans="1:11" x14ac:dyDescent="0.25">
      <c r="A556" t="s">
        <v>560</v>
      </c>
      <c r="B556" s="1">
        <v>4966</v>
      </c>
      <c r="C556" s="1">
        <v>1400</v>
      </c>
      <c r="D556" s="1">
        <v>1367</v>
      </c>
      <c r="E556" s="1">
        <v>1381</v>
      </c>
      <c r="F556" s="1">
        <v>1384</v>
      </c>
      <c r="H556" s="3"/>
    </row>
    <row r="557" spans="1:11" x14ac:dyDescent="0.25">
      <c r="A557" t="s">
        <v>561</v>
      </c>
      <c r="B557" s="1">
        <v>4966</v>
      </c>
      <c r="C557" s="1">
        <v>1402</v>
      </c>
      <c r="D557" s="1">
        <v>1372</v>
      </c>
      <c r="E557" s="1">
        <v>1385</v>
      </c>
      <c r="F557" s="1">
        <v>1387</v>
      </c>
      <c r="H557" s="3"/>
    </row>
    <row r="558" spans="1:11" x14ac:dyDescent="0.25">
      <c r="A558" t="s">
        <v>562</v>
      </c>
      <c r="B558" s="1">
        <v>4966</v>
      </c>
      <c r="C558" s="1">
        <v>1401</v>
      </c>
      <c r="D558" s="1">
        <v>1372</v>
      </c>
      <c r="E558" s="1">
        <v>1385</v>
      </c>
      <c r="F558" s="1">
        <v>1386</v>
      </c>
      <c r="H558" s="3"/>
    </row>
    <row r="559" spans="1:11" x14ac:dyDescent="0.25">
      <c r="A559" t="s">
        <v>563</v>
      </c>
      <c r="B559" s="1">
        <v>4966</v>
      </c>
      <c r="C559" s="1">
        <v>1402</v>
      </c>
      <c r="D559" s="1">
        <v>1371</v>
      </c>
      <c r="E559" s="1">
        <v>1383</v>
      </c>
      <c r="F559" s="1">
        <v>1385</v>
      </c>
      <c r="H559" s="3"/>
    </row>
    <row r="560" spans="1:11" x14ac:dyDescent="0.25">
      <c r="A560" t="s">
        <v>564</v>
      </c>
      <c r="B560" s="1">
        <v>4966</v>
      </c>
      <c r="C560" s="1">
        <v>1400</v>
      </c>
      <c r="D560" s="1">
        <v>1368</v>
      </c>
      <c r="E560" s="1">
        <v>1384</v>
      </c>
      <c r="F560" s="1">
        <v>1385</v>
      </c>
      <c r="G560" t="s">
        <v>607</v>
      </c>
      <c r="H560" s="4">
        <f>SUM(C550:C570)/21000</f>
        <v>1.4</v>
      </c>
      <c r="I560" s="2">
        <f t="shared" ref="I560" si="74">SUM(D550:D570)/21000</f>
        <v>1.3692380952380951</v>
      </c>
      <c r="J560" s="2">
        <f t="shared" ref="J560" si="75">SUM(E550:E570)/21000</f>
        <v>1.383952380952381</v>
      </c>
      <c r="K560" s="2">
        <f t="shared" ref="K560" si="76">SUM(F550:F570)/21000</f>
        <v>1.3854285714285715</v>
      </c>
    </row>
    <row r="561" spans="1:8" x14ac:dyDescent="0.25">
      <c r="A561" t="s">
        <v>565</v>
      </c>
      <c r="B561" s="1">
        <v>4966</v>
      </c>
      <c r="C561" s="1">
        <v>1398</v>
      </c>
      <c r="D561" s="1">
        <v>1369</v>
      </c>
      <c r="E561" s="1">
        <v>1381</v>
      </c>
      <c r="F561" s="1">
        <v>1389</v>
      </c>
      <c r="H561" s="3"/>
    </row>
    <row r="562" spans="1:8" x14ac:dyDescent="0.25">
      <c r="A562" t="s">
        <v>566</v>
      </c>
      <c r="B562" s="1">
        <v>4966</v>
      </c>
      <c r="C562" s="1">
        <v>1398</v>
      </c>
      <c r="D562" s="1">
        <v>1374</v>
      </c>
      <c r="E562" s="1">
        <v>1385</v>
      </c>
      <c r="F562" s="1">
        <v>1386</v>
      </c>
      <c r="H562" s="3"/>
    </row>
    <row r="563" spans="1:8" x14ac:dyDescent="0.25">
      <c r="A563" t="s">
        <v>567</v>
      </c>
      <c r="B563" s="1">
        <v>4966</v>
      </c>
      <c r="C563" s="1">
        <v>1400</v>
      </c>
      <c r="D563" s="1">
        <v>1367</v>
      </c>
      <c r="E563" s="1">
        <v>1385</v>
      </c>
      <c r="F563" s="1">
        <v>1385</v>
      </c>
      <c r="H563" s="3"/>
    </row>
    <row r="564" spans="1:8" x14ac:dyDescent="0.25">
      <c r="A564" t="s">
        <v>568</v>
      </c>
      <c r="B564" s="1">
        <v>4966</v>
      </c>
      <c r="C564" s="1">
        <v>1399</v>
      </c>
      <c r="D564" s="1">
        <v>1366</v>
      </c>
      <c r="E564" s="1">
        <v>1383</v>
      </c>
      <c r="F564" s="1">
        <v>1387</v>
      </c>
      <c r="H564" s="3"/>
    </row>
    <row r="565" spans="1:8" x14ac:dyDescent="0.25">
      <c r="A565" t="s">
        <v>569</v>
      </c>
      <c r="B565" s="1">
        <v>4966</v>
      </c>
      <c r="C565" s="1">
        <v>1397</v>
      </c>
      <c r="D565" s="1">
        <v>1366</v>
      </c>
      <c r="E565" s="1">
        <v>1384</v>
      </c>
      <c r="F565" s="1">
        <v>1382</v>
      </c>
      <c r="H565" s="3"/>
    </row>
    <row r="566" spans="1:8" x14ac:dyDescent="0.25">
      <c r="A566" t="s">
        <v>570</v>
      </c>
      <c r="B566" s="1">
        <v>4966</v>
      </c>
      <c r="C566" s="1">
        <v>1401</v>
      </c>
      <c r="D566" s="1">
        <v>1367</v>
      </c>
      <c r="E566" s="1">
        <v>1386</v>
      </c>
      <c r="F566" s="1">
        <v>1384</v>
      </c>
      <c r="H566" s="3"/>
    </row>
    <row r="567" spans="1:8" x14ac:dyDescent="0.25">
      <c r="A567" t="s">
        <v>571</v>
      </c>
      <c r="B567" s="1">
        <v>4966</v>
      </c>
      <c r="C567" s="1">
        <v>1398</v>
      </c>
      <c r="D567" s="1">
        <v>1369</v>
      </c>
      <c r="E567" s="1">
        <v>1385</v>
      </c>
      <c r="F567" s="1">
        <v>1384</v>
      </c>
      <c r="H567" s="3"/>
    </row>
    <row r="568" spans="1:8" x14ac:dyDescent="0.25">
      <c r="A568" t="s">
        <v>572</v>
      </c>
      <c r="B568" s="1">
        <v>4966</v>
      </c>
      <c r="C568" s="1">
        <v>1400</v>
      </c>
      <c r="D568" s="1">
        <v>1368</v>
      </c>
      <c r="E568" s="1">
        <v>1381</v>
      </c>
      <c r="F568" s="1">
        <v>1383</v>
      </c>
      <c r="H568" s="3"/>
    </row>
    <row r="569" spans="1:8" x14ac:dyDescent="0.25">
      <c r="A569" t="s">
        <v>573</v>
      </c>
      <c r="B569" s="1">
        <v>4966</v>
      </c>
      <c r="C569" s="1">
        <v>1396</v>
      </c>
      <c r="D569" s="1">
        <v>1370</v>
      </c>
      <c r="E569" s="1">
        <v>1379</v>
      </c>
      <c r="F569" s="1">
        <v>1387</v>
      </c>
      <c r="H569" s="3"/>
    </row>
    <row r="570" spans="1:8" x14ac:dyDescent="0.25">
      <c r="A570" t="s">
        <v>574</v>
      </c>
      <c r="B570" s="1">
        <v>4966</v>
      </c>
      <c r="C570" s="1">
        <v>1400</v>
      </c>
      <c r="D570" s="1">
        <v>1366</v>
      </c>
      <c r="E570" s="1">
        <v>1383</v>
      </c>
      <c r="F570" s="1">
        <v>1385</v>
      </c>
      <c r="H570" s="5"/>
    </row>
    <row r="571" spans="1:8" x14ac:dyDescent="0.25">
      <c r="A571" t="s">
        <v>575</v>
      </c>
      <c r="B571" s="1">
        <v>4966</v>
      </c>
      <c r="C571" s="1">
        <v>1398</v>
      </c>
      <c r="D571" s="1">
        <v>1364</v>
      </c>
      <c r="E571" s="1">
        <v>1379</v>
      </c>
      <c r="F571" s="1">
        <v>1385</v>
      </c>
      <c r="H571" s="3"/>
    </row>
    <row r="572" spans="1:8" x14ac:dyDescent="0.25">
      <c r="A572" t="s">
        <v>576</v>
      </c>
      <c r="B572" s="1">
        <v>4966</v>
      </c>
      <c r="C572" s="1">
        <v>1399</v>
      </c>
      <c r="D572" s="1">
        <v>1364</v>
      </c>
      <c r="E572" s="1">
        <v>1379</v>
      </c>
      <c r="F572" s="1">
        <v>1382</v>
      </c>
      <c r="H572" s="3"/>
    </row>
    <row r="573" spans="1:8" x14ac:dyDescent="0.25">
      <c r="A573" t="s">
        <v>577</v>
      </c>
      <c r="B573" s="1">
        <v>4966</v>
      </c>
      <c r="C573" s="1">
        <v>1394</v>
      </c>
      <c r="D573" s="1">
        <v>1367</v>
      </c>
      <c r="E573" s="1">
        <v>1379</v>
      </c>
      <c r="F573" s="1">
        <v>1381</v>
      </c>
      <c r="H573" s="3"/>
    </row>
    <row r="574" spans="1:8" x14ac:dyDescent="0.25">
      <c r="A574" t="s">
        <v>578</v>
      </c>
      <c r="B574" s="1">
        <v>4966</v>
      </c>
      <c r="C574" s="1">
        <v>1396</v>
      </c>
      <c r="D574" s="1">
        <v>1363</v>
      </c>
      <c r="E574" s="1">
        <v>1377</v>
      </c>
      <c r="F574" s="1">
        <v>1381</v>
      </c>
      <c r="H574" s="3"/>
    </row>
    <row r="575" spans="1:8" x14ac:dyDescent="0.25">
      <c r="A575" t="s">
        <v>579</v>
      </c>
      <c r="B575" s="1">
        <v>4966</v>
      </c>
      <c r="C575" s="1">
        <v>1398</v>
      </c>
      <c r="D575" s="1">
        <v>1367</v>
      </c>
      <c r="E575" s="1">
        <v>1379</v>
      </c>
      <c r="F575" s="1">
        <v>1383</v>
      </c>
      <c r="H575" s="3"/>
    </row>
    <row r="576" spans="1:8" x14ac:dyDescent="0.25">
      <c r="A576" t="s">
        <v>580</v>
      </c>
      <c r="B576" s="1">
        <v>4966</v>
      </c>
      <c r="C576" s="1">
        <v>1396</v>
      </c>
      <c r="D576" s="1">
        <v>1369</v>
      </c>
      <c r="E576" s="1">
        <v>1377</v>
      </c>
      <c r="F576" s="1">
        <v>1380</v>
      </c>
      <c r="H576" s="3"/>
    </row>
    <row r="577" spans="1:11" x14ac:dyDescent="0.25">
      <c r="A577" t="s">
        <v>581</v>
      </c>
      <c r="B577" s="1">
        <v>4966</v>
      </c>
      <c r="C577" s="1">
        <v>1396</v>
      </c>
      <c r="D577" s="1">
        <v>1366</v>
      </c>
      <c r="E577" s="1">
        <v>1380</v>
      </c>
      <c r="F577" s="1">
        <v>1382</v>
      </c>
      <c r="H577" s="3"/>
    </row>
    <row r="578" spans="1:11" x14ac:dyDescent="0.25">
      <c r="A578" t="s">
        <v>582</v>
      </c>
      <c r="B578" s="1">
        <v>4966</v>
      </c>
      <c r="C578" s="1">
        <v>1392</v>
      </c>
      <c r="D578" s="1">
        <v>1369</v>
      </c>
      <c r="E578" s="1">
        <v>1376</v>
      </c>
      <c r="F578" s="1">
        <v>1380</v>
      </c>
      <c r="H578" s="3"/>
    </row>
    <row r="579" spans="1:11" x14ac:dyDescent="0.25">
      <c r="A579" t="s">
        <v>583</v>
      </c>
      <c r="B579" s="1">
        <v>4966</v>
      </c>
      <c r="C579" s="1">
        <v>1392</v>
      </c>
      <c r="D579" s="1">
        <v>1363</v>
      </c>
      <c r="E579" s="1">
        <v>1369</v>
      </c>
      <c r="F579" s="1">
        <v>1379</v>
      </c>
      <c r="H579" s="3"/>
    </row>
    <row r="580" spans="1:11" x14ac:dyDescent="0.25">
      <c r="A580" t="s">
        <v>584</v>
      </c>
      <c r="B580" s="1">
        <v>4966</v>
      </c>
      <c r="C580" s="1">
        <v>1392</v>
      </c>
      <c r="D580" s="1">
        <v>1366</v>
      </c>
      <c r="E580" s="1">
        <v>1377</v>
      </c>
      <c r="F580" s="1">
        <v>1380</v>
      </c>
      <c r="H580" s="3"/>
    </row>
    <row r="581" spans="1:11" x14ac:dyDescent="0.25">
      <c r="A581" t="s">
        <v>585</v>
      </c>
      <c r="B581" s="1">
        <v>4966</v>
      </c>
      <c r="C581" s="1">
        <v>1393</v>
      </c>
      <c r="D581" s="1">
        <v>1361</v>
      </c>
      <c r="E581" s="1">
        <v>1372</v>
      </c>
      <c r="F581" s="1">
        <v>1375</v>
      </c>
      <c r="G581" t="s">
        <v>607</v>
      </c>
      <c r="H581" s="4">
        <f>SUM(C571:C591)/21000</f>
        <v>1.3935238095238096</v>
      </c>
      <c r="I581" s="2">
        <f t="shared" ref="I581" si="77">SUM(D571:D591)/21000</f>
        <v>1.3622380952380952</v>
      </c>
      <c r="J581" s="2">
        <f t="shared" ref="J581" si="78">SUM(E571:E591)/21000</f>
        <v>1.3721428571428571</v>
      </c>
      <c r="K581" s="2">
        <f t="shared" ref="K581" si="79">SUM(F571:F591)/21000</f>
        <v>1.378095238095238</v>
      </c>
    </row>
    <row r="582" spans="1:11" x14ac:dyDescent="0.25">
      <c r="A582" t="s">
        <v>586</v>
      </c>
      <c r="B582" s="1">
        <v>4966</v>
      </c>
      <c r="C582" s="1">
        <v>1398</v>
      </c>
      <c r="D582" s="1">
        <v>1361</v>
      </c>
      <c r="E582" s="1">
        <v>1372</v>
      </c>
      <c r="F582" s="1">
        <v>1378</v>
      </c>
      <c r="H582" s="3"/>
    </row>
    <row r="583" spans="1:11" x14ac:dyDescent="0.25">
      <c r="A583" t="s">
        <v>587</v>
      </c>
      <c r="B583" s="1">
        <v>4966</v>
      </c>
      <c r="C583" s="1">
        <v>1393</v>
      </c>
      <c r="D583" s="1">
        <v>1362</v>
      </c>
      <c r="E583" s="1">
        <v>1370</v>
      </c>
      <c r="F583" s="1">
        <v>1377</v>
      </c>
      <c r="H583" s="3"/>
    </row>
    <row r="584" spans="1:11" x14ac:dyDescent="0.25">
      <c r="A584" t="s">
        <v>588</v>
      </c>
      <c r="B584" s="1">
        <v>4966</v>
      </c>
      <c r="C584" s="1">
        <v>1389</v>
      </c>
      <c r="D584" s="1">
        <v>1363</v>
      </c>
      <c r="E584" s="1">
        <v>1371</v>
      </c>
      <c r="F584" s="1">
        <v>1376</v>
      </c>
      <c r="H584" s="3"/>
    </row>
    <row r="585" spans="1:11" x14ac:dyDescent="0.25">
      <c r="A585" t="s">
        <v>589</v>
      </c>
      <c r="B585" s="1">
        <v>4966</v>
      </c>
      <c r="C585" s="1">
        <v>1390</v>
      </c>
      <c r="D585" s="1">
        <v>1360</v>
      </c>
      <c r="E585" s="1">
        <v>1357</v>
      </c>
      <c r="F585" s="1">
        <v>1377</v>
      </c>
      <c r="H585" s="3"/>
    </row>
    <row r="586" spans="1:11" x14ac:dyDescent="0.25">
      <c r="A586" t="s">
        <v>590</v>
      </c>
      <c r="B586" s="1">
        <v>4966</v>
      </c>
      <c r="C586" s="1">
        <v>1391</v>
      </c>
      <c r="D586" s="1">
        <v>1362</v>
      </c>
      <c r="E586" s="1">
        <v>1370</v>
      </c>
      <c r="F586" s="1">
        <v>1377</v>
      </c>
      <c r="H586" s="3"/>
    </row>
    <row r="587" spans="1:11" x14ac:dyDescent="0.25">
      <c r="A587" t="s">
        <v>591</v>
      </c>
      <c r="B587" s="1">
        <v>4966</v>
      </c>
      <c r="C587" s="1">
        <v>1393</v>
      </c>
      <c r="D587" s="1">
        <v>1359</v>
      </c>
      <c r="E587" s="1">
        <v>1367</v>
      </c>
      <c r="F587" s="1">
        <v>1376</v>
      </c>
      <c r="H587" s="3"/>
    </row>
    <row r="588" spans="1:11" x14ac:dyDescent="0.25">
      <c r="A588" t="s">
        <v>592</v>
      </c>
      <c r="B588" s="1">
        <v>4966</v>
      </c>
      <c r="C588" s="1">
        <v>1394</v>
      </c>
      <c r="D588" s="1">
        <v>1356</v>
      </c>
      <c r="E588" s="1">
        <v>1371</v>
      </c>
      <c r="F588" s="1">
        <v>1377</v>
      </c>
      <c r="H588" s="3"/>
    </row>
    <row r="589" spans="1:11" x14ac:dyDescent="0.25">
      <c r="A589" t="s">
        <v>593</v>
      </c>
      <c r="B589" s="1">
        <v>4966</v>
      </c>
      <c r="C589" s="1">
        <v>1395</v>
      </c>
      <c r="D589" s="1">
        <v>1356</v>
      </c>
      <c r="E589" s="1">
        <v>1365</v>
      </c>
      <c r="F589" s="1">
        <v>1370</v>
      </c>
      <c r="H589" s="3"/>
    </row>
    <row r="590" spans="1:11" x14ac:dyDescent="0.25">
      <c r="A590" t="s">
        <v>594</v>
      </c>
      <c r="B590" s="1">
        <v>4966</v>
      </c>
      <c r="C590" s="1">
        <v>1390</v>
      </c>
      <c r="D590" s="1">
        <v>1352</v>
      </c>
      <c r="E590" s="1">
        <v>1363</v>
      </c>
      <c r="F590" s="1">
        <v>1369</v>
      </c>
      <c r="H590" s="5"/>
    </row>
    <row r="591" spans="1:11" x14ac:dyDescent="0.25">
      <c r="A591" t="s">
        <v>595</v>
      </c>
      <c r="B591" s="1">
        <v>4966</v>
      </c>
      <c r="C591" s="1">
        <v>1385</v>
      </c>
      <c r="D591" s="1">
        <v>1357</v>
      </c>
      <c r="E591" s="1">
        <v>1365</v>
      </c>
      <c r="F591" s="1">
        <v>1375</v>
      </c>
    </row>
    <row r="592" spans="1:11" x14ac:dyDescent="0.25">
      <c r="A592" t="s">
        <v>596</v>
      </c>
      <c r="B592" s="1">
        <v>4966</v>
      </c>
      <c r="C592" s="1">
        <v>1383</v>
      </c>
      <c r="D592" s="1">
        <v>1358</v>
      </c>
      <c r="E592" s="1">
        <v>1362</v>
      </c>
      <c r="F592" s="1">
        <v>1371</v>
      </c>
    </row>
    <row r="593" spans="1:20" x14ac:dyDescent="0.25">
      <c r="A593" t="s">
        <v>597</v>
      </c>
      <c r="B593" s="1">
        <v>4966</v>
      </c>
      <c r="C593" s="1">
        <v>1380</v>
      </c>
      <c r="D593" s="1">
        <v>1359</v>
      </c>
      <c r="E593" s="1">
        <v>1373</v>
      </c>
      <c r="F593" s="1">
        <v>1367</v>
      </c>
    </row>
    <row r="594" spans="1:20" x14ac:dyDescent="0.25">
      <c r="A594" t="s">
        <v>598</v>
      </c>
      <c r="B594" s="1">
        <v>4966</v>
      </c>
      <c r="C594" s="1">
        <v>1382</v>
      </c>
      <c r="D594" s="1">
        <v>1355</v>
      </c>
      <c r="E594" s="1">
        <v>1367</v>
      </c>
      <c r="F594" s="1">
        <v>1365</v>
      </c>
    </row>
    <row r="595" spans="1:20" x14ac:dyDescent="0.25">
      <c r="A595" t="s">
        <v>599</v>
      </c>
      <c r="B595" s="1">
        <v>4966</v>
      </c>
      <c r="C595" s="1">
        <v>1386</v>
      </c>
      <c r="D595" s="1">
        <v>1358</v>
      </c>
      <c r="E595" s="1">
        <v>1375</v>
      </c>
      <c r="F595" s="1">
        <v>1369</v>
      </c>
    </row>
    <row r="596" spans="1:20" x14ac:dyDescent="0.25">
      <c r="A596" t="s">
        <v>600</v>
      </c>
      <c r="B596" s="1">
        <v>4966</v>
      </c>
      <c r="C596" s="1">
        <v>1385</v>
      </c>
      <c r="D596" s="1">
        <v>1353</v>
      </c>
      <c r="E596" s="1">
        <v>1367</v>
      </c>
      <c r="F596" s="1">
        <v>1369</v>
      </c>
    </row>
    <row r="597" spans="1:20" x14ac:dyDescent="0.25">
      <c r="A597" t="s">
        <v>601</v>
      </c>
      <c r="B597" s="1">
        <v>4966</v>
      </c>
      <c r="C597" s="1">
        <v>1387</v>
      </c>
      <c r="D597" s="1">
        <v>1351</v>
      </c>
      <c r="E597" s="1">
        <v>1368</v>
      </c>
      <c r="F597" s="1">
        <v>1371</v>
      </c>
    </row>
    <row r="598" spans="1:20" x14ac:dyDescent="0.25">
      <c r="A598" t="s">
        <v>602</v>
      </c>
      <c r="B598" s="1">
        <v>4966</v>
      </c>
      <c r="C598" s="1">
        <v>1382</v>
      </c>
      <c r="D598" s="1">
        <v>1353</v>
      </c>
      <c r="E598" s="1">
        <v>1369</v>
      </c>
      <c r="F598" s="1">
        <v>1371</v>
      </c>
      <c r="G598" t="s">
        <v>607</v>
      </c>
      <c r="H598" s="2">
        <f>SUM(C588:C602)/15000</f>
        <v>1.3879999999999999</v>
      </c>
      <c r="I598" s="2">
        <f t="shared" ref="I598:K598" si="80">SUM(D588:D602)/15000</f>
        <v>1.3663333333333334</v>
      </c>
      <c r="J598" s="2">
        <f t="shared" si="80"/>
        <v>1.3722000000000001</v>
      </c>
      <c r="K598" s="2">
        <f t="shared" si="80"/>
        <v>1.3733333333333333</v>
      </c>
    </row>
    <row r="599" spans="1:20" x14ac:dyDescent="0.25">
      <c r="A599" t="s">
        <v>603</v>
      </c>
      <c r="B599" s="1">
        <v>4966</v>
      </c>
      <c r="C599" s="1">
        <v>1378</v>
      </c>
      <c r="D599" s="1">
        <v>1353</v>
      </c>
      <c r="E599" s="1">
        <v>1365</v>
      </c>
      <c r="F599" s="1">
        <v>1371</v>
      </c>
    </row>
    <row r="600" spans="1:20" x14ac:dyDescent="0.25">
      <c r="A600" t="s">
        <v>604</v>
      </c>
      <c r="B600" s="1">
        <v>4966</v>
      </c>
      <c r="C600" s="1">
        <v>1387</v>
      </c>
      <c r="D600" s="1">
        <v>1383</v>
      </c>
      <c r="E600" s="1">
        <v>1368</v>
      </c>
      <c r="F600" s="1">
        <v>1372</v>
      </c>
    </row>
    <row r="601" spans="1:20" x14ac:dyDescent="0.25">
      <c r="A601" t="s">
        <v>605</v>
      </c>
      <c r="B601" s="1">
        <v>4966</v>
      </c>
      <c r="C601" s="1">
        <v>1399</v>
      </c>
      <c r="D601" s="1">
        <v>1428</v>
      </c>
      <c r="E601" s="1">
        <v>1390</v>
      </c>
      <c r="F601" s="1">
        <v>1381</v>
      </c>
    </row>
    <row r="602" spans="1:20" x14ac:dyDescent="0.25">
      <c r="A602" t="s">
        <v>606</v>
      </c>
      <c r="B602" s="1">
        <v>4966</v>
      </c>
      <c r="C602" s="1">
        <v>1407</v>
      </c>
      <c r="D602" s="1">
        <v>1423</v>
      </c>
      <c r="E602" s="1">
        <v>1415</v>
      </c>
      <c r="F602" s="1">
        <v>1402</v>
      </c>
    </row>
    <row r="603" spans="1:20" x14ac:dyDescent="0.25">
      <c r="A603" t="s">
        <v>614</v>
      </c>
      <c r="B603" s="1">
        <v>4966</v>
      </c>
      <c r="C603" s="1">
        <v>1415</v>
      </c>
      <c r="D603" s="1">
        <v>1382</v>
      </c>
      <c r="E603" s="1">
        <v>1391</v>
      </c>
      <c r="F603" s="1">
        <v>1397</v>
      </c>
      <c r="P603" s="1"/>
      <c r="Q603" s="1"/>
      <c r="R603" s="1"/>
      <c r="S603" s="1"/>
      <c r="T603" s="1"/>
    </row>
    <row r="604" spans="1:20" x14ac:dyDescent="0.25">
      <c r="A604" t="s">
        <v>615</v>
      </c>
      <c r="B604" s="1">
        <v>4966</v>
      </c>
      <c r="C604" s="1">
        <v>1413</v>
      </c>
      <c r="D604" s="1">
        <v>1383</v>
      </c>
      <c r="E604" s="1">
        <v>1398</v>
      </c>
      <c r="F604" s="1">
        <v>1395</v>
      </c>
      <c r="P604" s="1"/>
      <c r="Q604" s="1"/>
      <c r="R604" s="1"/>
      <c r="S604" s="1"/>
      <c r="T604" s="1"/>
    </row>
    <row r="605" spans="1:20" x14ac:dyDescent="0.25">
      <c r="A605" t="s">
        <v>616</v>
      </c>
      <c r="B605" s="1">
        <v>4966</v>
      </c>
      <c r="C605" s="1">
        <v>1411</v>
      </c>
      <c r="D605" s="1">
        <v>1385</v>
      </c>
      <c r="E605" s="1">
        <v>1394</v>
      </c>
      <c r="F605" s="1">
        <v>1398</v>
      </c>
      <c r="P605" s="1"/>
      <c r="Q605" s="1"/>
      <c r="R605" s="1"/>
      <c r="S605" s="1"/>
      <c r="T605" s="1"/>
    </row>
    <row r="606" spans="1:20" x14ac:dyDescent="0.25">
      <c r="A606" t="s">
        <v>617</v>
      </c>
      <c r="B606" s="1">
        <v>4966</v>
      </c>
      <c r="C606" s="1">
        <v>1412</v>
      </c>
      <c r="D606" s="1">
        <v>1385</v>
      </c>
      <c r="E606" s="1">
        <v>1394</v>
      </c>
      <c r="F606" s="1">
        <v>1399</v>
      </c>
      <c r="P606" s="1"/>
      <c r="Q606" s="1"/>
      <c r="R606" s="1"/>
      <c r="S606" s="1"/>
      <c r="T606" s="1"/>
    </row>
    <row r="607" spans="1:20" x14ac:dyDescent="0.25">
      <c r="A607" t="s">
        <v>618</v>
      </c>
      <c r="B607" s="1">
        <v>4966</v>
      </c>
      <c r="C607" s="1">
        <v>1410</v>
      </c>
      <c r="D607" s="1">
        <v>1380</v>
      </c>
      <c r="E607" s="1">
        <v>1395</v>
      </c>
      <c r="F607" s="1">
        <v>1400</v>
      </c>
      <c r="P607" s="1"/>
      <c r="Q607" s="1"/>
      <c r="R607" s="1"/>
      <c r="S607" s="1"/>
      <c r="T607" s="1"/>
    </row>
    <row r="608" spans="1:20" x14ac:dyDescent="0.25">
      <c r="A608" t="s">
        <v>619</v>
      </c>
      <c r="B608" s="1">
        <v>4966</v>
      </c>
      <c r="C608" s="1">
        <v>1415</v>
      </c>
      <c r="D608" s="1">
        <v>1384</v>
      </c>
      <c r="E608" s="1">
        <v>1392</v>
      </c>
      <c r="F608" s="1">
        <v>1396</v>
      </c>
      <c r="P608" s="1"/>
      <c r="Q608" s="1"/>
      <c r="R608" s="1"/>
      <c r="S608" s="1"/>
      <c r="T608" s="1"/>
    </row>
    <row r="609" spans="1:20" x14ac:dyDescent="0.25">
      <c r="A609" t="s">
        <v>620</v>
      </c>
      <c r="B609" s="1">
        <v>4966</v>
      </c>
      <c r="C609" s="1">
        <v>1416</v>
      </c>
      <c r="D609" s="1">
        <v>1380</v>
      </c>
      <c r="E609" s="1">
        <v>1394</v>
      </c>
      <c r="F609" s="1">
        <v>1397</v>
      </c>
      <c r="P609" s="1"/>
      <c r="Q609" s="1"/>
      <c r="R609" s="1"/>
      <c r="S609" s="1"/>
      <c r="T609" s="1"/>
    </row>
    <row r="610" spans="1:20" x14ac:dyDescent="0.25">
      <c r="A610" t="s">
        <v>621</v>
      </c>
      <c r="B610" s="1">
        <v>4966</v>
      </c>
      <c r="C610" s="1">
        <v>1416</v>
      </c>
      <c r="D610" s="1">
        <v>1383</v>
      </c>
      <c r="E610" s="1">
        <v>1396</v>
      </c>
      <c r="F610" s="1">
        <v>1398</v>
      </c>
      <c r="P610" s="1"/>
      <c r="Q610" s="1"/>
      <c r="R610" s="1"/>
      <c r="S610" s="1"/>
      <c r="T610" s="1"/>
    </row>
    <row r="611" spans="1:20" x14ac:dyDescent="0.25">
      <c r="A611" t="s">
        <v>622</v>
      </c>
      <c r="B611" s="1">
        <v>4966</v>
      </c>
      <c r="C611" s="1">
        <v>1413</v>
      </c>
      <c r="D611" s="1">
        <v>1383</v>
      </c>
      <c r="E611" s="1">
        <v>1395</v>
      </c>
      <c r="F611" s="1">
        <v>1395</v>
      </c>
      <c r="P611" s="1"/>
      <c r="Q611" s="1"/>
      <c r="R611" s="1"/>
      <c r="S611" s="1"/>
      <c r="T611" s="1"/>
    </row>
    <row r="612" spans="1:20" x14ac:dyDescent="0.25">
      <c r="A612" t="s">
        <v>623</v>
      </c>
      <c r="B612" s="1">
        <v>4966</v>
      </c>
      <c r="C612" s="1">
        <v>1415</v>
      </c>
      <c r="D612" s="1">
        <v>1385</v>
      </c>
      <c r="E612" s="1">
        <v>1391</v>
      </c>
      <c r="F612" s="1">
        <v>1396</v>
      </c>
      <c r="P612" s="1"/>
      <c r="Q612" s="1"/>
      <c r="R612" s="1"/>
      <c r="S612" s="1"/>
      <c r="T612" s="1"/>
    </row>
    <row r="613" spans="1:20" x14ac:dyDescent="0.25">
      <c r="A613" t="s">
        <v>624</v>
      </c>
      <c r="B613" s="1">
        <v>4966</v>
      </c>
      <c r="C613" s="1">
        <v>1413</v>
      </c>
      <c r="D613" s="1">
        <v>1387</v>
      </c>
      <c r="E613" s="1">
        <v>1397</v>
      </c>
      <c r="F613" s="1">
        <v>1395</v>
      </c>
      <c r="H613" s="4">
        <f>SUM(C603:C623)/21000</f>
        <v>1.414047619047619</v>
      </c>
      <c r="I613" s="2">
        <f t="shared" ref="I613" si="81">SUM(D603:D623)/21000</f>
        <v>1.3832857142857142</v>
      </c>
      <c r="J613" s="2">
        <f t="shared" ref="J613" si="82">SUM(E603:E623)/21000</f>
        <v>1.3947619047619049</v>
      </c>
      <c r="K613" s="2">
        <f t="shared" ref="K613" si="83">SUM(F603:F623)/21000</f>
        <v>1.3956666666666666</v>
      </c>
      <c r="P613" s="1"/>
      <c r="Q613" s="1"/>
      <c r="R613" s="1"/>
      <c r="S613" s="1"/>
      <c r="T613" s="1"/>
    </row>
    <row r="614" spans="1:20" x14ac:dyDescent="0.25">
      <c r="A614" t="s">
        <v>625</v>
      </c>
      <c r="B614" s="1">
        <v>4966</v>
      </c>
      <c r="C614" s="1">
        <v>1415</v>
      </c>
      <c r="D614" s="1">
        <v>1387</v>
      </c>
      <c r="E614" s="1">
        <v>1395</v>
      </c>
      <c r="F614" s="1">
        <v>1394</v>
      </c>
      <c r="P614" s="1"/>
      <c r="Q614" s="1"/>
      <c r="R614" s="1"/>
      <c r="S614" s="1"/>
      <c r="T614" s="1"/>
    </row>
    <row r="615" spans="1:20" x14ac:dyDescent="0.25">
      <c r="A615" t="s">
        <v>626</v>
      </c>
      <c r="B615" s="1">
        <v>4966</v>
      </c>
      <c r="C615" s="1">
        <v>1412</v>
      </c>
      <c r="D615" s="1">
        <v>1383</v>
      </c>
      <c r="E615" s="1">
        <v>1393</v>
      </c>
      <c r="F615" s="1">
        <v>1393</v>
      </c>
      <c r="P615" s="1"/>
      <c r="Q615" s="1"/>
      <c r="R615" s="1"/>
      <c r="S615" s="1"/>
      <c r="T615" s="1"/>
    </row>
    <row r="616" spans="1:20" x14ac:dyDescent="0.25">
      <c r="A616" t="s">
        <v>627</v>
      </c>
      <c r="B616" s="1">
        <v>4966</v>
      </c>
      <c r="C616" s="1">
        <v>1420</v>
      </c>
      <c r="D616" s="1">
        <v>1381</v>
      </c>
      <c r="E616" s="1">
        <v>1397</v>
      </c>
      <c r="F616" s="1">
        <v>1394</v>
      </c>
      <c r="P616" s="1"/>
      <c r="Q616" s="1"/>
      <c r="R616" s="1"/>
      <c r="S616" s="1"/>
      <c r="T616" s="1"/>
    </row>
    <row r="617" spans="1:20" x14ac:dyDescent="0.25">
      <c r="A617" t="s">
        <v>628</v>
      </c>
      <c r="B617" s="1">
        <v>4966</v>
      </c>
      <c r="C617" s="1">
        <v>1420</v>
      </c>
      <c r="D617" s="1">
        <v>1381</v>
      </c>
      <c r="E617" s="1">
        <v>1398</v>
      </c>
      <c r="F617" s="1">
        <v>1395</v>
      </c>
      <c r="P617" s="1"/>
      <c r="Q617" s="1"/>
      <c r="R617" s="1"/>
      <c r="S617" s="1"/>
      <c r="T617" s="1"/>
    </row>
    <row r="618" spans="1:20" x14ac:dyDescent="0.25">
      <c r="A618" t="s">
        <v>629</v>
      </c>
      <c r="B618" s="1">
        <v>4966</v>
      </c>
      <c r="C618" s="1">
        <v>1417</v>
      </c>
      <c r="D618" s="1">
        <v>1382</v>
      </c>
      <c r="E618" s="1">
        <v>1398</v>
      </c>
      <c r="F618" s="1">
        <v>1392</v>
      </c>
      <c r="P618" s="1"/>
      <c r="Q618" s="1"/>
      <c r="R618" s="1"/>
      <c r="S618" s="1"/>
      <c r="T618" s="1"/>
    </row>
    <row r="619" spans="1:20" x14ac:dyDescent="0.25">
      <c r="A619" t="s">
        <v>630</v>
      </c>
      <c r="B619" s="1">
        <v>4966</v>
      </c>
      <c r="C619" s="1">
        <v>1412</v>
      </c>
      <c r="D619" s="1">
        <v>1387</v>
      </c>
      <c r="E619" s="1">
        <v>1396</v>
      </c>
      <c r="F619" s="1">
        <v>1393</v>
      </c>
      <c r="P619" s="1"/>
      <c r="Q619" s="1"/>
      <c r="R619" s="1"/>
      <c r="S619" s="1"/>
      <c r="T619" s="1"/>
    </row>
    <row r="620" spans="1:20" x14ac:dyDescent="0.25">
      <c r="A620" t="s">
        <v>631</v>
      </c>
      <c r="B620" s="1">
        <v>4966</v>
      </c>
      <c r="C620" s="1">
        <v>1416</v>
      </c>
      <c r="D620" s="1">
        <v>1383</v>
      </c>
      <c r="E620" s="1">
        <v>1394</v>
      </c>
      <c r="F620" s="1">
        <v>1396</v>
      </c>
      <c r="P620" s="1"/>
      <c r="Q620" s="1"/>
      <c r="R620" s="1"/>
      <c r="S620" s="1"/>
      <c r="T620" s="1"/>
    </row>
    <row r="621" spans="1:20" x14ac:dyDescent="0.25">
      <c r="A621" t="s">
        <v>632</v>
      </c>
      <c r="B621" s="1">
        <v>4966</v>
      </c>
      <c r="C621" s="1">
        <v>1411</v>
      </c>
      <c r="D621" s="1">
        <v>1383</v>
      </c>
      <c r="E621" s="1">
        <v>1394</v>
      </c>
      <c r="F621" s="1">
        <v>1399</v>
      </c>
      <c r="P621" s="1"/>
      <c r="Q621" s="1"/>
      <c r="R621" s="1"/>
      <c r="S621" s="1"/>
      <c r="T621" s="1"/>
    </row>
    <row r="622" spans="1:20" x14ac:dyDescent="0.25">
      <c r="A622" t="s">
        <v>633</v>
      </c>
      <c r="B622" s="1">
        <v>4966</v>
      </c>
      <c r="C622" s="1">
        <v>1411</v>
      </c>
      <c r="D622" s="1">
        <v>1384</v>
      </c>
      <c r="E622" s="1">
        <v>1396</v>
      </c>
      <c r="F622" s="1">
        <v>1392</v>
      </c>
      <c r="P622" s="1"/>
      <c r="Q622" s="1"/>
      <c r="R622" s="1"/>
      <c r="S622" s="1"/>
      <c r="T622" s="1"/>
    </row>
    <row r="623" spans="1:20" x14ac:dyDescent="0.25">
      <c r="A623" t="s">
        <v>634</v>
      </c>
      <c r="B623" s="1">
        <v>4966</v>
      </c>
      <c r="C623" s="1">
        <v>1412</v>
      </c>
      <c r="D623" s="1">
        <v>1381</v>
      </c>
      <c r="E623" s="1">
        <v>1392</v>
      </c>
      <c r="F623" s="1">
        <v>1395</v>
      </c>
      <c r="P623" s="1"/>
      <c r="Q623" s="1"/>
      <c r="R623" s="1"/>
      <c r="S623" s="1"/>
      <c r="T623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tabSelected="1" topLeftCell="F22" workbookViewId="0">
      <selection activeCell="V54" sqref="V54"/>
    </sheetView>
  </sheetViews>
  <sheetFormatPr baseColWidth="10" defaultRowHeight="15" x14ac:dyDescent="0.25"/>
  <cols>
    <col min="1" max="1" width="25.7109375" customWidth="1"/>
  </cols>
  <sheetData>
    <row r="1" spans="1:35" x14ac:dyDescent="0.25">
      <c r="B1" t="s">
        <v>646</v>
      </c>
      <c r="C1" t="s">
        <v>647</v>
      </c>
      <c r="D1" t="s">
        <v>648</v>
      </c>
      <c r="E1" t="s">
        <v>649</v>
      </c>
      <c r="F1" t="s">
        <v>612</v>
      </c>
      <c r="G1" t="s">
        <v>613</v>
      </c>
      <c r="J1" s="7" t="s">
        <v>644</v>
      </c>
      <c r="K1" s="7"/>
      <c r="L1" s="7"/>
      <c r="M1" s="7"/>
      <c r="O1" s="7" t="s">
        <v>654</v>
      </c>
      <c r="P1" s="7"/>
      <c r="Q1" s="7"/>
      <c r="R1" s="7"/>
      <c r="S1" s="7"/>
      <c r="T1" s="7"/>
      <c r="U1" s="7"/>
      <c r="V1" s="7"/>
      <c r="W1" s="7"/>
      <c r="X1" s="7"/>
      <c r="Y1" s="7"/>
      <c r="AF1" t="s">
        <v>635</v>
      </c>
      <c r="AG1">
        <v>99405</v>
      </c>
      <c r="AH1" t="s">
        <v>637</v>
      </c>
      <c r="AI1">
        <v>6.1120999999999999</v>
      </c>
    </row>
    <row r="2" spans="1:35" x14ac:dyDescent="0.25">
      <c r="AH2" t="s">
        <v>638</v>
      </c>
      <c r="AI2">
        <v>18.678000000000001</v>
      </c>
    </row>
    <row r="3" spans="1:35" x14ac:dyDescent="0.25">
      <c r="J3" t="s">
        <v>636</v>
      </c>
      <c r="K3" t="s">
        <v>641</v>
      </c>
      <c r="L3" t="s">
        <v>642</v>
      </c>
      <c r="M3" t="s">
        <v>643</v>
      </c>
      <c r="O3" t="s">
        <v>608</v>
      </c>
      <c r="P3" t="s">
        <v>609</v>
      </c>
      <c r="Q3" t="s">
        <v>610</v>
      </c>
      <c r="R3" t="s">
        <v>611</v>
      </c>
      <c r="T3" t="s">
        <v>645</v>
      </c>
      <c r="V3" t="s">
        <v>650</v>
      </c>
      <c r="W3" t="s">
        <v>651</v>
      </c>
      <c r="X3" t="s">
        <v>652</v>
      </c>
      <c r="Y3" t="s">
        <v>653</v>
      </c>
      <c r="AA3" t="s">
        <v>655</v>
      </c>
      <c r="AB3" t="s">
        <v>656</v>
      </c>
      <c r="AC3" t="s">
        <v>657</v>
      </c>
      <c r="AD3" t="s">
        <v>658</v>
      </c>
      <c r="AH3" t="s">
        <v>639</v>
      </c>
      <c r="AI3">
        <v>257.14</v>
      </c>
    </row>
    <row r="4" spans="1:35" x14ac:dyDescent="0.25">
      <c r="A4" t="s">
        <v>16</v>
      </c>
      <c r="B4">
        <v>1.9484761904761905</v>
      </c>
      <c r="C4">
        <v>1.9453809523809524</v>
      </c>
      <c r="D4">
        <v>1.9085238095238095</v>
      </c>
      <c r="E4">
        <v>1.9080952380952381</v>
      </c>
      <c r="F4">
        <v>26.07</v>
      </c>
      <c r="G4">
        <v>10.9</v>
      </c>
      <c r="J4">
        <f>1 + 10^-4 *(7.2 +AG$1* (0.032 + 5.9*10^-6 * F4^2))</f>
        <v>1.3586764597578549</v>
      </c>
      <c r="K4">
        <f xml:space="preserve"> J4 * AI$1 * EXP((AI$2 - G4/AI$4) * G4/(G4 + AI$3))</f>
        <v>17.715550175693696</v>
      </c>
      <c r="L4">
        <f xml:space="preserve"> J4 * AI$1 * EXP((AI$2 - F4/AI$4) * F4/(F4 + AI$3))</f>
        <v>45.873699509677515</v>
      </c>
      <c r="M4">
        <f>100*K4/L4</f>
        <v>38.61809787535541</v>
      </c>
      <c r="O4">
        <f>(B4/$T4-0.16)/0.0062</f>
        <v>37.477952998979852</v>
      </c>
      <c r="P4">
        <f t="shared" ref="P4:R4" si="0">(C4/$T4-0.16)/0.0062</f>
        <v>37.377423004850797</v>
      </c>
      <c r="Q4">
        <f t="shared" si="0"/>
        <v>36.180342767067984</v>
      </c>
      <c r="R4">
        <f t="shared" si="0"/>
        <v>36.166423229419344</v>
      </c>
      <c r="T4" s="8">
        <v>4.9660000000000002</v>
      </c>
      <c r="V4">
        <f>O4/(1.0546-0.00216*$F4)</f>
        <v>37.542195203411929</v>
      </c>
      <c r="W4">
        <f t="shared" ref="W4:Y19" si="1">P4/(1.0546-0.00216*$F4)</f>
        <v>37.441492887479853</v>
      </c>
      <c r="X4">
        <f t="shared" si="1"/>
        <v>36.242360694688735</v>
      </c>
      <c r="Y4">
        <f t="shared" si="1"/>
        <v>36.22841729709814</v>
      </c>
      <c r="AA4">
        <f>V4-$M4</f>
        <v>-1.0759026719434814</v>
      </c>
      <c r="AB4">
        <f>W4-$M4</f>
        <v>-1.1766049878755567</v>
      </c>
      <c r="AC4">
        <f>X4-$M4</f>
        <v>-2.3757371806666754</v>
      </c>
      <c r="AD4">
        <f>Y4-$M4</f>
        <v>-2.3896805782572699</v>
      </c>
      <c r="AH4" t="s">
        <v>640</v>
      </c>
      <c r="AI4">
        <v>234.5</v>
      </c>
    </row>
    <row r="5" spans="1:35" x14ac:dyDescent="0.25">
      <c r="A5" t="s">
        <v>38</v>
      </c>
      <c r="B5">
        <v>1.8203333333333334</v>
      </c>
      <c r="C5">
        <v>1.8269047619047618</v>
      </c>
      <c r="D5">
        <v>1.7907142857142857</v>
      </c>
      <c r="E5">
        <v>1.7855238095238095</v>
      </c>
      <c r="F5">
        <v>25.54</v>
      </c>
      <c r="G5">
        <v>9.5</v>
      </c>
      <c r="J5">
        <f>1 + 10^-4 *(7.2 +AG$1* (0.032 + 5.9*10^-6 * F5^2))</f>
        <v>1.3570722174338199</v>
      </c>
      <c r="K5">
        <f xml:space="preserve"> J5 * AI$1 * EXP((AI$2 - G5/AI$4) * G5/(G5 + AI$3))</f>
        <v>16.113008599432074</v>
      </c>
      <c r="L5">
        <f xml:space="preserve"> J5 * AI$1 * EXP((AI$2 - F5/AI$4) * F5/(F5 + AI$3))</f>
        <v>44.403042600622086</v>
      </c>
      <c r="M5">
        <f t="shared" ref="M5:M33" si="2">100*K5/L5</f>
        <v>36.28807319434982</v>
      </c>
      <c r="O5">
        <f t="shared" ref="O5:O33" si="3">(B5/$T5-0.16)/0.0062</f>
        <v>33.316011242037256</v>
      </c>
      <c r="P5">
        <f t="shared" ref="P5:P33" si="4">(C5/$T5-0.16)/0.0062</f>
        <v>33.529444152649681</v>
      </c>
      <c r="Q5">
        <f t="shared" ref="Q5:Q33" si="5">(D5/$T5-0.16)/0.0062</f>
        <v>32.354016528986968</v>
      </c>
      <c r="R5">
        <f t="shared" ref="R5:R33" si="6">(E5/$T5-0.16)/0.0062</f>
        <v>32.185435461909023</v>
      </c>
      <c r="T5" s="8">
        <v>4.9660000000000002</v>
      </c>
      <c r="V5">
        <f t="shared" ref="V5:V33" si="7">O5/(1.0546-0.00216*$F5)</f>
        <v>33.334892124936822</v>
      </c>
      <c r="W5">
        <f t="shared" si="1"/>
        <v>33.548445992459811</v>
      </c>
      <c r="X5">
        <f t="shared" si="1"/>
        <v>32.372352229289639</v>
      </c>
      <c r="Y5">
        <f t="shared" si="1"/>
        <v>32.203675623782331</v>
      </c>
      <c r="AA5">
        <f>V5-$M5</f>
        <v>-2.9531810694129987</v>
      </c>
      <c r="AB5">
        <f>W5-$M5</f>
        <v>-2.7396272018900092</v>
      </c>
      <c r="AC5">
        <f>X5-$M5</f>
        <v>-3.9157209650601814</v>
      </c>
      <c r="AD5">
        <f>Y5-$M5</f>
        <v>-4.0843975705674893</v>
      </c>
    </row>
    <row r="6" spans="1:35" x14ac:dyDescent="0.25">
      <c r="A6" t="s">
        <v>60</v>
      </c>
      <c r="B6">
        <v>1.7815714285714286</v>
      </c>
      <c r="C6">
        <v>1.7943809523809524</v>
      </c>
      <c r="D6">
        <v>1.7607619047619048</v>
      </c>
      <c r="E6">
        <v>1.7546666666666666</v>
      </c>
      <c r="F6">
        <v>25.27</v>
      </c>
      <c r="G6">
        <v>9</v>
      </c>
      <c r="J6">
        <f>1 + 10^-4 *(7.2 +AG$1* (0.032 + 5.9*10^-6 * F6^2))</f>
        <v>1.3562676300834551</v>
      </c>
      <c r="K6">
        <f xml:space="preserve"> J6 * AI$1 * EXP((AI$2 - G6/AI$4) * G6/(G6 + AI$3))</f>
        <v>15.56989196365766</v>
      </c>
      <c r="L6">
        <f xml:space="preserve"> J6 * AI$1 * EXP((AI$2 - F6/AI$4) * F6/(F6 + AI$3))</f>
        <v>43.670326382698306</v>
      </c>
      <c r="M6">
        <f t="shared" si="2"/>
        <v>35.653253028642986</v>
      </c>
      <c r="O6">
        <f t="shared" si="3"/>
        <v>32.057066392482703</v>
      </c>
      <c r="P6">
        <f t="shared" si="4"/>
        <v>32.47310590664754</v>
      </c>
      <c r="Q6">
        <f t="shared" si="5"/>
        <v>31.38119550887664</v>
      </c>
      <c r="R6">
        <f t="shared" si="6"/>
        <v>31.183228751207125</v>
      </c>
      <c r="T6" s="8">
        <v>4.9660000000000002</v>
      </c>
      <c r="V6">
        <f t="shared" si="7"/>
        <v>32.056527842814944</v>
      </c>
      <c r="W6">
        <f t="shared" si="1"/>
        <v>32.472560367633363</v>
      </c>
      <c r="X6">
        <f t="shared" si="1"/>
        <v>31.380668313648968</v>
      </c>
      <c r="Y6">
        <f t="shared" si="1"/>
        <v>31.182704881765108</v>
      </c>
      <c r="Z6" s="9"/>
      <c r="AA6" s="9">
        <f>V6-$M6</f>
        <v>-3.596725185828042</v>
      </c>
      <c r="AB6" s="9">
        <f>W6-$M6</f>
        <v>-3.1806926610096227</v>
      </c>
      <c r="AC6" s="9">
        <f>X6-$M6</f>
        <v>-4.2725847149940179</v>
      </c>
      <c r="AD6" s="9">
        <f>Y6-$M6</f>
        <v>-4.4705481468778778</v>
      </c>
    </row>
    <row r="7" spans="1:35" x14ac:dyDescent="0.25">
      <c r="A7" t="s">
        <v>81</v>
      </c>
      <c r="B7">
        <v>1.6975714285714285</v>
      </c>
      <c r="C7">
        <v>1.7195714285714285</v>
      </c>
      <c r="D7">
        <v>1.6891428571428571</v>
      </c>
      <c r="E7">
        <v>1.6763333333333332</v>
      </c>
      <c r="F7">
        <v>24.61</v>
      </c>
      <c r="G7">
        <v>7.6</v>
      </c>
      <c r="J7">
        <f>1 + 10^-4 *(7.2 +AG$1* (0.032 + 5.9*10^-6 * F7^2))</f>
        <v>1.3543368597302949</v>
      </c>
      <c r="K7">
        <f xml:space="preserve"> J7 * AI$1 * EXP((AI$2 - G7/AI$4) * G7/(G7 + AI$3))</f>
        <v>14.137756424348606</v>
      </c>
      <c r="L7">
        <f xml:space="preserve"> J7 * AI$1 * EXP((AI$2 - F7/AI$4) * F7/(F7 + AI$3))</f>
        <v>41.924974312457174</v>
      </c>
      <c r="M7">
        <f t="shared" si="2"/>
        <v>33.721562520189437</v>
      </c>
      <c r="O7">
        <f t="shared" si="3"/>
        <v>29.328837013349762</v>
      </c>
      <c r="P7">
        <f t="shared" si="4"/>
        <v>30.043373279313155</v>
      </c>
      <c r="Q7">
        <f t="shared" si="5"/>
        <v>29.055086106259886</v>
      </c>
      <c r="R7">
        <f t="shared" si="6"/>
        <v>28.63904659209506</v>
      </c>
      <c r="T7" s="8">
        <v>4.9660000000000002</v>
      </c>
      <c r="V7">
        <f t="shared" si="7"/>
        <v>29.286594030120717</v>
      </c>
      <c r="W7">
        <f t="shared" si="1"/>
        <v>30.000101133438285</v>
      </c>
      <c r="X7">
        <f t="shared" si="1"/>
        <v>29.013237412615929</v>
      </c>
      <c r="Y7">
        <f t="shared" si="1"/>
        <v>28.597797129515449</v>
      </c>
      <c r="Z7" s="9"/>
      <c r="AA7" s="9">
        <f>V7-$M7</f>
        <v>-4.4349684900687194</v>
      </c>
      <c r="AB7" s="9">
        <f>W7-$M7</f>
        <v>-3.7214613867511517</v>
      </c>
      <c r="AC7" s="9">
        <f>X7-$M7</f>
        <v>-4.7083251075735078</v>
      </c>
      <c r="AD7" s="9">
        <f>Y7-$M7</f>
        <v>-5.123765390673988</v>
      </c>
    </row>
    <row r="8" spans="1:35" x14ac:dyDescent="0.25">
      <c r="A8" t="s">
        <v>102</v>
      </c>
      <c r="B8">
        <v>1.644047619047619</v>
      </c>
      <c r="C8">
        <v>1.6707619047619047</v>
      </c>
      <c r="D8">
        <v>1.6410952380952382</v>
      </c>
      <c r="E8">
        <v>1.6312857142857142</v>
      </c>
      <c r="F8">
        <v>24.2</v>
      </c>
      <c r="G8">
        <v>6.6</v>
      </c>
      <c r="J8">
        <f>1 + 10^-4 *(7.2 +AG$1* (0.032 + 5.9*10^-6 * F8^2))</f>
        <v>1.3531631710780001</v>
      </c>
      <c r="K8">
        <f xml:space="preserve"> J8 * AI$1 * EXP((AI$2 - G8/AI$4) * G8/(G8 + AI$3))</f>
        <v>13.189504033860123</v>
      </c>
      <c r="L8">
        <f xml:space="preserve"> J8 * AI$1 * EXP((AI$2 - F8/AI$4) * F8/(F8 + AI$3))</f>
        <v>40.872708590555433</v>
      </c>
      <c r="M8">
        <f t="shared" si="2"/>
        <v>32.269708782911096</v>
      </c>
      <c r="O8">
        <f t="shared" si="3"/>
        <v>27.590441422564375</v>
      </c>
      <c r="P8">
        <f t="shared" si="4"/>
        <v>28.45809260266277</v>
      </c>
      <c r="Q8">
        <f t="shared" si="5"/>
        <v>27.494551274318201</v>
      </c>
      <c r="R8">
        <f t="shared" si="6"/>
        <v>27.175948523693833</v>
      </c>
      <c r="T8" s="8">
        <v>4.9660000000000002</v>
      </c>
      <c r="V8">
        <f t="shared" si="7"/>
        <v>27.526360056353187</v>
      </c>
      <c r="W8">
        <f t="shared" si="1"/>
        <v>28.391996035891218</v>
      </c>
      <c r="X8">
        <f t="shared" si="1"/>
        <v>27.430692621894433</v>
      </c>
      <c r="Y8">
        <f t="shared" si="1"/>
        <v>27.11282985578956</v>
      </c>
      <c r="Z8" s="9"/>
      <c r="AA8" s="9">
        <f>V8-$M8</f>
        <v>-4.7433487265579082</v>
      </c>
      <c r="AB8" s="9">
        <f>W8-$M8</f>
        <v>-3.8777127470198778</v>
      </c>
      <c r="AC8" s="9">
        <f>X8-$M8</f>
        <v>-4.8390161610166622</v>
      </c>
      <c r="AD8" s="9">
        <f>Y8-$M8</f>
        <v>-5.1568789271215358</v>
      </c>
    </row>
    <row r="9" spans="1:35" x14ac:dyDescent="0.25">
      <c r="A9" t="s">
        <v>123</v>
      </c>
      <c r="B9">
        <v>1.6157619047619047</v>
      </c>
      <c r="C9">
        <v>1.6347619047619049</v>
      </c>
      <c r="D9">
        <v>1.6110952380952381</v>
      </c>
      <c r="E9">
        <v>1.6010952380952381</v>
      </c>
      <c r="F9">
        <v>23.93</v>
      </c>
      <c r="G9">
        <v>5.8</v>
      </c>
      <c r="J9">
        <f>1 + 10^-4 *(7.2 +AG$1* (0.032 + 5.9*10^-6 * F9^2))</f>
        <v>1.3524010221078551</v>
      </c>
      <c r="K9">
        <f xml:space="preserve"> J9 * AI$1 * EXP((AI$2 - G9/AI$4) * G9/(G9 + AI$3))</f>
        <v>12.473552995941732</v>
      </c>
      <c r="L9">
        <f xml:space="preserve"> J9 * AI$1 * EXP((AI$2 - F9/AI$4) * F9/(F9 + AI$3))</f>
        <v>40.192836893393554</v>
      </c>
      <c r="M9">
        <f t="shared" si="2"/>
        <v>31.034268690777569</v>
      </c>
      <c r="O9">
        <f t="shared" si="3"/>
        <v>26.671751937754301</v>
      </c>
      <c r="P9">
        <f t="shared" si="4"/>
        <v>27.288851440177229</v>
      </c>
      <c r="Q9">
        <f t="shared" si="5"/>
        <v>26.520183638913583</v>
      </c>
      <c r="R9">
        <f t="shared" si="6"/>
        <v>26.195394427112038</v>
      </c>
      <c r="T9" s="8">
        <v>4.9660000000000002</v>
      </c>
      <c r="V9">
        <f t="shared" si="7"/>
        <v>26.594330522736509</v>
      </c>
      <c r="W9">
        <f t="shared" si="1"/>
        <v>27.209638739877697</v>
      </c>
      <c r="X9">
        <f t="shared" si="1"/>
        <v>26.443202188701832</v>
      </c>
      <c r="Y9">
        <f t="shared" si="1"/>
        <v>26.11935575862752</v>
      </c>
      <c r="Z9" s="9"/>
      <c r="AA9" s="9">
        <f>V9-$M9</f>
        <v>-4.4399381680410599</v>
      </c>
      <c r="AB9" s="9">
        <f>W9-$M9</f>
        <v>-3.8246299508998725</v>
      </c>
      <c r="AC9" s="9">
        <f>X9-$M9</f>
        <v>-4.5910665020757371</v>
      </c>
      <c r="AD9" s="9">
        <f>Y9-$M9</f>
        <v>-4.9149129321500489</v>
      </c>
    </row>
    <row r="10" spans="1:35" x14ac:dyDescent="0.25">
      <c r="A10" t="s">
        <v>144</v>
      </c>
      <c r="B10">
        <v>1.6007619047619048</v>
      </c>
      <c r="C10">
        <v>1.6153809523809524</v>
      </c>
      <c r="D10">
        <v>1.5945238095238095</v>
      </c>
      <c r="E10">
        <v>1.5825714285714285</v>
      </c>
      <c r="F10">
        <v>23.78</v>
      </c>
      <c r="G10">
        <v>5.3</v>
      </c>
      <c r="J10">
        <f>1 + 10^-4 *(7.2 +AG$1* (0.032 + 5.9*10^-6 * F10^2))</f>
        <v>1.3519813008971799</v>
      </c>
      <c r="K10">
        <f xml:space="preserve"> J10 * AI$1 * EXP((AI$2 - G10/AI$4) * G10/(G10 + AI$3))</f>
        <v>12.04427034991685</v>
      </c>
      <c r="L10">
        <f xml:space="preserve"> J10 * AI$1 * EXP((AI$2 - F10/AI$4) * F10/(F10 + AI$3))</f>
        <v>39.81955820314856</v>
      </c>
      <c r="M10">
        <f t="shared" si="2"/>
        <v>30.247122000877706</v>
      </c>
      <c r="O10">
        <f t="shared" si="3"/>
        <v>26.184568120051996</v>
      </c>
      <c r="P10">
        <f t="shared" si="4"/>
        <v>26.659379015399956</v>
      </c>
      <c r="Q10">
        <f t="shared" si="5"/>
        <v>25.981961516499599</v>
      </c>
      <c r="R10">
        <f t="shared" si="6"/>
        <v>25.593761077632042</v>
      </c>
      <c r="T10" s="8">
        <v>4.9660000000000002</v>
      </c>
      <c r="V10">
        <f t="shared" si="7"/>
        <v>26.100128982766947</v>
      </c>
      <c r="W10">
        <f t="shared" si="1"/>
        <v>26.573408723497696</v>
      </c>
      <c r="X10">
        <f t="shared" si="1"/>
        <v>25.898175738350886</v>
      </c>
      <c r="Y10">
        <f t="shared" si="1"/>
        <v>25.511227155538442</v>
      </c>
      <c r="Z10" s="9"/>
      <c r="AA10" s="9">
        <f>V10-$M10</f>
        <v>-4.1469930181107593</v>
      </c>
      <c r="AB10" s="9">
        <f>W10-$M10</f>
        <v>-3.6737132773800099</v>
      </c>
      <c r="AC10" s="9">
        <f>X10-$M10</f>
        <v>-4.3489462625268196</v>
      </c>
      <c r="AD10" s="9">
        <f>Y10-$M10</f>
        <v>-4.7358948453392635</v>
      </c>
    </row>
    <row r="11" spans="1:35" x14ac:dyDescent="0.25">
      <c r="A11" t="s">
        <v>165</v>
      </c>
      <c r="B11">
        <v>1.5858571428571429</v>
      </c>
      <c r="C11">
        <v>1.5965238095238095</v>
      </c>
      <c r="D11">
        <v>1.5826190476190476</v>
      </c>
      <c r="E11">
        <v>1.5673333333333332</v>
      </c>
      <c r="F11">
        <v>23.7</v>
      </c>
      <c r="G11">
        <v>4.8</v>
      </c>
      <c r="J11">
        <f>1 + 10^-4 *(7.2 +AG$1* (0.032 + 5.9*10^-6 * F11^2))</f>
        <v>1.3517585287255001</v>
      </c>
      <c r="K11">
        <f xml:space="preserve"> J11 * AI$1 * EXP((AI$2 - G11/AI$4) * G11/(G11 + AI$3))</f>
        <v>11.629819296045165</v>
      </c>
      <c r="L11">
        <f xml:space="preserve"> J11 * AI$1 * EXP((AI$2 - F11/AI$4) * F11/(F11 + AI$3))</f>
        <v>39.621758684154862</v>
      </c>
      <c r="M11">
        <f t="shared" si="2"/>
        <v>29.35210268870787</v>
      </c>
      <c r="O11">
        <f t="shared" si="3"/>
        <v>25.700477532938265</v>
      </c>
      <c r="P11">
        <f t="shared" si="4"/>
        <v>26.046919358859906</v>
      </c>
      <c r="Q11">
        <f t="shared" si="5"/>
        <v>25.595307692926337</v>
      </c>
      <c r="R11">
        <f t="shared" si="6"/>
        <v>25.098844183458262</v>
      </c>
      <c r="T11" s="8">
        <v>4.9660000000000002</v>
      </c>
      <c r="V11">
        <f t="shared" si="7"/>
        <v>25.61318778895351</v>
      </c>
      <c r="W11">
        <f t="shared" si="1"/>
        <v>25.958452951202208</v>
      </c>
      <c r="X11">
        <f t="shared" si="1"/>
        <v>25.508375150413723</v>
      </c>
      <c r="Y11">
        <f t="shared" si="1"/>
        <v>25.013597842012679</v>
      </c>
      <c r="Z11" s="9"/>
      <c r="AA11" s="9">
        <f>V11-$M11</f>
        <v>-3.7389148997543593</v>
      </c>
      <c r="AB11" s="9">
        <f>W11-$M11</f>
        <v>-3.3936497375056618</v>
      </c>
      <c r="AC11" s="9">
        <f>X11-$M11</f>
        <v>-3.8437275382941465</v>
      </c>
      <c r="AD11" s="9">
        <f>Y11-$M11</f>
        <v>-4.3385048466951908</v>
      </c>
    </row>
    <row r="12" spans="1:35" x14ac:dyDescent="0.25">
      <c r="A12" t="s">
        <v>186</v>
      </c>
      <c r="B12">
        <v>1.5578571428571428</v>
      </c>
      <c r="C12">
        <v>1.5588571428571429</v>
      </c>
      <c r="D12">
        <v>1.5545714285714285</v>
      </c>
      <c r="E12">
        <v>1.5400476190476191</v>
      </c>
      <c r="F12">
        <v>23.43</v>
      </c>
      <c r="G12">
        <v>3.7</v>
      </c>
      <c r="J12">
        <f>1 + 10^-4 *(7.2 +AG$1* (0.032 + 5.9*10^-6 * F12^2))</f>
        <v>1.3510122149718549</v>
      </c>
      <c r="K12">
        <f xml:space="preserve"> J12 * AI$1 * EXP((AI$2 - G12/AI$4) * G12/(G12 + AI$3))</f>
        <v>10.760123442693214</v>
      </c>
      <c r="L12">
        <f xml:space="preserve"> J12 * AI$1 * EXP((AI$2 - F12/AI$4) * F12/(F12 + AI$3))</f>
        <v>38.960717042545404</v>
      </c>
      <c r="M12">
        <f t="shared" si="2"/>
        <v>27.617878364361406</v>
      </c>
      <c r="O12">
        <f t="shared" si="3"/>
        <v>24.791067739893954</v>
      </c>
      <c r="P12">
        <f t="shared" si="4"/>
        <v>24.823546661074111</v>
      </c>
      <c r="Q12">
        <f t="shared" si="5"/>
        <v>24.684351284587727</v>
      </c>
      <c r="R12">
        <f t="shared" si="6"/>
        <v>24.212633619828356</v>
      </c>
      <c r="T12" s="8">
        <v>4.9660000000000002</v>
      </c>
      <c r="V12">
        <f t="shared" si="7"/>
        <v>24.69251497412921</v>
      </c>
      <c r="W12">
        <f t="shared" si="1"/>
        <v>24.724864780761138</v>
      </c>
      <c r="X12">
        <f t="shared" si="1"/>
        <v>24.586222752338593</v>
      </c>
      <c r="Y12">
        <f t="shared" si="1"/>
        <v>24.11638032268446</v>
      </c>
      <c r="AA12">
        <f>V12-$M12</f>
        <v>-2.9253633902321958</v>
      </c>
      <c r="AB12">
        <f>W12-$M12</f>
        <v>-2.8930135836002684</v>
      </c>
      <c r="AC12">
        <f>X12-$M12</f>
        <v>-3.0316556120228135</v>
      </c>
      <c r="AD12">
        <f>Y12-$M12</f>
        <v>-3.5014980416769461</v>
      </c>
    </row>
    <row r="13" spans="1:35" x14ac:dyDescent="0.25">
      <c r="A13" t="s">
        <v>207</v>
      </c>
      <c r="B13">
        <v>1.547047619047619</v>
      </c>
      <c r="C13">
        <v>1.5426190476190476</v>
      </c>
      <c r="D13">
        <v>1.5417619047619047</v>
      </c>
      <c r="E13">
        <v>1.5284761904761905</v>
      </c>
      <c r="F13">
        <v>23.31</v>
      </c>
      <c r="G13">
        <v>3.3</v>
      </c>
      <c r="J13">
        <f>1 + 10^-4 *(7.2 +AG$1* (0.032 + 5.9*10^-6 * F13^2))</f>
        <v>1.3506832647410949</v>
      </c>
      <c r="K13">
        <f xml:space="preserve"> J13 * AI$1 * EXP((AI$2 - G13/AI$4) * G13/(G13 + AI$3))</f>
        <v>10.458019490373053</v>
      </c>
      <c r="L13">
        <f xml:space="preserve"> J13 * AI$1 * EXP((AI$2 - F13/AI$4) * F13/(F13 + AI$3))</f>
        <v>38.67013020380773</v>
      </c>
      <c r="M13">
        <f t="shared" si="2"/>
        <v>27.044179668532081</v>
      </c>
      <c r="O13">
        <f t="shared" si="3"/>
        <v>24.439986068089425</v>
      </c>
      <c r="P13">
        <f t="shared" si="4"/>
        <v>24.29615084572017</v>
      </c>
      <c r="Q13">
        <f t="shared" si="5"/>
        <v>24.268311770422894</v>
      </c>
      <c r="R13">
        <f t="shared" si="6"/>
        <v>23.836806103315144</v>
      </c>
      <c r="T13" s="8">
        <v>4.9660000000000002</v>
      </c>
      <c r="V13">
        <f t="shared" si="7"/>
        <v>24.336546012916131</v>
      </c>
      <c r="W13">
        <f t="shared" si="1"/>
        <v>24.193319560261237</v>
      </c>
      <c r="X13">
        <f t="shared" si="1"/>
        <v>24.165598311360291</v>
      </c>
      <c r="Y13">
        <f t="shared" si="1"/>
        <v>23.735918953395633</v>
      </c>
      <c r="AA13">
        <f>V13-$M13</f>
        <v>-2.7076336556159504</v>
      </c>
      <c r="AB13">
        <f>W13-$M13</f>
        <v>-2.8508601082708438</v>
      </c>
      <c r="AC13">
        <f>X13-$M13</f>
        <v>-2.8785813571717895</v>
      </c>
      <c r="AD13">
        <f>Y13-$M13</f>
        <v>-3.3082607151364485</v>
      </c>
    </row>
    <row r="14" spans="1:35" x14ac:dyDescent="0.25">
      <c r="A14" t="s">
        <v>228</v>
      </c>
      <c r="B14">
        <v>1.5202380952380952</v>
      </c>
      <c r="C14">
        <v>1.512952380952381</v>
      </c>
      <c r="D14">
        <v>1.516</v>
      </c>
      <c r="E14">
        <v>1.5017619047619049</v>
      </c>
      <c r="F14">
        <v>23.08</v>
      </c>
      <c r="G14">
        <v>2.5</v>
      </c>
      <c r="J14">
        <f>1 + 10^-4 *(7.2 +AG$1* (0.032 + 5.9*10^-6 * F14^2))</f>
        <v>1.3500574980392801</v>
      </c>
      <c r="K14">
        <f xml:space="preserve"> J14 * AI$1 * EXP((AI$2 - G14/AI$4) * G14/(G14 + AI$3))</f>
        <v>9.876518926912901</v>
      </c>
      <c r="L14">
        <f xml:space="preserve"> J14 * AI$1 * EXP((AI$2 - F14/AI$4) * F14/(F14 + AI$3))</f>
        <v>38.118635611652941</v>
      </c>
      <c r="M14">
        <f t="shared" si="2"/>
        <v>25.909948686341831</v>
      </c>
      <c r="O14">
        <f t="shared" si="3"/>
        <v>23.56924165740244</v>
      </c>
      <c r="P14">
        <f t="shared" si="4"/>
        <v>23.332609517375605</v>
      </c>
      <c r="Q14">
        <f t="shared" si="5"/>
        <v>23.431592896210361</v>
      </c>
      <c r="R14">
        <f t="shared" si="6"/>
        <v>22.969154923216738</v>
      </c>
      <c r="T14" s="8">
        <v>4.9660000000000002</v>
      </c>
      <c r="V14">
        <f t="shared" si="7"/>
        <v>23.457882398082265</v>
      </c>
      <c r="W14">
        <f t="shared" si="1"/>
        <v>23.222368290626346</v>
      </c>
      <c r="X14">
        <f t="shared" si="1"/>
        <v>23.320883995705948</v>
      </c>
      <c r="Y14">
        <f t="shared" si="1"/>
        <v>22.860630936037182</v>
      </c>
      <c r="AA14">
        <f>V14-$M14</f>
        <v>-2.4520662882595659</v>
      </c>
      <c r="AB14">
        <f>W14-$M14</f>
        <v>-2.6875803957154858</v>
      </c>
      <c r="AC14">
        <f>X14-$M14</f>
        <v>-2.5890646906358832</v>
      </c>
      <c r="AD14">
        <f>Y14-$M14</f>
        <v>-3.0493177503046489</v>
      </c>
    </row>
    <row r="15" spans="1:35" x14ac:dyDescent="0.25">
      <c r="A15" t="s">
        <v>249</v>
      </c>
      <c r="B15">
        <v>1.5068571428571429</v>
      </c>
      <c r="C15">
        <v>1.5019047619047619</v>
      </c>
      <c r="D15">
        <v>1.5023809523809524</v>
      </c>
      <c r="E15">
        <v>1.4903333333333333</v>
      </c>
      <c r="F15">
        <v>22.99</v>
      </c>
      <c r="G15">
        <v>1.9</v>
      </c>
      <c r="J15">
        <f>1 + 10^-4 *(7.2 +AG$1* (0.032 + 5.9*10^-6 * F15^2))</f>
        <v>1.3498143218978951</v>
      </c>
      <c r="K15">
        <f xml:space="preserve"> J15 * AI$1 * EXP((AI$2 - G15/AI$4) * G15/(G15 + AI$3))</f>
        <v>9.4609892251527441</v>
      </c>
      <c r="L15">
        <f xml:space="preserve"> J15 * AI$1 * EXP((AI$2 - F15/AI$4) * F15/(F15 + AI$3))</f>
        <v>37.904773667763408</v>
      </c>
      <c r="M15">
        <f t="shared" si="2"/>
        <v>24.959888451197799</v>
      </c>
      <c r="O15">
        <f t="shared" si="3"/>
        <v>23.134642759706097</v>
      </c>
      <c r="P15">
        <f t="shared" si="4"/>
        <v>22.973794769099609</v>
      </c>
      <c r="Q15">
        <f t="shared" si="5"/>
        <v>22.98926092204254</v>
      </c>
      <c r="R15">
        <f t="shared" si="6"/>
        <v>22.597967252586397</v>
      </c>
      <c r="T15" s="8">
        <v>4.9660000000000002</v>
      </c>
      <c r="V15">
        <f t="shared" si="7"/>
        <v>23.020882765432436</v>
      </c>
      <c r="W15">
        <f t="shared" si="1"/>
        <v>22.860825712757446</v>
      </c>
      <c r="X15">
        <f t="shared" si="1"/>
        <v>22.876215813976195</v>
      </c>
      <c r="Y15">
        <f t="shared" si="1"/>
        <v>22.48684625314187</v>
      </c>
      <c r="AA15">
        <f>V15-$M15</f>
        <v>-1.9390056857653626</v>
      </c>
      <c r="AB15">
        <f>W15-$M15</f>
        <v>-2.0990627384403524</v>
      </c>
      <c r="AC15">
        <f>X15-$M15</f>
        <v>-2.0836726372216035</v>
      </c>
      <c r="AD15">
        <f>Y15-$M15</f>
        <v>-2.4730421980559285</v>
      </c>
    </row>
    <row r="16" spans="1:35" x14ac:dyDescent="0.25">
      <c r="A16" t="s">
        <v>270</v>
      </c>
      <c r="B16">
        <v>1.5027142857142857</v>
      </c>
      <c r="C16">
        <v>1.4965714285714287</v>
      </c>
      <c r="D16">
        <v>1.4938095238095239</v>
      </c>
      <c r="E16">
        <v>1.4862857142857142</v>
      </c>
      <c r="F16">
        <v>22.99</v>
      </c>
      <c r="G16">
        <v>1.8</v>
      </c>
      <c r="J16">
        <f>1 + 10^-4 *(7.2 +AG$1* (0.032 + 5.9*10^-6 * F16^2))</f>
        <v>1.3498143218978951</v>
      </c>
      <c r="K16">
        <f xml:space="preserve"> J16 * AI$1 * EXP((AI$2 - G16/AI$4) * G16/(G16 + AI$3))</f>
        <v>9.3935442447375319</v>
      </c>
      <c r="L16">
        <f xml:space="preserve"> J16 * AI$1 * EXP((AI$2 - F16/AI$4) * F16/(F16 + AI$3))</f>
        <v>37.904773667763408</v>
      </c>
      <c r="M16">
        <f t="shared" si="2"/>
        <v>24.781955769139415</v>
      </c>
      <c r="O16">
        <f t="shared" si="3"/>
        <v>23.000087229102594</v>
      </c>
      <c r="P16">
        <f t="shared" si="4"/>
        <v>22.800573856138794</v>
      </c>
      <c r="Q16">
        <f t="shared" si="5"/>
        <v>22.710870169069796</v>
      </c>
      <c r="R16">
        <f t="shared" si="6"/>
        <v>22.466504952571491</v>
      </c>
      <c r="T16" s="8">
        <v>4.9660000000000002</v>
      </c>
      <c r="V16">
        <f t="shared" si="7"/>
        <v>22.886988884829321</v>
      </c>
      <c r="W16">
        <f t="shared" si="1"/>
        <v>22.688456579107477</v>
      </c>
      <c r="X16">
        <f t="shared" si="1"/>
        <v>22.599193992038739</v>
      </c>
      <c r="Y16">
        <f t="shared" si="1"/>
        <v>22.356030392782518</v>
      </c>
      <c r="AA16">
        <f>V16-$M16</f>
        <v>-1.8949668843100937</v>
      </c>
      <c r="AB16">
        <f>W16-$M16</f>
        <v>-2.0934991900319382</v>
      </c>
      <c r="AC16">
        <f>X16-$M16</f>
        <v>-2.1827617771006764</v>
      </c>
      <c r="AD16">
        <f>Y16-$M16</f>
        <v>-2.4259253763568971</v>
      </c>
    </row>
    <row r="17" spans="1:30" x14ac:dyDescent="0.25">
      <c r="A17" t="s">
        <v>291</v>
      </c>
      <c r="B17">
        <v>1.4968571428571429</v>
      </c>
      <c r="C17">
        <v>1.4934285714285713</v>
      </c>
      <c r="D17">
        <v>1.4960952380952381</v>
      </c>
      <c r="E17">
        <v>1.4824285714285714</v>
      </c>
      <c r="F17">
        <v>22.85</v>
      </c>
      <c r="G17">
        <v>1.6</v>
      </c>
      <c r="J17">
        <f>1 + 10^-4 *(7.2 +AG$1* (0.032 + 5.9*10^-6 * F17^2))</f>
        <v>1.3494379363963751</v>
      </c>
      <c r="K17">
        <f xml:space="preserve"> J17 * AI$1 * EXP((AI$2 - G17/AI$4) * G17/(G17 + AI$3))</f>
        <v>9.2573484060195987</v>
      </c>
      <c r="L17">
        <f xml:space="preserve"> J17 * AI$1 * EXP((AI$2 - F17/AI$4) * F17/(F17 + AI$3))</f>
        <v>37.57425220286607</v>
      </c>
      <c r="M17">
        <f t="shared" si="2"/>
        <v>24.63747876082407</v>
      </c>
      <c r="O17">
        <f t="shared" si="3"/>
        <v>22.809853547904552</v>
      </c>
      <c r="P17">
        <f t="shared" si="4"/>
        <v>22.698497246715448</v>
      </c>
      <c r="Q17">
        <f t="shared" si="5"/>
        <v>22.785107703195862</v>
      </c>
      <c r="R17">
        <f t="shared" si="6"/>
        <v>22.341229113733757</v>
      </c>
      <c r="T17" s="8">
        <v>4.9660000000000002</v>
      </c>
      <c r="V17">
        <f t="shared" si="7"/>
        <v>22.690862664094041</v>
      </c>
      <c r="W17">
        <f t="shared" si="1"/>
        <v>22.580087269076412</v>
      </c>
      <c r="X17">
        <f t="shared" si="1"/>
        <v>22.666245909645681</v>
      </c>
      <c r="Y17">
        <f t="shared" si="1"/>
        <v>22.224682876728192</v>
      </c>
      <c r="AA17">
        <f>V17-$M17</f>
        <v>-1.946616096730029</v>
      </c>
      <c r="AB17">
        <f>W17-$M17</f>
        <v>-2.0573914917476586</v>
      </c>
      <c r="AC17">
        <f>X17-$M17</f>
        <v>-1.9712328511783888</v>
      </c>
      <c r="AD17">
        <f>Y17-$M17</f>
        <v>-2.4127958840958783</v>
      </c>
    </row>
    <row r="18" spans="1:30" x14ac:dyDescent="0.25">
      <c r="A18" t="s">
        <v>312</v>
      </c>
      <c r="B18">
        <v>1.4885238095238096</v>
      </c>
      <c r="C18">
        <v>1.4837142857142858</v>
      </c>
      <c r="D18">
        <v>1.4838095238095239</v>
      </c>
      <c r="E18">
        <v>1.474</v>
      </c>
      <c r="F18">
        <v>22.76</v>
      </c>
      <c r="G18">
        <v>1.3</v>
      </c>
      <c r="J18">
        <f>1 + 10^-4 *(7.2 +AG$1* (0.032 + 5.9*10^-6 * F18^2))</f>
        <v>1.3491971883215199</v>
      </c>
      <c r="K18">
        <f xml:space="preserve"> J18 * AI$1 * EXP((AI$2 - G18/AI$4) * G18/(G18 + AI$3))</f>
        <v>9.0585221595199155</v>
      </c>
      <c r="L18">
        <f xml:space="preserve"> J18 * AI$1 * EXP((AI$2 - F18/AI$4) * F18/(F18 + AI$3))</f>
        <v>37.363150563534731</v>
      </c>
      <c r="M18">
        <f t="shared" si="2"/>
        <v>24.244535117872928</v>
      </c>
      <c r="O18">
        <f t="shared" si="3"/>
        <v>22.539195871403273</v>
      </c>
      <c r="P18">
        <f t="shared" si="4"/>
        <v>22.382987726679673</v>
      </c>
      <c r="Q18">
        <f t="shared" si="5"/>
        <v>22.386080957268263</v>
      </c>
      <c r="R18">
        <f t="shared" si="6"/>
        <v>22.06747820664388</v>
      </c>
      <c r="T18" s="8">
        <v>4.9660000000000002</v>
      </c>
      <c r="V18">
        <f t="shared" si="7"/>
        <v>22.417281726462079</v>
      </c>
      <c r="W18">
        <f t="shared" si="1"/>
        <v>22.261918509059999</v>
      </c>
      <c r="X18">
        <f t="shared" si="1"/>
        <v>22.264995008414498</v>
      </c>
      <c r="Y18">
        <f t="shared" si="1"/>
        <v>21.948115574901337</v>
      </c>
      <c r="AA18">
        <f>V18-$M18</f>
        <v>-1.8272533914108493</v>
      </c>
      <c r="AB18">
        <f>W18-$M18</f>
        <v>-1.9826166088129291</v>
      </c>
      <c r="AC18">
        <f>X18-$M18</f>
        <v>-1.97954010945843</v>
      </c>
      <c r="AD18">
        <f>Y18-$M18</f>
        <v>-2.2964195429715915</v>
      </c>
    </row>
    <row r="19" spans="1:30" x14ac:dyDescent="0.25">
      <c r="A19" t="s">
        <v>333</v>
      </c>
      <c r="B19">
        <v>1.4865714285714287</v>
      </c>
      <c r="C19">
        <v>1.4828095238095238</v>
      </c>
      <c r="D19">
        <v>1.4813333333333334</v>
      </c>
      <c r="E19">
        <v>1.4681428571428572</v>
      </c>
      <c r="F19">
        <v>22.65</v>
      </c>
      <c r="G19">
        <v>1.1000000000000001</v>
      </c>
      <c r="J19">
        <f>1 + 10^-4 *(7.2 +AG$1* (0.032 + 5.9*10^-6 * F19^2))</f>
        <v>1.348904230951375</v>
      </c>
      <c r="K19">
        <f xml:space="preserve"> J19 * AI$1 * EXP((AI$2 - G19/AI$4) * G19/(G19 + AI$3))</f>
        <v>8.9272097458609529</v>
      </c>
      <c r="L19">
        <f xml:space="preserve"> J19 * AI$1 * EXP((AI$2 - F19/AI$4) * F19/(F19 + AI$3))</f>
        <v>37.106592004922462</v>
      </c>
      <c r="M19">
        <f t="shared" si="2"/>
        <v>24.05828523588664</v>
      </c>
      <c r="O19">
        <f t="shared" si="3"/>
        <v>22.475784644337249</v>
      </c>
      <c r="P19">
        <f t="shared" si="4"/>
        <v>22.353602036088102</v>
      </c>
      <c r="Q19">
        <f t="shared" si="5"/>
        <v>22.30565696196502</v>
      </c>
      <c r="R19">
        <f t="shared" si="6"/>
        <v>21.877244525445843</v>
      </c>
      <c r="T19" s="8">
        <v>4.9660000000000002</v>
      </c>
      <c r="V19">
        <f t="shared" si="7"/>
        <v>22.348932105705266</v>
      </c>
      <c r="W19">
        <f t="shared" si="1"/>
        <v>22.227439091803028</v>
      </c>
      <c r="X19">
        <f t="shared" si="1"/>
        <v>22.179764617993289</v>
      </c>
      <c r="Y19">
        <f t="shared" si="1"/>
        <v>21.753770126209478</v>
      </c>
      <c r="AA19">
        <f>V19-$M19</f>
        <v>-1.7093531301813734</v>
      </c>
      <c r="AB19">
        <f>W19-$M19</f>
        <v>-1.8308461440836119</v>
      </c>
      <c r="AC19">
        <f>X19-$M19</f>
        <v>-1.8785206178933507</v>
      </c>
      <c r="AD19">
        <f>Y19-$M19</f>
        <v>-2.3045151096771619</v>
      </c>
    </row>
    <row r="20" spans="1:30" x14ac:dyDescent="0.25">
      <c r="A20" t="s">
        <v>354</v>
      </c>
      <c r="B20">
        <v>1.4746190476190477</v>
      </c>
      <c r="C20">
        <v>1.4579523809523809</v>
      </c>
      <c r="D20">
        <v>1.4649047619047619</v>
      </c>
      <c r="E20">
        <v>1.4596190476190476</v>
      </c>
      <c r="F20">
        <v>22.59</v>
      </c>
      <c r="G20">
        <v>0.7</v>
      </c>
      <c r="J20">
        <f>1 + 10^-4 *(7.2 +AG$1* (0.032 + 5.9*10^-6 * F20^2))</f>
        <v>1.3487450342414951</v>
      </c>
      <c r="K20">
        <f xml:space="preserve"> J20 * AI$1 * EXP((AI$2 - G20/AI$4) * G20/(G20 + AI$3))</f>
        <v>8.6723955492188693</v>
      </c>
      <c r="L20">
        <f xml:space="preserve"> J20 * AI$1 * EXP((AI$2 - F20/AI$4) * F20/(F20 + AI$3))</f>
        <v>36.967322416821283</v>
      </c>
      <c r="M20">
        <f t="shared" si="2"/>
        <v>23.459625913486931</v>
      </c>
      <c r="O20">
        <f t="shared" si="3"/>
        <v>22.087584205469703</v>
      </c>
      <c r="P20">
        <f t="shared" si="4"/>
        <v>21.546268852467126</v>
      </c>
      <c r="Q20">
        <f t="shared" si="5"/>
        <v>21.772074685433918</v>
      </c>
      <c r="R20">
        <f t="shared" si="6"/>
        <v>21.600400387767387</v>
      </c>
      <c r="T20" s="8">
        <v>4.9660000000000002</v>
      </c>
      <c r="V20">
        <f t="shared" si="7"/>
        <v>21.960092691340854</v>
      </c>
      <c r="W20">
        <f t="shared" ref="W20:W33" si="8">P20/(1.0546-0.00216*$F20)</f>
        <v>21.421901859034318</v>
      </c>
      <c r="X20">
        <f t="shared" ref="X20:X33" si="9">Q20/(1.0546-0.00216*$F20)</f>
        <v>21.646404320510761</v>
      </c>
      <c r="Y20">
        <f t="shared" ref="Y20:Y33" si="10">R20/(1.0546-0.00216*$F20)</f>
        <v>21.475720942264974</v>
      </c>
      <c r="AA20">
        <f>V20-$M20</f>
        <v>-1.4995332221460771</v>
      </c>
      <c r="AB20">
        <f>W20-$M20</f>
        <v>-2.0377240544526138</v>
      </c>
      <c r="AC20">
        <f>X20-$M20</f>
        <v>-1.8132215929761699</v>
      </c>
      <c r="AD20">
        <f>Y20-$M20</f>
        <v>-1.983904971221957</v>
      </c>
    </row>
    <row r="21" spans="1:30" x14ac:dyDescent="0.25">
      <c r="A21" t="s">
        <v>375</v>
      </c>
      <c r="B21">
        <v>1.4595714285714285</v>
      </c>
      <c r="C21">
        <v>1.4532380952380952</v>
      </c>
      <c r="D21">
        <v>1.4542380952380953</v>
      </c>
      <c r="E21">
        <v>1.4456666666666667</v>
      </c>
      <c r="F21">
        <v>22.36</v>
      </c>
      <c r="G21">
        <v>0.2</v>
      </c>
      <c r="J21">
        <f>1 + 10^-4 *(7.2 +AG$1* (0.032 + 5.9*10^-6 * F21^2))</f>
        <v>1.3481386920719201</v>
      </c>
      <c r="K21">
        <f xml:space="preserve"> J21 * AI$1 * EXP((AI$2 - G21/AI$4) * G21/(G21 + AI$3))</f>
        <v>8.3604382575951988</v>
      </c>
      <c r="L21">
        <f xml:space="preserve"> J21 * AI$1 * EXP((AI$2 - F21/AI$4) * F21/(F21 + AI$3))</f>
        <v>36.437816948532678</v>
      </c>
      <c r="M21">
        <f t="shared" si="2"/>
        <v>22.944399411754187</v>
      </c>
      <c r="O21">
        <f t="shared" si="3"/>
        <v>21.598853772473095</v>
      </c>
      <c r="P21">
        <f t="shared" si="4"/>
        <v>21.393153938332112</v>
      </c>
      <c r="Q21">
        <f t="shared" si="5"/>
        <v>21.42563285951227</v>
      </c>
      <c r="R21">
        <f t="shared" si="6"/>
        <v>21.147242106539522</v>
      </c>
      <c r="T21" s="8">
        <v>4.9660000000000002</v>
      </c>
      <c r="V21">
        <f t="shared" si="7"/>
        <v>21.463581695197284</v>
      </c>
      <c r="W21">
        <f t="shared" si="8"/>
        <v>21.259170144413957</v>
      </c>
      <c r="X21">
        <f t="shared" si="9"/>
        <v>21.29144565243238</v>
      </c>
      <c r="Y21">
        <f t="shared" si="10"/>
        <v>21.014798440845933</v>
      </c>
      <c r="AA21">
        <f>V21-$M21</f>
        <v>-1.4808177165569028</v>
      </c>
      <c r="AB21">
        <f>W21-$M21</f>
        <v>-1.6852292673402296</v>
      </c>
      <c r="AC21">
        <f>X21-$M21</f>
        <v>-1.6529537593218073</v>
      </c>
      <c r="AD21">
        <f>Y21-$M21</f>
        <v>-1.929600970908254</v>
      </c>
    </row>
    <row r="22" spans="1:30" x14ac:dyDescent="0.25">
      <c r="A22" t="s">
        <v>396</v>
      </c>
      <c r="B22">
        <v>1.4468095238095238</v>
      </c>
      <c r="C22">
        <v>1.4238571428571429</v>
      </c>
      <c r="D22">
        <v>1.4341428571428572</v>
      </c>
      <c r="E22">
        <v>1.4219523809523809</v>
      </c>
      <c r="F22">
        <v>22.5</v>
      </c>
      <c r="G22">
        <v>-0.8</v>
      </c>
      <c r="J22">
        <f>1 + 10^-4 *(7.2 +AG$1* (0.032 + 5.9*10^-6 * F22^2))</f>
        <v>1.3485070309375</v>
      </c>
      <c r="K22">
        <f xml:space="preserve"> J22 * AI$1 * EXP((AI$2 - G22/AI$4) * G22/(G22 + AI$3))</f>
        <v>7.7754125037346862</v>
      </c>
      <c r="L22">
        <f xml:space="preserve"> J22 * AI$1 * EXP((AI$2 - F22/AI$4) * F22/(F22 + AI$3))</f>
        <v>36.759302832579465</v>
      </c>
      <c r="M22">
        <f t="shared" si="2"/>
        <v>21.152230604448253</v>
      </c>
      <c r="O22">
        <f t="shared" si="3"/>
        <v>21.184360873602554</v>
      </c>
      <c r="P22">
        <f t="shared" si="4"/>
        <v>20.438892301753302</v>
      </c>
      <c r="Q22">
        <f t="shared" si="5"/>
        <v>20.772961205320605</v>
      </c>
      <c r="R22">
        <f t="shared" si="6"/>
        <v>20.377027689981574</v>
      </c>
      <c r="T22" s="8">
        <v>4.9660000000000002</v>
      </c>
      <c r="V22">
        <f t="shared" si="7"/>
        <v>21.058012796821625</v>
      </c>
      <c r="W22">
        <f t="shared" si="8"/>
        <v>20.316990359595728</v>
      </c>
      <c r="X22">
        <f t="shared" si="9"/>
        <v>20.649066804493643</v>
      </c>
      <c r="Y22">
        <f t="shared" si="10"/>
        <v>20.255494721651665</v>
      </c>
      <c r="AA22">
        <f>V22-$M22</f>
        <v>-9.4217807626627348E-2</v>
      </c>
      <c r="AB22">
        <f>W22-$M22</f>
        <v>-0.83524024485252468</v>
      </c>
      <c r="AC22">
        <f>X22-$M22</f>
        <v>-0.50316379995460991</v>
      </c>
      <c r="AD22">
        <f>Y22-$M22</f>
        <v>-0.89673588279658745</v>
      </c>
    </row>
    <row r="23" spans="1:30" x14ac:dyDescent="0.25">
      <c r="A23" t="s">
        <v>417</v>
      </c>
      <c r="B23">
        <v>1.4393333333333334</v>
      </c>
      <c r="C23">
        <v>1.4195714285714285</v>
      </c>
      <c r="D23">
        <v>1.430047619047619</v>
      </c>
      <c r="E23">
        <v>1.419</v>
      </c>
      <c r="F23">
        <v>22.27</v>
      </c>
      <c r="G23">
        <v>-1</v>
      </c>
      <c r="J23">
        <f>1 + 10^-4 *(7.2 +AG$1* (0.032 + 5.9*10^-6 * F23^2))</f>
        <v>1.3479031168344551</v>
      </c>
      <c r="K23">
        <f xml:space="preserve"> J23 * AI$1 * EXP((AI$2 - G23/AI$4) * G23/(G23 + AI$3))</f>
        <v>7.659010850577384</v>
      </c>
      <c r="L23">
        <f xml:space="preserve"> J23 * AI$1 * EXP((AI$2 - F23/AI$4) * F23/(F23 + AI$3))</f>
        <v>36.232490283736738</v>
      </c>
      <c r="M23">
        <f t="shared" si="2"/>
        <v>21.138516261509071</v>
      </c>
      <c r="O23">
        <f t="shared" si="3"/>
        <v>20.941542272398543</v>
      </c>
      <c r="P23">
        <f t="shared" si="4"/>
        <v>20.299696925266922</v>
      </c>
      <c r="Q23">
        <f t="shared" si="5"/>
        <v>20.639952290011397</v>
      </c>
      <c r="R23">
        <f t="shared" si="6"/>
        <v>20.281137541735411</v>
      </c>
      <c r="T23" s="8">
        <v>4.9660000000000002</v>
      </c>
      <c r="V23">
        <f t="shared" si="7"/>
        <v>20.806367464256759</v>
      </c>
      <c r="W23">
        <f t="shared" si="8"/>
        <v>20.168665141575136</v>
      </c>
      <c r="X23">
        <f t="shared" si="9"/>
        <v>20.506724204201539</v>
      </c>
      <c r="Y23">
        <f t="shared" si="10"/>
        <v>20.150225556340974</v>
      </c>
      <c r="AA23">
        <f>V23-$M23</f>
        <v>-0.33214879725231228</v>
      </c>
      <c r="AB23">
        <f>W23-$M23</f>
        <v>-0.96985111993393502</v>
      </c>
      <c r="AC23">
        <f>X23-$M23</f>
        <v>-0.63179205730753196</v>
      </c>
      <c r="AD23">
        <f>Y23-$M23</f>
        <v>-0.98829070516809736</v>
      </c>
    </row>
    <row r="24" spans="1:30" x14ac:dyDescent="0.25">
      <c r="A24" t="s">
        <v>438</v>
      </c>
      <c r="B24">
        <v>1.4270476190476191</v>
      </c>
      <c r="C24">
        <v>1.413142857142857</v>
      </c>
      <c r="D24">
        <v>1.4217619047619048</v>
      </c>
      <c r="E24">
        <v>1.4042857142857144</v>
      </c>
      <c r="F24">
        <v>22.34</v>
      </c>
      <c r="G24">
        <v>-1.4</v>
      </c>
      <c r="J24">
        <f>1 + 10^-4 *(7.2 +AG$1* (0.032 + 5.9*10^-6 * F24^2))</f>
        <v>1.34808625991062</v>
      </c>
      <c r="K24">
        <f xml:space="preserve"> J24 * AI$1 * EXP((AI$2 - G24/AI$4) * G24/(G24 + AI$3))</f>
        <v>7.4385398488719865</v>
      </c>
      <c r="L24">
        <f xml:space="preserve"> J24 * AI$1 * EXP((AI$2 - F24/AI$4) * F24/(F24 + AI$3))</f>
        <v>36.392098225907354</v>
      </c>
      <c r="M24">
        <f t="shared" si="2"/>
        <v>20.439986182430466</v>
      </c>
      <c r="O24">
        <f t="shared" si="3"/>
        <v>20.542515526470943</v>
      </c>
      <c r="P24">
        <f t="shared" si="4"/>
        <v>20.090903860537363</v>
      </c>
      <c r="Q24">
        <f t="shared" si="5"/>
        <v>20.370841228804409</v>
      </c>
      <c r="R24">
        <f t="shared" si="6"/>
        <v>19.803233415798864</v>
      </c>
      <c r="T24" s="8">
        <v>4.9660000000000002</v>
      </c>
      <c r="V24">
        <f t="shared" si="7"/>
        <v>20.412982902166952</v>
      </c>
      <c r="W24">
        <f t="shared" si="8"/>
        <v>19.964218913003013</v>
      </c>
      <c r="X24">
        <f t="shared" si="9"/>
        <v>20.242391111765588</v>
      </c>
      <c r="Y24">
        <f t="shared" si="10"/>
        <v>19.678362399357503</v>
      </c>
      <c r="AA24">
        <f>V24-$M24</f>
        <v>-2.7003280263514284E-2</v>
      </c>
      <c r="AB24">
        <f>W24-$M24</f>
        <v>-0.47576726942745395</v>
      </c>
      <c r="AC24">
        <f>X24-$M24</f>
        <v>-0.19759507066487814</v>
      </c>
      <c r="AD24">
        <f>Y24-$M24</f>
        <v>-0.76162378307296308</v>
      </c>
    </row>
    <row r="25" spans="1:30" x14ac:dyDescent="0.25">
      <c r="A25" t="s">
        <v>459</v>
      </c>
      <c r="B25">
        <v>1.4269047619047619</v>
      </c>
      <c r="C25">
        <v>1.4094285714285715</v>
      </c>
      <c r="D25">
        <v>1.4184285714285714</v>
      </c>
      <c r="E25">
        <v>1.407</v>
      </c>
      <c r="F25">
        <v>22.32</v>
      </c>
      <c r="G25">
        <v>-1.5</v>
      </c>
      <c r="J25">
        <f>1 + 10^-4 *(7.2 +AG$1* (0.032 + 5.9*10^-6 * F25^2))</f>
        <v>1.3480338746684801</v>
      </c>
      <c r="K25">
        <f xml:space="preserve"> J25 * AI$1 * EXP((AI$2 - G25/AI$4) * G25/(G25 + AI$3))</f>
        <v>7.3837710979873874</v>
      </c>
      <c r="L25">
        <f xml:space="preserve"> J25 * AI$1 * EXP((AI$2 - F25/AI$4) * F25/(F25 + AI$3))</f>
        <v>36.346431303967542</v>
      </c>
      <c r="M25">
        <f t="shared" si="2"/>
        <v>20.314982332753484</v>
      </c>
      <c r="O25">
        <f t="shared" si="3"/>
        <v>20.537875680588062</v>
      </c>
      <c r="P25">
        <f t="shared" si="4"/>
        <v>19.970267867582507</v>
      </c>
      <c r="Q25">
        <f t="shared" si="5"/>
        <v>20.262578158203894</v>
      </c>
      <c r="R25">
        <f t="shared" si="6"/>
        <v>19.891390487573563</v>
      </c>
      <c r="T25" s="8">
        <v>4.9660000000000002</v>
      </c>
      <c r="V25">
        <f t="shared" si="7"/>
        <v>20.407496268428325</v>
      </c>
      <c r="W25">
        <f t="shared" si="8"/>
        <v>19.843491767379074</v>
      </c>
      <c r="X25">
        <f t="shared" si="9"/>
        <v>20.133946401434407</v>
      </c>
      <c r="Y25">
        <f t="shared" si="10"/>
        <v>19.765115120094304</v>
      </c>
      <c r="AA25">
        <f>V25-$M25</f>
        <v>9.2513935674841008E-2</v>
      </c>
      <c r="AB25">
        <f>W25-$M25</f>
        <v>-0.4714905653744097</v>
      </c>
      <c r="AC25">
        <f>X25-$M25</f>
        <v>-0.18103593131907658</v>
      </c>
      <c r="AD25">
        <f>Y25-$M25</f>
        <v>-0.54986721265917993</v>
      </c>
    </row>
    <row r="26" spans="1:30" x14ac:dyDescent="0.25">
      <c r="A26" t="s">
        <v>480</v>
      </c>
      <c r="B26">
        <v>1.4236666666666666</v>
      </c>
      <c r="C26">
        <v>1.4034761904761905</v>
      </c>
      <c r="D26">
        <v>1.4123809523809523</v>
      </c>
      <c r="E26">
        <v>1.4031904761904761</v>
      </c>
      <c r="F26">
        <v>22.16</v>
      </c>
      <c r="G26">
        <v>-1.7</v>
      </c>
      <c r="J26">
        <f>1 + 10^-4 *(7.2 +AG$1* (0.032 + 5.9*10^-6 * F26^2))</f>
        <v>1.34761648182112</v>
      </c>
      <c r="K26">
        <f xml:space="preserve"> J26 * AI$1 * EXP((AI$2 - G26/AI$4) * G26/(G26 + AI$3))</f>
        <v>7.2736200947836664</v>
      </c>
      <c r="L26">
        <f xml:space="preserve"> J26 * AI$1 * EXP((AI$2 - F26/AI$4) * F26/(F26 + AI$3))</f>
        <v>35.982954481811817</v>
      </c>
      <c r="M26">
        <f t="shared" si="2"/>
        <v>20.214071355536518</v>
      </c>
      <c r="O26">
        <f t="shared" si="3"/>
        <v>20.43270584057613</v>
      </c>
      <c r="P26">
        <f t="shared" si="4"/>
        <v>19.77694095579588</v>
      </c>
      <c r="Q26">
        <f t="shared" si="5"/>
        <v>20.06615801582868</v>
      </c>
      <c r="R26">
        <f t="shared" si="6"/>
        <v>19.767661264030114</v>
      </c>
      <c r="T26" s="8">
        <v>4.9660000000000002</v>
      </c>
      <c r="V26">
        <f t="shared" si="7"/>
        <v>20.296024294566799</v>
      </c>
      <c r="W26">
        <f t="shared" si="8"/>
        <v>19.644646051427149</v>
      </c>
      <c r="X26">
        <f t="shared" si="9"/>
        <v>19.931928436962796</v>
      </c>
      <c r="Y26">
        <f t="shared" si="10"/>
        <v>19.635428434778937</v>
      </c>
      <c r="AA26">
        <f>V26-$M26</f>
        <v>8.1952939030280447E-2</v>
      </c>
      <c r="AB26">
        <f>W26-$M26</f>
        <v>-0.56942530410936953</v>
      </c>
      <c r="AC26">
        <f>X26-$M26</f>
        <v>-0.28214291857372231</v>
      </c>
      <c r="AD26">
        <f>Y26-$M26</f>
        <v>-0.57864292075758073</v>
      </c>
    </row>
    <row r="27" spans="1:30" x14ac:dyDescent="0.25">
      <c r="A27" t="s">
        <v>501</v>
      </c>
      <c r="B27">
        <v>1.42</v>
      </c>
      <c r="C27">
        <v>1.3956666666666666</v>
      </c>
      <c r="D27">
        <v>1.4009047619047619</v>
      </c>
      <c r="E27">
        <v>1.4013809523809524</v>
      </c>
      <c r="F27">
        <v>21.95</v>
      </c>
      <c r="G27">
        <v>-1.9</v>
      </c>
      <c r="J27">
        <f>1 + 10^-4 *(7.2 +AG$1* (0.032 + 5.9*10^-6 * F27^2))</f>
        <v>1.3470732107323751</v>
      </c>
      <c r="K27">
        <f xml:space="preserve"> J27 * AI$1 * EXP((AI$2 - G27/AI$4) * G27/(G27 + AI$3))</f>
        <v>7.1642672944682975</v>
      </c>
      <c r="L27">
        <f xml:space="preserve"> J27 * AI$1 * EXP((AI$2 - F27/AI$4) * F27/(F27 + AI$3))</f>
        <v>35.510872531251628</v>
      </c>
      <c r="M27">
        <f t="shared" si="2"/>
        <v>20.174855709792336</v>
      </c>
      <c r="O27">
        <f t="shared" si="3"/>
        <v>20.313616462915562</v>
      </c>
      <c r="P27">
        <f t="shared" si="4"/>
        <v>19.523296047531819</v>
      </c>
      <c r="Q27">
        <f t="shared" si="5"/>
        <v>19.693423729904055</v>
      </c>
      <c r="R27">
        <f t="shared" si="6"/>
        <v>19.708889882846986</v>
      </c>
      <c r="T27" s="8">
        <v>4.9660000000000002</v>
      </c>
      <c r="V27">
        <f t="shared" si="7"/>
        <v>20.168644248060502</v>
      </c>
      <c r="W27">
        <f t="shared" si="8"/>
        <v>19.383964113484094</v>
      </c>
      <c r="X27">
        <f t="shared" si="9"/>
        <v>19.552877645389</v>
      </c>
      <c r="Y27">
        <f t="shared" si="10"/>
        <v>19.568233421016718</v>
      </c>
      <c r="AA27">
        <f>V27-$M27</f>
        <v>-6.2114617318336229E-3</v>
      </c>
      <c r="AB27">
        <f>W27-$M27</f>
        <v>-0.79089159630824213</v>
      </c>
      <c r="AC27">
        <f>X27-$M27</f>
        <v>-0.62197806440333636</v>
      </c>
      <c r="AD27">
        <f>Y27-$M27</f>
        <v>-0.6066222887756183</v>
      </c>
    </row>
    <row r="28" spans="1:30" x14ac:dyDescent="0.25">
      <c r="A28" t="s">
        <v>522</v>
      </c>
      <c r="B28">
        <v>1.4217142857142857</v>
      </c>
      <c r="C28">
        <v>1.3908095238095237</v>
      </c>
      <c r="D28">
        <v>1.4010476190476191</v>
      </c>
      <c r="E28">
        <v>1.4025714285714286</v>
      </c>
      <c r="F28">
        <v>21.86</v>
      </c>
      <c r="G28">
        <v>-2</v>
      </c>
      <c r="J28">
        <f>1 + 10^-4 *(7.2 +AG$1* (0.032 + 5.9*10^-6 * F28^2))</f>
        <v>1.34684196378742</v>
      </c>
      <c r="K28">
        <f xml:space="preserve"> J28 * AI$1 * EXP((AI$2 - G28/AI$4) * G28/(G28 + AI$3))</f>
        <v>7.1103565453963888</v>
      </c>
      <c r="L28">
        <f xml:space="preserve"> J28 * AI$1 * EXP((AI$2 - F28/AI$4) * F28/(F28 + AI$3))</f>
        <v>35.310269286396881</v>
      </c>
      <c r="M28">
        <f t="shared" si="2"/>
        <v>20.136795014858812</v>
      </c>
      <c r="O28">
        <f t="shared" si="3"/>
        <v>20.369294613510117</v>
      </c>
      <c r="P28">
        <f t="shared" si="4"/>
        <v>19.365541287513924</v>
      </c>
      <c r="Q28">
        <f t="shared" si="5"/>
        <v>19.698063575786936</v>
      </c>
      <c r="R28">
        <f t="shared" si="6"/>
        <v>19.747555265204308</v>
      </c>
      <c r="T28" s="8">
        <v>4.9660000000000002</v>
      </c>
      <c r="V28">
        <f t="shared" si="7"/>
        <v>20.220022320729562</v>
      </c>
      <c r="W28">
        <f t="shared" si="8"/>
        <v>19.223624799791938</v>
      </c>
      <c r="X28">
        <f t="shared" si="9"/>
        <v>19.553710265125673</v>
      </c>
      <c r="Y28">
        <f t="shared" si="10"/>
        <v>19.602839264617199</v>
      </c>
      <c r="AA28">
        <f>V28-$M28</f>
        <v>8.3227305870750001E-2</v>
      </c>
      <c r="AB28">
        <f>W28-$M28</f>
        <v>-0.91317021506687368</v>
      </c>
      <c r="AC28">
        <f>X28-$M28</f>
        <v>-0.58308474973313906</v>
      </c>
      <c r="AD28">
        <f>Y28-$M28</f>
        <v>-0.53395575024161346</v>
      </c>
    </row>
    <row r="29" spans="1:30" x14ac:dyDescent="0.25">
      <c r="A29" t="s">
        <v>624</v>
      </c>
      <c r="B29">
        <v>1.414047619047619</v>
      </c>
      <c r="C29">
        <v>1.3832857142857142</v>
      </c>
      <c r="D29">
        <v>1.3947619047619049</v>
      </c>
      <c r="E29">
        <v>1.3956666666666666</v>
      </c>
      <c r="F29">
        <v>21.85</v>
      </c>
      <c r="G29">
        <v>-2.2999999999999998</v>
      </c>
      <c r="J29">
        <f>1 + 10^-4 *(7.2 +AG$1* (0.032 + 5.9*10^-6 * F29^2))</f>
        <v>1.346816328331375</v>
      </c>
      <c r="K29">
        <f xml:space="preserve"> J29 * AI$1 * EXP((AI$2 - G29/AI$4) * G29/(G29 + AI$3))</f>
        <v>6.954239106491209</v>
      </c>
      <c r="L29">
        <f xml:space="preserve"> J29 * AI$1 * EXP((AI$2 - F29/AI$4) * F29/(F29 + AI$3))</f>
        <v>35.2880433189857</v>
      </c>
      <c r="M29">
        <f t="shared" si="2"/>
        <v>19.707069172491305</v>
      </c>
      <c r="O29">
        <f t="shared" si="3"/>
        <v>20.120289551128934</v>
      </c>
      <c r="P29">
        <f t="shared" si="4"/>
        <v>19.121176071015622</v>
      </c>
      <c r="Q29">
        <f t="shared" si="5"/>
        <v>19.493910356940255</v>
      </c>
      <c r="R29">
        <f t="shared" si="6"/>
        <v>19.523296047531819</v>
      </c>
      <c r="T29" s="8">
        <v>4.9660000000000002</v>
      </c>
      <c r="V29">
        <f t="shared" si="7"/>
        <v>19.972413799358485</v>
      </c>
      <c r="W29">
        <f t="shared" si="8"/>
        <v>18.980643387375494</v>
      </c>
      <c r="X29">
        <f t="shared" si="9"/>
        <v>19.35063823147442</v>
      </c>
      <c r="Y29">
        <f t="shared" si="10"/>
        <v>19.379807949473914</v>
      </c>
      <c r="AA29">
        <f>V29-$M29</f>
        <v>0.2653446268671793</v>
      </c>
      <c r="AB29">
        <f>W29-$M29</f>
        <v>-0.72642578511581135</v>
      </c>
      <c r="AC29">
        <f>X29-$M29</f>
        <v>-0.35643094101688533</v>
      </c>
      <c r="AD29">
        <f>Y29-$M29</f>
        <v>-0.32726122301739125</v>
      </c>
    </row>
    <row r="30" spans="1:30" x14ac:dyDescent="0.25">
      <c r="A30" t="s">
        <v>543</v>
      </c>
      <c r="B30">
        <v>1.4035238095238096</v>
      </c>
      <c r="C30">
        <v>1.3718095238095238</v>
      </c>
      <c r="D30">
        <v>1.3862857142857143</v>
      </c>
      <c r="E30">
        <v>1.3893333333333333</v>
      </c>
      <c r="F30">
        <v>21.79</v>
      </c>
      <c r="G30">
        <v>-2.5</v>
      </c>
      <c r="J30">
        <f>1 + 10^-4 *(7.2 +AG$1* (0.032 + 5.9*10^-6 * F30^2))</f>
        <v>1.346662761920695</v>
      </c>
      <c r="K30">
        <f xml:space="preserve"> J30 * AI$1 * EXP((AI$2 - G30/AI$4) * G30/(G30 + AI$3))</f>
        <v>6.8511650490449494</v>
      </c>
      <c r="L30">
        <f xml:space="preserve"> J30 * AI$1 * EXP((AI$2 - F30/AI$4) * F30/(F30 + AI$3))</f>
        <v>35.154952581241801</v>
      </c>
      <c r="M30">
        <f t="shared" si="2"/>
        <v>19.488477571437933</v>
      </c>
      <c r="O30">
        <f t="shared" si="3"/>
        <v>19.778487571090174</v>
      </c>
      <c r="P30">
        <f t="shared" si="4"/>
        <v>18.748441785090996</v>
      </c>
      <c r="Q30">
        <f t="shared" si="5"/>
        <v>19.218612834556087</v>
      </c>
      <c r="R30">
        <f t="shared" si="6"/>
        <v>19.317596213390843</v>
      </c>
      <c r="T30" s="8">
        <v>4.9660000000000002</v>
      </c>
      <c r="V30">
        <f t="shared" si="7"/>
        <v>19.630598494273716</v>
      </c>
      <c r="W30">
        <f t="shared" si="8"/>
        <v>18.608254637950534</v>
      </c>
      <c r="X30">
        <f t="shared" si="9"/>
        <v>19.07491009188784</v>
      </c>
      <c r="Y30">
        <f t="shared" si="10"/>
        <v>19.173153345348329</v>
      </c>
      <c r="AA30">
        <f>V30-$M30</f>
        <v>0.14212092283578315</v>
      </c>
      <c r="AB30">
        <f>W30-$M30</f>
        <v>-0.88022293348739922</v>
      </c>
      <c r="AC30">
        <f>X30-$M30</f>
        <v>-0.41356747955009254</v>
      </c>
      <c r="AD30">
        <f>Y30-$M30</f>
        <v>-0.31532422608960431</v>
      </c>
    </row>
    <row r="31" spans="1:30" x14ac:dyDescent="0.25">
      <c r="A31" t="s">
        <v>564</v>
      </c>
      <c r="B31">
        <v>1.4</v>
      </c>
      <c r="C31">
        <v>1.3692380952380951</v>
      </c>
      <c r="D31">
        <v>1.383952380952381</v>
      </c>
      <c r="E31">
        <v>1.3854285714285715</v>
      </c>
      <c r="F31">
        <v>21.79</v>
      </c>
      <c r="G31">
        <v>-2.6</v>
      </c>
      <c r="J31">
        <f>1 + 10^-4 *(7.2 +AG$1* (0.032 + 5.9*10^-6 * F31^2))</f>
        <v>1.346662761920695</v>
      </c>
      <c r="K31">
        <f xml:space="preserve"> J31 * AI$1 * EXP((AI$2 - G31/AI$4) * G31/(G31 + AI$3))</f>
        <v>6.800527259697251</v>
      </c>
      <c r="L31">
        <f xml:space="preserve"> J31 * AI$1 * EXP((AI$2 - F31/AI$4) * F31/(F31 + AI$3))</f>
        <v>35.154952581241801</v>
      </c>
      <c r="M31">
        <f t="shared" si="2"/>
        <v>19.344435877082987</v>
      </c>
      <c r="O31">
        <f t="shared" si="3"/>
        <v>19.664038039312484</v>
      </c>
      <c r="P31">
        <f t="shared" si="4"/>
        <v>18.664924559199171</v>
      </c>
      <c r="Q31">
        <f t="shared" si="5"/>
        <v>19.142828685135726</v>
      </c>
      <c r="R31">
        <f t="shared" si="6"/>
        <v>19.190773759258807</v>
      </c>
      <c r="T31" s="8">
        <v>4.9660000000000002</v>
      </c>
      <c r="V31">
        <f t="shared" si="7"/>
        <v>19.517004732460023</v>
      </c>
      <c r="W31">
        <f t="shared" si="8"/>
        <v>18.52536189284325</v>
      </c>
      <c r="X31">
        <f t="shared" si="9"/>
        <v>18.999692600957157</v>
      </c>
      <c r="Y31">
        <f t="shared" si="10"/>
        <v>19.047279176852076</v>
      </c>
      <c r="AA31">
        <f>V31-$M31</f>
        <v>0.17256885537703681</v>
      </c>
      <c r="AB31">
        <f>W31-$M31</f>
        <v>-0.81907398423973632</v>
      </c>
      <c r="AC31">
        <f>X31-$M31</f>
        <v>-0.34474327612582911</v>
      </c>
      <c r="AD31">
        <f>Y31-$M31</f>
        <v>-0.29715670023091079</v>
      </c>
    </row>
    <row r="32" spans="1:30" x14ac:dyDescent="0.25">
      <c r="A32" t="s">
        <v>585</v>
      </c>
      <c r="B32">
        <v>1.3935238095238096</v>
      </c>
      <c r="C32">
        <v>1.3622380952380952</v>
      </c>
      <c r="D32">
        <v>1.3721428571428571</v>
      </c>
      <c r="E32">
        <v>1.378095238095238</v>
      </c>
      <c r="F32">
        <v>21.92</v>
      </c>
      <c r="G32">
        <v>-2.7</v>
      </c>
      <c r="J32">
        <f>1 + 10^-4 *(7.2 +AG$1* (0.032 + 5.9*10^-6 * F32^2))</f>
        <v>1.3469960228492801</v>
      </c>
      <c r="K32">
        <f xml:space="preserve"> J32 * AI$1 * EXP((AI$2 - G32/AI$4) * G32/(G32 + AI$3))</f>
        <v>6.7518926040318794</v>
      </c>
      <c r="L32">
        <f xml:space="preserve"> J32 * AI$1 * EXP((AI$2 - F32/AI$4) * F32/(F32 + AI$3))</f>
        <v>35.44389074056361</v>
      </c>
      <c r="M32">
        <f t="shared" si="2"/>
        <v>19.049524369243994</v>
      </c>
      <c r="O32">
        <f t="shared" si="3"/>
        <v>19.45369835928863</v>
      </c>
      <c r="P32">
        <f t="shared" si="4"/>
        <v>18.437572110938092</v>
      </c>
      <c r="Q32">
        <f t="shared" si="5"/>
        <v>18.75926809215105</v>
      </c>
      <c r="R32">
        <f t="shared" si="6"/>
        <v>18.952595003937677</v>
      </c>
      <c r="T32" s="8">
        <v>4.9660000000000002</v>
      </c>
      <c r="V32">
        <f t="shared" si="7"/>
        <v>19.31362053229202</v>
      </c>
      <c r="W32">
        <f t="shared" si="8"/>
        <v>18.304810977877739</v>
      </c>
      <c r="X32">
        <f t="shared" si="9"/>
        <v>18.624190562836905</v>
      </c>
      <c r="Y32">
        <f t="shared" si="10"/>
        <v>18.816125409567167</v>
      </c>
      <c r="AA32">
        <f>V32-$M32</f>
        <v>0.26409616304802697</v>
      </c>
      <c r="AB32">
        <f>W32-$M32</f>
        <v>-0.74471339136625403</v>
      </c>
      <c r="AC32">
        <f>X32-$M32</f>
        <v>-0.42533380640708884</v>
      </c>
      <c r="AD32">
        <f>Y32-$M32</f>
        <v>-0.23339895967682622</v>
      </c>
    </row>
    <row r="33" spans="1:30" x14ac:dyDescent="0.25">
      <c r="A33" t="s">
        <v>602</v>
      </c>
      <c r="B33">
        <v>1.3879999999999999</v>
      </c>
      <c r="C33">
        <v>1.3663333333333334</v>
      </c>
      <c r="D33">
        <v>1.3722000000000001</v>
      </c>
      <c r="E33">
        <v>1.3733333333333333</v>
      </c>
      <c r="F33">
        <v>22.1</v>
      </c>
      <c r="G33">
        <v>-2.8</v>
      </c>
      <c r="J33">
        <f>1 + 10^-4 *(7.2 +AG$1* (0.032 + 5.9*10^-6 * F33^2))</f>
        <v>1.3474607336695001</v>
      </c>
      <c r="K33">
        <f xml:space="preserve"> J33 * AI$1 * EXP((AI$2 - G33/AI$4) * G33/(G33 + AI$3))</f>
        <v>6.7042179891363523</v>
      </c>
      <c r="L33">
        <f xml:space="preserve"> J33 * AI$1 * EXP((AI$2 - F33/AI$4) * F33/(F33 + AI$3))</f>
        <v>35.84749907115549</v>
      </c>
      <c r="M33">
        <f t="shared" si="2"/>
        <v>18.702052201267417</v>
      </c>
      <c r="O33">
        <f t="shared" si="3"/>
        <v>19.274290985150632</v>
      </c>
      <c r="P33">
        <f t="shared" si="4"/>
        <v>18.5705810262473</v>
      </c>
      <c r="Q33">
        <f t="shared" si="5"/>
        <v>18.761124030504202</v>
      </c>
      <c r="R33">
        <f t="shared" si="6"/>
        <v>18.797933474508373</v>
      </c>
      <c r="T33" s="8">
        <v>4.9660000000000002</v>
      </c>
      <c r="V33">
        <f t="shared" si="7"/>
        <v>19.142894159638871</v>
      </c>
      <c r="W33">
        <f t="shared" si="8"/>
        <v>18.443981536977486</v>
      </c>
      <c r="X33">
        <f t="shared" si="9"/>
        <v>18.633225570190415</v>
      </c>
      <c r="Y33">
        <f t="shared" si="10"/>
        <v>18.669784076606547</v>
      </c>
      <c r="AA33">
        <f>V33-$M33</f>
        <v>0.44084195837145401</v>
      </c>
      <c r="AB33">
        <f>W33-$M33</f>
        <v>-0.25807066428993153</v>
      </c>
      <c r="AC33">
        <f>X33-$M33</f>
        <v>-6.8826631077001821E-2</v>
      </c>
      <c r="AD33">
        <f>Y33-$M33</f>
        <v>-3.2268124660870257E-2</v>
      </c>
    </row>
    <row r="34" spans="1:30" x14ac:dyDescent="0.25">
      <c r="T34" s="8"/>
    </row>
    <row r="35" spans="1:30" x14ac:dyDescent="0.25">
      <c r="T35" s="8"/>
    </row>
    <row r="36" spans="1:30" x14ac:dyDescent="0.25">
      <c r="T36" s="8"/>
    </row>
    <row r="37" spans="1:30" x14ac:dyDescent="0.25">
      <c r="T37" s="8"/>
    </row>
    <row r="38" spans="1:30" x14ac:dyDescent="0.25">
      <c r="T38" s="8"/>
    </row>
    <row r="39" spans="1:30" x14ac:dyDescent="0.25">
      <c r="A39" t="s">
        <v>0</v>
      </c>
      <c r="B39" t="s">
        <v>661</v>
      </c>
      <c r="C39" t="s">
        <v>662</v>
      </c>
      <c r="D39" t="s">
        <v>663</v>
      </c>
      <c r="E39" t="s">
        <v>664</v>
      </c>
      <c r="F39" t="s">
        <v>660</v>
      </c>
      <c r="G39" t="s">
        <v>659</v>
      </c>
      <c r="T39" s="8"/>
    </row>
    <row r="40" spans="1:30" x14ac:dyDescent="0.25">
      <c r="A40" t="s">
        <v>665</v>
      </c>
      <c r="B40">
        <v>3.9180476190000002</v>
      </c>
      <c r="C40">
        <v>3.9383809520000002</v>
      </c>
      <c r="D40">
        <v>3.9623333330000001</v>
      </c>
      <c r="E40">
        <v>3.9231428570000002</v>
      </c>
      <c r="F40">
        <v>23.57</v>
      </c>
      <c r="G40">
        <v>22.6</v>
      </c>
      <c r="J40">
        <f t="shared" ref="J34:J60" si="11">1 + 10^-4 *(7.2 +AG$1* (0.032 + 5.9*10^-6 * F40^2))</f>
        <v>1.3513981250628551</v>
      </c>
      <c r="K40">
        <f t="shared" ref="K34:K60" si="12" xml:space="preserve"> J40 * AI$1 * EXP((AI$2 - G40/AI$4) * G40/(G40 + AI$3))</f>
        <v>37.062536208070441</v>
      </c>
      <c r="L40">
        <f t="shared" ref="L34:L60" si="13" xml:space="preserve"> J40 * AI$1 * EXP((AI$2 - F40/AI$4) * F40/(F40 + AI$3))</f>
        <v>39.302225823171476</v>
      </c>
      <c r="M40">
        <f t="shared" ref="M34:M60" si="14">100*K40/L40</f>
        <v>94.301366988277351</v>
      </c>
      <c r="O40">
        <f t="shared" ref="O34:O60" si="15">(B40/$T40-0.16)/0.0062</f>
        <v>101.47313838807135</v>
      </c>
      <c r="P40">
        <f t="shared" ref="P34:P60" si="16">(C40/$T40-0.16)/0.0062</f>
        <v>102.13367611993634</v>
      </c>
      <c r="Q40">
        <f t="shared" ref="Q34:Q60" si="17">(D40/$T40-0.16)/0.0062</f>
        <v>102.91178030081539</v>
      </c>
      <c r="R40">
        <f t="shared" ref="R34:R60" si="18">(E40/$T40-0.16)/0.0062</f>
        <v>101.63865955235032</v>
      </c>
      <c r="T40" s="8">
        <v>4.9649999999999999</v>
      </c>
      <c r="V40">
        <f t="shared" ref="V34:V60" si="19">O40/(1.0546-0.00216*$F40)</f>
        <v>101.10019997042046</v>
      </c>
      <c r="W40">
        <f t="shared" ref="W34:W60" si="20">P40/(1.0546-0.00216*$F40)</f>
        <v>101.75831006576576</v>
      </c>
      <c r="X40">
        <f t="shared" ref="X34:X60" si="21">Q40/(1.0546-0.00216*$F40)</f>
        <v>102.53355452488401</v>
      </c>
      <c r="Y40">
        <f t="shared" ref="Y34:Y60" si="22">R40/(1.0546-0.00216*$F40)</f>
        <v>101.26511280423806</v>
      </c>
      <c r="AA40">
        <f t="shared" ref="AA34:AA60" si="23">V40-$M40</f>
        <v>6.7988329821431108</v>
      </c>
      <c r="AB40">
        <f t="shared" ref="AB34:AB60" si="24">W40-$M40</f>
        <v>7.456943077488404</v>
      </c>
      <c r="AC40">
        <f t="shared" ref="AC34:AC60" si="25">X40-$M40</f>
        <v>8.2321875366066593</v>
      </c>
      <c r="AD40">
        <f t="shared" ref="AD34:AD60" si="26">Y40-$M40</f>
        <v>6.9637458159607064</v>
      </c>
    </row>
    <row r="41" spans="1:30" x14ac:dyDescent="0.25">
      <c r="A41" t="s">
        <v>666</v>
      </c>
      <c r="B41">
        <v>3.9312380949999999</v>
      </c>
      <c r="C41">
        <v>3.9475238099999999</v>
      </c>
      <c r="D41">
        <v>3.9671428569999998</v>
      </c>
      <c r="E41">
        <v>3.9334761899999999</v>
      </c>
      <c r="F41">
        <v>23.51</v>
      </c>
      <c r="G41">
        <v>22.5</v>
      </c>
      <c r="J41">
        <f t="shared" si="11"/>
        <v>1.3512324535088951</v>
      </c>
      <c r="K41">
        <f t="shared" si="12"/>
        <v>36.833595833172133</v>
      </c>
      <c r="L41">
        <f t="shared" si="13"/>
        <v>39.155535359651559</v>
      </c>
      <c r="M41">
        <f t="shared" si="14"/>
        <v>94.069958423114542</v>
      </c>
      <c r="O41">
        <f t="shared" si="15"/>
        <v>101.90163710489556</v>
      </c>
      <c r="P41">
        <f t="shared" si="16"/>
        <v>102.43068609297339</v>
      </c>
      <c r="Q41">
        <f t="shared" si="17"/>
        <v>103.06801991358866</v>
      </c>
      <c r="R41">
        <f t="shared" si="18"/>
        <v>101.97434265666115</v>
      </c>
      <c r="T41" s="8">
        <v>4.9649999999999999</v>
      </c>
      <c r="V41">
        <f t="shared" si="19"/>
        <v>101.51401598625365</v>
      </c>
      <c r="W41">
        <f t="shared" si="20"/>
        <v>102.04105253796244</v>
      </c>
      <c r="X41">
        <f t="shared" si="21"/>
        <v>102.67596202021069</v>
      </c>
      <c r="Y41">
        <f t="shared" si="22"/>
        <v>101.58644497516798</v>
      </c>
      <c r="AA41">
        <f t="shared" si="23"/>
        <v>7.4440575631391113</v>
      </c>
      <c r="AB41">
        <f t="shared" si="24"/>
        <v>7.9710941148479009</v>
      </c>
      <c r="AC41">
        <f t="shared" si="25"/>
        <v>8.6060035970961479</v>
      </c>
      <c r="AD41">
        <f t="shared" si="26"/>
        <v>7.5164865520534363</v>
      </c>
    </row>
    <row r="42" spans="1:30" x14ac:dyDescent="0.25">
      <c r="A42" t="s">
        <v>667</v>
      </c>
      <c r="B42">
        <v>3.9414500000000001</v>
      </c>
      <c r="C42">
        <v>3.9514499999999999</v>
      </c>
      <c r="D42">
        <v>3.9710999999999999</v>
      </c>
      <c r="E42">
        <v>3.9417499999999999</v>
      </c>
      <c r="F42">
        <v>23.5</v>
      </c>
      <c r="G42">
        <v>22.5</v>
      </c>
      <c r="J42">
        <f t="shared" si="11"/>
        <v>1.3512048826375</v>
      </c>
      <c r="K42">
        <f t="shared" si="12"/>
        <v>36.83284427163948</v>
      </c>
      <c r="L42">
        <f t="shared" si="13"/>
        <v>39.131135065808223</v>
      </c>
      <c r="M42">
        <f t="shared" si="14"/>
        <v>94.126695302082013</v>
      </c>
      <c r="O42">
        <f t="shared" si="15"/>
        <v>102.23337556443492</v>
      </c>
      <c r="P42">
        <f t="shared" si="16"/>
        <v>102.55823019198908</v>
      </c>
      <c r="Q42">
        <f t="shared" si="17"/>
        <v>103.19656953513302</v>
      </c>
      <c r="R42">
        <f t="shared" si="18"/>
        <v>102.24312120326154</v>
      </c>
      <c r="T42" s="8">
        <v>4.9649999999999999</v>
      </c>
      <c r="V42">
        <f t="shared" si="19"/>
        <v>101.842301128103</v>
      </c>
      <c r="W42">
        <f t="shared" si="20"/>
        <v>102.16591308573983</v>
      </c>
      <c r="X42">
        <f t="shared" si="21"/>
        <v>102.80181058249623</v>
      </c>
      <c r="Y42">
        <f t="shared" si="22"/>
        <v>101.8520094868321</v>
      </c>
      <c r="AA42">
        <f t="shared" si="23"/>
        <v>7.7156058260209903</v>
      </c>
      <c r="AB42">
        <f t="shared" si="24"/>
        <v>8.0392177836578185</v>
      </c>
      <c r="AC42">
        <f t="shared" si="25"/>
        <v>8.675115280414218</v>
      </c>
      <c r="AD42">
        <f t="shared" si="26"/>
        <v>7.7253141847500899</v>
      </c>
    </row>
    <row r="43" spans="1:30" x14ac:dyDescent="0.25">
      <c r="A43" t="s">
        <v>668</v>
      </c>
      <c r="B43">
        <v>3.8370000000000002</v>
      </c>
      <c r="C43">
        <v>3.8589000000000002</v>
      </c>
      <c r="D43">
        <v>3.86835</v>
      </c>
      <c r="E43">
        <v>3.8443999999999998</v>
      </c>
      <c r="F43">
        <v>24.79</v>
      </c>
      <c r="G43">
        <v>23.4</v>
      </c>
      <c r="J43">
        <f t="shared" si="11"/>
        <v>1.354858366193695</v>
      </c>
      <c r="K43">
        <f t="shared" si="12"/>
        <v>39.000973317772136</v>
      </c>
      <c r="L43">
        <f t="shared" si="13"/>
        <v>42.394621703469653</v>
      </c>
      <c r="M43">
        <f t="shared" si="14"/>
        <v>91.995096903011699</v>
      </c>
      <c r="O43">
        <f t="shared" si="15"/>
        <v>98.840268979631617</v>
      </c>
      <c r="P43">
        <f t="shared" si="16"/>
        <v>99.551700613975257</v>
      </c>
      <c r="Q43">
        <f t="shared" si="17"/>
        <v>99.858688237013936</v>
      </c>
      <c r="R43">
        <f t="shared" si="18"/>
        <v>99.080661404021697</v>
      </c>
      <c r="T43" s="8">
        <v>4.9649999999999999</v>
      </c>
      <c r="V43">
        <f t="shared" si="19"/>
        <v>98.736240476665415</v>
      </c>
      <c r="W43">
        <f t="shared" si="20"/>
        <v>99.446923335548931</v>
      </c>
      <c r="X43">
        <f t="shared" si="21"/>
        <v>99.753587856847972</v>
      </c>
      <c r="Y43">
        <f t="shared" si="22"/>
        <v>98.976379890169426</v>
      </c>
      <c r="AA43">
        <f t="shared" si="23"/>
        <v>6.7411435736537157</v>
      </c>
      <c r="AB43">
        <f t="shared" si="24"/>
        <v>7.4518264325372314</v>
      </c>
      <c r="AC43">
        <f t="shared" si="25"/>
        <v>7.7584909538362723</v>
      </c>
      <c r="AD43">
        <f t="shared" si="26"/>
        <v>6.9812829871577264</v>
      </c>
    </row>
    <row r="44" spans="1:30" x14ac:dyDescent="0.25">
      <c r="A44" t="s">
        <v>669</v>
      </c>
      <c r="B44">
        <v>3.88447619</v>
      </c>
      <c r="C44">
        <v>3.8886190479999998</v>
      </c>
      <c r="D44">
        <v>3.9053809519999998</v>
      </c>
      <c r="E44">
        <v>3.8801428570000001</v>
      </c>
      <c r="F44">
        <v>25.34</v>
      </c>
      <c r="G44">
        <v>24.1</v>
      </c>
      <c r="J44">
        <f t="shared" si="11"/>
        <v>1.3564754057186199</v>
      </c>
      <c r="K44">
        <f t="shared" si="12"/>
        <v>40.727656856186627</v>
      </c>
      <c r="L44">
        <f t="shared" si="13"/>
        <v>43.859234122647521</v>
      </c>
      <c r="M44">
        <f t="shared" si="14"/>
        <v>92.859936273160216</v>
      </c>
      <c r="O44">
        <f t="shared" si="15"/>
        <v>100.38255498164573</v>
      </c>
      <c r="P44">
        <f t="shared" si="16"/>
        <v>100.51713764090569</v>
      </c>
      <c r="Q44">
        <f t="shared" si="17"/>
        <v>101.06165584900755</v>
      </c>
      <c r="R44">
        <f t="shared" si="18"/>
        <v>100.2417846538674</v>
      </c>
      <c r="T44" s="8">
        <v>4.9649999999999999</v>
      </c>
      <c r="V44">
        <f t="shared" si="19"/>
        <v>100.39604821052522</v>
      </c>
      <c r="W44">
        <f t="shared" si="20"/>
        <v>100.53064896012593</v>
      </c>
      <c r="X44">
        <f t="shared" si="21"/>
        <v>101.07524036131211</v>
      </c>
      <c r="Y44">
        <f t="shared" si="22"/>
        <v>100.25525896067171</v>
      </c>
      <c r="AA44">
        <f t="shared" si="23"/>
        <v>7.536111937365007</v>
      </c>
      <c r="AB44">
        <f t="shared" si="24"/>
        <v>7.6707126869657145</v>
      </c>
      <c r="AC44">
        <f t="shared" si="25"/>
        <v>8.2153040881518962</v>
      </c>
      <c r="AD44">
        <f t="shared" si="26"/>
        <v>7.395322687511495</v>
      </c>
    </row>
    <row r="45" spans="1:30" x14ac:dyDescent="0.25">
      <c r="A45" t="s">
        <v>670</v>
      </c>
      <c r="B45">
        <v>3.8976666670000002</v>
      </c>
      <c r="C45">
        <v>3.895380952</v>
      </c>
      <c r="D45">
        <v>3.9144761899999998</v>
      </c>
      <c r="E45">
        <v>3.8954761900000001</v>
      </c>
      <c r="F45">
        <v>25.9</v>
      </c>
      <c r="G45">
        <v>24.8</v>
      </c>
      <c r="J45">
        <f t="shared" si="11"/>
        <v>1.3581583021495001</v>
      </c>
      <c r="K45">
        <f t="shared" si="12"/>
        <v>42.523260694444282</v>
      </c>
      <c r="L45">
        <f t="shared" si="13"/>
        <v>45.39725951319889</v>
      </c>
      <c r="M45">
        <f t="shared" si="14"/>
        <v>93.669223980537822</v>
      </c>
      <c r="O45">
        <f t="shared" si="15"/>
        <v>100.81105373095541</v>
      </c>
      <c r="P45">
        <f t="shared" si="16"/>
        <v>100.73680122145339</v>
      </c>
      <c r="Q45">
        <f t="shared" si="17"/>
        <v>101.35711886430822</v>
      </c>
      <c r="R45">
        <f t="shared" si="18"/>
        <v>100.73989507195532</v>
      </c>
      <c r="T45" s="8">
        <v>4.9649999999999999</v>
      </c>
      <c r="V45">
        <f t="shared" si="19"/>
        <v>100.94672613087531</v>
      </c>
      <c r="W45">
        <f t="shared" si="20"/>
        <v>100.87237369169503</v>
      </c>
      <c r="X45">
        <f t="shared" si="21"/>
        <v>101.49352616347193</v>
      </c>
      <c r="Y45">
        <f t="shared" si="22"/>
        <v>100.87547170592809</v>
      </c>
      <c r="AA45">
        <f t="shared" si="23"/>
        <v>7.277502150337483</v>
      </c>
      <c r="AB45">
        <f t="shared" si="24"/>
        <v>7.2031497111572094</v>
      </c>
      <c r="AC45">
        <f t="shared" si="25"/>
        <v>7.8243021829341046</v>
      </c>
      <c r="AD45">
        <f t="shared" si="26"/>
        <v>7.2062477253902699</v>
      </c>
    </row>
    <row r="46" spans="1:30" x14ac:dyDescent="0.25">
      <c r="A46" t="s">
        <v>671</v>
      </c>
      <c r="B46">
        <v>3.9045238100000002</v>
      </c>
      <c r="C46">
        <v>3.8984761899999998</v>
      </c>
      <c r="D46">
        <v>3.9176190480000002</v>
      </c>
      <c r="E46">
        <v>3.9002857139999998</v>
      </c>
      <c r="F46">
        <v>26.19</v>
      </c>
      <c r="G46">
        <v>25.1</v>
      </c>
      <c r="J46">
        <f t="shared" si="11"/>
        <v>1.3590442590530949</v>
      </c>
      <c r="K46">
        <f t="shared" si="12"/>
        <v>43.319116637238679</v>
      </c>
      <c r="L46">
        <f t="shared" si="13"/>
        <v>46.21272280437941</v>
      </c>
      <c r="M46">
        <f t="shared" si="14"/>
        <v>93.738507511471454</v>
      </c>
      <c r="O46">
        <f t="shared" si="15"/>
        <v>101.03381119449047</v>
      </c>
      <c r="P46">
        <f t="shared" si="16"/>
        <v>100.83735146022154</v>
      </c>
      <c r="Q46">
        <f t="shared" si="17"/>
        <v>101.45921606081279</v>
      </c>
      <c r="R46">
        <f t="shared" si="18"/>
        <v>100.89613468472858</v>
      </c>
      <c r="T46" s="8">
        <v>4.9649999999999999</v>
      </c>
      <c r="V46">
        <f t="shared" si="19"/>
        <v>101.23328125186916</v>
      </c>
      <c r="W46">
        <f t="shared" si="20"/>
        <v>101.0364336490837</v>
      </c>
      <c r="X46">
        <f t="shared" si="21"/>
        <v>101.65952599082512</v>
      </c>
      <c r="Y46">
        <f t="shared" si="22"/>
        <v>101.09533292873135</v>
      </c>
      <c r="AA46">
        <f t="shared" si="23"/>
        <v>7.4947737403977044</v>
      </c>
      <c r="AB46">
        <f t="shared" si="24"/>
        <v>7.2979261376122508</v>
      </c>
      <c r="AC46">
        <f t="shared" si="25"/>
        <v>7.9210184793536627</v>
      </c>
      <c r="AD46">
        <f t="shared" si="26"/>
        <v>7.3568254172598984</v>
      </c>
    </row>
    <row r="47" spans="1:30" x14ac:dyDescent="0.25">
      <c r="A47" t="s">
        <v>672</v>
      </c>
      <c r="B47">
        <v>3.9049047620000001</v>
      </c>
      <c r="C47">
        <v>3.8948095239999998</v>
      </c>
      <c r="D47">
        <v>3.9122857139999998</v>
      </c>
      <c r="E47">
        <v>3.8992380949999998</v>
      </c>
      <c r="F47">
        <v>26.38</v>
      </c>
      <c r="G47">
        <v>25.2</v>
      </c>
      <c r="J47">
        <f t="shared" si="11"/>
        <v>1.3596300623603801</v>
      </c>
      <c r="K47">
        <f t="shared" si="12"/>
        <v>43.596613990561885</v>
      </c>
      <c r="L47">
        <f t="shared" si="13"/>
        <v>46.754137437177313</v>
      </c>
      <c r="M47">
        <f t="shared" si="14"/>
        <v>93.246536842096305</v>
      </c>
      <c r="O47">
        <f t="shared" si="15"/>
        <v>101.04618659649807</v>
      </c>
      <c r="P47">
        <f t="shared" si="16"/>
        <v>100.71823811844199</v>
      </c>
      <c r="Q47">
        <f t="shared" si="17"/>
        <v>101.28596023779357</v>
      </c>
      <c r="R47">
        <f t="shared" si="18"/>
        <v>100.86210229672221</v>
      </c>
      <c r="T47" s="8">
        <v>4.9649999999999999</v>
      </c>
      <c r="V47">
        <f t="shared" si="19"/>
        <v>101.28733147527441</v>
      </c>
      <c r="W47">
        <f t="shared" si="20"/>
        <v>100.95860035416518</v>
      </c>
      <c r="X47">
        <f t="shared" si="21"/>
        <v>101.52767733198557</v>
      </c>
      <c r="Y47">
        <f t="shared" si="22"/>
        <v>101.10280786167931</v>
      </c>
      <c r="AA47">
        <f t="shared" si="23"/>
        <v>8.0407946331781091</v>
      </c>
      <c r="AB47">
        <f t="shared" si="24"/>
        <v>7.7120635120688803</v>
      </c>
      <c r="AC47">
        <f t="shared" si="25"/>
        <v>8.2811404898892675</v>
      </c>
      <c r="AD47">
        <f t="shared" si="26"/>
        <v>7.856271019583005</v>
      </c>
    </row>
    <row r="48" spans="1:30" x14ac:dyDescent="0.25">
      <c r="A48" t="s">
        <v>673</v>
      </c>
      <c r="B48">
        <v>3.9030476190000001</v>
      </c>
      <c r="C48">
        <v>3.894238095</v>
      </c>
      <c r="D48">
        <v>3.906952381</v>
      </c>
      <c r="E48">
        <v>3.8998571430000002</v>
      </c>
      <c r="F48">
        <v>26.42</v>
      </c>
      <c r="G48">
        <v>25.3</v>
      </c>
      <c r="J48">
        <f t="shared" si="11"/>
        <v>1.35975392894278</v>
      </c>
      <c r="K48">
        <f t="shared" si="12"/>
        <v>43.860782144210837</v>
      </c>
      <c r="L48">
        <f t="shared" si="13"/>
        <v>46.868846475854973</v>
      </c>
      <c r="M48">
        <f t="shared" si="14"/>
        <v>93.58195356227985</v>
      </c>
      <c r="O48">
        <f t="shared" si="15"/>
        <v>100.98585644674009</v>
      </c>
      <c r="P48">
        <f t="shared" si="16"/>
        <v>100.69967498294514</v>
      </c>
      <c r="Q48">
        <f t="shared" si="17"/>
        <v>101.11270444725986</v>
      </c>
      <c r="R48">
        <f t="shared" si="18"/>
        <v>100.88221235747004</v>
      </c>
      <c r="T48" s="8">
        <v>4.9649999999999999</v>
      </c>
      <c r="V48">
        <f t="shared" si="19"/>
        <v>101.23562498069245</v>
      </c>
      <c r="W48">
        <f t="shared" si="20"/>
        <v>100.94873570367324</v>
      </c>
      <c r="X48">
        <f t="shared" si="21"/>
        <v>101.36278671464223</v>
      </c>
      <c r="Y48">
        <f t="shared" si="22"/>
        <v>101.13172454827554</v>
      </c>
      <c r="AA48">
        <f t="shared" si="23"/>
        <v>7.6536714184125998</v>
      </c>
      <c r="AB48">
        <f t="shared" si="24"/>
        <v>7.3667821413933865</v>
      </c>
      <c r="AC48">
        <f t="shared" si="25"/>
        <v>7.7808331523623764</v>
      </c>
      <c r="AD48">
        <f t="shared" si="26"/>
        <v>7.5497709859956927</v>
      </c>
    </row>
    <row r="49" spans="1:30" x14ac:dyDescent="0.25">
      <c r="A49" t="s">
        <v>674</v>
      </c>
      <c r="B49">
        <v>3.9005714290000002</v>
      </c>
      <c r="C49">
        <v>3.8888571430000001</v>
      </c>
      <c r="D49">
        <v>3.900047619</v>
      </c>
      <c r="E49">
        <v>3.8961904760000001</v>
      </c>
      <c r="F49">
        <v>26.47</v>
      </c>
      <c r="G49">
        <v>25.3</v>
      </c>
      <c r="J49">
        <f t="shared" si="11"/>
        <v>1.3599090260910551</v>
      </c>
      <c r="K49">
        <f t="shared" si="12"/>
        <v>43.865785021633641</v>
      </c>
      <c r="L49">
        <f t="shared" si="13"/>
        <v>47.012590016214858</v>
      </c>
      <c r="M49">
        <f t="shared" si="14"/>
        <v>93.306463239962156</v>
      </c>
      <c r="O49">
        <f t="shared" si="15"/>
        <v>100.90541626871975</v>
      </c>
      <c r="P49">
        <f t="shared" si="16"/>
        <v>100.52487226716045</v>
      </c>
      <c r="Q49">
        <f t="shared" si="17"/>
        <v>100.88840005847385</v>
      </c>
      <c r="R49">
        <f t="shared" si="18"/>
        <v>100.76309898320503</v>
      </c>
      <c r="T49" s="8">
        <v>4.9649999999999999</v>
      </c>
      <c r="V49">
        <f t="shared" si="19"/>
        <v>101.16593879430283</v>
      </c>
      <c r="W49">
        <f t="shared" si="20"/>
        <v>100.78441228567853</v>
      </c>
      <c r="X49">
        <f t="shared" si="21"/>
        <v>101.14887865077533</v>
      </c>
      <c r="Y49">
        <f t="shared" si="22"/>
        <v>101.02325406707857</v>
      </c>
      <c r="AA49">
        <f t="shared" si="23"/>
        <v>7.8594755543406762</v>
      </c>
      <c r="AB49">
        <f t="shared" si="24"/>
        <v>7.4779490457163718</v>
      </c>
      <c r="AC49">
        <f t="shared" si="25"/>
        <v>7.8424154108131745</v>
      </c>
      <c r="AD49">
        <f t="shared" si="26"/>
        <v>7.7167908271164123</v>
      </c>
    </row>
    <row r="50" spans="1:30" x14ac:dyDescent="0.25">
      <c r="A50" t="s">
        <v>675</v>
      </c>
      <c r="B50">
        <v>3.8814761899999999</v>
      </c>
      <c r="C50">
        <v>3.8700476190000002</v>
      </c>
      <c r="D50">
        <v>3.8875714289999999</v>
      </c>
      <c r="E50">
        <v>3.8738571429999999</v>
      </c>
      <c r="F50">
        <v>25.5</v>
      </c>
      <c r="G50">
        <v>24.1</v>
      </c>
      <c r="J50">
        <f t="shared" si="11"/>
        <v>1.3569524797375001</v>
      </c>
      <c r="K50">
        <f t="shared" si="12"/>
        <v>40.741980821703471</v>
      </c>
      <c r="L50">
        <f t="shared" si="13"/>
        <v>44.293796450947909</v>
      </c>
      <c r="M50">
        <f t="shared" si="14"/>
        <v>91.981234588509906</v>
      </c>
      <c r="O50">
        <f t="shared" si="15"/>
        <v>100.28509859337946</v>
      </c>
      <c r="P50">
        <f t="shared" si="16"/>
        <v>99.913836175811326</v>
      </c>
      <c r="Q50">
        <f t="shared" si="17"/>
        <v>100.48310525289934</v>
      </c>
      <c r="R50">
        <f t="shared" si="18"/>
        <v>100.0375903258292</v>
      </c>
      <c r="T50" s="8">
        <v>4.9649999999999999</v>
      </c>
      <c r="V50">
        <f t="shared" si="19"/>
        <v>100.33325855748706</v>
      </c>
      <c r="W50">
        <f t="shared" si="20"/>
        <v>99.961817848378558</v>
      </c>
      <c r="X50">
        <f t="shared" si="21"/>
        <v>100.53136030584615</v>
      </c>
      <c r="Y50">
        <f t="shared" si="22"/>
        <v>100.08563142891508</v>
      </c>
      <c r="AA50">
        <f t="shared" si="23"/>
        <v>8.35202396897715</v>
      </c>
      <c r="AB50">
        <f t="shared" si="24"/>
        <v>7.9805832598686521</v>
      </c>
      <c r="AC50">
        <f t="shared" si="25"/>
        <v>8.5501257173362433</v>
      </c>
      <c r="AD50">
        <f t="shared" si="26"/>
        <v>8.1043968404051725</v>
      </c>
    </row>
    <row r="51" spans="1:30" x14ac:dyDescent="0.25">
      <c r="A51" t="s">
        <v>676</v>
      </c>
      <c r="B51">
        <v>2.6484761899999998</v>
      </c>
      <c r="C51">
        <v>2.639857143</v>
      </c>
      <c r="D51">
        <v>2.6510952379999999</v>
      </c>
      <c r="E51">
        <v>2.636952381</v>
      </c>
      <c r="F51">
        <v>25.4</v>
      </c>
      <c r="G51">
        <v>15.8</v>
      </c>
      <c r="J51">
        <f t="shared" si="11"/>
        <v>1.3566539565819999</v>
      </c>
      <c r="K51">
        <f t="shared" si="12"/>
        <v>24.352313041485889</v>
      </c>
      <c r="L51">
        <f t="shared" si="13"/>
        <v>44.021741870063323</v>
      </c>
      <c r="M51">
        <f t="shared" si="14"/>
        <v>55.31883112068882</v>
      </c>
      <c r="O51">
        <f t="shared" si="15"/>
        <v>60.230523015950361</v>
      </c>
      <c r="P51">
        <f t="shared" si="16"/>
        <v>59.950529285644663</v>
      </c>
      <c r="Q51">
        <f t="shared" si="17"/>
        <v>60.315604002209</v>
      </c>
      <c r="R51">
        <f t="shared" si="18"/>
        <v>59.856166747880323</v>
      </c>
      <c r="T51" s="8">
        <v>4.9649999999999999</v>
      </c>
      <c r="V51">
        <f t="shared" si="19"/>
        <v>60.246428072961628</v>
      </c>
      <c r="W51">
        <f t="shared" si="20"/>
        <v>59.96636040479153</v>
      </c>
      <c r="X51">
        <f t="shared" si="21"/>
        <v>60.331531526532004</v>
      </c>
      <c r="Y51">
        <f t="shared" si="22"/>
        <v>59.871972948738794</v>
      </c>
      <c r="AA51">
        <f t="shared" si="23"/>
        <v>4.9275969522728076</v>
      </c>
      <c r="AB51">
        <f t="shared" si="24"/>
        <v>4.6475292841027098</v>
      </c>
      <c r="AC51">
        <f t="shared" si="25"/>
        <v>5.0127004058431837</v>
      </c>
      <c r="AD51">
        <f t="shared" si="26"/>
        <v>4.5531418280499736</v>
      </c>
    </row>
    <row r="52" spans="1:30" x14ac:dyDescent="0.25">
      <c r="A52" t="s">
        <v>677</v>
      </c>
      <c r="B52">
        <v>2.6244285710000002</v>
      </c>
      <c r="C52">
        <v>2.6182380950000002</v>
      </c>
      <c r="D52">
        <v>2.629380952</v>
      </c>
      <c r="E52">
        <v>2.615190476</v>
      </c>
      <c r="F52">
        <v>25</v>
      </c>
      <c r="G52">
        <v>16</v>
      </c>
      <c r="J52">
        <f t="shared" si="11"/>
        <v>1.3554715937499999</v>
      </c>
      <c r="K52">
        <f t="shared" si="12"/>
        <v>24.644242010680603</v>
      </c>
      <c r="L52">
        <f t="shared" si="13"/>
        <v>42.948543232439221</v>
      </c>
      <c r="M52">
        <f t="shared" si="14"/>
        <v>57.380856615566657</v>
      </c>
      <c r="O52">
        <f t="shared" si="15"/>
        <v>59.449324984569401</v>
      </c>
      <c r="P52">
        <f t="shared" si="16"/>
        <v>59.2482245070331</v>
      </c>
      <c r="Q52">
        <f t="shared" si="17"/>
        <v>59.610205373095532</v>
      </c>
      <c r="R52">
        <f t="shared" si="18"/>
        <v>59.149221193515899</v>
      </c>
      <c r="T52" s="8">
        <v>4.9649999999999999</v>
      </c>
      <c r="V52">
        <f t="shared" si="19"/>
        <v>59.413676778502307</v>
      </c>
      <c r="W52">
        <f t="shared" si="20"/>
        <v>59.212696888899764</v>
      </c>
      <c r="X52">
        <f t="shared" si="21"/>
        <v>59.574460696677527</v>
      </c>
      <c r="Y52">
        <f t="shared" si="22"/>
        <v>59.113752941750853</v>
      </c>
      <c r="AA52">
        <f t="shared" si="23"/>
        <v>2.0328201629356499</v>
      </c>
      <c r="AB52">
        <f t="shared" si="24"/>
        <v>1.8318402733331069</v>
      </c>
      <c r="AC52">
        <f t="shared" si="25"/>
        <v>2.1936040811108697</v>
      </c>
      <c r="AD52">
        <f t="shared" si="26"/>
        <v>1.7328963261841963</v>
      </c>
    </row>
    <row r="53" spans="1:30" x14ac:dyDescent="0.25">
      <c r="A53" t="s">
        <v>677</v>
      </c>
      <c r="B53">
        <v>2.6244285710000002</v>
      </c>
      <c r="C53">
        <v>2.6182380950000002</v>
      </c>
      <c r="D53">
        <v>2.629380952</v>
      </c>
      <c r="E53">
        <v>2.615190476</v>
      </c>
      <c r="F53">
        <v>25.4</v>
      </c>
      <c r="G53">
        <v>15.8</v>
      </c>
      <c r="J53">
        <f t="shared" si="11"/>
        <v>1.3566539565819999</v>
      </c>
      <c r="K53">
        <f t="shared" si="12"/>
        <v>24.352313041485889</v>
      </c>
      <c r="L53">
        <f t="shared" si="13"/>
        <v>44.021741870063323</v>
      </c>
      <c r="M53">
        <f t="shared" si="14"/>
        <v>55.31883112068882</v>
      </c>
      <c r="O53">
        <f t="shared" si="15"/>
        <v>59.449324984569401</v>
      </c>
      <c r="P53">
        <f t="shared" si="16"/>
        <v>59.2482245070331</v>
      </c>
      <c r="Q53">
        <f t="shared" si="17"/>
        <v>59.610205373095532</v>
      </c>
      <c r="R53">
        <f t="shared" si="18"/>
        <v>59.149221193515899</v>
      </c>
      <c r="T53" s="8">
        <v>4.9649999999999999</v>
      </c>
      <c r="V53">
        <f t="shared" si="19"/>
        <v>59.465023750839627</v>
      </c>
      <c r="W53">
        <f t="shared" si="20"/>
        <v>59.263870168757656</v>
      </c>
      <c r="X53">
        <f t="shared" si="21"/>
        <v>59.625946623004005</v>
      </c>
      <c r="Y53">
        <f t="shared" si="22"/>
        <v>59.164840711463725</v>
      </c>
      <c r="AA53">
        <f t="shared" si="23"/>
        <v>4.1461926301508072</v>
      </c>
      <c r="AB53">
        <f t="shared" si="24"/>
        <v>3.9450390480688355</v>
      </c>
      <c r="AC53">
        <f t="shared" si="25"/>
        <v>4.3071155023151846</v>
      </c>
      <c r="AD53">
        <f t="shared" si="26"/>
        <v>3.846009590774905</v>
      </c>
    </row>
    <row r="54" spans="1:30" x14ac:dyDescent="0.25">
      <c r="A54" t="s">
        <v>678</v>
      </c>
      <c r="B54">
        <v>3.020714286</v>
      </c>
      <c r="C54">
        <v>2.265571429</v>
      </c>
      <c r="D54">
        <v>2.2822380949999999</v>
      </c>
      <c r="E54">
        <v>2.2737142860000001</v>
      </c>
      <c r="F54">
        <v>28.49</v>
      </c>
      <c r="G54">
        <v>16.600000000000001</v>
      </c>
      <c r="J54">
        <f t="shared" si="11"/>
        <v>1.3664201856008951</v>
      </c>
      <c r="K54">
        <f t="shared" si="12"/>
        <v>25.811848604749201</v>
      </c>
      <c r="L54">
        <f t="shared" si="13"/>
        <v>53.16354352278384</v>
      </c>
      <c r="M54">
        <f t="shared" si="14"/>
        <v>48.551783599013191</v>
      </c>
      <c r="O54">
        <f t="shared" si="15"/>
        <v>72.322849819705695</v>
      </c>
      <c r="P54">
        <f t="shared" si="16"/>
        <v>47.791684663613033</v>
      </c>
      <c r="Q54">
        <f t="shared" si="17"/>
        <v>48.333109021212998</v>
      </c>
      <c r="R54">
        <f t="shared" si="18"/>
        <v>48.056209141409227</v>
      </c>
      <c r="T54" s="8">
        <v>4.9649999999999999</v>
      </c>
      <c r="V54">
        <f t="shared" si="19"/>
        <v>72.828160730115528</v>
      </c>
      <c r="W54">
        <f t="shared" si="20"/>
        <v>48.125599321948442</v>
      </c>
      <c r="X54">
        <f t="shared" si="21"/>
        <v>48.670806545347233</v>
      </c>
      <c r="Y54">
        <f t="shared" si="22"/>
        <v>48.391971999933567</v>
      </c>
      <c r="AA54">
        <f t="shared" si="23"/>
        <v>24.276377131102336</v>
      </c>
      <c r="AB54">
        <f t="shared" si="24"/>
        <v>-0.42618427706474904</v>
      </c>
      <c r="AC54">
        <f t="shared" si="25"/>
        <v>0.11902294633404154</v>
      </c>
      <c r="AD54">
        <f t="shared" si="26"/>
        <v>-0.1598115990796245</v>
      </c>
    </row>
    <row r="55" spans="1:30" x14ac:dyDescent="0.25">
      <c r="A55" t="s">
        <v>679</v>
      </c>
      <c r="B55">
        <v>3.0677142860000002</v>
      </c>
      <c r="C55">
        <v>3.191142857</v>
      </c>
      <c r="D55">
        <v>3.213285714</v>
      </c>
      <c r="E55">
        <v>3.2043333330000001</v>
      </c>
      <c r="F55">
        <v>29.19</v>
      </c>
      <c r="G55">
        <v>24.8</v>
      </c>
      <c r="J55">
        <f t="shared" si="11"/>
        <v>1.368788195606095</v>
      </c>
      <c r="K55">
        <f t="shared" si="12"/>
        <v>42.856077369712231</v>
      </c>
      <c r="L55">
        <f t="shared" si="13"/>
        <v>55.458821167264425</v>
      </c>
      <c r="M55">
        <f t="shared" si="14"/>
        <v>77.275492820984823</v>
      </c>
      <c r="O55">
        <f t="shared" si="15"/>
        <v>73.849666569210285</v>
      </c>
      <c r="P55">
        <f t="shared" si="16"/>
        <v>77.859300815385112</v>
      </c>
      <c r="Q55">
        <f t="shared" si="17"/>
        <v>78.578621771757142</v>
      </c>
      <c r="R55">
        <f t="shared" si="18"/>
        <v>78.287799532209334</v>
      </c>
      <c r="T55" s="8">
        <v>4.9649999999999999</v>
      </c>
      <c r="V55">
        <f t="shared" si="19"/>
        <v>74.479044285036565</v>
      </c>
      <c r="W55">
        <f t="shared" si="20"/>
        <v>78.522850309641711</v>
      </c>
      <c r="X55">
        <f t="shared" si="21"/>
        <v>79.248301619764803</v>
      </c>
      <c r="Y55">
        <f t="shared" si="22"/>
        <v>78.955000871574498</v>
      </c>
      <c r="AA55">
        <f t="shared" si="23"/>
        <v>-2.796448535948258</v>
      </c>
      <c r="AB55">
        <f t="shared" si="24"/>
        <v>1.2473574886568883</v>
      </c>
      <c r="AC55">
        <f t="shared" si="25"/>
        <v>1.9728087987799796</v>
      </c>
      <c r="AD55">
        <f t="shared" si="26"/>
        <v>1.6795080505896749</v>
      </c>
    </row>
    <row r="56" spans="1:30" x14ac:dyDescent="0.25">
      <c r="A56" t="s">
        <v>680</v>
      </c>
      <c r="B56">
        <v>3.073761905</v>
      </c>
      <c r="C56">
        <v>3.1964285710000002</v>
      </c>
      <c r="D56">
        <v>3.2199523810000001</v>
      </c>
      <c r="E56">
        <v>3.209666667</v>
      </c>
      <c r="F56">
        <v>29.22</v>
      </c>
      <c r="G56">
        <v>24.8</v>
      </c>
      <c r="J56">
        <f t="shared" si="11"/>
        <v>1.3688909661611799</v>
      </c>
      <c r="K56">
        <f t="shared" si="12"/>
        <v>42.85929506465888</v>
      </c>
      <c r="L56">
        <f t="shared" si="13"/>
        <v>55.559159062498267</v>
      </c>
      <c r="M56">
        <f t="shared" si="14"/>
        <v>77.141727462877256</v>
      </c>
      <c r="O56">
        <f t="shared" si="15"/>
        <v>74.046126270993724</v>
      </c>
      <c r="P56">
        <f t="shared" si="16"/>
        <v>78.031009680667907</v>
      </c>
      <c r="Q56">
        <f t="shared" si="17"/>
        <v>78.795191534288406</v>
      </c>
      <c r="R56">
        <f t="shared" si="18"/>
        <v>78.461055355228538</v>
      </c>
      <c r="T56" s="8">
        <v>4.9649999999999999</v>
      </c>
      <c r="V56">
        <f t="shared" si="19"/>
        <v>74.682058939273432</v>
      </c>
      <c r="W56">
        <f t="shared" si="20"/>
        <v>78.701165848097631</v>
      </c>
      <c r="X56">
        <f t="shared" si="21"/>
        <v>79.471910748695706</v>
      </c>
      <c r="Y56">
        <f t="shared" si="22"/>
        <v>79.134904897410976</v>
      </c>
      <c r="AA56">
        <f t="shared" si="23"/>
        <v>-2.459668523603824</v>
      </c>
      <c r="AB56">
        <f t="shared" si="24"/>
        <v>1.5594383852203748</v>
      </c>
      <c r="AC56">
        <f t="shared" si="25"/>
        <v>2.3301832858184497</v>
      </c>
      <c r="AD56">
        <f t="shared" si="26"/>
        <v>1.9931774345337203</v>
      </c>
    </row>
    <row r="57" spans="1:30" x14ac:dyDescent="0.25">
      <c r="A57" t="s">
        <v>681</v>
      </c>
      <c r="B57">
        <v>2.723142857</v>
      </c>
      <c r="C57">
        <v>2.8349523809999999</v>
      </c>
      <c r="D57">
        <v>2.850333333</v>
      </c>
      <c r="E57">
        <v>2.8380000000000001</v>
      </c>
      <c r="F57">
        <v>29.29</v>
      </c>
      <c r="G57">
        <v>22.2</v>
      </c>
      <c r="J57">
        <f t="shared" si="11"/>
        <v>1.3691311746656951</v>
      </c>
      <c r="K57">
        <f t="shared" si="12"/>
        <v>36.646598253216155</v>
      </c>
      <c r="L57">
        <f t="shared" si="13"/>
        <v>55.793918301128201</v>
      </c>
      <c r="M57">
        <f t="shared" si="14"/>
        <v>65.682066019147342</v>
      </c>
      <c r="O57">
        <f t="shared" si="15"/>
        <v>62.656104245849988</v>
      </c>
      <c r="P57">
        <f t="shared" si="16"/>
        <v>66.288288373452872</v>
      </c>
      <c r="Q57">
        <f t="shared" si="17"/>
        <v>66.787945716791739</v>
      </c>
      <c r="R57">
        <f t="shared" si="18"/>
        <v>66.387291686970087</v>
      </c>
      <c r="T57" s="8">
        <v>4.9649999999999999</v>
      </c>
      <c r="V57">
        <f t="shared" si="19"/>
        <v>63.203854127258467</v>
      </c>
      <c r="W57">
        <f t="shared" si="20"/>
        <v>66.8677914008492</v>
      </c>
      <c r="X57">
        <f t="shared" si="21"/>
        <v>67.371816830168726</v>
      </c>
      <c r="Y57">
        <f t="shared" si="22"/>
        <v>66.967660217478851</v>
      </c>
      <c r="AA57">
        <f t="shared" si="23"/>
        <v>-2.4782118918888756</v>
      </c>
      <c r="AB57">
        <f t="shared" si="24"/>
        <v>1.1857253817018574</v>
      </c>
      <c r="AC57">
        <f t="shared" si="25"/>
        <v>1.6897508110213835</v>
      </c>
      <c r="AD57">
        <f t="shared" si="26"/>
        <v>1.2855941983315091</v>
      </c>
    </row>
    <row r="58" spans="1:30" x14ac:dyDescent="0.25">
      <c r="T58" s="1"/>
    </row>
    <row r="59" spans="1:30" x14ac:dyDescent="0.25">
      <c r="T59" s="1"/>
    </row>
    <row r="60" spans="1:30" x14ac:dyDescent="0.25">
      <c r="T60" s="10"/>
    </row>
    <row r="61" spans="1:30" x14ac:dyDescent="0.25">
      <c r="T61" s="3"/>
    </row>
  </sheetData>
  <mergeCells count="2">
    <mergeCell ref="J1:M1"/>
    <mergeCell ref="O1:Y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feuchte2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Wilmes, Jan</dc:creator>
  <cp:lastModifiedBy>Wilmes, Jan</cp:lastModifiedBy>
  <dcterms:created xsi:type="dcterms:W3CDTF">2016-06-27T18:30:49Z</dcterms:created>
  <dcterms:modified xsi:type="dcterms:W3CDTF">2016-06-28T15:45:37Z</dcterms:modified>
</cp:coreProperties>
</file>