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4DF9E102-D3AC-4AD9-B58E-6FF1751CB235}" xr6:coauthVersionLast="44" xr6:coauthVersionMax="44" xr10:uidLastSave="{00000000-0000-0000-0000-000000000000}"/>
  <bookViews>
    <workbookView xWindow="19090" yWindow="-2150" windowWidth="25820" windowHeight="14020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2" i="5"/>
  <c r="K2" i="5" l="1"/>
  <c r="L2" i="5" s="1"/>
  <c r="H2" i="5"/>
  <c r="K4" i="5"/>
  <c r="K5" i="5"/>
  <c r="K6" i="5"/>
  <c r="K7" i="5"/>
  <c r="K8" i="5"/>
  <c r="K9" i="5"/>
  <c r="L9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3" i="5"/>
  <c r="L65" i="5" l="1"/>
  <c r="L33" i="5"/>
  <c r="L13" i="5"/>
  <c r="L84" i="5"/>
  <c r="L60" i="5"/>
  <c r="L32" i="5"/>
  <c r="L24" i="5"/>
  <c r="L91" i="5"/>
  <c r="L87" i="5"/>
  <c r="L75" i="5"/>
  <c r="L71" i="5"/>
  <c r="L59" i="5"/>
  <c r="L55" i="5"/>
  <c r="L43" i="5"/>
  <c r="L39" i="5"/>
  <c r="L27" i="5"/>
  <c r="L23" i="5"/>
  <c r="L11" i="5"/>
  <c r="L7" i="5"/>
  <c r="L61" i="5"/>
  <c r="L29" i="5"/>
  <c r="L76" i="5"/>
  <c r="L72" i="5"/>
  <c r="L56" i="5"/>
  <c r="L48" i="5"/>
  <c r="L28" i="5"/>
  <c r="L20" i="5"/>
  <c r="L6" i="5"/>
  <c r="H92" i="5"/>
  <c r="L92" i="5" s="1"/>
  <c r="H3" i="5"/>
  <c r="L3" i="5" s="1"/>
  <c r="H4" i="5"/>
  <c r="L4" i="5" s="1"/>
  <c r="H5" i="5"/>
  <c r="L5" i="5" s="1"/>
  <c r="H6" i="5"/>
  <c r="H7" i="5"/>
  <c r="H8" i="5"/>
  <c r="L8" i="5" s="1"/>
  <c r="H10" i="5"/>
  <c r="L10" i="5" s="1"/>
  <c r="H11" i="5"/>
  <c r="H12" i="5"/>
  <c r="L12" i="5" s="1"/>
  <c r="H13" i="5"/>
  <c r="H14" i="5"/>
  <c r="L14" i="5" s="1"/>
  <c r="H15" i="5"/>
  <c r="L15" i="5" s="1"/>
  <c r="H16" i="5"/>
  <c r="L16" i="5" s="1"/>
  <c r="H17" i="5"/>
  <c r="L17" i="5" s="1"/>
  <c r="H18" i="5"/>
  <c r="L18" i="5" s="1"/>
  <c r="H19" i="5"/>
  <c r="L19" i="5" s="1"/>
  <c r="H20" i="5"/>
  <c r="H21" i="5"/>
  <c r="L21" i="5" s="1"/>
  <c r="H22" i="5"/>
  <c r="L22" i="5" s="1"/>
  <c r="H23" i="5"/>
  <c r="H24" i="5"/>
  <c r="H25" i="5"/>
  <c r="L25" i="5" s="1"/>
  <c r="H26" i="5"/>
  <c r="L26" i="5" s="1"/>
  <c r="H27" i="5"/>
  <c r="H28" i="5"/>
  <c r="H29" i="5"/>
  <c r="H30" i="5"/>
  <c r="L30" i="5" s="1"/>
  <c r="H31" i="5"/>
  <c r="L31" i="5" s="1"/>
  <c r="H32" i="5"/>
  <c r="H33" i="5"/>
  <c r="H34" i="5"/>
  <c r="L34" i="5" s="1"/>
  <c r="H35" i="5"/>
  <c r="L35" i="5" s="1"/>
  <c r="H36" i="5"/>
  <c r="L36" i="5" s="1"/>
  <c r="H37" i="5"/>
  <c r="L37" i="5" s="1"/>
  <c r="H38" i="5"/>
  <c r="L38" i="5" s="1"/>
  <c r="H39" i="5"/>
  <c r="H40" i="5"/>
  <c r="L40" i="5" s="1"/>
  <c r="H41" i="5"/>
  <c r="L41" i="5" s="1"/>
  <c r="H42" i="5"/>
  <c r="L42" i="5" s="1"/>
  <c r="H43" i="5"/>
  <c r="H44" i="5"/>
  <c r="L44" i="5" s="1"/>
  <c r="H45" i="5"/>
  <c r="L45" i="5" s="1"/>
  <c r="H46" i="5"/>
  <c r="L46" i="5" s="1"/>
  <c r="H47" i="5"/>
  <c r="L47" i="5" s="1"/>
  <c r="H48" i="5"/>
  <c r="H49" i="5"/>
  <c r="L49" i="5" s="1"/>
  <c r="H50" i="5"/>
  <c r="L50" i="5" s="1"/>
  <c r="H51" i="5"/>
  <c r="L51" i="5" s="1"/>
  <c r="H52" i="5"/>
  <c r="L52" i="5" s="1"/>
  <c r="H53" i="5"/>
  <c r="L53" i="5" s="1"/>
  <c r="H54" i="5"/>
  <c r="L54" i="5" s="1"/>
  <c r="H55" i="5"/>
  <c r="H56" i="5"/>
  <c r="H57" i="5"/>
  <c r="L57" i="5" s="1"/>
  <c r="H58" i="5"/>
  <c r="L58" i="5" s="1"/>
  <c r="H59" i="5"/>
  <c r="H60" i="5"/>
  <c r="H61" i="5"/>
  <c r="H62" i="5"/>
  <c r="L62" i="5" s="1"/>
  <c r="H63" i="5"/>
  <c r="L63" i="5" s="1"/>
  <c r="H64" i="5"/>
  <c r="L64" i="5" s="1"/>
  <c r="H65" i="5"/>
  <c r="H66" i="5"/>
  <c r="L66" i="5" s="1"/>
  <c r="H67" i="5"/>
  <c r="L67" i="5" s="1"/>
  <c r="H68" i="5"/>
  <c r="L68" i="5" s="1"/>
  <c r="H69" i="5"/>
  <c r="L69" i="5" s="1"/>
  <c r="H70" i="5"/>
  <c r="L70" i="5" s="1"/>
  <c r="H71" i="5"/>
  <c r="H72" i="5"/>
  <c r="H73" i="5"/>
  <c r="L73" i="5" s="1"/>
  <c r="H74" i="5"/>
  <c r="L74" i="5" s="1"/>
  <c r="H75" i="5"/>
  <c r="H76" i="5"/>
  <c r="H77" i="5"/>
  <c r="L77" i="5" s="1"/>
  <c r="H78" i="5"/>
  <c r="L78" i="5" s="1"/>
  <c r="H79" i="5"/>
  <c r="L79" i="5" s="1"/>
  <c r="H80" i="5"/>
  <c r="L80" i="5" s="1"/>
  <c r="H81" i="5"/>
  <c r="L81" i="5" s="1"/>
  <c r="H82" i="5"/>
  <c r="L82" i="5" s="1"/>
  <c r="H83" i="5"/>
  <c r="L83" i="5" s="1"/>
  <c r="H84" i="5"/>
  <c r="H85" i="5"/>
  <c r="L85" i="5" s="1"/>
  <c r="H86" i="5"/>
  <c r="L86" i="5" s="1"/>
  <c r="H87" i="5"/>
  <c r="H88" i="5"/>
  <c r="L88" i="5" s="1"/>
  <c r="H89" i="5"/>
  <c r="L89" i="5" s="1"/>
  <c r="H90" i="5"/>
  <c r="L90" i="5" s="1"/>
  <c r="H91" i="5"/>
  <c r="H93" i="5"/>
  <c r="L93" i="5" s="1"/>
  <c r="H94" i="5"/>
  <c r="L94" i="5" s="1"/>
  <c r="H95" i="5"/>
  <c r="L95" i="5" s="1"/>
  <c r="H96" i="5"/>
  <c r="L96" i="5" s="1"/>
  <c r="H97" i="5"/>
  <c r="L97" i="5" s="1"/>
  <c r="H98" i="5"/>
  <c r="L98" i="5" s="1"/>
  <c r="H99" i="5"/>
  <c r="L99" i="5" s="1"/>
  <c r="H100" i="5"/>
  <c r="L100" i="5" s="1"/>
  <c r="H101" i="5"/>
  <c r="L101" i="5" s="1"/>
  <c r="H102" i="5"/>
  <c r="L102" i="5" s="1"/>
  <c r="H103" i="5"/>
  <c r="L103" i="5" s="1"/>
  <c r="H104" i="5"/>
  <c r="L104" i="5" s="1"/>
  <c r="H105" i="5"/>
  <c r="L105" i="5" s="1"/>
  <c r="H106" i="5"/>
  <c r="L106" i="5" s="1"/>
  <c r="H107" i="5"/>
  <c r="L107" i="5" s="1"/>
  <c r="H108" i="5"/>
  <c r="L108" i="5" s="1"/>
  <c r="H109" i="5"/>
  <c r="L109" i="5" s="1"/>
  <c r="H110" i="5"/>
  <c r="L110" i="5" s="1"/>
  <c r="H111" i="5"/>
  <c r="L111" i="5" s="1"/>
  <c r="H112" i="5"/>
  <c r="L112" i="5" s="1"/>
  <c r="H113" i="5"/>
  <c r="L113" i="5" s="1"/>
  <c r="H114" i="5"/>
  <c r="L114" i="5" s="1"/>
  <c r="H115" i="5"/>
  <c r="L115" i="5" s="1"/>
  <c r="H116" i="5"/>
  <c r="L116" i="5" s="1"/>
  <c r="H117" i="5"/>
  <c r="L117" i="5" s="1"/>
  <c r="H118" i="5"/>
  <c r="L118" i="5" s="1"/>
  <c r="H119" i="5"/>
  <c r="L119" i="5" s="1"/>
  <c r="H120" i="5"/>
  <c r="L120" i="5" s="1"/>
  <c r="H121" i="5"/>
  <c r="L121" i="5" s="1"/>
  <c r="H122" i="5"/>
  <c r="L122" i="5" s="1"/>
  <c r="H123" i="5"/>
  <c r="L123" i="5" s="1"/>
  <c r="H124" i="5"/>
  <c r="L124" i="5" s="1"/>
  <c r="H125" i="5"/>
  <c r="L125" i="5" s="1"/>
  <c r="H126" i="5"/>
  <c r="L126" i="5" s="1"/>
  <c r="H127" i="5"/>
  <c r="L127" i="5" s="1"/>
  <c r="H128" i="5"/>
  <c r="L128" i="5" s="1"/>
  <c r="H129" i="5"/>
  <c r="L129" i="5" s="1"/>
  <c r="H130" i="5"/>
  <c r="L130" i="5" s="1"/>
  <c r="H131" i="5"/>
  <c r="L131" i="5" s="1"/>
  <c r="H132" i="5"/>
  <c r="L132" i="5" s="1"/>
  <c r="H133" i="5"/>
  <c r="L133" i="5" s="1"/>
  <c r="H134" i="5"/>
  <c r="L134" i="5" s="1"/>
  <c r="H135" i="5"/>
  <c r="L135" i="5" s="1"/>
  <c r="H136" i="5"/>
  <c r="L136" i="5" s="1"/>
  <c r="H137" i="5"/>
  <c r="L137" i="5" s="1"/>
  <c r="H138" i="5"/>
  <c r="L138" i="5" s="1"/>
  <c r="H139" i="5"/>
  <c r="L139" i="5" s="1"/>
  <c r="H140" i="5"/>
  <c r="L140" i="5" s="1"/>
  <c r="H141" i="5"/>
  <c r="L141" i="5" s="1"/>
  <c r="H142" i="5"/>
  <c r="L142" i="5" s="1"/>
  <c r="H143" i="5"/>
  <c r="L143" i="5" s="1"/>
  <c r="H144" i="5"/>
  <c r="L144" i="5" s="1"/>
  <c r="H145" i="5"/>
  <c r="L145" i="5" s="1"/>
  <c r="H146" i="5"/>
  <c r="L146" i="5" s="1"/>
  <c r="H147" i="5"/>
  <c r="L147" i="5" s="1"/>
  <c r="H148" i="5"/>
  <c r="L148" i="5" s="1"/>
  <c r="H149" i="5"/>
  <c r="L149" i="5" s="1"/>
  <c r="H150" i="5"/>
  <c r="L150" i="5" s="1"/>
  <c r="H151" i="5"/>
  <c r="L151" i="5" s="1"/>
  <c r="H152" i="5"/>
  <c r="L152" i="5" s="1"/>
  <c r="H153" i="5"/>
  <c r="L153" i="5" s="1"/>
  <c r="H154" i="5"/>
  <c r="L154" i="5" s="1"/>
  <c r="H155" i="5"/>
  <c r="L155" i="5" s="1"/>
  <c r="H156" i="5"/>
  <c r="L156" i="5" s="1"/>
  <c r="H157" i="5"/>
  <c r="L157" i="5" s="1"/>
  <c r="H158" i="5"/>
  <c r="L158" i="5" s="1"/>
  <c r="H159" i="5"/>
  <c r="L159" i="5" s="1"/>
  <c r="H160" i="5"/>
  <c r="L160" i="5" s="1"/>
  <c r="H161" i="5"/>
  <c r="L161" i="5" s="1"/>
  <c r="H162" i="5"/>
  <c r="L162" i="5" s="1"/>
  <c r="H163" i="5"/>
  <c r="L163" i="5" s="1"/>
  <c r="H164" i="5"/>
  <c r="L164" i="5" s="1"/>
  <c r="H165" i="5"/>
  <c r="L165" i="5" s="1"/>
  <c r="H166" i="5"/>
  <c r="L166" i="5" s="1"/>
  <c r="H167" i="5"/>
  <c r="L167" i="5" s="1"/>
  <c r="H168" i="5"/>
  <c r="L168" i="5" s="1"/>
  <c r="H169" i="5"/>
  <c r="L169" i="5" s="1"/>
  <c r="H170" i="5"/>
  <c r="L170" i="5" s="1"/>
  <c r="H171" i="5"/>
  <c r="L171" i="5" s="1"/>
  <c r="H172" i="5"/>
  <c r="L172" i="5" s="1"/>
  <c r="H173" i="5"/>
  <c r="L173" i="5" s="1"/>
  <c r="H174" i="5"/>
  <c r="L174" i="5" s="1"/>
  <c r="H175" i="5"/>
  <c r="L175" i="5" s="1"/>
  <c r="H176" i="5"/>
  <c r="L176" i="5" s="1"/>
  <c r="H177" i="5"/>
  <c r="L177" i="5" s="1"/>
  <c r="H178" i="5"/>
  <c r="L178" i="5" s="1"/>
  <c r="H179" i="5"/>
  <c r="L179" i="5" s="1"/>
  <c r="F90" i="4"/>
  <c r="E90" i="4"/>
  <c r="G90" i="4" s="1"/>
  <c r="F89" i="4"/>
  <c r="E89" i="4"/>
  <c r="G89" i="4"/>
  <c r="F88" i="4"/>
  <c r="E88" i="4"/>
  <c r="G88" i="4"/>
  <c r="F87" i="4"/>
  <c r="E87" i="4"/>
  <c r="F86" i="4"/>
  <c r="G86" i="4" s="1"/>
  <c r="E86" i="4"/>
  <c r="F85" i="4"/>
  <c r="E85" i="4"/>
  <c r="G85" i="4"/>
  <c r="F84" i="4"/>
  <c r="G84" i="4" s="1"/>
  <c r="E84" i="4"/>
  <c r="F83" i="4"/>
  <c r="E83" i="4"/>
  <c r="G83" i="4" s="1"/>
  <c r="F82" i="4"/>
  <c r="E82" i="4"/>
  <c r="G82" i="4"/>
  <c r="F81" i="4"/>
  <c r="E81" i="4"/>
  <c r="G81" i="4"/>
  <c r="F80" i="4"/>
  <c r="G80" i="4" s="1"/>
  <c r="E80" i="4"/>
  <c r="F79" i="4"/>
  <c r="E79" i="4"/>
  <c r="G79" i="4" s="1"/>
  <c r="F78" i="4"/>
  <c r="E78" i="4"/>
  <c r="G78" i="4"/>
  <c r="F77" i="4"/>
  <c r="E77" i="4"/>
  <c r="G77" i="4"/>
  <c r="F76" i="4"/>
  <c r="G76" i="4" s="1"/>
  <c r="E76" i="4"/>
  <c r="F75" i="4"/>
  <c r="E75" i="4"/>
  <c r="G75" i="4" s="1"/>
  <c r="F74" i="4"/>
  <c r="E74" i="4"/>
  <c r="G74" i="4"/>
  <c r="F73" i="4"/>
  <c r="E73" i="4"/>
  <c r="F72" i="4"/>
  <c r="E72" i="4"/>
  <c r="G72" i="4" s="1"/>
  <c r="F71" i="4"/>
  <c r="E71" i="4"/>
  <c r="G71" i="4"/>
  <c r="F70" i="4"/>
  <c r="E70" i="4"/>
  <c r="G70" i="4"/>
  <c r="F69" i="4"/>
  <c r="G69" i="4" s="1"/>
  <c r="E69" i="4"/>
  <c r="F68" i="4"/>
  <c r="E68" i="4"/>
  <c r="G68" i="4" s="1"/>
  <c r="F67" i="4"/>
  <c r="E67" i="4"/>
  <c r="G67" i="4"/>
  <c r="F66" i="4"/>
  <c r="E66" i="4"/>
  <c r="G66" i="4"/>
  <c r="F65" i="4"/>
  <c r="E65" i="4"/>
  <c r="F64" i="4"/>
  <c r="G64" i="4" s="1"/>
  <c r="E64" i="4"/>
  <c r="F63" i="4"/>
  <c r="E63" i="4"/>
  <c r="G63" i="4"/>
  <c r="F62" i="4"/>
  <c r="E62" i="4"/>
  <c r="G62" i="4"/>
  <c r="F61" i="4"/>
  <c r="E61" i="4"/>
  <c r="G61" i="4" s="1"/>
  <c r="F60" i="4"/>
  <c r="G60" i="4" s="1"/>
  <c r="E60" i="4"/>
  <c r="F59" i="4"/>
  <c r="E59" i="4"/>
  <c r="G59" i="4"/>
  <c r="F58" i="4"/>
  <c r="E58" i="4"/>
  <c r="G58" i="4"/>
  <c r="F57" i="4"/>
  <c r="E57" i="4"/>
  <c r="G57" i="4" s="1"/>
  <c r="F56" i="4"/>
  <c r="G56" i="4" s="1"/>
  <c r="E56" i="4"/>
  <c r="F55" i="4"/>
  <c r="E55" i="4"/>
  <c r="G55" i="4"/>
  <c r="F54" i="4"/>
  <c r="E54" i="4"/>
  <c r="G54" i="4"/>
  <c r="F53" i="4"/>
  <c r="E53" i="4"/>
  <c r="G53" i="4" s="1"/>
  <c r="F52" i="4"/>
  <c r="G52" i="4" s="1"/>
  <c r="E52" i="4"/>
  <c r="F51" i="4"/>
  <c r="E51" i="4"/>
  <c r="G51" i="4"/>
  <c r="F50" i="4"/>
  <c r="E50" i="4"/>
  <c r="G50" i="4"/>
  <c r="F49" i="4"/>
  <c r="E49" i="4"/>
  <c r="G49" i="4" s="1"/>
  <c r="F48" i="4"/>
  <c r="G48" i="4" s="1"/>
  <c r="E48" i="4"/>
  <c r="F47" i="4"/>
  <c r="E47" i="4"/>
  <c r="G47" i="4"/>
  <c r="F46" i="4"/>
  <c r="E46" i="4"/>
  <c r="G46" i="4"/>
  <c r="F45" i="4"/>
  <c r="E45" i="4"/>
  <c r="G45" i="4" s="1"/>
  <c r="F44" i="4"/>
  <c r="G44" i="4" s="1"/>
  <c r="E44" i="4"/>
  <c r="F43" i="4"/>
  <c r="E43" i="4"/>
  <c r="G43" i="4"/>
  <c r="F42" i="4"/>
  <c r="E42" i="4"/>
  <c r="G42" i="4"/>
  <c r="F41" i="4"/>
  <c r="E41" i="4"/>
  <c r="F40" i="4"/>
  <c r="E40" i="4"/>
  <c r="G40" i="4"/>
  <c r="F39" i="4"/>
  <c r="E39" i="4"/>
  <c r="G39" i="4"/>
  <c r="F38" i="4"/>
  <c r="E38" i="4"/>
  <c r="G38" i="4" s="1"/>
  <c r="F37" i="4"/>
  <c r="G37" i="4" s="1"/>
  <c r="E37" i="4"/>
  <c r="F36" i="4"/>
  <c r="E36" i="4"/>
  <c r="G36" i="4"/>
  <c r="F35" i="4"/>
  <c r="E35" i="4"/>
  <c r="F34" i="4"/>
  <c r="G34" i="4" s="1"/>
  <c r="E34" i="4"/>
  <c r="F33" i="4"/>
  <c r="E33" i="4"/>
  <c r="F32" i="4"/>
  <c r="E32" i="4"/>
  <c r="G32" i="4" s="1"/>
  <c r="F31" i="4"/>
  <c r="G31" i="4" s="1"/>
  <c r="E31" i="4"/>
  <c r="F30" i="4"/>
  <c r="E30" i="4"/>
  <c r="G30" i="4"/>
  <c r="F29" i="4"/>
  <c r="E29" i="4"/>
  <c r="G29" i="4"/>
  <c r="F28" i="4"/>
  <c r="E28" i="4"/>
  <c r="F27" i="4"/>
  <c r="E27" i="4"/>
  <c r="G27" i="4"/>
  <c r="F26" i="4"/>
  <c r="E26" i="4"/>
  <c r="G26" i="4"/>
  <c r="F25" i="4"/>
  <c r="E25" i="4"/>
  <c r="F24" i="4"/>
  <c r="E24" i="4"/>
  <c r="G24" i="4"/>
  <c r="F23" i="4"/>
  <c r="E23" i="4"/>
  <c r="G23" i="4"/>
  <c r="F22" i="4"/>
  <c r="E22" i="4"/>
  <c r="G22" i="4" s="1"/>
  <c r="F21" i="4"/>
  <c r="G21" i="4" s="1"/>
  <c r="E21" i="4"/>
  <c r="F20" i="4"/>
  <c r="E20" i="4"/>
  <c r="G20" i="4"/>
  <c r="F19" i="4"/>
  <c r="E19" i="4"/>
  <c r="G19" i="4"/>
  <c r="F18" i="4"/>
  <c r="E18" i="4"/>
  <c r="G18" i="4" s="1"/>
  <c r="F17" i="4"/>
  <c r="E17" i="4"/>
  <c r="F16" i="4"/>
  <c r="E16" i="4"/>
  <c r="G16" i="4"/>
  <c r="F15" i="4"/>
  <c r="E15" i="4"/>
  <c r="G15" i="4" s="1"/>
  <c r="F14" i="4"/>
  <c r="G14" i="4" s="1"/>
  <c r="E14" i="4"/>
  <c r="F13" i="4"/>
  <c r="E13" i="4"/>
  <c r="G13" i="4"/>
  <c r="F12" i="4"/>
  <c r="E12" i="4"/>
  <c r="G12" i="4"/>
  <c r="F11" i="4"/>
  <c r="E11" i="4"/>
  <c r="G11" i="4" s="1"/>
  <c r="F10" i="4"/>
  <c r="G10" i="4" s="1"/>
  <c r="E10" i="4"/>
  <c r="F9" i="4"/>
  <c r="E9" i="4"/>
  <c r="F8" i="4"/>
  <c r="E8" i="4"/>
  <c r="G8" i="4" s="1"/>
  <c r="F7" i="4"/>
  <c r="E7" i="4"/>
  <c r="G7" i="4"/>
  <c r="F6" i="4"/>
  <c r="E6" i="4"/>
  <c r="G6" i="4" s="1"/>
  <c r="F5" i="4"/>
  <c r="G5" i="4" s="1"/>
  <c r="E5" i="4"/>
  <c r="F4" i="4"/>
  <c r="E4" i="4"/>
  <c r="G4" i="4" s="1"/>
  <c r="F3" i="4"/>
  <c r="G3" i="4" s="1"/>
  <c r="G91" i="4" s="1"/>
  <c r="E3" i="4"/>
  <c r="F2" i="4"/>
  <c r="E2" i="4"/>
  <c r="G2" i="4"/>
  <c r="F90" i="3"/>
  <c r="E90" i="3"/>
  <c r="G90" i="3"/>
  <c r="F89" i="3"/>
  <c r="E89" i="3"/>
  <c r="G89" i="3" s="1"/>
  <c r="F88" i="3"/>
  <c r="G88" i="3" s="1"/>
  <c r="E88" i="3"/>
  <c r="F87" i="3"/>
  <c r="E87" i="3"/>
  <c r="G87" i="3" s="1"/>
  <c r="F86" i="3"/>
  <c r="E86" i="3"/>
  <c r="G86" i="3"/>
  <c r="F85" i="3"/>
  <c r="E85" i="3"/>
  <c r="F84" i="3"/>
  <c r="E84" i="3"/>
  <c r="G84" i="3" s="1"/>
  <c r="F83" i="3"/>
  <c r="E83" i="3"/>
  <c r="G83" i="3"/>
  <c r="F82" i="3"/>
  <c r="E82" i="3"/>
  <c r="G82" i="3" s="1"/>
  <c r="F81" i="3"/>
  <c r="E81" i="3"/>
  <c r="G81" i="3"/>
  <c r="F80" i="3"/>
  <c r="E80" i="3"/>
  <c r="G80" i="3"/>
  <c r="F79" i="3"/>
  <c r="G79" i="3" s="1"/>
  <c r="E79" i="3"/>
  <c r="F78" i="3"/>
  <c r="E78" i="3"/>
  <c r="G78" i="3" s="1"/>
  <c r="F77" i="3"/>
  <c r="E77" i="3"/>
  <c r="F76" i="3"/>
  <c r="G76" i="3" s="1"/>
  <c r="E76" i="3"/>
  <c r="F75" i="3"/>
  <c r="E75" i="3"/>
  <c r="G75" i="3" s="1"/>
  <c r="F74" i="3"/>
  <c r="G74" i="3" s="1"/>
  <c r="E74" i="3"/>
  <c r="F73" i="3"/>
  <c r="E73" i="3"/>
  <c r="G73" i="3"/>
  <c r="F72" i="3"/>
  <c r="E72" i="3"/>
  <c r="G72" i="3"/>
  <c r="F71" i="3"/>
  <c r="E71" i="3"/>
  <c r="G71" i="3" s="1"/>
  <c r="F70" i="3"/>
  <c r="E70" i="3"/>
  <c r="F69" i="3"/>
  <c r="G69" i="3" s="1"/>
  <c r="E69" i="3"/>
  <c r="F68" i="3"/>
  <c r="G68" i="3" s="1"/>
  <c r="E68" i="3"/>
  <c r="F67" i="3"/>
  <c r="E67" i="3"/>
  <c r="G67" i="3" s="1"/>
  <c r="F66" i="3"/>
  <c r="E66" i="3"/>
  <c r="G66" i="3"/>
  <c r="F65" i="3"/>
  <c r="E65" i="3"/>
  <c r="G65" i="3" s="1"/>
  <c r="F64" i="3"/>
  <c r="E64" i="3"/>
  <c r="G64" i="3"/>
  <c r="F63" i="3"/>
  <c r="E63" i="3"/>
  <c r="G63" i="3"/>
  <c r="F62" i="3"/>
  <c r="G62" i="3" s="1"/>
  <c r="E62" i="3"/>
  <c r="F61" i="3"/>
  <c r="E61" i="3"/>
  <c r="F60" i="3"/>
  <c r="E60" i="3"/>
  <c r="G60" i="3"/>
  <c r="F59" i="3"/>
  <c r="G59" i="3" s="1"/>
  <c r="E59" i="3"/>
  <c r="F58" i="3"/>
  <c r="E58" i="3"/>
  <c r="G58" i="3" s="1"/>
  <c r="F57" i="3"/>
  <c r="E57" i="3"/>
  <c r="G57" i="3"/>
  <c r="F56" i="3"/>
  <c r="E56" i="3"/>
  <c r="G56" i="3" s="1"/>
  <c r="F55" i="3"/>
  <c r="G55" i="3" s="1"/>
  <c r="E55" i="3"/>
  <c r="F54" i="3"/>
  <c r="E54" i="3"/>
  <c r="G54" i="3" s="1"/>
  <c r="F53" i="3"/>
  <c r="E53" i="3"/>
  <c r="F52" i="3"/>
  <c r="E52" i="3"/>
  <c r="G52" i="3"/>
  <c r="F51" i="3"/>
  <c r="E51" i="3"/>
  <c r="G51" i="3" s="1"/>
  <c r="F50" i="3"/>
  <c r="G50" i="3" s="1"/>
  <c r="E50" i="3"/>
  <c r="F49" i="3"/>
  <c r="E49" i="3"/>
  <c r="G49" i="3" s="1"/>
  <c r="F48" i="3"/>
  <c r="E48" i="3"/>
  <c r="G48" i="3"/>
  <c r="F47" i="3"/>
  <c r="E47" i="3"/>
  <c r="G47" i="3" s="1"/>
  <c r="F46" i="3"/>
  <c r="E46" i="3"/>
  <c r="G46" i="3"/>
  <c r="F45" i="3"/>
  <c r="E45" i="3"/>
  <c r="G45" i="3"/>
  <c r="F44" i="3"/>
  <c r="G44" i="3" s="1"/>
  <c r="E44" i="3"/>
  <c r="F43" i="3"/>
  <c r="E43" i="3"/>
  <c r="G43" i="3" s="1"/>
  <c r="F42" i="3"/>
  <c r="E42" i="3"/>
  <c r="F41" i="3"/>
  <c r="G41" i="3" s="1"/>
  <c r="E41" i="3"/>
  <c r="F40" i="3"/>
  <c r="E40" i="3"/>
  <c r="G40" i="3" s="1"/>
  <c r="F39" i="3"/>
  <c r="G39" i="3" s="1"/>
  <c r="E39" i="3"/>
  <c r="F38" i="3"/>
  <c r="E38" i="3"/>
  <c r="F37" i="3"/>
  <c r="E37" i="3"/>
  <c r="F36" i="3"/>
  <c r="E36" i="3"/>
  <c r="G36" i="3" s="1"/>
  <c r="F35" i="3"/>
  <c r="E35" i="3"/>
  <c r="F34" i="3"/>
  <c r="G34" i="3" s="1"/>
  <c r="E34" i="3"/>
  <c r="F33" i="3"/>
  <c r="E33" i="3"/>
  <c r="G33" i="3"/>
  <c r="F32" i="3"/>
  <c r="E32" i="3"/>
  <c r="F31" i="3"/>
  <c r="E31" i="3"/>
  <c r="G31" i="3" s="1"/>
  <c r="F30" i="3"/>
  <c r="E30" i="3"/>
  <c r="G30" i="3"/>
  <c r="F29" i="3"/>
  <c r="E29" i="3"/>
  <c r="F28" i="3"/>
  <c r="E28" i="3"/>
  <c r="G28" i="3" s="1"/>
  <c r="F27" i="3"/>
  <c r="E27" i="3"/>
  <c r="G27" i="3"/>
  <c r="F26" i="3"/>
  <c r="E26" i="3"/>
  <c r="F25" i="3"/>
  <c r="E25" i="3"/>
  <c r="G25" i="3" s="1"/>
  <c r="F24" i="3"/>
  <c r="E24" i="3"/>
  <c r="G24" i="3"/>
  <c r="F23" i="3"/>
  <c r="E23" i="3"/>
  <c r="G23" i="3" s="1"/>
  <c r="F22" i="3"/>
  <c r="E22" i="3"/>
  <c r="F21" i="3"/>
  <c r="E21" i="3"/>
  <c r="G21" i="3"/>
  <c r="F20" i="3"/>
  <c r="E20" i="3"/>
  <c r="G20" i="3" s="1"/>
  <c r="F19" i="3"/>
  <c r="E19" i="3"/>
  <c r="F18" i="3"/>
  <c r="G18" i="3" s="1"/>
  <c r="E18" i="3"/>
  <c r="F17" i="3"/>
  <c r="E17" i="3"/>
  <c r="G17" i="3" s="1"/>
  <c r="F16" i="3"/>
  <c r="E16" i="3"/>
  <c r="G16" i="3"/>
  <c r="F15" i="3"/>
  <c r="E15" i="3"/>
  <c r="F14" i="3"/>
  <c r="E14" i="3"/>
  <c r="G14" i="3" s="1"/>
  <c r="F13" i="3"/>
  <c r="G13" i="3" s="1"/>
  <c r="E13" i="3"/>
  <c r="F12" i="3"/>
  <c r="E12" i="3"/>
  <c r="G12" i="3" s="1"/>
  <c r="F11" i="3"/>
  <c r="E11" i="3"/>
  <c r="G11" i="3"/>
  <c r="F10" i="3"/>
  <c r="E10" i="3"/>
  <c r="G10" i="3" s="1"/>
  <c r="F9" i="3"/>
  <c r="G9" i="3" s="1"/>
  <c r="E9" i="3"/>
  <c r="F8" i="3"/>
  <c r="E8" i="3"/>
  <c r="G8" i="3" s="1"/>
  <c r="F7" i="3"/>
  <c r="E7" i="3"/>
  <c r="F6" i="3"/>
  <c r="G6" i="3" s="1"/>
  <c r="E6" i="3"/>
  <c r="F5" i="3"/>
  <c r="E5" i="3"/>
  <c r="G5" i="3" s="1"/>
  <c r="F4" i="3"/>
  <c r="E4" i="3"/>
  <c r="G4" i="3"/>
  <c r="F3" i="3"/>
  <c r="E3" i="3"/>
  <c r="F2" i="3"/>
  <c r="E2" i="3"/>
  <c r="G2" i="3" s="1"/>
  <c r="F90" i="2"/>
  <c r="E90" i="2"/>
  <c r="G90" i="2" s="1"/>
  <c r="F89" i="2"/>
  <c r="E89" i="2"/>
  <c r="G89" i="2"/>
  <c r="F88" i="2"/>
  <c r="E88" i="2"/>
  <c r="G88" i="2"/>
  <c r="F87" i="2"/>
  <c r="E87" i="2"/>
  <c r="F86" i="2"/>
  <c r="E86" i="2"/>
  <c r="G86" i="2"/>
  <c r="F85" i="2"/>
  <c r="E85" i="2"/>
  <c r="G85" i="2"/>
  <c r="F84" i="2"/>
  <c r="G84" i="2" s="1"/>
  <c r="E84" i="2"/>
  <c r="F83" i="2"/>
  <c r="E83" i="2"/>
  <c r="G83" i="2" s="1"/>
  <c r="F82" i="2"/>
  <c r="E82" i="2"/>
  <c r="G82" i="2"/>
  <c r="F81" i="2"/>
  <c r="G81" i="2" s="1"/>
  <c r="E81" i="2"/>
  <c r="F80" i="2"/>
  <c r="E80" i="2"/>
  <c r="G80" i="2" s="1"/>
  <c r="F79" i="2"/>
  <c r="E79" i="2"/>
  <c r="G79" i="2"/>
  <c r="F78" i="2"/>
  <c r="E78" i="2"/>
  <c r="G78" i="2" s="1"/>
  <c r="F77" i="2"/>
  <c r="G77" i="2" s="1"/>
  <c r="E77" i="2"/>
  <c r="F76" i="2"/>
  <c r="E76" i="2"/>
  <c r="G76" i="2" s="1"/>
  <c r="F75" i="2"/>
  <c r="G75" i="2" s="1"/>
  <c r="E75" i="2"/>
  <c r="F74" i="2"/>
  <c r="E74" i="2"/>
  <c r="G74" i="2"/>
  <c r="F73" i="2"/>
  <c r="E73" i="2"/>
  <c r="G73" i="2" s="1"/>
  <c r="F72" i="2"/>
  <c r="G72" i="2" s="1"/>
  <c r="E72" i="2"/>
  <c r="F71" i="2"/>
  <c r="E71" i="2"/>
  <c r="G71" i="2" s="1"/>
  <c r="F70" i="2"/>
  <c r="E70" i="2"/>
  <c r="G70" i="2"/>
  <c r="F69" i="2"/>
  <c r="E69" i="2"/>
  <c r="G69" i="2" s="1"/>
  <c r="F68" i="2"/>
  <c r="E68" i="2"/>
  <c r="G68" i="2"/>
  <c r="F67" i="2"/>
  <c r="E67" i="2"/>
  <c r="F66" i="2"/>
  <c r="E66" i="2"/>
  <c r="F65" i="2"/>
  <c r="E65" i="2"/>
  <c r="G65" i="2"/>
  <c r="F64" i="2"/>
  <c r="G64" i="2" s="1"/>
  <c r="E64" i="2"/>
  <c r="F63" i="2"/>
  <c r="E63" i="2"/>
  <c r="G63" i="2" s="1"/>
  <c r="F62" i="2"/>
  <c r="E62" i="2"/>
  <c r="F61" i="2"/>
  <c r="G61" i="2" s="1"/>
  <c r="E61" i="2"/>
  <c r="F60" i="2"/>
  <c r="E60" i="2"/>
  <c r="G60" i="2" s="1"/>
  <c r="F59" i="2"/>
  <c r="E59" i="2"/>
  <c r="F58" i="2"/>
  <c r="E58" i="2"/>
  <c r="G58" i="2"/>
  <c r="F57" i="2"/>
  <c r="E57" i="2"/>
  <c r="G57" i="2" s="1"/>
  <c r="F56" i="2"/>
  <c r="G56" i="2" s="1"/>
  <c r="E56" i="2"/>
  <c r="F55" i="2"/>
  <c r="E55" i="2"/>
  <c r="G55" i="2" s="1"/>
  <c r="F54" i="2"/>
  <c r="E54" i="2"/>
  <c r="G54" i="2" s="1"/>
  <c r="F53" i="2"/>
  <c r="E53" i="2"/>
  <c r="G53" i="2"/>
  <c r="F52" i="2"/>
  <c r="E52" i="2"/>
  <c r="G52" i="2"/>
  <c r="F51" i="2"/>
  <c r="G51" i="2" s="1"/>
  <c r="E51" i="2"/>
  <c r="F50" i="2"/>
  <c r="E50" i="2"/>
  <c r="G50" i="2" s="1"/>
  <c r="F49" i="2"/>
  <c r="E49" i="2"/>
  <c r="G49" i="2"/>
  <c r="F48" i="2"/>
  <c r="E48" i="2"/>
  <c r="G48" i="2" s="1"/>
  <c r="F47" i="2"/>
  <c r="G47" i="2" s="1"/>
  <c r="E47" i="2"/>
  <c r="F46" i="2"/>
  <c r="E46" i="2"/>
  <c r="G46" i="2" s="1"/>
  <c r="F45" i="2"/>
  <c r="G45" i="2" s="1"/>
  <c r="E45" i="2"/>
  <c r="F44" i="2"/>
  <c r="E44" i="2"/>
  <c r="G44" i="2" s="1"/>
  <c r="F43" i="2"/>
  <c r="E43" i="2"/>
  <c r="F42" i="2"/>
  <c r="G42" i="2" s="1"/>
  <c r="E42" i="2"/>
  <c r="F41" i="2"/>
  <c r="E41" i="2"/>
  <c r="G41" i="2" s="1"/>
  <c r="F40" i="2"/>
  <c r="E40" i="2"/>
  <c r="G40" i="2"/>
  <c r="F39" i="2"/>
  <c r="E39" i="2"/>
  <c r="G39" i="2" s="1"/>
  <c r="F38" i="2"/>
  <c r="G38" i="2" s="1"/>
  <c r="E38" i="2"/>
  <c r="F37" i="2"/>
  <c r="E37" i="2"/>
  <c r="G37" i="2" s="1"/>
  <c r="F36" i="2"/>
  <c r="E36" i="2"/>
  <c r="G36" i="2"/>
  <c r="F35" i="2"/>
  <c r="E35" i="2"/>
  <c r="F34" i="2"/>
  <c r="E34" i="2"/>
  <c r="G34" i="2" s="1"/>
  <c r="F33" i="2"/>
  <c r="E33" i="2"/>
  <c r="G33" i="2" s="1"/>
  <c r="F32" i="2"/>
  <c r="E32" i="2"/>
  <c r="G32" i="2"/>
  <c r="F31" i="2"/>
  <c r="E31" i="2"/>
  <c r="G31" i="2"/>
  <c r="F30" i="2"/>
  <c r="E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G24" i="2" s="1"/>
  <c r="E24" i="2"/>
  <c r="F23" i="2"/>
  <c r="E23" i="2"/>
  <c r="G23" i="2" s="1"/>
  <c r="F22" i="2"/>
  <c r="E22" i="2"/>
  <c r="G22" i="2"/>
  <c r="F21" i="2"/>
  <c r="G21" i="2" s="1"/>
  <c r="E21" i="2"/>
  <c r="F20" i="2"/>
  <c r="E20" i="2"/>
  <c r="G20" i="2" s="1"/>
  <c r="F19" i="2"/>
  <c r="G19" i="2" s="1"/>
  <c r="E19" i="2"/>
  <c r="F18" i="2"/>
  <c r="G18" i="2" s="1"/>
  <c r="E18" i="2"/>
  <c r="F17" i="2"/>
  <c r="E17" i="2"/>
  <c r="F16" i="2"/>
  <c r="G16" i="2" s="1"/>
  <c r="E16" i="2"/>
  <c r="F15" i="2"/>
  <c r="E15" i="2"/>
  <c r="G15" i="2" s="1"/>
  <c r="F14" i="2"/>
  <c r="E14" i="2"/>
  <c r="G14" i="2" s="1"/>
  <c r="F13" i="2"/>
  <c r="E13" i="2"/>
  <c r="G13" i="2" s="1"/>
  <c r="F12" i="2"/>
  <c r="G12" i="2" s="1"/>
  <c r="E12" i="2"/>
  <c r="F11" i="2"/>
  <c r="E11" i="2"/>
  <c r="G11" i="2" s="1"/>
  <c r="F10" i="2"/>
  <c r="E10" i="2"/>
  <c r="F9" i="2"/>
  <c r="E9" i="2"/>
  <c r="F8" i="2"/>
  <c r="E8" i="2"/>
  <c r="G8" i="2"/>
  <c r="F7" i="2"/>
  <c r="E7" i="2"/>
  <c r="F6" i="2"/>
  <c r="E6" i="2"/>
  <c r="F5" i="2"/>
  <c r="E5" i="2"/>
  <c r="G5" i="2" s="1"/>
  <c r="F4" i="2"/>
  <c r="G4" i="2" s="1"/>
  <c r="E4" i="2"/>
  <c r="F3" i="2"/>
  <c r="E3" i="2"/>
  <c r="G3" i="2" s="1"/>
  <c r="F2" i="2"/>
  <c r="E2" i="2"/>
  <c r="G2" i="2" s="1"/>
  <c r="F90" i="1"/>
  <c r="E90" i="1"/>
  <c r="G90" i="1" s="1"/>
  <c r="F89" i="1"/>
  <c r="E89" i="1"/>
  <c r="G89" i="1" s="1"/>
  <c r="F88" i="1"/>
  <c r="E88" i="1"/>
  <c r="G88" i="1"/>
  <c r="F87" i="1"/>
  <c r="E87" i="1"/>
  <c r="G87" i="1"/>
  <c r="F86" i="1"/>
  <c r="E86" i="1"/>
  <c r="F85" i="1"/>
  <c r="E85" i="1"/>
  <c r="G85" i="1"/>
  <c r="F84" i="1"/>
  <c r="E84" i="1"/>
  <c r="G84" i="1"/>
  <c r="F83" i="1"/>
  <c r="G83" i="1" s="1"/>
  <c r="E83" i="1"/>
  <c r="F82" i="1"/>
  <c r="E82" i="1"/>
  <c r="F81" i="1"/>
  <c r="E81" i="1"/>
  <c r="G81" i="1"/>
  <c r="F80" i="1"/>
  <c r="G80" i="1" s="1"/>
  <c r="E80" i="1"/>
  <c r="F79" i="1"/>
  <c r="E79" i="1"/>
  <c r="G79" i="1" s="1"/>
  <c r="F78" i="1"/>
  <c r="G78" i="1" s="1"/>
  <c r="E78" i="1"/>
  <c r="F77" i="1"/>
  <c r="G77" i="1" s="1"/>
  <c r="E77" i="1"/>
  <c r="F76" i="1"/>
  <c r="E76" i="1"/>
  <c r="G76" i="1" s="1"/>
  <c r="F75" i="1"/>
  <c r="G75" i="1" s="1"/>
  <c r="E75" i="1"/>
  <c r="F74" i="1"/>
  <c r="E74" i="1"/>
  <c r="F73" i="1"/>
  <c r="E73" i="1"/>
  <c r="G73" i="1" s="1"/>
  <c r="F72" i="1"/>
  <c r="G72" i="1" s="1"/>
  <c r="E72" i="1"/>
  <c r="F71" i="1"/>
  <c r="E71" i="1"/>
  <c r="G71" i="1" s="1"/>
  <c r="F70" i="1"/>
  <c r="E70" i="1"/>
  <c r="F69" i="1"/>
  <c r="G69" i="1" s="1"/>
  <c r="E69" i="1"/>
  <c r="F68" i="1"/>
  <c r="E68" i="1"/>
  <c r="G68" i="1" s="1"/>
  <c r="F67" i="1"/>
  <c r="E67" i="1"/>
  <c r="G67" i="1"/>
  <c r="F66" i="1"/>
  <c r="E66" i="1"/>
  <c r="F65" i="1"/>
  <c r="E65" i="1"/>
  <c r="G65" i="1" s="1"/>
  <c r="F64" i="1"/>
  <c r="E64" i="1"/>
  <c r="G64" i="1"/>
  <c r="F63" i="1"/>
  <c r="E63" i="1"/>
  <c r="G63" i="1" s="1"/>
  <c r="F62" i="1"/>
  <c r="E62" i="1"/>
  <c r="F61" i="1"/>
  <c r="G61" i="1" s="1"/>
  <c r="E61" i="1"/>
  <c r="F60" i="1"/>
  <c r="E60" i="1"/>
  <c r="G60" i="1" s="1"/>
  <c r="F59" i="1"/>
  <c r="E59" i="1"/>
  <c r="G59" i="1"/>
  <c r="F58" i="1"/>
  <c r="E58" i="1"/>
  <c r="G58" i="1" s="1"/>
  <c r="F57" i="1"/>
  <c r="E57" i="1"/>
  <c r="G57" i="1" s="1"/>
  <c r="F56" i="1"/>
  <c r="G56" i="1" s="1"/>
  <c r="E56" i="1"/>
  <c r="F55" i="1"/>
  <c r="E55" i="1"/>
  <c r="G55" i="1" s="1"/>
  <c r="F54" i="1"/>
  <c r="E54" i="1"/>
  <c r="G54" i="1"/>
  <c r="F53" i="1"/>
  <c r="E53" i="1"/>
  <c r="G53" i="1" s="1"/>
  <c r="F52" i="1"/>
  <c r="G52" i="1" s="1"/>
  <c r="E52" i="1"/>
  <c r="F51" i="1"/>
  <c r="E51" i="1"/>
  <c r="G51" i="1" s="1"/>
  <c r="F50" i="1"/>
  <c r="E50" i="1"/>
  <c r="G50" i="1"/>
  <c r="F49" i="1"/>
  <c r="E49" i="1"/>
  <c r="G49" i="1" s="1"/>
  <c r="F48" i="1"/>
  <c r="E48" i="1"/>
  <c r="G48" i="1"/>
  <c r="F47" i="1"/>
  <c r="E47" i="1"/>
  <c r="G47" i="1"/>
  <c r="F46" i="1"/>
  <c r="G46" i="1" s="1"/>
  <c r="E46" i="1"/>
  <c r="F45" i="1"/>
  <c r="E45" i="1"/>
  <c r="G45" i="1" s="1"/>
  <c r="F44" i="1"/>
  <c r="E44" i="1"/>
  <c r="G44" i="1"/>
  <c r="F43" i="1"/>
  <c r="E43" i="1"/>
  <c r="G43" i="1" s="1"/>
  <c r="F42" i="1"/>
  <c r="G42" i="1" s="1"/>
  <c r="E42" i="1"/>
  <c r="F41" i="1"/>
  <c r="E41" i="1"/>
  <c r="G41" i="1" s="1"/>
  <c r="F40" i="1"/>
  <c r="G40" i="1" s="1"/>
  <c r="E40" i="1"/>
  <c r="F39" i="1"/>
  <c r="E39" i="1"/>
  <c r="G39" i="1" s="1"/>
  <c r="F38" i="1"/>
  <c r="E38" i="1"/>
  <c r="G38" i="1"/>
  <c r="F37" i="1"/>
  <c r="E37" i="1"/>
  <c r="G37" i="1" s="1"/>
  <c r="F36" i="1"/>
  <c r="G36" i="1" s="1"/>
  <c r="E36" i="1"/>
  <c r="F35" i="1"/>
  <c r="E35" i="1"/>
  <c r="G35" i="1" s="1"/>
  <c r="F34" i="1"/>
  <c r="E34" i="1"/>
  <c r="G34" i="1"/>
  <c r="F33" i="1"/>
  <c r="E33" i="1"/>
  <c r="G33" i="1" s="1"/>
  <c r="F32" i="1"/>
  <c r="E32" i="1"/>
  <c r="G32" i="1"/>
  <c r="F31" i="1"/>
  <c r="E31" i="1"/>
  <c r="G31" i="1"/>
  <c r="F30" i="1"/>
  <c r="G30" i="1" s="1"/>
  <c r="E30" i="1"/>
  <c r="F29" i="1"/>
  <c r="E29" i="1"/>
  <c r="G29" i="1" s="1"/>
  <c r="F28" i="1"/>
  <c r="E28" i="1"/>
  <c r="G28" i="1"/>
  <c r="F27" i="1"/>
  <c r="E27" i="1"/>
  <c r="G27" i="1" s="1"/>
  <c r="F26" i="1"/>
  <c r="G26" i="1" s="1"/>
  <c r="E26" i="1"/>
  <c r="F25" i="1"/>
  <c r="E25" i="1"/>
  <c r="G25" i="1" s="1"/>
  <c r="F24" i="1"/>
  <c r="G24" i="1" s="1"/>
  <c r="E24" i="1"/>
  <c r="F23" i="1"/>
  <c r="E23" i="1"/>
  <c r="G23" i="1" s="1"/>
  <c r="F22" i="1"/>
  <c r="E22" i="1"/>
  <c r="G22" i="1"/>
  <c r="F21" i="1"/>
  <c r="E21" i="1"/>
  <c r="G21" i="1" s="1"/>
  <c r="F20" i="1"/>
  <c r="G20" i="1" s="1"/>
  <c r="E20" i="1"/>
  <c r="F19" i="1"/>
  <c r="E19" i="1"/>
  <c r="G19" i="1" s="1"/>
  <c r="F18" i="1"/>
  <c r="E18" i="1"/>
  <c r="G18" i="1"/>
  <c r="F17" i="1"/>
  <c r="E17" i="1"/>
  <c r="G17" i="1" s="1"/>
  <c r="F16" i="1"/>
  <c r="E16" i="1"/>
  <c r="G16" i="1"/>
  <c r="F15" i="1"/>
  <c r="E15" i="1"/>
  <c r="G15" i="1"/>
  <c r="F14" i="1"/>
  <c r="G14" i="1" s="1"/>
  <c r="E14" i="1"/>
  <c r="F13" i="1"/>
  <c r="E13" i="1"/>
  <c r="G13" i="1" s="1"/>
  <c r="F12" i="1"/>
  <c r="E12" i="1"/>
  <c r="G12" i="1"/>
  <c r="F11" i="1"/>
  <c r="E11" i="1"/>
  <c r="G11" i="1" s="1"/>
  <c r="F10" i="1"/>
  <c r="G10" i="1" s="1"/>
  <c r="E10" i="1"/>
  <c r="F9" i="1"/>
  <c r="E9" i="1"/>
  <c r="G9" i="1" s="1"/>
  <c r="F8" i="1"/>
  <c r="G8" i="1" s="1"/>
  <c r="E8" i="1"/>
  <c r="F7" i="1"/>
  <c r="E7" i="1"/>
  <c r="G7" i="1" s="1"/>
  <c r="F6" i="1"/>
  <c r="E6" i="1"/>
  <c r="G6" i="1"/>
  <c r="F5" i="1"/>
  <c r="E5" i="1"/>
  <c r="G5" i="1" s="1"/>
  <c r="F4" i="1"/>
  <c r="G4" i="1" s="1"/>
  <c r="E4" i="1"/>
  <c r="F3" i="1"/>
  <c r="E3" i="1"/>
  <c r="G3" i="1" s="1"/>
  <c r="F2" i="1"/>
  <c r="E2" i="1"/>
  <c r="G2" i="1"/>
  <c r="G6" i="2"/>
  <c r="G35" i="2"/>
  <c r="G67" i="2"/>
  <c r="G15" i="3"/>
  <c r="G3" i="3"/>
  <c r="G19" i="3"/>
  <c r="G7" i="2"/>
  <c r="G10" i="2"/>
  <c r="G27" i="2"/>
  <c r="G43" i="2"/>
  <c r="G59" i="2"/>
  <c r="G7" i="3"/>
  <c r="G26" i="3"/>
  <c r="G29" i="3"/>
  <c r="G37" i="3"/>
  <c r="G53" i="3"/>
  <c r="G61" i="3"/>
  <c r="G77" i="3"/>
  <c r="G85" i="3"/>
  <c r="G9" i="4"/>
  <c r="G17" i="4"/>
  <c r="G25" i="4"/>
  <c r="G33" i="4"/>
  <c r="G41" i="4"/>
  <c r="G65" i="4"/>
  <c r="G73" i="4"/>
  <c r="G62" i="1"/>
  <c r="G70" i="1"/>
  <c r="G86" i="1"/>
  <c r="G9" i="2"/>
  <c r="G17" i="2"/>
  <c r="G30" i="2"/>
  <c r="G62" i="2"/>
  <c r="G66" i="2"/>
  <c r="G87" i="2"/>
  <c r="G32" i="3"/>
  <c r="G38" i="3"/>
  <c r="G70" i="3"/>
  <c r="G28" i="4"/>
  <c r="G35" i="4"/>
  <c r="G87" i="4"/>
  <c r="G66" i="1"/>
  <c r="G74" i="1"/>
  <c r="G82" i="1"/>
  <c r="G22" i="3"/>
  <c r="G35" i="3"/>
  <c r="G42" i="3"/>
  <c r="G91" i="1" l="1"/>
  <c r="G91" i="2"/>
  <c r="G91" i="3"/>
</calcChain>
</file>

<file path=xl/sharedStrings.xml><?xml version="1.0" encoding="utf-8"?>
<sst xmlns="http://schemas.openxmlformats.org/spreadsheetml/2006/main" count="1380" uniqueCount="470">
  <si>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</si>
  <si>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</si>
  <si>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</si>
  <si>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</si>
  <si>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</si>
  <si>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</si>
  <si>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</si>
  <si>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</si>
  <si>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</si>
  <si>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</si>
  <si>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</si>
  <si>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</si>
  <si>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</si>
  <si>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</si>
  <si>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</si>
  <si>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</si>
  <si>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</si>
  <si>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</si>
  <si>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</si>
  <si>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</si>
  <si>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</si>
  <si>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</si>
  <si>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</si>
  <si>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</si>
  <si>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</si>
  <si>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</si>
  <si>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</si>
  <si>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</si>
  <si>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</si>
  <si>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</si>
  <si>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</si>
  <si>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</si>
  <si>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</si>
  <si>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</si>
  <si>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</si>
  <si>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</si>
  <si>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</si>
  <si>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</si>
  <si>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</si>
  <si>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</si>
  <si>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</si>
  <si>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</si>
  <si>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</si>
  <si>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</si>
  <si>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</si>
  <si>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</si>
  <si>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</si>
  <si>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</si>
  <si>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</si>
  <si>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</si>
  <si>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</si>
  <si>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</si>
  <si>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</si>
  <si>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</si>
  <si>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</si>
  <si>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</si>
  <si>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</si>
  <si>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</si>
  <si>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</si>
  <si>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</si>
  <si>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</si>
  <si>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</si>
  <si>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</si>
  <si>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</si>
  <si>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</si>
  <si>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</si>
  <si>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</si>
  <si>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</si>
  <si>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</si>
  <si>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</si>
  <si>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</si>
  <si>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</si>
  <si>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</si>
  <si>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</si>
  <si>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</si>
  <si>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</si>
  <si>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</si>
  <si>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</si>
  <si>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</si>
  <si>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</si>
  <si>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</si>
  <si>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</si>
  <si>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</si>
  <si>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</si>
  <si>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</si>
  <si>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</si>
  <si>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</si>
  <si>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</si>
  <si>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</si>
  <si>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</si>
  <si>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</si>
  <si>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</si>
  <si>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</si>
  <si>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</si>
  <si>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</si>
  <si>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</si>
  <si>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</si>
  <si>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</si>
  <si>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</si>
  <si>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</si>
  <si>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</si>
  <si>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</si>
  <si>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</si>
  <si>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</si>
  <si>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</si>
  <si>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</si>
  <si>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</si>
  <si>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</si>
  <si>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</si>
  <si>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</si>
  <si>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</si>
  <si>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</si>
  <si>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</si>
  <si>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</si>
  <si>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</si>
  <si>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</si>
  <si>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</si>
  <si>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</si>
  <si>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</si>
  <si>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</si>
  <si>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</si>
  <si>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</si>
  <si>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</si>
  <si>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</si>
  <si>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</si>
  <si>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</si>
  <si>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</si>
  <si>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</si>
  <si>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</si>
  <si>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</si>
  <si>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</si>
  <si>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</si>
  <si>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</si>
  <si>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</si>
  <si>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</si>
  <si>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</si>
  <si>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</si>
  <si>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</si>
  <si>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</si>
  <si>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</si>
  <si>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</si>
  <si>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</si>
  <si>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</si>
  <si>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</si>
  <si>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</si>
  <si>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</si>
  <si>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</si>
  <si>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</si>
  <si>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</si>
  <si>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</si>
  <si>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</si>
  <si>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</si>
  <si>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</si>
  <si>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</si>
  <si>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</si>
  <si>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</si>
  <si>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</si>
  <si>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</si>
  <si>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</si>
  <si>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</si>
  <si>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</si>
  <si>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</si>
  <si>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</si>
  <si>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</si>
  <si>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</si>
  <si>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</si>
  <si>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</si>
  <si>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</si>
  <si>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</si>
  <si>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</si>
  <si>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</si>
  <si>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</si>
  <si>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</si>
  <si>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</si>
  <si>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</si>
  <si>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</si>
  <si>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</si>
  <si>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</si>
  <si>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</si>
  <si>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</si>
  <si>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</si>
  <si>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</si>
  <si>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</si>
  <si>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</si>
  <si>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</si>
  <si>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</si>
  <si>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</si>
  <si>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</si>
  <si>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</si>
  <si>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</si>
  <si>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</si>
  <si>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</si>
  <si>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</si>
  <si>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</si>
  <si>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</si>
  <si>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</si>
  <si>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</si>
  <si>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</si>
  <si>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</si>
  <si>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</si>
  <si>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</si>
  <si>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</si>
  <si>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</si>
  <si>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</si>
  <si>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</si>
  <si>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</si>
  <si>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</si>
  <si>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</si>
  <si>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</si>
  <si>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</si>
  <si>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</si>
  <si>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</si>
  <si>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</si>
  <si>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</si>
  <si>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</si>
  <si>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</si>
  <si>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</si>
  <si>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</si>
  <si>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</si>
  <si>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</si>
  <si>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</si>
  <si>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</si>
  <si>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</si>
  <si>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</si>
  <si>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</si>
  <si>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</si>
  <si>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</si>
  <si>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</si>
  <si>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</si>
  <si>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</si>
  <si>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</si>
  <si>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</si>
  <si>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</si>
  <si>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</si>
  <si>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</si>
  <si>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</si>
  <si>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</si>
  <si>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</si>
  <si>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</si>
  <si>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</si>
  <si>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</si>
  <si>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</si>
  <si>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</si>
  <si>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</si>
  <si>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</si>
  <si>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</si>
  <si>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</si>
  <si>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</si>
  <si>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</si>
  <si>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</si>
  <si>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</si>
  <si>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</si>
  <si>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</si>
  <si>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</si>
  <si>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</si>
  <si>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</si>
  <si>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</si>
  <si>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</si>
  <si>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</si>
  <si>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</si>
  <si>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</si>
  <si>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</si>
  <si>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</si>
  <si>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</si>
  <si>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</si>
  <si>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</si>
  <si>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</si>
  <si>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</si>
  <si>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</si>
  <si>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</si>
  <si>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</si>
  <si>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</si>
  <si>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</si>
  <si>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</si>
  <si>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</si>
  <si>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</si>
  <si>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</si>
  <si>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</si>
  <si>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</si>
  <si>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</si>
  <si>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</si>
  <si>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</si>
  <si>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</si>
  <si>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</si>
  <si>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</si>
  <si>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</si>
  <si>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</si>
  <si>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</si>
  <si>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</si>
  <si>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</si>
  <si>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</si>
  <si>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</si>
  <si>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</si>
  <si>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</si>
  <si>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</si>
  <si>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</si>
  <si>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</si>
  <si>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</si>
  <si>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</si>
  <si>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</si>
  <si>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</si>
  <si>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</si>
  <si>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</si>
  <si>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</si>
  <si>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</si>
  <si>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</si>
  <si>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</si>
  <si>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</si>
  <si>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</si>
  <si>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</si>
  <si>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</si>
  <si>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</si>
  <si>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</si>
  <si>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</si>
  <si>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</si>
  <si>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</si>
  <si>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</si>
  <si>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</si>
  <si>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</si>
  <si>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</si>
  <si>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</si>
  <si>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</si>
  <si>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</si>
  <si>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</si>
  <si>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</si>
  <si>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</si>
  <si>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</si>
  <si>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</si>
  <si>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</si>
  <si>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</si>
  <si>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</si>
  <si>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</si>
  <si>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</si>
  <si>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</si>
  <si>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</si>
  <si>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</si>
  <si>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</si>
  <si>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</si>
  <si>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</si>
  <si>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</si>
  <si>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</si>
  <si>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</si>
  <si>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</si>
  <si>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</si>
  <si>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</si>
  <si>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</si>
  <si>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</si>
  <si>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</si>
  <si>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</si>
  <si>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</si>
  <si>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</si>
  <si>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</si>
  <si>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</si>
  <si>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</si>
  <si>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</si>
  <si>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</si>
  <si>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</si>
  <si>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</si>
  <si>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</si>
  <si>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</si>
  <si>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</si>
  <si>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</si>
  <si>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</si>
  <si>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</si>
  <si>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</si>
  <si>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</si>
  <si>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</si>
  <si>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</si>
  <si>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</si>
  <si>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</si>
  <si>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</si>
  <si>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</si>
  <si>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</si>
  <si>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</si>
  <si>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</si>
  <si>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</si>
  <si>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</si>
  <si>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</si>
  <si>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</si>
  <si>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</si>
  <si>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</si>
  <si>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</si>
  <si>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</si>
  <si>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</si>
  <si>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</si>
  <si>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</si>
  <si>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</si>
  <si>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</si>
  <si>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</si>
  <si>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</si>
  <si>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</si>
  <si>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</si>
  <si>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</si>
  <si>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</si>
  <si>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</si>
  <si>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</si>
  <si>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</si>
  <si>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</si>
  <si>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</si>
  <si>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</si>
  <si>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</si>
  <si>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</si>
  <si>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</si>
  <si>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</si>
  <si>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</si>
  <si>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</si>
  <si>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</si>
  <si>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</si>
  <si>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</si>
  <si>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</si>
  <si>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</si>
  <si>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</si>
  <si>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</si>
  <si>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</si>
  <si>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</si>
  <si>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</si>
  <si>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</si>
  <si>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</si>
  <si>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</si>
  <si>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</si>
  <si>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</si>
  <si>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</si>
  <si>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</si>
  <si>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</si>
  <si>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</si>
  <si>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</si>
  <si>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</si>
  <si>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</si>
  <si>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</si>
  <si>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</si>
  <si>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</si>
  <si>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</si>
  <si>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</si>
  <si>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</si>
  <si>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</si>
  <si>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</si>
  <si>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</si>
  <si>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</si>
  <si>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</si>
  <si>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</si>
  <si>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</si>
  <si>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</si>
  <si>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</si>
  <si>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</si>
  <si>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</si>
  <si>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</si>
  <si>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</si>
  <si>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</si>
  <si>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</si>
  <si>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</si>
  <si>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</si>
  <si>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</si>
  <si>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</si>
  <si>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</si>
  <si>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</si>
  <si>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</si>
  <si>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Preliminary Flow Results</t>
  </si>
  <si>
    <t>Rep4</t>
  </si>
  <si>
    <t>RBS_1by1_7</t>
  </si>
  <si>
    <t>01-Well-A8</t>
  </si>
  <si>
    <t>ttcaagaaggagatatacat</t>
  </si>
  <si>
    <t>Rep5</t>
  </si>
  <si>
    <t>STD 3</t>
  </si>
  <si>
    <t>AVERAGE 3</t>
  </si>
  <si>
    <t>Replicates</t>
  </si>
  <si>
    <t>2,4,5</t>
  </si>
  <si>
    <t>Yes</t>
  </si>
  <si>
    <t>No</t>
  </si>
  <si>
    <t>Usable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</si>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</sst>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0" fontId="3" fillId="0" borderId="0" xfId="0" applyFont="1"/>
    <xf numFmtId="0" fontId="0" fillId="3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workbookViewId="0"/>
  </sheetViews>
  <sheetFormatPr defaultColWidth="8.81640625" defaultRowHeight="14.5" x14ac:dyDescent="0.35"/>
  <cols>
    <col min="1" max="1" width="39.453125" customWidth="1"/>
    <col min="2" max="1025" width="8.45312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1023" width="8.453125" customWidth="1"/>
    <col min="1024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1"/>
  <sheetViews>
    <sheetView tabSelected="1" topLeftCell="B66" workbookViewId="0">
      <selection activeCell="Q175" sqref="Q175"/>
    </sheetView>
  </sheetViews>
  <sheetFormatPr defaultColWidth="8.81640625" defaultRowHeight="14.5" x14ac:dyDescent="0.35"/>
  <cols>
    <col min="1" max="1" width="27.1796875" customWidth="1"/>
    <col min="2" max="2" width="26" customWidth="1"/>
    <col min="3" max="8" width="8.453125" customWidth="1"/>
    <col min="9" max="9" width="13.81640625" customWidth="1"/>
    <col min="10" max="10" width="9.1796875" customWidth="1"/>
    <col min="11" max="11" width="8.453125" customWidth="1"/>
    <col min="12" max="12" width="9.1796875" customWidth="1"/>
    <col min="13" max="13" width="10.81640625" bestFit="1" customWidth="1"/>
    <col min="17" max="18" width="9.1796875" customWidth="1"/>
    <col min="19" max="19" width="15.36328125" customWidth="1"/>
    <col min="20" max="1031" width="9.1796875" customWidth="1"/>
  </cols>
  <sheetData>
    <row r="1" spans="1:19" x14ac:dyDescent="0.35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457</v>
      </c>
      <c r="G1" s="2" t="s">
        <v>461</v>
      </c>
      <c r="H1" s="2" t="s">
        <v>4</v>
      </c>
      <c r="I1" s="2" t="s">
        <v>463</v>
      </c>
      <c r="J1" s="18" t="s">
        <v>462</v>
      </c>
      <c r="K1" t="s">
        <v>5</v>
      </c>
      <c r="L1" s="2" t="s">
        <v>6</v>
      </c>
      <c r="M1" s="18" t="s">
        <v>362</v>
      </c>
      <c r="N1" s="18" t="s">
        <v>468</v>
      </c>
      <c r="O1" s="18" t="s">
        <v>464</v>
      </c>
      <c r="P1" s="18"/>
      <c r="Q1" s="19" t="s">
        <v>456</v>
      </c>
      <c r="R1" s="19"/>
      <c r="S1" s="19"/>
    </row>
    <row r="2" spans="1:19" x14ac:dyDescent="0.35">
      <c r="A2" s="3" t="s">
        <v>7</v>
      </c>
      <c r="B2" t="s">
        <v>184</v>
      </c>
      <c r="C2" s="5">
        <v>80.919700000000006</v>
      </c>
      <c r="D2" s="12">
        <v>52.402430874231797</v>
      </c>
      <c r="E2" s="5">
        <v>98.720439999999996</v>
      </c>
      <c r="F2" s="12">
        <v>61.622165036105699</v>
      </c>
      <c r="G2">
        <v>54.151484835097101</v>
      </c>
      <c r="H2">
        <f>AVERAGE(C2:G2)</f>
        <v>69.563244149086913</v>
      </c>
      <c r="I2">
        <f>AVERAGE(D2,F2,G2)</f>
        <v>56.058693581811532</v>
      </c>
      <c r="J2">
        <f>_xlfn.STDEV.P(D2,F2,G2)</f>
        <v>3.9982461493813499</v>
      </c>
      <c r="K2">
        <f>_xlfn.STDEV.P(C2:G2)</f>
        <v>17.743662160149835</v>
      </c>
      <c r="L2" s="4">
        <f>K2/H2</f>
        <v>0.25507237877120686</v>
      </c>
      <c r="M2" t="s">
        <v>363</v>
      </c>
      <c r="N2" t="s">
        <v>466</v>
      </c>
      <c r="O2" t="s">
        <v>465</v>
      </c>
      <c r="Q2">
        <v>4451.3999999999996</v>
      </c>
      <c r="R2">
        <v>20.100000000000001</v>
      </c>
      <c r="S2" t="s">
        <v>367</v>
      </c>
    </row>
    <row r="3" spans="1:19" x14ac:dyDescent="0.35">
      <c r="A3" s="3" t="s">
        <v>8</v>
      </c>
      <c r="B3" t="s">
        <v>185</v>
      </c>
      <c r="C3" s="5">
        <v>58.336880000000001</v>
      </c>
      <c r="D3" s="12">
        <v>40.072951065481497</v>
      </c>
      <c r="E3" s="5">
        <v>81.136200000000002</v>
      </c>
      <c r="F3" s="12">
        <v>42.042854027511197</v>
      </c>
      <c r="G3">
        <v>45.432031622390497</v>
      </c>
      <c r="H3">
        <f>AVERAGE(C3:F3)</f>
        <v>55.397221273248171</v>
      </c>
      <c r="I3">
        <f>AVERAGE(D3,F3,G3)</f>
        <v>42.515945571794397</v>
      </c>
      <c r="J3">
        <f>_xlfn.STDEV.P(D3,F3,G3)</f>
        <v>2.2132627213858149</v>
      </c>
      <c r="K3">
        <f>_xlfn.STDEV.P(C3:G3)</f>
        <v>15.256165999900897</v>
      </c>
      <c r="L3" s="4">
        <f>K3/H3</f>
        <v>0.2753958709345633</v>
      </c>
      <c r="M3" t="s">
        <v>363</v>
      </c>
      <c r="N3" t="s">
        <v>466</v>
      </c>
      <c r="O3" t="s">
        <v>465</v>
      </c>
      <c r="Q3">
        <v>3804.5</v>
      </c>
      <c r="R3">
        <v>47.3</v>
      </c>
      <c r="S3" t="s">
        <v>368</v>
      </c>
    </row>
    <row r="4" spans="1:19" x14ac:dyDescent="0.35">
      <c r="A4" s="3" t="s">
        <v>9</v>
      </c>
      <c r="B4" t="s">
        <v>186</v>
      </c>
      <c r="C4" s="5">
        <v>38.780700000000003</v>
      </c>
      <c r="D4" s="12">
        <v>28.831559098860701</v>
      </c>
      <c r="E4" s="5">
        <v>58.763330000000003</v>
      </c>
      <c r="F4" s="12">
        <v>24.487869963654301</v>
      </c>
      <c r="G4">
        <v>24.133637075311899</v>
      </c>
      <c r="H4">
        <f>AVERAGE(C4:F4)</f>
        <v>37.715864765628751</v>
      </c>
      <c r="I4">
        <f>AVERAGE(D4,F4,G4)</f>
        <v>25.817688712608966</v>
      </c>
      <c r="J4">
        <f>_xlfn.STDEV.P(D4,F4,G4)</f>
        <v>2.136029223214535</v>
      </c>
      <c r="K4">
        <f>_xlfn.STDEV.P(C4:G4)</f>
        <v>13.004783179702333</v>
      </c>
      <c r="L4" s="4">
        <f>K4/H4</f>
        <v>0.34480935968234411</v>
      </c>
      <c r="M4" t="s">
        <v>363</v>
      </c>
      <c r="N4" t="s">
        <v>466</v>
      </c>
      <c r="O4" t="s">
        <v>465</v>
      </c>
      <c r="Q4">
        <v>1269</v>
      </c>
      <c r="R4">
        <v>34.1</v>
      </c>
      <c r="S4" t="s">
        <v>369</v>
      </c>
    </row>
    <row r="5" spans="1:19" x14ac:dyDescent="0.35">
      <c r="A5" s="3" t="s">
        <v>10</v>
      </c>
      <c r="B5" t="s">
        <v>187</v>
      </c>
      <c r="C5" s="5">
        <v>60.720820000000003</v>
      </c>
      <c r="D5" s="12">
        <v>43.093359009539199</v>
      </c>
      <c r="E5" s="5">
        <v>74.605289999999997</v>
      </c>
      <c r="F5" s="12">
        <v>38.6419582348774</v>
      </c>
      <c r="G5">
        <v>38.049576803906</v>
      </c>
      <c r="H5">
        <f>AVERAGE(C5:F5)</f>
        <v>54.265356811104148</v>
      </c>
      <c r="I5">
        <f>AVERAGE(D5,F5,G5)</f>
        <v>39.928298016107533</v>
      </c>
      <c r="J5">
        <f>_xlfn.STDEV.P(D5,F5,G5)</f>
        <v>2.2510645272917604</v>
      </c>
      <c r="K5">
        <f>_xlfn.STDEV.P(C5:G5)</f>
        <v>14.385070191384047</v>
      </c>
      <c r="L5" s="4">
        <f>K5/H5</f>
        <v>0.26508754455366401</v>
      </c>
      <c r="M5" t="s">
        <v>363</v>
      </c>
      <c r="N5" t="s">
        <v>466</v>
      </c>
      <c r="O5" t="s">
        <v>465</v>
      </c>
      <c r="Q5">
        <v>4381.2</v>
      </c>
      <c r="R5">
        <v>23.5</v>
      </c>
      <c r="S5" t="s">
        <v>370</v>
      </c>
    </row>
    <row r="6" spans="1:19" x14ac:dyDescent="0.35">
      <c r="A6" s="3" t="s">
        <v>11</v>
      </c>
      <c r="B6" t="s">
        <v>188</v>
      </c>
      <c r="C6" s="5">
        <v>58.099539999999998</v>
      </c>
      <c r="D6" s="12">
        <v>45.913213688575503</v>
      </c>
      <c r="E6" s="5">
        <v>70.531620000000004</v>
      </c>
      <c r="F6" s="12">
        <v>44.352931357439502</v>
      </c>
      <c r="G6">
        <v>38.394865293671302</v>
      </c>
      <c r="H6">
        <f>AVERAGE(C6:F6)</f>
        <v>54.724326261503748</v>
      </c>
      <c r="I6">
        <f>AVERAGE(D6,F6,G6)</f>
        <v>42.887003446562098</v>
      </c>
      <c r="J6">
        <f>_xlfn.STDEV.P(D6,F6,G6)</f>
        <v>3.2396603861831648</v>
      </c>
      <c r="K6">
        <f>_xlfn.STDEV.P(C6:G6)</f>
        <v>11.487255342721955</v>
      </c>
      <c r="L6" s="4">
        <f>K6/H6</f>
        <v>0.20991131599920224</v>
      </c>
      <c r="M6" t="s">
        <v>363</v>
      </c>
      <c r="N6" t="s">
        <v>466</v>
      </c>
      <c r="O6" t="s">
        <v>465</v>
      </c>
      <c r="Q6">
        <v>4759.7</v>
      </c>
      <c r="R6">
        <v>64.900000000000006</v>
      </c>
      <c r="S6" t="s">
        <v>371</v>
      </c>
    </row>
    <row r="7" spans="1:19" x14ac:dyDescent="0.35">
      <c r="A7" s="3" t="s">
        <v>12</v>
      </c>
      <c r="B7" t="s">
        <v>189</v>
      </c>
      <c r="C7" s="5">
        <v>30.82338</v>
      </c>
      <c r="D7" s="12">
        <v>21.973718715652002</v>
      </c>
      <c r="E7" s="5">
        <v>47.703389999999999</v>
      </c>
      <c r="F7" s="12">
        <v>21.2056788752271</v>
      </c>
      <c r="G7">
        <v>21.1722417929108</v>
      </c>
      <c r="H7">
        <f>AVERAGE(C7:F7)</f>
        <v>30.426541897719773</v>
      </c>
      <c r="I7">
        <f>AVERAGE(D7,F7,G7)</f>
        <v>21.450546461263301</v>
      </c>
      <c r="J7">
        <f>_xlfn.STDEV.P(D7,F7,G7)</f>
        <v>0.37019041536311503</v>
      </c>
      <c r="K7">
        <f>_xlfn.STDEV.P(C7:G7)</f>
        <v>10.233622543356331</v>
      </c>
      <c r="L7" s="4">
        <f>K7/H7</f>
        <v>0.33633866700189347</v>
      </c>
      <c r="M7" t="s">
        <v>363</v>
      </c>
      <c r="N7" t="s">
        <v>466</v>
      </c>
      <c r="O7" t="s">
        <v>465</v>
      </c>
      <c r="Q7">
        <v>1440.1</v>
      </c>
      <c r="R7">
        <v>36.200000000000003</v>
      </c>
      <c r="S7" t="s">
        <v>372</v>
      </c>
    </row>
    <row r="8" spans="1:19" x14ac:dyDescent="0.35">
      <c r="A8" s="3" t="s">
        <v>13</v>
      </c>
      <c r="B8" t="s">
        <v>190</v>
      </c>
      <c r="C8" s="5">
        <v>51.836950000000002</v>
      </c>
      <c r="D8" s="12">
        <v>35.402643899503197</v>
      </c>
      <c r="E8" s="5">
        <v>58.743639999999999</v>
      </c>
      <c r="F8" s="12">
        <v>29.738674110669599</v>
      </c>
      <c r="G8">
        <v>31.848505915259601</v>
      </c>
      <c r="H8">
        <f>AVERAGE(C8:F8)</f>
        <v>43.930477002543199</v>
      </c>
      <c r="I8">
        <f>AVERAGE(D8,F8,G8)</f>
        <v>32.329941308477466</v>
      </c>
      <c r="J8">
        <f>_xlfn.STDEV.P(D8,F8,G8)</f>
        <v>2.337231049851805</v>
      </c>
      <c r="K8">
        <f>_xlfn.STDEV.P(C8:G8)</f>
        <v>11.600452924666333</v>
      </c>
      <c r="L8" s="4">
        <f>K8/H8</f>
        <v>0.26406389632406602</v>
      </c>
      <c r="M8" t="s">
        <v>363</v>
      </c>
      <c r="N8" t="s">
        <v>466</v>
      </c>
      <c r="O8" t="s">
        <v>465</v>
      </c>
      <c r="Q8">
        <v>3708.1</v>
      </c>
      <c r="R8">
        <v>49.1</v>
      </c>
      <c r="S8" t="s">
        <v>373</v>
      </c>
    </row>
    <row r="9" spans="1:19" x14ac:dyDescent="0.35">
      <c r="A9" s="13" t="s">
        <v>460</v>
      </c>
      <c r="B9" t="s">
        <v>458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>AVERAGE(D9,F9,G9)</f>
        <v>0</v>
      </c>
      <c r="J9">
        <f>_xlfn.STDEV.P(D9,F9,G9)</f>
        <v>0</v>
      </c>
      <c r="K9">
        <f>_xlfn.STDEV.P(C9:G9)</f>
        <v>0</v>
      </c>
      <c r="L9" t="e">
        <f>K9/H9</f>
        <v>#DIV/0!</v>
      </c>
      <c r="M9" t="s">
        <v>363</v>
      </c>
      <c r="N9" t="s">
        <v>467</v>
      </c>
      <c r="O9" t="s">
        <v>465</v>
      </c>
      <c r="Q9">
        <v>0</v>
      </c>
      <c r="R9">
        <v>0</v>
      </c>
      <c r="S9" t="s">
        <v>459</v>
      </c>
    </row>
    <row r="10" spans="1:19" x14ac:dyDescent="0.35">
      <c r="A10" s="3" t="s">
        <v>14</v>
      </c>
      <c r="B10" t="s">
        <v>191</v>
      </c>
      <c r="C10" s="5">
        <v>57.188220000000001</v>
      </c>
      <c r="D10" s="12">
        <v>40.1977444663301</v>
      </c>
      <c r="E10" s="5"/>
      <c r="F10" s="12">
        <v>45.233411378176697</v>
      </c>
      <c r="G10">
        <v>38.655692829940598</v>
      </c>
      <c r="H10">
        <f>AVERAGE(C10:F10)</f>
        <v>47.539791948168933</v>
      </c>
      <c r="I10">
        <f>AVERAGE(D10,F10,G10)</f>
        <v>41.362282891482465</v>
      </c>
      <c r="J10">
        <f>_xlfn.STDEV.P(D10,F10,G10)</f>
        <v>2.8087610118691795</v>
      </c>
      <c r="K10">
        <f>_xlfn.STDEV.P(C10:G10)</f>
        <v>7.2717368848070576</v>
      </c>
      <c r="L10" s="4">
        <f>K10/H10</f>
        <v>0.15296105823801653</v>
      </c>
      <c r="M10" t="s">
        <v>363</v>
      </c>
      <c r="N10" t="s">
        <v>466</v>
      </c>
      <c r="O10" t="s">
        <v>465</v>
      </c>
      <c r="Q10">
        <v>4732.8</v>
      </c>
      <c r="R10">
        <v>37.299999999999997</v>
      </c>
      <c r="S10" t="s">
        <v>374</v>
      </c>
    </row>
    <row r="11" spans="1:19" x14ac:dyDescent="0.35">
      <c r="A11" s="3" t="s">
        <v>15</v>
      </c>
      <c r="B11" t="s">
        <v>192</v>
      </c>
      <c r="C11" s="5">
        <v>36.167740000000002</v>
      </c>
      <c r="D11" s="12">
        <v>27.1777393378885</v>
      </c>
      <c r="E11" s="5">
        <v>69.797920000000005</v>
      </c>
      <c r="F11" s="12">
        <v>24.135048945303499</v>
      </c>
      <c r="G11">
        <v>21.9453529617894</v>
      </c>
      <c r="H11">
        <f>AVERAGE(C11:F11)</f>
        <v>39.319612070798009</v>
      </c>
      <c r="I11">
        <f>AVERAGE(D11,F11,G11)</f>
        <v>24.4193804149938</v>
      </c>
      <c r="J11">
        <f>_xlfn.STDEV.P(D11,F11,G11)</f>
        <v>2.1455535549424152</v>
      </c>
      <c r="K11">
        <f>_xlfn.STDEV.P(C11:G11)</f>
        <v>17.654175065529426</v>
      </c>
      <c r="L11" s="4">
        <f>K11/H11</f>
        <v>0.44899158805894918</v>
      </c>
      <c r="M11" t="s">
        <v>363</v>
      </c>
      <c r="N11" t="s">
        <v>466</v>
      </c>
      <c r="O11" t="s">
        <v>465</v>
      </c>
      <c r="Q11">
        <v>1232.7</v>
      </c>
      <c r="R11">
        <v>20.7</v>
      </c>
      <c r="S11" t="s">
        <v>375</v>
      </c>
    </row>
    <row r="12" spans="1:19" x14ac:dyDescent="0.35">
      <c r="A12" s="3" t="s">
        <v>16</v>
      </c>
      <c r="B12" t="s">
        <v>193</v>
      </c>
      <c r="C12" s="5">
        <v>56.372480000000003</v>
      </c>
      <c r="D12" s="12">
        <v>30.926453127990602</v>
      </c>
      <c r="E12" s="5">
        <v>51.613819999999997</v>
      </c>
      <c r="F12" s="12">
        <v>38.223958764392201</v>
      </c>
      <c r="G12">
        <v>31.680387597935201</v>
      </c>
      <c r="H12">
        <f>AVERAGE(C12:F12)</f>
        <v>44.284177973095701</v>
      </c>
      <c r="I12">
        <f>AVERAGE(D12,F12,G12)</f>
        <v>33.610266496772674</v>
      </c>
      <c r="J12">
        <f>_xlfn.STDEV.P(D12,F12,G12)</f>
        <v>3.2768604437237241</v>
      </c>
      <c r="K12">
        <f>_xlfn.STDEV.P(C12:G12)</f>
        <v>10.412398316315842</v>
      </c>
      <c r="L12" s="4">
        <f>K12/H12</f>
        <v>0.23512682842711374</v>
      </c>
      <c r="M12" t="s">
        <v>363</v>
      </c>
      <c r="N12" t="s">
        <v>466</v>
      </c>
      <c r="O12" t="s">
        <v>465</v>
      </c>
      <c r="Q12">
        <v>529.1</v>
      </c>
      <c r="R12">
        <v>17.2</v>
      </c>
      <c r="S12" t="s">
        <v>376</v>
      </c>
    </row>
    <row r="13" spans="1:19" x14ac:dyDescent="0.35">
      <c r="A13" s="3" t="s">
        <v>17</v>
      </c>
      <c r="B13" t="s">
        <v>194</v>
      </c>
      <c r="C13" s="5">
        <v>63.550339999999998</v>
      </c>
      <c r="D13" s="12">
        <v>44.897779461052998</v>
      </c>
      <c r="E13" s="5">
        <v>69.601749999999996</v>
      </c>
      <c r="F13" s="12">
        <v>42.063148527607297</v>
      </c>
      <c r="G13">
        <v>39.304469987386803</v>
      </c>
      <c r="H13">
        <f>AVERAGE(C13:F13)</f>
        <v>55.028254497165072</v>
      </c>
      <c r="I13">
        <f>AVERAGE(D13,F13,G13)</f>
        <v>42.088465992015699</v>
      </c>
      <c r="J13">
        <f>_xlfn.STDEV.P(D13,F13,G13)</f>
        <v>2.2835292053535694</v>
      </c>
      <c r="K13">
        <f>_xlfn.STDEV.P(C13:G13)</f>
        <v>12.276181240075342</v>
      </c>
      <c r="L13" s="4">
        <f>K13/H13</f>
        <v>0.2230886905690927</v>
      </c>
      <c r="M13" t="s">
        <v>363</v>
      </c>
      <c r="N13" t="s">
        <v>466</v>
      </c>
      <c r="O13" t="s">
        <v>465</v>
      </c>
      <c r="Q13">
        <v>29.2</v>
      </c>
      <c r="R13">
        <v>63</v>
      </c>
      <c r="S13" t="s">
        <v>377</v>
      </c>
    </row>
    <row r="14" spans="1:19" x14ac:dyDescent="0.35">
      <c r="A14" s="3" t="s">
        <v>18</v>
      </c>
      <c r="B14" t="s">
        <v>195</v>
      </c>
      <c r="C14" s="5">
        <v>65.107550000000003</v>
      </c>
      <c r="D14" s="12">
        <v>37.850634254858399</v>
      </c>
      <c r="E14" s="5">
        <v>76.232690000000005</v>
      </c>
      <c r="F14" s="12">
        <v>37.078370379348499</v>
      </c>
      <c r="G14">
        <v>32.308771113994602</v>
      </c>
      <c r="H14">
        <f>AVERAGE(C14:F14)</f>
        <v>54.067311158551718</v>
      </c>
      <c r="I14">
        <f>AVERAGE(D14,F14,G14)</f>
        <v>35.7459252494005</v>
      </c>
      <c r="J14">
        <f>_xlfn.STDEV.P(D14,F14,G14)</f>
        <v>2.450798412253687</v>
      </c>
      <c r="K14">
        <f>_xlfn.STDEV.P(C14:G14)</f>
        <v>17.570104515088595</v>
      </c>
      <c r="L14" s="4">
        <f>K14/H14</f>
        <v>0.32496723322460924</v>
      </c>
      <c r="M14" t="s">
        <v>363</v>
      </c>
      <c r="N14" t="s">
        <v>466</v>
      </c>
      <c r="O14" t="s">
        <v>465</v>
      </c>
      <c r="Q14">
        <v>2837.7</v>
      </c>
      <c r="R14">
        <v>10.1</v>
      </c>
      <c r="S14" t="s">
        <v>378</v>
      </c>
    </row>
    <row r="15" spans="1:19" x14ac:dyDescent="0.35">
      <c r="A15" s="3" t="s">
        <v>19</v>
      </c>
      <c r="B15" t="s">
        <v>196</v>
      </c>
      <c r="C15" s="5">
        <v>58.078800000000001</v>
      </c>
      <c r="D15" s="12">
        <v>37.186557387499697</v>
      </c>
      <c r="E15" s="5">
        <v>76.092160000000007</v>
      </c>
      <c r="F15" s="12">
        <v>40.679528476473799</v>
      </c>
      <c r="G15">
        <v>33.421516319064501</v>
      </c>
      <c r="H15">
        <f>AVERAGE(C15:F15)</f>
        <v>53.009261465993376</v>
      </c>
      <c r="I15">
        <f>AVERAGE(D15,F15,G15)</f>
        <v>37.095867394345994</v>
      </c>
      <c r="J15">
        <f>_xlfn.STDEV.P(D15,F15,G15)</f>
        <v>2.9637649058159066</v>
      </c>
      <c r="K15">
        <f>_xlfn.STDEV.P(C15:G15)</f>
        <v>15.923846982311037</v>
      </c>
      <c r="L15" s="4">
        <f>K15/H15</f>
        <v>0.30039745021776132</v>
      </c>
      <c r="M15" t="s">
        <v>363</v>
      </c>
      <c r="N15" t="s">
        <v>466</v>
      </c>
      <c r="O15" t="s">
        <v>465</v>
      </c>
      <c r="Q15">
        <v>4250.1000000000004</v>
      </c>
      <c r="S15" t="s">
        <v>379</v>
      </c>
    </row>
    <row r="16" spans="1:19" x14ac:dyDescent="0.35">
      <c r="A16" s="3" t="s">
        <v>20</v>
      </c>
      <c r="B16" t="s">
        <v>197</v>
      </c>
      <c r="C16" s="5">
        <v>52.617710000000002</v>
      </c>
      <c r="D16" s="12">
        <v>36.7191236173622</v>
      </c>
      <c r="E16" s="5">
        <v>76.854759999999999</v>
      </c>
      <c r="F16" s="12">
        <v>37.733533951420597</v>
      </c>
      <c r="G16">
        <v>29.9416192635553</v>
      </c>
      <c r="H16">
        <f>AVERAGE(C16:F16)</f>
        <v>50.981281892195696</v>
      </c>
      <c r="I16">
        <f>AVERAGE(D16,F16,G16)</f>
        <v>34.798092277446031</v>
      </c>
      <c r="J16">
        <f>_xlfn.STDEV.P(D16,F16,G16)</f>
        <v>3.4589261033301284</v>
      </c>
      <c r="K16">
        <f>_xlfn.STDEV.P(C16:G16)</f>
        <v>16.764013083551077</v>
      </c>
      <c r="L16" s="4">
        <f>K16/H16</f>
        <v>0.32882682548077202</v>
      </c>
      <c r="M16" t="s">
        <v>363</v>
      </c>
      <c r="N16" t="s">
        <v>466</v>
      </c>
      <c r="O16" t="s">
        <v>465</v>
      </c>
      <c r="Q16">
        <v>4103.3999999999996</v>
      </c>
      <c r="R16">
        <v>13.7</v>
      </c>
      <c r="S16" t="s">
        <v>380</v>
      </c>
    </row>
    <row r="17" spans="1:19" x14ac:dyDescent="0.35">
      <c r="A17" s="3" t="s">
        <v>21</v>
      </c>
      <c r="B17" t="s">
        <v>198</v>
      </c>
      <c r="C17" s="5">
        <v>36.815010000000001</v>
      </c>
      <c r="D17" s="12">
        <v>23.946455342029601</v>
      </c>
      <c r="E17" s="5">
        <v>63.98509</v>
      </c>
      <c r="F17" s="12">
        <v>24.695211021941201</v>
      </c>
      <c r="G17">
        <v>20.352209802182902</v>
      </c>
      <c r="H17">
        <f>AVERAGE(C17:F17)</f>
        <v>37.3604415909927</v>
      </c>
      <c r="I17">
        <f>AVERAGE(D17,F17,G17)</f>
        <v>22.997958722051234</v>
      </c>
      <c r="J17">
        <f>_xlfn.STDEV.P(D17,F17,G17)</f>
        <v>1.895635210562818</v>
      </c>
      <c r="K17">
        <f>_xlfn.STDEV.P(C17:G17)</f>
        <v>16.00585174143394</v>
      </c>
      <c r="L17" s="4">
        <f>K17/H17</f>
        <v>0.42841709197818534</v>
      </c>
      <c r="M17" t="s">
        <v>363</v>
      </c>
      <c r="N17" t="s">
        <v>466</v>
      </c>
      <c r="O17" t="s">
        <v>465</v>
      </c>
      <c r="Q17">
        <v>2132.6999999999998</v>
      </c>
      <c r="R17">
        <v>44.5</v>
      </c>
      <c r="S17" t="s">
        <v>381</v>
      </c>
    </row>
    <row r="18" spans="1:19" x14ac:dyDescent="0.35">
      <c r="A18" s="3" t="s">
        <v>22</v>
      </c>
      <c r="B18" t="s">
        <v>199</v>
      </c>
      <c r="C18" s="5">
        <v>42.687649999999998</v>
      </c>
      <c r="D18" s="12">
        <v>29.705522173926799</v>
      </c>
      <c r="E18" s="5">
        <v>51.966189999999997</v>
      </c>
      <c r="F18" s="12">
        <v>27.230803229479399</v>
      </c>
      <c r="G18">
        <v>26.959225705586601</v>
      </c>
      <c r="H18">
        <f>AVERAGE(C18:F18)</f>
        <v>37.897541350851547</v>
      </c>
      <c r="I18">
        <f>AVERAGE(D18,F18,G18)</f>
        <v>27.965183702997603</v>
      </c>
      <c r="J18">
        <f>_xlfn.STDEV.P(D18,F18,G18)</f>
        <v>1.2355894903292308</v>
      </c>
      <c r="K18">
        <f>_xlfn.STDEV.P(C18:G18)</f>
        <v>9.9747470680035679</v>
      </c>
      <c r="L18" s="4">
        <f>K18/H18</f>
        <v>0.26320301297802895</v>
      </c>
      <c r="M18" t="s">
        <v>363</v>
      </c>
      <c r="N18" t="s">
        <v>466</v>
      </c>
      <c r="O18" t="s">
        <v>465</v>
      </c>
      <c r="Q18">
        <v>3313.1</v>
      </c>
      <c r="R18">
        <v>24.8</v>
      </c>
      <c r="S18" t="s">
        <v>382</v>
      </c>
    </row>
    <row r="19" spans="1:19" x14ac:dyDescent="0.35">
      <c r="A19" s="3" t="s">
        <v>23</v>
      </c>
      <c r="B19" t="s">
        <v>200</v>
      </c>
      <c r="C19" s="5">
        <v>40.084040000000002</v>
      </c>
      <c r="D19" s="12">
        <v>25.1140718006925</v>
      </c>
      <c r="E19" s="5">
        <v>42.432659999999998</v>
      </c>
      <c r="F19" s="12">
        <v>24.960836048252801</v>
      </c>
      <c r="G19">
        <v>23.3457352398263</v>
      </c>
      <c r="H19">
        <f>AVERAGE(C19:F19)</f>
        <v>33.147901962236325</v>
      </c>
      <c r="I19">
        <f>AVERAGE(D19,F19,G19)</f>
        <v>24.473547696257199</v>
      </c>
      <c r="J19">
        <f>_xlfn.STDEV.P(D19,F19,G19)</f>
        <v>0.79993374793040029</v>
      </c>
      <c r="K19">
        <f>_xlfn.STDEV.P(C19:G19)</f>
        <v>8.2795313394697612</v>
      </c>
      <c r="L19" s="4">
        <f>K19/H19</f>
        <v>0.24977542617635948</v>
      </c>
      <c r="M19" t="s">
        <v>363</v>
      </c>
      <c r="N19" t="s">
        <v>466</v>
      </c>
      <c r="O19" t="s">
        <v>465</v>
      </c>
      <c r="Q19">
        <v>2351.1999999999998</v>
      </c>
      <c r="R19">
        <v>37.299999999999997</v>
      </c>
      <c r="S19" t="s">
        <v>383</v>
      </c>
    </row>
    <row r="20" spans="1:19" x14ac:dyDescent="0.35">
      <c r="A20" s="3" t="s">
        <v>24</v>
      </c>
      <c r="B20" t="s">
        <v>201</v>
      </c>
      <c r="C20" s="5">
        <v>41.378250000000001</v>
      </c>
      <c r="D20" s="12">
        <v>28.2187559874023</v>
      </c>
      <c r="E20" s="5">
        <v>45.713760000000001</v>
      </c>
      <c r="F20" s="12">
        <v>27.337416486270001</v>
      </c>
      <c r="G20">
        <v>24.537122060902501</v>
      </c>
      <c r="H20">
        <f>AVERAGE(C20:F20)</f>
        <v>35.662045618418077</v>
      </c>
      <c r="I20">
        <f>AVERAGE(D20,F20,G20)</f>
        <v>26.69776484485827</v>
      </c>
      <c r="J20">
        <f>_xlfn.STDEV.P(D20,F20,G20)</f>
        <v>1.5696013844198631</v>
      </c>
      <c r="K20">
        <f>_xlfn.STDEV.P(C20:G20)</f>
        <v>8.4548814845432823</v>
      </c>
      <c r="L20" s="4">
        <f>K20/H20</f>
        <v>0.23708346893529464</v>
      </c>
      <c r="M20" t="s">
        <v>363</v>
      </c>
      <c r="N20" t="s">
        <v>466</v>
      </c>
      <c r="O20" t="s">
        <v>465</v>
      </c>
      <c r="Q20">
        <v>3089.7</v>
      </c>
      <c r="R20">
        <v>32.6</v>
      </c>
      <c r="S20" t="s">
        <v>384</v>
      </c>
    </row>
    <row r="21" spans="1:19" x14ac:dyDescent="0.35">
      <c r="A21" s="3" t="s">
        <v>25</v>
      </c>
      <c r="B21" t="s">
        <v>202</v>
      </c>
      <c r="C21" s="5">
        <v>33.055370000000003</v>
      </c>
      <c r="D21" s="12">
        <v>21.947024504601199</v>
      </c>
      <c r="E21" s="5">
        <v>50.399459999999998</v>
      </c>
      <c r="F21" s="12">
        <v>22.5475906493885</v>
      </c>
      <c r="G21">
        <v>21.4979096286506</v>
      </c>
      <c r="H21">
        <f>AVERAGE(C21:F21)</f>
        <v>31.987361288497425</v>
      </c>
      <c r="I21">
        <f>AVERAGE(D21,F21,G21)</f>
        <v>21.9975082608801</v>
      </c>
      <c r="J21">
        <f>_xlfn.STDEV.P(D21,F21,G21)</f>
        <v>0.43001474281731356</v>
      </c>
      <c r="K21">
        <f>_xlfn.STDEV.P(C21:G21)</f>
        <v>11.118331987509753</v>
      </c>
      <c r="L21" s="4">
        <f>K21/H21</f>
        <v>0.3475851567508908</v>
      </c>
      <c r="M21" t="s">
        <v>363</v>
      </c>
      <c r="N21" t="s">
        <v>466</v>
      </c>
      <c r="O21" t="s">
        <v>465</v>
      </c>
      <c r="Q21">
        <v>2539.6999999999998</v>
      </c>
      <c r="R21">
        <v>35.5</v>
      </c>
      <c r="S21" t="s">
        <v>385</v>
      </c>
    </row>
    <row r="22" spans="1:19" x14ac:dyDescent="0.35">
      <c r="A22" s="3" t="s">
        <v>26</v>
      </c>
      <c r="B22" t="s">
        <v>203</v>
      </c>
      <c r="C22" s="5">
        <v>41.566409999999998</v>
      </c>
      <c r="D22" s="12">
        <v>38.517309197236898</v>
      </c>
      <c r="E22" s="5">
        <v>50.849089999999997</v>
      </c>
      <c r="F22" s="12">
        <v>31.2219056419998</v>
      </c>
      <c r="G22">
        <v>22.193803373861101</v>
      </c>
      <c r="H22">
        <f>AVERAGE(C22:F22)</f>
        <v>40.538678709809169</v>
      </c>
      <c r="I22">
        <f>AVERAGE(D22,F22,G22)</f>
        <v>30.644339404365933</v>
      </c>
      <c r="J22">
        <f>_xlfn.STDEV.P(D22,F22,G22)</f>
        <v>6.6765458964241482</v>
      </c>
      <c r="K22">
        <f>_xlfn.STDEV.P(C22:G22)</f>
        <v>9.6692974776281311</v>
      </c>
      <c r="L22" s="4">
        <f>K22/H22</f>
        <v>0.23852029186359361</v>
      </c>
      <c r="M22" t="s">
        <v>363</v>
      </c>
      <c r="N22" t="s">
        <v>466</v>
      </c>
      <c r="O22" t="s">
        <v>465</v>
      </c>
      <c r="Q22">
        <v>4188</v>
      </c>
      <c r="R22">
        <v>23.8</v>
      </c>
      <c r="S22" t="s">
        <v>386</v>
      </c>
    </row>
    <row r="23" spans="1:19" x14ac:dyDescent="0.35">
      <c r="A23" s="3" t="s">
        <v>27</v>
      </c>
      <c r="B23" t="s">
        <v>204</v>
      </c>
      <c r="C23" s="5">
        <v>28.702819999999999</v>
      </c>
      <c r="D23" s="12">
        <v>23.434212199983399</v>
      </c>
      <c r="E23" s="5">
        <v>53.352260000000001</v>
      </c>
      <c r="F23" s="12">
        <v>23.378552343325801</v>
      </c>
      <c r="G23">
        <v>17.653695224930299</v>
      </c>
      <c r="H23">
        <f>AVERAGE(C23:F23)</f>
        <v>32.216961135827297</v>
      </c>
      <c r="I23">
        <f>AVERAGE(D23,F23,G23)</f>
        <v>21.488819922746501</v>
      </c>
      <c r="J23">
        <f>_xlfn.STDEV.P(D23,F23,G23)</f>
        <v>2.7119378791755313</v>
      </c>
      <c r="K23">
        <f>_xlfn.STDEV.P(C23:G23)</f>
        <v>12.521782349546291</v>
      </c>
      <c r="L23" s="4">
        <f>K23/H23</f>
        <v>0.38867049864679126</v>
      </c>
      <c r="M23" t="s">
        <v>363</v>
      </c>
      <c r="N23" t="s">
        <v>466</v>
      </c>
      <c r="O23" t="s">
        <v>465</v>
      </c>
      <c r="Q23">
        <v>1410.8</v>
      </c>
      <c r="R23">
        <v>61.9</v>
      </c>
      <c r="S23" t="s">
        <v>387</v>
      </c>
    </row>
    <row r="24" spans="1:19" x14ac:dyDescent="0.35">
      <c r="A24" s="3" t="s">
        <v>28</v>
      </c>
      <c r="B24" t="s">
        <v>205</v>
      </c>
      <c r="C24" s="5">
        <v>38.140860000000004</v>
      </c>
      <c r="D24" s="12">
        <v>30.1165285722543</v>
      </c>
      <c r="E24" s="5">
        <v>41.817480000000003</v>
      </c>
      <c r="F24" s="12">
        <v>27.8051960760375</v>
      </c>
      <c r="G24">
        <v>25.769088486307101</v>
      </c>
      <c r="H24">
        <f>AVERAGE(C24:F24)</f>
        <v>34.470016162072952</v>
      </c>
      <c r="I24">
        <f>AVERAGE(D24,F24,G24)</f>
        <v>27.896937711532967</v>
      </c>
      <c r="J24">
        <f>_xlfn.STDEV.P(D24,F24,G24)</f>
        <v>1.7760201239452371</v>
      </c>
      <c r="K24">
        <f>_xlfn.STDEV.P(C24:G24)</f>
        <v>6.1870496077071255</v>
      </c>
      <c r="L24" s="4">
        <f>K24/H24</f>
        <v>0.17949076607961328</v>
      </c>
      <c r="M24" t="s">
        <v>363</v>
      </c>
      <c r="N24" t="s">
        <v>466</v>
      </c>
      <c r="O24" t="s">
        <v>465</v>
      </c>
      <c r="Q24">
        <v>51.7</v>
      </c>
      <c r="R24">
        <v>43.5</v>
      </c>
      <c r="S24" t="s">
        <v>388</v>
      </c>
    </row>
    <row r="25" spans="1:19" x14ac:dyDescent="0.35">
      <c r="A25" s="3" t="s">
        <v>29</v>
      </c>
      <c r="B25" t="s">
        <v>206</v>
      </c>
      <c r="C25" s="5">
        <v>17.194130000000001</v>
      </c>
      <c r="D25" s="12">
        <v>15.7509751581518</v>
      </c>
      <c r="E25" s="5">
        <v>50.857239999999997</v>
      </c>
      <c r="F25" s="12">
        <v>14.425654783023299</v>
      </c>
      <c r="G25">
        <v>14.8699802070958</v>
      </c>
      <c r="H25">
        <f>AVERAGE(C25:F25)</f>
        <v>24.556999985293778</v>
      </c>
      <c r="I25">
        <f>AVERAGE(D25,F25,G25)</f>
        <v>15.015536716090301</v>
      </c>
      <c r="J25">
        <f>_xlfn.STDEV.P(D25,F25,G25)</f>
        <v>0.5507622276843166</v>
      </c>
      <c r="K25">
        <f>_xlfn.STDEV.P(C25:G25)</f>
        <v>14.150444444340691</v>
      </c>
      <c r="L25" s="4">
        <f>K25/H25</f>
        <v>0.5762285479828495</v>
      </c>
      <c r="M25" t="s">
        <v>363</v>
      </c>
      <c r="N25" t="s">
        <v>466</v>
      </c>
      <c r="O25" t="s">
        <v>465</v>
      </c>
      <c r="Q25">
        <v>19.600000000000001</v>
      </c>
      <c r="R25">
        <v>19</v>
      </c>
      <c r="S25" t="s">
        <v>389</v>
      </c>
    </row>
    <row r="26" spans="1:19" x14ac:dyDescent="0.35">
      <c r="A26" s="3" t="s">
        <v>30</v>
      </c>
      <c r="B26" t="s">
        <v>207</v>
      </c>
      <c r="C26" s="5">
        <v>48.385629999999999</v>
      </c>
      <c r="D26" s="12">
        <v>30.410129880343899</v>
      </c>
      <c r="E26" s="5">
        <v>33.564770000000003</v>
      </c>
      <c r="F26" s="12">
        <v>28.175155765084401</v>
      </c>
      <c r="G26">
        <v>30.712356200963502</v>
      </c>
      <c r="H26">
        <f>AVERAGE(C26:F26)</f>
        <v>35.133921411357079</v>
      </c>
      <c r="I26">
        <f>AVERAGE(D26,F26,G26)</f>
        <v>29.765880615463931</v>
      </c>
      <c r="J26">
        <f>_xlfn.STDEV.P(D26,F26,G26)</f>
        <v>1.1315592043518403</v>
      </c>
      <c r="K26">
        <f>_xlfn.STDEV.P(C26:G26)</f>
        <v>7.2725350950834384</v>
      </c>
      <c r="L26" s="4">
        <f>K26/H26</f>
        <v>0.20699468783841998</v>
      </c>
      <c r="M26" t="s">
        <v>363</v>
      </c>
      <c r="N26" t="s">
        <v>466</v>
      </c>
      <c r="O26" t="s">
        <v>465</v>
      </c>
      <c r="Q26">
        <v>1309.8</v>
      </c>
      <c r="R26">
        <v>1220.4000000000001</v>
      </c>
      <c r="S26" t="s">
        <v>390</v>
      </c>
    </row>
    <row r="27" spans="1:19" x14ac:dyDescent="0.35">
      <c r="A27" s="3" t="s">
        <v>31</v>
      </c>
      <c r="B27" t="s">
        <v>208</v>
      </c>
      <c r="C27" s="5">
        <v>48.905099999999997</v>
      </c>
      <c r="D27" s="12">
        <v>33.031041129423997</v>
      </c>
      <c r="E27" s="5">
        <v>69.513630000000006</v>
      </c>
      <c r="F27" s="12">
        <v>32.524704415513099</v>
      </c>
      <c r="G27">
        <v>29.9620055057425</v>
      </c>
      <c r="H27">
        <f>AVERAGE(C27:F27)</f>
        <v>45.993618886234273</v>
      </c>
      <c r="I27">
        <f>AVERAGE(D27,F27,G27)</f>
        <v>31.839250350226532</v>
      </c>
      <c r="J27">
        <f>_xlfn.STDEV.P(D27,F27,G27)</f>
        <v>1.3434111734858469</v>
      </c>
      <c r="K27">
        <f>_xlfn.STDEV.P(C27:G27)</f>
        <v>14.944683511226884</v>
      </c>
      <c r="L27" s="4">
        <f>K27/H27</f>
        <v>0.32492949833307799</v>
      </c>
      <c r="M27" t="s">
        <v>363</v>
      </c>
      <c r="N27" t="s">
        <v>466</v>
      </c>
      <c r="O27" t="s">
        <v>465</v>
      </c>
      <c r="Q27">
        <v>3779.7</v>
      </c>
      <c r="R27">
        <v>2957.7</v>
      </c>
      <c r="S27" t="s">
        <v>391</v>
      </c>
    </row>
    <row r="28" spans="1:19" x14ac:dyDescent="0.35">
      <c r="A28" s="3" t="s">
        <v>32</v>
      </c>
      <c r="B28" t="s">
        <v>209</v>
      </c>
      <c r="C28" s="5">
        <v>25.205770000000001</v>
      </c>
      <c r="D28" s="12">
        <v>17.319717236411801</v>
      </c>
      <c r="E28" s="5">
        <v>63.579430000000002</v>
      </c>
      <c r="F28" s="12">
        <v>14.5349979149782</v>
      </c>
      <c r="G28">
        <v>14.2301417533457</v>
      </c>
      <c r="H28">
        <f>AVERAGE(C28:F28)</f>
        <v>30.159978787847503</v>
      </c>
      <c r="I28">
        <f>AVERAGE(D28,F28,G28)</f>
        <v>15.361618968245233</v>
      </c>
      <c r="J28">
        <f>_xlfn.STDEV.P(D28,F28,G28)</f>
        <v>1.3901668822288946</v>
      </c>
      <c r="K28">
        <f>_xlfn.STDEV.P(C28:G28)</f>
        <v>18.726580116927192</v>
      </c>
      <c r="L28" s="4">
        <f>K28/H28</f>
        <v>0.62090826550822298</v>
      </c>
      <c r="M28" t="s">
        <v>363</v>
      </c>
      <c r="N28" t="s">
        <v>466</v>
      </c>
      <c r="O28" t="s">
        <v>465</v>
      </c>
      <c r="Q28">
        <v>664.6</v>
      </c>
      <c r="R28">
        <v>454.1</v>
      </c>
      <c r="S28" t="s">
        <v>392</v>
      </c>
    </row>
    <row r="29" spans="1:19" x14ac:dyDescent="0.35">
      <c r="A29" s="3" t="s">
        <v>33</v>
      </c>
      <c r="B29" t="s">
        <v>210</v>
      </c>
      <c r="C29" s="5">
        <v>16.40183</v>
      </c>
      <c r="D29" s="12">
        <v>14.475101201960801</v>
      </c>
      <c r="E29" s="5">
        <v>36.599069999999998</v>
      </c>
      <c r="F29" s="12">
        <v>13.5156308111582</v>
      </c>
      <c r="G29">
        <v>12.9018004593177</v>
      </c>
      <c r="H29">
        <f>AVERAGE(C29:F29)</f>
        <v>20.24790800327975</v>
      </c>
      <c r="I29">
        <f>AVERAGE(D29,F29,G29)</f>
        <v>13.630844157478899</v>
      </c>
      <c r="J29">
        <f>_xlfn.STDEV.P(D29,F29,G29)</f>
        <v>0.64744337877436209</v>
      </c>
      <c r="K29">
        <f>_xlfn.STDEV.P(C29:G29)</f>
        <v>8.9885917255728103</v>
      </c>
      <c r="L29" s="4">
        <f>K29/H29</f>
        <v>0.44392693428461055</v>
      </c>
      <c r="M29" t="s">
        <v>363</v>
      </c>
      <c r="N29" t="s">
        <v>466</v>
      </c>
      <c r="O29" t="s">
        <v>465</v>
      </c>
      <c r="Q29">
        <v>568.4</v>
      </c>
      <c r="R29">
        <v>454</v>
      </c>
      <c r="S29" t="s">
        <v>393</v>
      </c>
    </row>
    <row r="30" spans="1:19" x14ac:dyDescent="0.35">
      <c r="A30" s="3" t="s">
        <v>34</v>
      </c>
      <c r="B30" t="s">
        <v>211</v>
      </c>
      <c r="C30" s="5">
        <v>19.432220000000001</v>
      </c>
      <c r="D30" s="12">
        <v>13.7006632906307</v>
      </c>
      <c r="E30" s="5">
        <v>32.797179999999997</v>
      </c>
      <c r="F30" s="12">
        <v>14.661262128155199</v>
      </c>
      <c r="G30">
        <v>10.4689189958616</v>
      </c>
      <c r="H30">
        <f>AVERAGE(C30:F30)</f>
        <v>20.147831354696475</v>
      </c>
      <c r="I30">
        <f>AVERAGE(D30,F30,G30)</f>
        <v>12.9436148048825</v>
      </c>
      <c r="J30">
        <f>_xlfn.STDEV.P(D30,F30,G30)</f>
        <v>1.7932794989538992</v>
      </c>
      <c r="K30">
        <f>_xlfn.STDEV.P(C30:G30)</f>
        <v>7.8374946793647933</v>
      </c>
      <c r="L30" s="4">
        <f>K30/H30</f>
        <v>0.38899941841819452</v>
      </c>
      <c r="M30" t="s">
        <v>363</v>
      </c>
      <c r="N30" t="s">
        <v>466</v>
      </c>
      <c r="O30" t="s">
        <v>465</v>
      </c>
      <c r="Q30">
        <v>579.70000000000005</v>
      </c>
      <c r="R30">
        <v>425.2</v>
      </c>
      <c r="S30" t="s">
        <v>394</v>
      </c>
    </row>
    <row r="31" spans="1:19" x14ac:dyDescent="0.35">
      <c r="A31" s="3" t="s">
        <v>35</v>
      </c>
      <c r="B31" t="s">
        <v>212</v>
      </c>
      <c r="C31" s="5">
        <v>4.0942990000000004</v>
      </c>
      <c r="D31" s="12">
        <v>10.30270525886</v>
      </c>
      <c r="E31" s="5">
        <v>27.163430000000002</v>
      </c>
      <c r="F31" s="12">
        <v>6.79700512139644</v>
      </c>
      <c r="G31">
        <v>9.2213284432397593</v>
      </c>
      <c r="H31">
        <f>AVERAGE(C31:F31)</f>
        <v>12.089359845064109</v>
      </c>
      <c r="I31">
        <f>AVERAGE(D31,F31,G31)</f>
        <v>8.7736796078320669</v>
      </c>
      <c r="J31">
        <f>_xlfn.STDEV.P(D31,F31,G31)</f>
        <v>1.4657820377610455</v>
      </c>
      <c r="K31">
        <f>_xlfn.STDEV.P(C31:G31)</f>
        <v>8.1108597001947764</v>
      </c>
      <c r="L31" s="4">
        <f>K31/H31</f>
        <v>0.6709089483763121</v>
      </c>
      <c r="M31" t="s">
        <v>363</v>
      </c>
      <c r="N31" t="s">
        <v>466</v>
      </c>
      <c r="O31" t="s">
        <v>465</v>
      </c>
      <c r="Q31">
        <v>424.2</v>
      </c>
      <c r="R31">
        <v>331.1</v>
      </c>
      <c r="S31" t="s">
        <v>395</v>
      </c>
    </row>
    <row r="32" spans="1:19" x14ac:dyDescent="0.35">
      <c r="A32" s="3" t="s">
        <v>36</v>
      </c>
      <c r="B32" t="s">
        <v>213</v>
      </c>
      <c r="C32" s="5">
        <v>13.735950000000001</v>
      </c>
      <c r="D32" s="12">
        <v>2.20689740549706</v>
      </c>
      <c r="E32" s="5">
        <v>7.1227999999999998</v>
      </c>
      <c r="F32" s="12">
        <v>10.8485346306729</v>
      </c>
      <c r="G32">
        <v>6.8417408766984602</v>
      </c>
      <c r="H32">
        <f>AVERAGE(C32:F32)</f>
        <v>8.4785455090424904</v>
      </c>
      <c r="I32">
        <f>AVERAGE(D32,F32,G32)</f>
        <v>6.6323909709561404</v>
      </c>
      <c r="J32">
        <f>_xlfn.STDEV.P(D32,F32,G32)</f>
        <v>3.531037998489202</v>
      </c>
      <c r="K32">
        <f>_xlfn.STDEV.P(C32:G32)</f>
        <v>3.9133635088437897</v>
      </c>
      <c r="L32" s="4">
        <f>K32/H32</f>
        <v>0.46156071282157196</v>
      </c>
      <c r="M32" t="s">
        <v>363</v>
      </c>
      <c r="N32" t="s">
        <v>466</v>
      </c>
      <c r="O32" t="s">
        <v>465</v>
      </c>
      <c r="Q32">
        <v>480.8</v>
      </c>
      <c r="R32">
        <v>341.6</v>
      </c>
      <c r="S32" t="s">
        <v>396</v>
      </c>
    </row>
    <row r="33" spans="1:19" x14ac:dyDescent="0.35">
      <c r="A33" s="3" t="s">
        <v>37</v>
      </c>
      <c r="B33" t="s">
        <v>214</v>
      </c>
      <c r="C33" s="5">
        <v>3.855629</v>
      </c>
      <c r="D33" s="12">
        <v>5.09390281276871</v>
      </c>
      <c r="E33" s="5">
        <v>12.219049999999999</v>
      </c>
      <c r="F33" s="12">
        <v>10.3236643085159</v>
      </c>
      <c r="G33">
        <v>9.0646765683026</v>
      </c>
      <c r="H33">
        <f>AVERAGE(C33:F33)</f>
        <v>7.8730615303211522</v>
      </c>
      <c r="I33">
        <f>AVERAGE(D33,F33,G33)</f>
        <v>8.1607478965290685</v>
      </c>
      <c r="J33">
        <f>_xlfn.STDEV.P(D33,F33,G33)</f>
        <v>2.2286642648816466</v>
      </c>
      <c r="K33">
        <f>_xlfn.STDEV.P(C33:G33)</f>
        <v>3.1588768316318512</v>
      </c>
      <c r="L33" s="4">
        <f>K33/H33</f>
        <v>0.4012259804481671</v>
      </c>
      <c r="M33" t="s">
        <v>363</v>
      </c>
      <c r="N33" t="s">
        <v>466</v>
      </c>
      <c r="O33" t="s">
        <v>465</v>
      </c>
      <c r="Q33">
        <v>388.5</v>
      </c>
      <c r="R33">
        <v>295.60000000000002</v>
      </c>
      <c r="S33" t="s">
        <v>397</v>
      </c>
    </row>
    <row r="34" spans="1:19" x14ac:dyDescent="0.35">
      <c r="A34" s="3" t="s">
        <v>38</v>
      </c>
      <c r="B34" t="s">
        <v>215</v>
      </c>
      <c r="C34" s="5">
        <v>22.466930000000001</v>
      </c>
      <c r="D34" s="12">
        <v>19.344873003205301</v>
      </c>
      <c r="E34" s="5">
        <v>15.769450000000001</v>
      </c>
      <c r="F34" s="12">
        <v>17.428368852076702</v>
      </c>
      <c r="G34">
        <v>13.7978945484861</v>
      </c>
      <c r="H34">
        <f>AVERAGE(C34:F34)</f>
        <v>18.752405463820502</v>
      </c>
      <c r="I34">
        <f>AVERAGE(D34,F34,G34)</f>
        <v>16.857045467922699</v>
      </c>
      <c r="J34">
        <f>_xlfn.STDEV.P(D34,F34,G34)</f>
        <v>2.300297125915217</v>
      </c>
      <c r="K34">
        <f>_xlfn.STDEV.P(C34:G34)</f>
        <v>2.9811926905724477</v>
      </c>
      <c r="L34" s="4">
        <f>K34/H34</f>
        <v>0.15897654817266721</v>
      </c>
      <c r="M34" t="s">
        <v>363</v>
      </c>
      <c r="N34" t="s">
        <v>466</v>
      </c>
      <c r="O34" t="s">
        <v>465</v>
      </c>
      <c r="Q34">
        <v>940.1</v>
      </c>
      <c r="R34">
        <v>1060</v>
      </c>
      <c r="S34" t="s">
        <v>398</v>
      </c>
    </row>
    <row r="35" spans="1:19" x14ac:dyDescent="0.35">
      <c r="A35" s="3" t="s">
        <v>39</v>
      </c>
      <c r="B35" t="s">
        <v>216</v>
      </c>
      <c r="C35" s="5">
        <v>22.96256</v>
      </c>
      <c r="D35" s="12">
        <v>19.662467746082498</v>
      </c>
      <c r="E35" s="5">
        <v>34.856940000000002</v>
      </c>
      <c r="F35" s="12">
        <v>16.994633851288899</v>
      </c>
      <c r="G35">
        <v>14.263203360011801</v>
      </c>
      <c r="H35">
        <f>AVERAGE(C35:F35)</f>
        <v>23.619150399342846</v>
      </c>
      <c r="I35">
        <f>AVERAGE(D35,F35,G35)</f>
        <v>16.973434985794398</v>
      </c>
      <c r="J35">
        <f>_xlfn.STDEV.P(D35,F35,G35)</f>
        <v>2.2042914238059175</v>
      </c>
      <c r="K35">
        <f>_xlfn.STDEV.P(C35:G35)</f>
        <v>7.1594075058961941</v>
      </c>
      <c r="L35" s="4">
        <f>K35/H35</f>
        <v>0.30311875680741629</v>
      </c>
      <c r="M35" t="s">
        <v>363</v>
      </c>
      <c r="N35" t="s">
        <v>466</v>
      </c>
      <c r="O35" t="s">
        <v>465</v>
      </c>
      <c r="Q35">
        <v>1510.1</v>
      </c>
      <c r="R35">
        <v>1564.1</v>
      </c>
      <c r="S35" t="s">
        <v>399</v>
      </c>
    </row>
    <row r="36" spans="1:19" x14ac:dyDescent="0.35">
      <c r="A36" s="3" t="s">
        <v>40</v>
      </c>
      <c r="B36" t="s">
        <v>217</v>
      </c>
      <c r="C36" s="5">
        <v>29.076550000000001</v>
      </c>
      <c r="D36" s="12">
        <v>20.181648115818401</v>
      </c>
      <c r="E36" s="5">
        <v>35.253309999999999</v>
      </c>
      <c r="F36" s="12">
        <v>22.444411618568498</v>
      </c>
      <c r="G36">
        <v>16.879975707983</v>
      </c>
      <c r="H36">
        <f>AVERAGE(C36:F36)</f>
        <v>26.738979933596724</v>
      </c>
      <c r="I36">
        <f>AVERAGE(D36,F36,G36)</f>
        <v>19.835345147456632</v>
      </c>
      <c r="J36">
        <f>_xlfn.STDEV.P(D36,F36,G36)</f>
        <v>2.2848312935788049</v>
      </c>
      <c r="K36">
        <f>_xlfn.STDEV.P(C36:G36)</f>
        <v>6.590294975681017</v>
      </c>
      <c r="L36" s="4">
        <f>K36/H36</f>
        <v>0.2464677034070589</v>
      </c>
      <c r="M36" t="s">
        <v>363</v>
      </c>
      <c r="N36" t="s">
        <v>466</v>
      </c>
      <c r="O36" t="s">
        <v>465</v>
      </c>
      <c r="Q36">
        <v>55.6</v>
      </c>
      <c r="R36">
        <v>1795.2</v>
      </c>
      <c r="S36" t="s">
        <v>400</v>
      </c>
    </row>
    <row r="37" spans="1:19" x14ac:dyDescent="0.35">
      <c r="A37" s="3" t="s">
        <v>41</v>
      </c>
      <c r="B37" t="s">
        <v>218</v>
      </c>
      <c r="C37" s="5">
        <v>25.283290000000001</v>
      </c>
      <c r="D37" s="12">
        <v>19.394105164390101</v>
      </c>
      <c r="E37" s="5">
        <v>38.101759999999999</v>
      </c>
      <c r="F37" s="12">
        <v>16.6507809513895</v>
      </c>
      <c r="G37">
        <v>16.493774392662601</v>
      </c>
      <c r="H37">
        <f>AVERAGE(C37:F37)</f>
        <v>24.857484028944903</v>
      </c>
      <c r="I37">
        <f>AVERAGE(D37,F37,G37)</f>
        <v>17.512886836147402</v>
      </c>
      <c r="J37">
        <f>_xlfn.STDEV.P(D37,F37,G37)</f>
        <v>1.3317656359780452</v>
      </c>
      <c r="K37">
        <f>_xlfn.STDEV.P(C37:G37)</f>
        <v>8.108661441289895</v>
      </c>
      <c r="L37" s="4">
        <f>K37/H37</f>
        <v>0.32620604047649765</v>
      </c>
      <c r="M37" t="s">
        <v>363</v>
      </c>
      <c r="N37" t="s">
        <v>466</v>
      </c>
      <c r="O37" t="s">
        <v>465</v>
      </c>
      <c r="Q37">
        <v>37.5</v>
      </c>
      <c r="R37">
        <v>416.2</v>
      </c>
      <c r="S37" t="s">
        <v>401</v>
      </c>
    </row>
    <row r="38" spans="1:19" x14ac:dyDescent="0.35">
      <c r="A38" s="3" t="s">
        <v>42</v>
      </c>
      <c r="B38" t="s">
        <v>219</v>
      </c>
      <c r="C38" s="5">
        <v>46.826149999999998</v>
      </c>
      <c r="D38" s="12">
        <v>33.655348913159102</v>
      </c>
      <c r="E38" s="5">
        <v>43.13908</v>
      </c>
      <c r="F38" s="12">
        <v>30.3848119444955</v>
      </c>
      <c r="G38">
        <v>30.019442833052</v>
      </c>
      <c r="H38">
        <f>AVERAGE(C38:F38)</f>
        <v>38.501347714413654</v>
      </c>
      <c r="I38">
        <f>AVERAGE(D38,F38,G38)</f>
        <v>31.353201230235531</v>
      </c>
      <c r="J38">
        <f>_xlfn.STDEV.P(D38,F38,G38)</f>
        <v>1.634683784384005</v>
      </c>
      <c r="K38">
        <f>_xlfn.STDEV.P(C38:G38)</f>
        <v>6.8953160836348237</v>
      </c>
      <c r="L38" s="4">
        <f>K38/H38</f>
        <v>0.17909284980830531</v>
      </c>
      <c r="M38" t="s">
        <v>363</v>
      </c>
      <c r="N38" t="s">
        <v>466</v>
      </c>
      <c r="O38" t="s">
        <v>465</v>
      </c>
      <c r="Q38">
        <v>1006.5</v>
      </c>
      <c r="R38">
        <v>807.7</v>
      </c>
      <c r="S38" t="s">
        <v>402</v>
      </c>
    </row>
    <row r="39" spans="1:19" x14ac:dyDescent="0.35">
      <c r="A39" s="3" t="s">
        <v>43</v>
      </c>
      <c r="B39" t="s">
        <v>220</v>
      </c>
      <c r="C39" s="5">
        <v>31.864070000000002</v>
      </c>
      <c r="D39" s="12">
        <v>21.754566911867801</v>
      </c>
      <c r="E39" s="5">
        <v>67.089179999999999</v>
      </c>
      <c r="F39" s="12">
        <v>21.5449384547329</v>
      </c>
      <c r="G39">
        <v>18.640819524197401</v>
      </c>
      <c r="H39">
        <f>AVERAGE(C39:F39)</f>
        <v>35.563188841650174</v>
      </c>
      <c r="I39">
        <f>AVERAGE(D39,F39,G39)</f>
        <v>20.646774963599366</v>
      </c>
      <c r="J39">
        <f>_xlfn.STDEV.P(D39,F39,G39)</f>
        <v>1.4210040912819224</v>
      </c>
      <c r="K39">
        <f>_xlfn.STDEV.P(C39:G39)</f>
        <v>18.021399772958752</v>
      </c>
      <c r="L39" s="4">
        <f>K39/H39</f>
        <v>0.50674307788318507</v>
      </c>
      <c r="M39" t="s">
        <v>363</v>
      </c>
      <c r="N39" t="s">
        <v>466</v>
      </c>
      <c r="O39" t="s">
        <v>465</v>
      </c>
      <c r="Q39">
        <v>1013.4</v>
      </c>
      <c r="R39">
        <v>611.6</v>
      </c>
      <c r="S39" t="s">
        <v>403</v>
      </c>
    </row>
    <row r="40" spans="1:19" x14ac:dyDescent="0.35">
      <c r="A40" s="3" t="s">
        <v>44</v>
      </c>
      <c r="B40" t="s">
        <v>221</v>
      </c>
      <c r="C40" s="5">
        <v>29.32302</v>
      </c>
      <c r="D40" s="12">
        <v>22.6866044356542</v>
      </c>
      <c r="E40" s="5">
        <v>46.645310000000002</v>
      </c>
      <c r="F40" s="12">
        <v>19.241786954268701</v>
      </c>
      <c r="G40">
        <v>17.989919770028798</v>
      </c>
      <c r="H40">
        <f>AVERAGE(C40:F40)</f>
        <v>29.474180347480729</v>
      </c>
      <c r="I40">
        <f>AVERAGE(D40,F40,G40)</f>
        <v>19.972770386650566</v>
      </c>
      <c r="J40">
        <f>_xlfn.STDEV.P(D40,F40,G40)</f>
        <v>1.9858607362875469</v>
      </c>
      <c r="K40">
        <f>_xlfn.STDEV.P(C40:G40)</f>
        <v>10.499087551927412</v>
      </c>
      <c r="L40" s="4">
        <f>K40/H40</f>
        <v>0.35621304572850687</v>
      </c>
      <c r="M40" t="s">
        <v>363</v>
      </c>
      <c r="N40" t="s">
        <v>466</v>
      </c>
      <c r="O40" t="s">
        <v>465</v>
      </c>
      <c r="Q40">
        <v>1132.2</v>
      </c>
      <c r="R40">
        <v>781.9</v>
      </c>
      <c r="S40" t="s">
        <v>404</v>
      </c>
    </row>
    <row r="41" spans="1:19" x14ac:dyDescent="0.35">
      <c r="A41" s="3" t="s">
        <v>45</v>
      </c>
      <c r="B41" t="s">
        <v>222</v>
      </c>
      <c r="C41" s="5">
        <v>28.972580000000001</v>
      </c>
      <c r="D41" s="12">
        <v>17.606108127820999</v>
      </c>
      <c r="E41" s="5">
        <v>45.231839999999998</v>
      </c>
      <c r="F41" s="12">
        <v>18.237190689990499</v>
      </c>
      <c r="G41">
        <v>17.456148279238199</v>
      </c>
      <c r="H41">
        <f>AVERAGE(C41:F41)</f>
        <v>27.511929704452871</v>
      </c>
      <c r="I41">
        <f>AVERAGE(D41,F41,G41)</f>
        <v>17.766482365683235</v>
      </c>
      <c r="J41">
        <f>_xlfn.STDEV.P(D41,F41,G41)</f>
        <v>0.33842452036444792</v>
      </c>
      <c r="K41">
        <f>_xlfn.STDEV.P(C41:G41)</f>
        <v>10.781185436861103</v>
      </c>
      <c r="L41" s="4">
        <f>K41/H41</f>
        <v>0.3918731093266839</v>
      </c>
      <c r="M41" t="s">
        <v>363</v>
      </c>
      <c r="N41" t="s">
        <v>466</v>
      </c>
      <c r="O41" t="s">
        <v>465</v>
      </c>
      <c r="Q41">
        <v>2202.1</v>
      </c>
      <c r="R41">
        <v>1909.9</v>
      </c>
      <c r="S41" t="s">
        <v>405</v>
      </c>
    </row>
    <row r="42" spans="1:19" x14ac:dyDescent="0.35">
      <c r="A42" s="3" t="s">
        <v>46</v>
      </c>
      <c r="B42" t="s">
        <v>223</v>
      </c>
      <c r="C42" s="5">
        <v>32.670119999999997</v>
      </c>
      <c r="D42" s="12">
        <v>25.027898766589701</v>
      </c>
      <c r="E42" s="5">
        <v>40.613889999999998</v>
      </c>
      <c r="F42" s="12">
        <v>32.393341833579598</v>
      </c>
      <c r="G42">
        <v>23.708214576376001</v>
      </c>
      <c r="H42">
        <f>AVERAGE(C42:F42)</f>
        <v>32.67631265004232</v>
      </c>
      <c r="I42">
        <f>AVERAGE(D42,F42,G42)</f>
        <v>27.043151725515099</v>
      </c>
      <c r="J42">
        <f>_xlfn.STDEV.P(D42,F42,G42)</f>
        <v>3.8213254449905687</v>
      </c>
      <c r="K42">
        <f>_xlfn.STDEV.P(C42:G42)</f>
        <v>6.0979489403922313</v>
      </c>
      <c r="L42" s="4">
        <f>K42/H42</f>
        <v>0.18661680115808091</v>
      </c>
      <c r="M42" t="s">
        <v>363</v>
      </c>
      <c r="N42" t="s">
        <v>466</v>
      </c>
      <c r="O42" t="s">
        <v>465</v>
      </c>
      <c r="Q42">
        <v>3021.3</v>
      </c>
      <c r="R42">
        <v>2477.6</v>
      </c>
      <c r="S42" t="s">
        <v>406</v>
      </c>
    </row>
    <row r="43" spans="1:19" x14ac:dyDescent="0.35">
      <c r="A43" s="3" t="s">
        <v>47</v>
      </c>
      <c r="B43" t="s">
        <v>224</v>
      </c>
      <c r="C43" s="5">
        <v>38.546660000000003</v>
      </c>
      <c r="D43" s="12">
        <v>25.355344461352001</v>
      </c>
      <c r="E43" s="5">
        <v>44.109699999999997</v>
      </c>
      <c r="F43" s="12">
        <v>29.061844556404701</v>
      </c>
      <c r="G43">
        <v>23.148221757381901</v>
      </c>
      <c r="H43">
        <f>AVERAGE(C43:F43)</f>
        <v>34.268387254439176</v>
      </c>
      <c r="I43">
        <f>AVERAGE(D43,F43,G43)</f>
        <v>25.8551369250462</v>
      </c>
      <c r="J43">
        <f>_xlfn.STDEV.P(D43,F43,G43)</f>
        <v>2.4399560149525517</v>
      </c>
      <c r="K43">
        <f>_xlfn.STDEV.P(C43:G43)</f>
        <v>8.0078953225521179</v>
      </c>
      <c r="L43" s="4">
        <f>K43/H43</f>
        <v>0.23368170970796892</v>
      </c>
      <c r="M43" t="s">
        <v>363</v>
      </c>
      <c r="N43" t="s">
        <v>466</v>
      </c>
      <c r="O43" t="s">
        <v>465</v>
      </c>
      <c r="Q43">
        <v>4670</v>
      </c>
      <c r="R43">
        <v>3796.5</v>
      </c>
      <c r="S43" t="s">
        <v>407</v>
      </c>
    </row>
    <row r="44" spans="1:19" x14ac:dyDescent="0.35">
      <c r="A44" s="3" t="s">
        <v>48</v>
      </c>
      <c r="B44" t="s">
        <v>225</v>
      </c>
      <c r="C44" s="5">
        <v>3.5672220000000001</v>
      </c>
      <c r="D44" s="12">
        <v>5.61783014631719</v>
      </c>
      <c r="E44" s="5">
        <v>43.193710000000003</v>
      </c>
      <c r="F44" s="12">
        <v>6.8739392896310401</v>
      </c>
      <c r="G44">
        <v>5.8717234707231301</v>
      </c>
      <c r="H44">
        <f>AVERAGE(C44:F44)</f>
        <v>14.813175358987058</v>
      </c>
      <c r="I44">
        <f>AVERAGE(D44,F44,G44)</f>
        <v>6.1211643022237867</v>
      </c>
      <c r="J44">
        <f>_xlfn.STDEV.P(D44,F44,G44)</f>
        <v>0.5422902613262679</v>
      </c>
      <c r="K44">
        <f>_xlfn.STDEV.P(C44:G44)</f>
        <v>15.122643326505409</v>
      </c>
      <c r="L44" s="4">
        <f>K44/H44</f>
        <v>1.0208913997180624</v>
      </c>
      <c r="M44" t="s">
        <v>363</v>
      </c>
      <c r="N44" t="s">
        <v>466</v>
      </c>
      <c r="O44" t="s">
        <v>465</v>
      </c>
      <c r="Q44">
        <v>377.2</v>
      </c>
      <c r="R44">
        <v>331.1</v>
      </c>
      <c r="S44" t="s">
        <v>408</v>
      </c>
    </row>
    <row r="45" spans="1:19" x14ac:dyDescent="0.35">
      <c r="A45" s="3" t="s">
        <v>49</v>
      </c>
      <c r="B45" t="s">
        <v>226</v>
      </c>
      <c r="C45" s="5">
        <v>4.3186530000000003</v>
      </c>
      <c r="D45" s="12">
        <v>5.4172448938971298</v>
      </c>
      <c r="E45" s="5">
        <v>14.297129999999999</v>
      </c>
      <c r="F45" s="12">
        <v>5.9296706764169604</v>
      </c>
      <c r="G45">
        <v>6.3098615913942</v>
      </c>
      <c r="H45">
        <f>AVERAGE(C45:F45)</f>
        <v>7.4906746425785222</v>
      </c>
      <c r="I45">
        <f>AVERAGE(D45,F45,G45)</f>
        <v>5.8855923872360973</v>
      </c>
      <c r="J45">
        <f>_xlfn.STDEV.P(D45,F45,G45)</f>
        <v>0.36573971969646929</v>
      </c>
      <c r="K45">
        <f>_xlfn.STDEV.P(C45:G45)</f>
        <v>3.5844345637247987</v>
      </c>
      <c r="L45" s="4">
        <f>K45/H45</f>
        <v>0.4785195906587828</v>
      </c>
      <c r="M45" t="s">
        <v>363</v>
      </c>
      <c r="N45" t="s">
        <v>466</v>
      </c>
      <c r="O45" t="s">
        <v>465</v>
      </c>
      <c r="Q45">
        <v>351.5</v>
      </c>
      <c r="R45">
        <v>319.3</v>
      </c>
      <c r="S45" t="s">
        <v>409</v>
      </c>
    </row>
    <row r="46" spans="1:19" x14ac:dyDescent="0.35">
      <c r="A46" s="3" t="s">
        <v>50</v>
      </c>
      <c r="B46" t="s">
        <v>227</v>
      </c>
      <c r="C46" s="5">
        <v>43.978830000000002</v>
      </c>
      <c r="D46" s="12">
        <v>37.012277350569498</v>
      </c>
      <c r="E46" s="5">
        <v>4.8521130000000001</v>
      </c>
      <c r="F46" s="12">
        <v>30.556163307764798</v>
      </c>
      <c r="G46">
        <v>27.602967991351601</v>
      </c>
      <c r="H46">
        <f>AVERAGE(C46:F46)</f>
        <v>29.099845914583575</v>
      </c>
      <c r="I46">
        <f>AVERAGE(D46,F46,G46)</f>
        <v>31.723802883228633</v>
      </c>
      <c r="J46">
        <f>_xlfn.STDEV.P(D46,F46,G46)</f>
        <v>3.929063695759949</v>
      </c>
      <c r="K46">
        <f>_xlfn.STDEV.P(C46:G46)</f>
        <v>13.235230752076545</v>
      </c>
      <c r="L46" s="4">
        <f>K46/H46</f>
        <v>0.45482133448148682</v>
      </c>
      <c r="M46" t="s">
        <v>363</v>
      </c>
      <c r="N46" t="s">
        <v>466</v>
      </c>
      <c r="O46" t="s">
        <v>465</v>
      </c>
      <c r="Q46">
        <v>4359</v>
      </c>
      <c r="R46">
        <v>3996.5</v>
      </c>
      <c r="S46" t="s">
        <v>410</v>
      </c>
    </row>
    <row r="47" spans="1:19" x14ac:dyDescent="0.35">
      <c r="A47" s="3" t="s">
        <v>51</v>
      </c>
      <c r="B47" t="s">
        <v>228</v>
      </c>
      <c r="C47" s="5">
        <v>35.732439999999997</v>
      </c>
      <c r="D47" s="12">
        <v>28.322704559267201</v>
      </c>
      <c r="E47" s="5">
        <v>54.23715</v>
      </c>
      <c r="F47" s="12">
        <v>27.187744604819201</v>
      </c>
      <c r="G47">
        <v>22.026093065876498</v>
      </c>
      <c r="H47">
        <f>AVERAGE(C47:F47)</f>
        <v>36.370009791021602</v>
      </c>
      <c r="I47">
        <f>AVERAGE(D47,F47,G47)</f>
        <v>25.8455140766543</v>
      </c>
      <c r="J47">
        <f>_xlfn.STDEV.P(D47,F47,G47)</f>
        <v>2.74019660702514</v>
      </c>
      <c r="K47">
        <f>_xlfn.STDEV.P(C47:G47)</f>
        <v>11.254445055557376</v>
      </c>
      <c r="L47" s="4">
        <f>K47/H47</f>
        <v>0.30944300318378465</v>
      </c>
      <c r="M47" t="s">
        <v>363</v>
      </c>
      <c r="N47" t="s">
        <v>466</v>
      </c>
      <c r="O47" t="s">
        <v>465</v>
      </c>
      <c r="Q47">
        <v>2306.9</v>
      </c>
      <c r="R47">
        <v>2653.5</v>
      </c>
      <c r="S47" t="s">
        <v>411</v>
      </c>
    </row>
    <row r="48" spans="1:19" x14ac:dyDescent="0.35">
      <c r="A48" s="3" t="s">
        <v>52</v>
      </c>
      <c r="B48" t="s">
        <v>229</v>
      </c>
      <c r="C48" s="5">
        <v>38.970750000000002</v>
      </c>
      <c r="D48" s="12">
        <v>25.921623611409899</v>
      </c>
      <c r="E48" s="5">
        <v>47.02431</v>
      </c>
      <c r="F48" s="12">
        <v>29.904370910053199</v>
      </c>
      <c r="G48">
        <v>23.0535027186436</v>
      </c>
      <c r="H48">
        <f>AVERAGE(C48:F48)</f>
        <v>35.455263630365778</v>
      </c>
      <c r="I48">
        <f>AVERAGE(D48,F48,G48)</f>
        <v>26.293165746702233</v>
      </c>
      <c r="J48">
        <f>_xlfn.STDEV.P(D48,F48,G48)</f>
        <v>2.8091673039935978</v>
      </c>
      <c r="K48">
        <f>_xlfn.STDEV.P(C48:G48)</f>
        <v>8.8424783775873887</v>
      </c>
      <c r="L48" s="4">
        <f>K48/H48</f>
        <v>0.24939818442117628</v>
      </c>
      <c r="M48" t="s">
        <v>363</v>
      </c>
      <c r="N48" t="s">
        <v>466</v>
      </c>
      <c r="O48" t="s">
        <v>465</v>
      </c>
      <c r="Q48">
        <v>42.5</v>
      </c>
      <c r="R48">
        <v>3093.1</v>
      </c>
      <c r="S48" t="s">
        <v>412</v>
      </c>
    </row>
    <row r="49" spans="1:19" x14ac:dyDescent="0.35">
      <c r="A49" s="3" t="s">
        <v>53</v>
      </c>
      <c r="B49" t="s">
        <v>230</v>
      </c>
      <c r="C49" s="5">
        <v>50.103450000000002</v>
      </c>
      <c r="D49" s="12">
        <v>36.353811367536601</v>
      </c>
      <c r="E49" s="5">
        <v>47.758560000000003</v>
      </c>
      <c r="F49" s="12">
        <v>35.0955900540214</v>
      </c>
      <c r="G49">
        <v>31.4075696138237</v>
      </c>
      <c r="H49">
        <f>AVERAGE(C49:F49)</f>
        <v>42.327852855389494</v>
      </c>
      <c r="I49">
        <f>AVERAGE(D49,F49,G49)</f>
        <v>34.285657011793901</v>
      </c>
      <c r="J49">
        <f>_xlfn.STDEV.P(D49,F49,G49)</f>
        <v>2.0989394974942526</v>
      </c>
      <c r="K49">
        <f>_xlfn.STDEV.P(C49:G49)</f>
        <v>7.3939077196467489</v>
      </c>
      <c r="L49" s="4">
        <f>K49/H49</f>
        <v>0.17468185180352946</v>
      </c>
      <c r="M49" t="s">
        <v>363</v>
      </c>
      <c r="N49" t="s">
        <v>466</v>
      </c>
      <c r="O49" t="s">
        <v>465</v>
      </c>
      <c r="Q49">
        <v>12.2</v>
      </c>
      <c r="R49">
        <v>4431.6000000000004</v>
      </c>
      <c r="S49" t="s">
        <v>413</v>
      </c>
    </row>
    <row r="50" spans="1:19" x14ac:dyDescent="0.35">
      <c r="A50" s="3" t="s">
        <v>54</v>
      </c>
      <c r="B50" t="s">
        <v>231</v>
      </c>
      <c r="C50" s="5">
        <v>71.746030000000005</v>
      </c>
      <c r="D50" s="12">
        <v>43.377297230169702</v>
      </c>
      <c r="E50" s="5">
        <v>67.810839999999999</v>
      </c>
      <c r="F50" s="12">
        <v>49.202630107681699</v>
      </c>
      <c r="G50">
        <v>39.787619568243699</v>
      </c>
      <c r="H50">
        <f>AVERAGE(C50:F50)</f>
        <v>58.034199334462848</v>
      </c>
      <c r="I50">
        <f>AVERAGE(D50,F50,G50)</f>
        <v>44.122515635365033</v>
      </c>
      <c r="J50">
        <f>_xlfn.STDEV.P(D50,F50,G50)</f>
        <v>3.8796149910365729</v>
      </c>
      <c r="K50">
        <f>_xlfn.STDEV.P(C50:G50)</f>
        <v>12.982823542956009</v>
      </c>
      <c r="L50" s="4">
        <f>K50/H50</f>
        <v>0.22370987610483548</v>
      </c>
      <c r="M50" t="s">
        <v>363</v>
      </c>
      <c r="N50" t="s">
        <v>466</v>
      </c>
      <c r="O50" t="s">
        <v>465</v>
      </c>
      <c r="Q50">
        <v>4502.8999999999996</v>
      </c>
      <c r="R50">
        <v>3529</v>
      </c>
      <c r="S50" t="s">
        <v>414</v>
      </c>
    </row>
    <row r="51" spans="1:19" x14ac:dyDescent="0.35">
      <c r="A51" s="3" t="s">
        <v>55</v>
      </c>
      <c r="B51" t="s">
        <v>232</v>
      </c>
      <c r="C51" s="5">
        <v>51.001429999999999</v>
      </c>
      <c r="D51" s="12">
        <v>30.5935251349106</v>
      </c>
      <c r="E51" s="5">
        <v>82.437029999999993</v>
      </c>
      <c r="F51" s="12">
        <v>37.128847358084798</v>
      </c>
      <c r="G51">
        <v>31.8451363658838</v>
      </c>
      <c r="H51">
        <f>AVERAGE(C51:F51)</f>
        <v>50.290208123248846</v>
      </c>
      <c r="I51">
        <f>AVERAGE(D51,F51,G51)</f>
        <v>33.189169619626398</v>
      </c>
      <c r="J51">
        <f>_xlfn.STDEV.P(D51,F51,G51)</f>
        <v>2.8322462440676626</v>
      </c>
      <c r="K51">
        <f>_xlfn.STDEV.P(C51:G51)</f>
        <v>19.325016268944783</v>
      </c>
      <c r="L51" s="4">
        <f>K51/H51</f>
        <v>0.3842699601000647</v>
      </c>
      <c r="M51" t="s">
        <v>363</v>
      </c>
      <c r="N51" t="s">
        <v>466</v>
      </c>
      <c r="O51" t="s">
        <v>465</v>
      </c>
      <c r="Q51">
        <v>3976.6</v>
      </c>
      <c r="R51">
        <v>3120.4</v>
      </c>
      <c r="S51" t="s">
        <v>415</v>
      </c>
    </row>
    <row r="52" spans="1:19" x14ac:dyDescent="0.35">
      <c r="A52" s="3" t="s">
        <v>56</v>
      </c>
      <c r="B52" t="s">
        <v>233</v>
      </c>
      <c r="C52" s="5">
        <v>33.1676</v>
      </c>
      <c r="D52" s="12">
        <v>24.249969458262701</v>
      </c>
      <c r="E52" s="5">
        <v>67.169340000000005</v>
      </c>
      <c r="F52" s="12">
        <v>21.9914684361867</v>
      </c>
      <c r="G52">
        <v>18.843433209128801</v>
      </c>
      <c r="H52">
        <f>AVERAGE(C52:F52)</f>
        <v>36.644594473612351</v>
      </c>
      <c r="I52">
        <f>AVERAGE(D52,F52,G52)</f>
        <v>21.69495703452607</v>
      </c>
      <c r="J52">
        <f>_xlfn.STDEV.P(D52,F52,G52)</f>
        <v>2.2171449827478065</v>
      </c>
      <c r="K52">
        <f>_xlfn.STDEV.P(C52:G52)</f>
        <v>17.695736694760047</v>
      </c>
      <c r="L52" s="4">
        <f>K52/H52</f>
        <v>0.48290169256758148</v>
      </c>
      <c r="M52" t="s">
        <v>363</v>
      </c>
      <c r="N52" t="s">
        <v>466</v>
      </c>
      <c r="O52" t="s">
        <v>465</v>
      </c>
      <c r="Q52">
        <v>2195.1999999999998</v>
      </c>
      <c r="R52">
        <v>1872.5</v>
      </c>
      <c r="S52" t="s">
        <v>416</v>
      </c>
    </row>
    <row r="53" spans="1:19" x14ac:dyDescent="0.35">
      <c r="A53" s="3" t="s">
        <v>57</v>
      </c>
      <c r="B53" t="s">
        <v>234</v>
      </c>
      <c r="C53" s="5">
        <v>47.305230000000002</v>
      </c>
      <c r="D53" s="12">
        <v>28.956546593070499</v>
      </c>
      <c r="E53" s="5">
        <v>42.539079999999998</v>
      </c>
      <c r="F53" s="12">
        <v>29.070902787807199</v>
      </c>
      <c r="G53">
        <v>23.646202186609099</v>
      </c>
      <c r="H53">
        <f>AVERAGE(C53:F53)</f>
        <v>36.967939845219419</v>
      </c>
      <c r="I53">
        <f>AVERAGE(D53,F53,G53)</f>
        <v>27.224550522495601</v>
      </c>
      <c r="J53">
        <f>_xlfn.STDEV.P(D53,F53,G53)</f>
        <v>2.5307050327955287</v>
      </c>
      <c r="K53">
        <f>_xlfn.STDEV.P(C53:G53)</f>
        <v>9.015738925799953</v>
      </c>
      <c r="L53" s="4">
        <f>K53/H53</f>
        <v>0.24387993930816354</v>
      </c>
      <c r="M53" t="s">
        <v>363</v>
      </c>
      <c r="N53" t="s">
        <v>466</v>
      </c>
      <c r="O53" t="s">
        <v>465</v>
      </c>
      <c r="Q53">
        <v>3090.6</v>
      </c>
      <c r="R53">
        <v>3361.9</v>
      </c>
      <c r="S53" t="s">
        <v>417</v>
      </c>
    </row>
    <row r="54" spans="1:19" x14ac:dyDescent="0.35">
      <c r="A54" s="3" t="s">
        <v>58</v>
      </c>
      <c r="B54" t="s">
        <v>235</v>
      </c>
      <c r="C54" s="5">
        <v>39.719589999999997</v>
      </c>
      <c r="D54" s="12">
        <v>26.3713973806905</v>
      </c>
      <c r="E54" s="5">
        <v>53.893030000000003</v>
      </c>
      <c r="F54" s="12">
        <v>30.518555679877402</v>
      </c>
      <c r="G54">
        <v>29.408440648920902</v>
      </c>
      <c r="H54">
        <f>AVERAGE(C54:F54)</f>
        <v>37.625643265141974</v>
      </c>
      <c r="I54">
        <f>AVERAGE(D54,F54,G54)</f>
        <v>28.766131236496268</v>
      </c>
      <c r="J54">
        <f>_xlfn.STDEV.P(D54,F54,G54)</f>
        <v>1.7529311691365521</v>
      </c>
      <c r="K54">
        <f>_xlfn.STDEV.P(C54:G54)</f>
        <v>10.001991437218861</v>
      </c>
      <c r="L54" s="4">
        <f>K54/H54</f>
        <v>0.26582911464759296</v>
      </c>
      <c r="M54" t="s">
        <v>363</v>
      </c>
      <c r="N54" t="s">
        <v>466</v>
      </c>
      <c r="O54" t="s">
        <v>465</v>
      </c>
      <c r="Q54">
        <v>3243.6</v>
      </c>
      <c r="R54">
        <v>3251.9</v>
      </c>
      <c r="S54" t="s">
        <v>418</v>
      </c>
    </row>
    <row r="55" spans="1:19" x14ac:dyDescent="0.35">
      <c r="A55" s="3" t="s">
        <v>59</v>
      </c>
      <c r="B55" t="s">
        <v>236</v>
      </c>
      <c r="C55" s="5">
        <v>38.251809999999999</v>
      </c>
      <c r="D55" s="12">
        <v>26.917531293683801</v>
      </c>
      <c r="E55" s="5">
        <v>42.681800000000003</v>
      </c>
      <c r="F55" s="12">
        <v>30.036947523879402</v>
      </c>
      <c r="G55">
        <v>23.581866196506699</v>
      </c>
      <c r="H55">
        <f>AVERAGE(C55:F55)</f>
        <v>34.472022204390804</v>
      </c>
      <c r="I55">
        <f>AVERAGE(D55,F55,G55)</f>
        <v>26.845448338023299</v>
      </c>
      <c r="J55">
        <f>_xlfn.STDEV.P(D55,F55,G55)</f>
        <v>2.63576879361873</v>
      </c>
      <c r="K55">
        <f>_xlfn.STDEV.P(C55:G55)</f>
        <v>7.1176381739397883</v>
      </c>
      <c r="L55" s="4">
        <f>K55/H55</f>
        <v>0.20647579453674156</v>
      </c>
      <c r="M55" t="s">
        <v>363</v>
      </c>
      <c r="N55" t="s">
        <v>466</v>
      </c>
      <c r="O55" t="s">
        <v>465</v>
      </c>
      <c r="Q55">
        <v>3051.6</v>
      </c>
      <c r="R55">
        <v>3099.2</v>
      </c>
      <c r="S55" t="s">
        <v>419</v>
      </c>
    </row>
    <row r="56" spans="1:19" x14ac:dyDescent="0.35">
      <c r="A56" s="3" t="s">
        <v>60</v>
      </c>
      <c r="B56" t="s">
        <v>237</v>
      </c>
      <c r="C56" s="5">
        <v>40.386330000000001</v>
      </c>
      <c r="D56" s="12">
        <v>26.203648453187501</v>
      </c>
      <c r="E56" s="5">
        <v>44.78689</v>
      </c>
      <c r="F56" s="12">
        <v>32.299823095563902</v>
      </c>
      <c r="G56">
        <v>22.705826279454701</v>
      </c>
      <c r="H56">
        <f>AVERAGE(C56:F56)</f>
        <v>35.919172887187848</v>
      </c>
      <c r="I56">
        <f>AVERAGE(D56,F56,G56)</f>
        <v>27.069765942735369</v>
      </c>
      <c r="J56">
        <f>_xlfn.STDEV.P(D56,F56,G56)</f>
        <v>3.9643253613659457</v>
      </c>
      <c r="K56">
        <f>_xlfn.STDEV.P(C56:G56)</f>
        <v>8.3157324423777705</v>
      </c>
      <c r="L56" s="4">
        <f>K56/H56</f>
        <v>0.23151235883117849</v>
      </c>
      <c r="M56" t="s">
        <v>363</v>
      </c>
      <c r="N56" t="s">
        <v>466</v>
      </c>
      <c r="O56" t="s">
        <v>465</v>
      </c>
      <c r="Q56">
        <v>3604</v>
      </c>
      <c r="R56">
        <v>3316</v>
      </c>
      <c r="S56" t="s">
        <v>420</v>
      </c>
    </row>
    <row r="57" spans="1:19" x14ac:dyDescent="0.35">
      <c r="A57" s="3" t="s">
        <v>61</v>
      </c>
      <c r="B57" t="s">
        <v>238</v>
      </c>
      <c r="C57" s="5">
        <v>39.551009999999998</v>
      </c>
      <c r="D57" s="12">
        <v>28.430534944400399</v>
      </c>
      <c r="E57" s="5">
        <v>43.091169999999998</v>
      </c>
      <c r="F57" s="12">
        <v>29.940182531718001</v>
      </c>
      <c r="G57">
        <v>25.5368184106771</v>
      </c>
      <c r="H57">
        <f>AVERAGE(C57:F57)</f>
        <v>35.253224369029596</v>
      </c>
      <c r="I57">
        <f>AVERAGE(D57,F57,G57)</f>
        <v>27.969178628931832</v>
      </c>
      <c r="J57">
        <f>_xlfn.STDEV.P(D57,F57,G57)</f>
        <v>1.8270269352118897</v>
      </c>
      <c r="K57">
        <f>_xlfn.STDEV.P(C57:G57)</f>
        <v>6.7854063016418227</v>
      </c>
      <c r="L57" s="4">
        <f>K57/H57</f>
        <v>0.19247618971281641</v>
      </c>
      <c r="M57" t="s">
        <v>363</v>
      </c>
      <c r="N57" t="s">
        <v>466</v>
      </c>
      <c r="O57" t="s">
        <v>465</v>
      </c>
      <c r="Q57">
        <v>3888.4</v>
      </c>
      <c r="R57">
        <v>3431.9</v>
      </c>
      <c r="S57" t="s">
        <v>421</v>
      </c>
    </row>
    <row r="58" spans="1:19" x14ac:dyDescent="0.35">
      <c r="A58" s="3" t="s">
        <v>62</v>
      </c>
      <c r="B58" t="s">
        <v>239</v>
      </c>
      <c r="C58" s="5">
        <v>42.609099999999998</v>
      </c>
      <c r="D58" s="12">
        <v>32.680488071308503</v>
      </c>
      <c r="E58" s="5">
        <v>52.602699999999999</v>
      </c>
      <c r="F58" s="12">
        <v>34.439062400366403</v>
      </c>
      <c r="G58">
        <v>24.113670224242401</v>
      </c>
      <c r="H58">
        <f>AVERAGE(C58:F58)</f>
        <v>40.582837617918727</v>
      </c>
      <c r="I58">
        <f>AVERAGE(D58,F58,G58)</f>
        <v>30.411073565305767</v>
      </c>
      <c r="J58">
        <f>_xlfn.STDEV.P(D58,F58,G58)</f>
        <v>4.5104406693605759</v>
      </c>
      <c r="K58">
        <f>_xlfn.STDEV.P(C58:G58)</f>
        <v>9.6515564850294915</v>
      </c>
      <c r="L58" s="4">
        <f>K58/H58</f>
        <v>0.23782359863293531</v>
      </c>
      <c r="M58" t="s">
        <v>363</v>
      </c>
      <c r="N58" t="s">
        <v>466</v>
      </c>
      <c r="O58" t="s">
        <v>465</v>
      </c>
      <c r="Q58">
        <v>4137.6000000000004</v>
      </c>
      <c r="R58">
        <v>4277.1000000000004</v>
      </c>
      <c r="S58" t="s">
        <v>422</v>
      </c>
    </row>
    <row r="59" spans="1:19" x14ac:dyDescent="0.35">
      <c r="A59" s="3" t="s">
        <v>63</v>
      </c>
      <c r="B59" t="s">
        <v>240</v>
      </c>
      <c r="C59" s="5">
        <v>44.16422</v>
      </c>
      <c r="D59" s="12">
        <v>31.204319990647399</v>
      </c>
      <c r="E59" s="5">
        <v>54.207979999999999</v>
      </c>
      <c r="F59" s="12">
        <v>31.9382486522844</v>
      </c>
      <c r="G59">
        <v>23.701256363127701</v>
      </c>
      <c r="H59">
        <f>AVERAGE(C59:F59)</f>
        <v>40.378692160732953</v>
      </c>
      <c r="I59">
        <f>AVERAGE(D59,F59,G59)</f>
        <v>28.9479416686865</v>
      </c>
      <c r="J59">
        <f>_xlfn.STDEV.P(D59,F59,G59)</f>
        <v>3.7220462868130197</v>
      </c>
      <c r="K59">
        <f>_xlfn.STDEV.P(C59:G59)</f>
        <v>10.802769147994534</v>
      </c>
      <c r="L59" s="4">
        <f>K59/H59</f>
        <v>0.26753638045017952</v>
      </c>
      <c r="M59" t="s">
        <v>363</v>
      </c>
      <c r="N59" t="s">
        <v>466</v>
      </c>
      <c r="O59" t="s">
        <v>465</v>
      </c>
      <c r="Q59">
        <v>3491.1</v>
      </c>
      <c r="R59">
        <v>4160.3999999999996</v>
      </c>
      <c r="S59" t="s">
        <v>423</v>
      </c>
    </row>
    <row r="60" spans="1:19" x14ac:dyDescent="0.35">
      <c r="A60" s="3" t="s">
        <v>64</v>
      </c>
      <c r="B60" t="s">
        <v>241</v>
      </c>
      <c r="C60" s="5">
        <v>46.538730000000001</v>
      </c>
      <c r="D60" s="12">
        <v>29.175152229521299</v>
      </c>
      <c r="E60" s="5">
        <v>54.336779999999997</v>
      </c>
      <c r="F60" s="12">
        <v>34.4090433315586</v>
      </c>
      <c r="G60">
        <v>29.8368526732785</v>
      </c>
      <c r="H60">
        <f>AVERAGE(C60:F60)</f>
        <v>41.114926390269972</v>
      </c>
      <c r="I60">
        <f>AVERAGE(D60,F60,G60)</f>
        <v>31.140349411452799</v>
      </c>
      <c r="J60">
        <f>_xlfn.STDEV.P(D60,F60,G60)</f>
        <v>2.3270484634431354</v>
      </c>
      <c r="K60">
        <f>_xlfn.STDEV.P(C60:G60)</f>
        <v>9.9349694563552866</v>
      </c>
      <c r="L60" s="4">
        <f>K60/H60</f>
        <v>0.24163899412225243</v>
      </c>
      <c r="M60" t="s">
        <v>363</v>
      </c>
      <c r="N60" t="s">
        <v>466</v>
      </c>
      <c r="O60" t="s">
        <v>465</v>
      </c>
      <c r="Q60">
        <v>21</v>
      </c>
      <c r="R60">
        <v>4323.2</v>
      </c>
      <c r="S60" t="s">
        <v>424</v>
      </c>
    </row>
    <row r="61" spans="1:19" x14ac:dyDescent="0.35">
      <c r="A61" s="3" t="s">
        <v>65</v>
      </c>
      <c r="B61" t="s">
        <v>242</v>
      </c>
      <c r="C61" s="5">
        <v>23.192260000000001</v>
      </c>
      <c r="D61" s="12">
        <v>12.902679501977399</v>
      </c>
      <c r="E61" s="5">
        <v>55.675849999999997</v>
      </c>
      <c r="F61" s="12">
        <v>15.4151223879278</v>
      </c>
      <c r="G61">
        <v>16.277300312684499</v>
      </c>
      <c r="H61">
        <f>AVERAGE(C61:F61)</f>
        <v>26.796477972476296</v>
      </c>
      <c r="I61">
        <f>AVERAGE(D61,F61,G61)</f>
        <v>14.8650340675299</v>
      </c>
      <c r="J61">
        <f>_xlfn.STDEV.P(D61,F61,G61)</f>
        <v>1.4315409585927557</v>
      </c>
      <c r="K61">
        <f>_xlfn.STDEV.P(C61:G61)</f>
        <v>15.86255897192266</v>
      </c>
      <c r="L61" s="4">
        <f>K61/H61</f>
        <v>0.59196432412557021</v>
      </c>
      <c r="M61" t="s">
        <v>363</v>
      </c>
      <c r="N61" t="s">
        <v>466</v>
      </c>
      <c r="O61" t="s">
        <v>465</v>
      </c>
      <c r="Q61">
        <v>27.2</v>
      </c>
      <c r="R61">
        <v>280.3</v>
      </c>
      <c r="S61" t="s">
        <v>425</v>
      </c>
    </row>
    <row r="62" spans="1:19" x14ac:dyDescent="0.35">
      <c r="A62" s="3" t="s">
        <v>66</v>
      </c>
      <c r="B62" t="s">
        <v>243</v>
      </c>
      <c r="C62" s="5">
        <v>73.865489999999994</v>
      </c>
      <c r="D62" s="12">
        <v>43.183172777048902</v>
      </c>
      <c r="E62" s="5">
        <v>40.655140000000003</v>
      </c>
      <c r="F62" s="12">
        <v>47.433873848541502</v>
      </c>
      <c r="G62">
        <v>48.048027824141499</v>
      </c>
      <c r="H62">
        <f>AVERAGE(C62:F62)</f>
        <v>51.284419156397604</v>
      </c>
      <c r="I62">
        <f>AVERAGE(D62,F62,G62)</f>
        <v>46.221691483243966</v>
      </c>
      <c r="J62">
        <f>_xlfn.STDEV.P(D62,F62,G62)</f>
        <v>2.163137108053844</v>
      </c>
      <c r="K62">
        <f>_xlfn.STDEV.P(C62:G62)</f>
        <v>11.930822360420757</v>
      </c>
      <c r="L62" s="4">
        <f>K62/H62</f>
        <v>0.2326402942000059</v>
      </c>
      <c r="M62" t="s">
        <v>363</v>
      </c>
      <c r="N62" t="s">
        <v>466</v>
      </c>
      <c r="O62" t="s">
        <v>465</v>
      </c>
      <c r="Q62">
        <v>4656.8999999999996</v>
      </c>
      <c r="R62">
        <v>4013.2</v>
      </c>
      <c r="S62" t="s">
        <v>426</v>
      </c>
    </row>
    <row r="63" spans="1:19" x14ac:dyDescent="0.35">
      <c r="A63" s="3" t="s">
        <v>67</v>
      </c>
      <c r="B63" t="s">
        <v>244</v>
      </c>
      <c r="C63" s="5">
        <v>47.506039999999999</v>
      </c>
      <c r="D63" s="12">
        <v>33.7559427295161</v>
      </c>
      <c r="E63" s="5">
        <v>89.856620000000007</v>
      </c>
      <c r="F63" s="12">
        <v>30.995325654898501</v>
      </c>
      <c r="G63">
        <v>28.867128747304999</v>
      </c>
      <c r="H63">
        <f>AVERAGE(C63:F63)</f>
        <v>50.528482096103652</v>
      </c>
      <c r="I63">
        <f>AVERAGE(D63,F63,G63)</f>
        <v>31.206132377239868</v>
      </c>
      <c r="J63">
        <f>_xlfn.STDEV.P(D63,F63,G63)</f>
        <v>2.0014086945289185</v>
      </c>
      <c r="K63">
        <f>_xlfn.STDEV.P(C63:G63)</f>
        <v>22.777494364805435</v>
      </c>
      <c r="L63" s="4">
        <f>K63/H63</f>
        <v>0.45078524863429159</v>
      </c>
      <c r="M63" t="s">
        <v>364</v>
      </c>
      <c r="N63" t="s">
        <v>466</v>
      </c>
      <c r="O63" t="s">
        <v>465</v>
      </c>
      <c r="Q63">
        <v>3478.8</v>
      </c>
      <c r="R63">
        <v>3063.7</v>
      </c>
      <c r="S63" t="s">
        <v>427</v>
      </c>
    </row>
    <row r="64" spans="1:19" x14ac:dyDescent="0.35">
      <c r="A64" s="3" t="s">
        <v>68</v>
      </c>
      <c r="B64" t="s">
        <v>245</v>
      </c>
      <c r="C64" s="5">
        <v>12.620520000000001</v>
      </c>
      <c r="D64" s="12">
        <v>8.1777624324439309</v>
      </c>
      <c r="E64" s="5">
        <v>66.764380000000003</v>
      </c>
      <c r="F64" s="12">
        <v>13.8595181761621</v>
      </c>
      <c r="G64">
        <v>5.8523965066437</v>
      </c>
      <c r="H64">
        <f>AVERAGE(C64:F64)</f>
        <v>25.35554515215151</v>
      </c>
      <c r="I64">
        <f>AVERAGE(D64,F64,G64)</f>
        <v>9.2965590384165768</v>
      </c>
      <c r="J64">
        <f>_xlfn.STDEV.P(D64,F64,G64)</f>
        <v>3.3632601982570116</v>
      </c>
      <c r="K64">
        <f>_xlfn.STDEV.P(C64:G64)</f>
        <v>22.840339621605896</v>
      </c>
      <c r="L64" s="4">
        <f>K64/H64</f>
        <v>0.90080254573693552</v>
      </c>
      <c r="M64" t="s">
        <v>364</v>
      </c>
      <c r="N64" t="s">
        <v>466</v>
      </c>
      <c r="O64" t="s">
        <v>465</v>
      </c>
      <c r="Q64">
        <v>492.6</v>
      </c>
      <c r="R64">
        <v>354.8</v>
      </c>
      <c r="S64" t="s">
        <v>428</v>
      </c>
    </row>
    <row r="65" spans="1:19" x14ac:dyDescent="0.35">
      <c r="A65" s="3" t="s">
        <v>69</v>
      </c>
      <c r="B65" t="s">
        <v>246</v>
      </c>
      <c r="C65" s="5">
        <v>12.715909999999999</v>
      </c>
      <c r="D65" s="12">
        <v>4.7651926574889298</v>
      </c>
      <c r="E65" s="5">
        <v>32.500979999999998</v>
      </c>
      <c r="F65" s="12">
        <v>10.779172408873301</v>
      </c>
      <c r="G65">
        <v>4.2202208050945904</v>
      </c>
      <c r="H65">
        <f>AVERAGE(C65:F65)</f>
        <v>15.190313766590558</v>
      </c>
      <c r="I65">
        <f>AVERAGE(D65,F65,G65)</f>
        <v>6.5881952904856069</v>
      </c>
      <c r="J65">
        <f>_xlfn.STDEV.P(D65,F65,G65)</f>
        <v>2.9718081460184522</v>
      </c>
      <c r="K65">
        <f>_xlfn.STDEV.P(C65:G65)</f>
        <v>10.297548342483369</v>
      </c>
      <c r="L65" s="4">
        <f>K65/H65</f>
        <v>0.67790228040790745</v>
      </c>
      <c r="M65" t="s">
        <v>364</v>
      </c>
      <c r="N65" t="s">
        <v>466</v>
      </c>
      <c r="O65" t="s">
        <v>465</v>
      </c>
      <c r="Q65">
        <v>346</v>
      </c>
      <c r="R65">
        <v>252.3</v>
      </c>
      <c r="S65" t="s">
        <v>429</v>
      </c>
    </row>
    <row r="66" spans="1:19" x14ac:dyDescent="0.35">
      <c r="A66" s="3" t="s">
        <v>70</v>
      </c>
      <c r="B66" t="s">
        <v>247</v>
      </c>
      <c r="C66" s="5">
        <v>18.181619999999999</v>
      </c>
      <c r="D66" s="12">
        <v>7.5752968302688197</v>
      </c>
      <c r="E66" s="5">
        <v>10.473649999999999</v>
      </c>
      <c r="F66" s="12">
        <v>7.6740038206439003</v>
      </c>
      <c r="G66">
        <v>9.5769138980661008</v>
      </c>
      <c r="H66">
        <f>AVERAGE(C66:F66)</f>
        <v>10.976142662728179</v>
      </c>
      <c r="I66">
        <f>AVERAGE(D66,F66,G66)</f>
        <v>8.2754048496596067</v>
      </c>
      <c r="J66">
        <f>_xlfn.STDEV.P(D66,F66,G66)</f>
        <v>0.92118768257803618</v>
      </c>
      <c r="K66">
        <f>_xlfn.STDEV.P(C66:G66)</f>
        <v>3.9040376215215296</v>
      </c>
      <c r="L66" s="4">
        <f>K66/H66</f>
        <v>0.35568393573987678</v>
      </c>
      <c r="M66" t="s">
        <v>364</v>
      </c>
      <c r="N66" t="s">
        <v>466</v>
      </c>
      <c r="O66" t="s">
        <v>465</v>
      </c>
      <c r="Q66">
        <v>251.3</v>
      </c>
      <c r="R66">
        <v>248.2</v>
      </c>
      <c r="S66" t="s">
        <v>430</v>
      </c>
    </row>
    <row r="67" spans="1:19" x14ac:dyDescent="0.35">
      <c r="A67" s="3" t="s">
        <v>71</v>
      </c>
      <c r="B67" t="s">
        <v>248</v>
      </c>
      <c r="C67" s="5">
        <v>2.2850109999999999</v>
      </c>
      <c r="D67" s="12">
        <v>6.8250689346512097</v>
      </c>
      <c r="E67" s="5">
        <v>10.42136</v>
      </c>
      <c r="F67" s="12">
        <v>8.5410948849661601</v>
      </c>
      <c r="G67">
        <v>10.674066278582901</v>
      </c>
      <c r="H67">
        <f>AVERAGE(C67:F67)</f>
        <v>7.0181337049043426</v>
      </c>
      <c r="I67">
        <f>AVERAGE(D67,F67,G67)</f>
        <v>8.6800766994000895</v>
      </c>
      <c r="J67">
        <f>_xlfn.STDEV.P(D67,F67,G67)</f>
        <v>1.5744167379182732</v>
      </c>
      <c r="K67">
        <f>_xlfn.STDEV.P(C67:G67)</f>
        <v>3.0670428397212457</v>
      </c>
      <c r="L67" s="4">
        <f>K67/H67</f>
        <v>0.43701687210347179</v>
      </c>
      <c r="M67" t="s">
        <v>364</v>
      </c>
      <c r="N67" t="s">
        <v>466</v>
      </c>
      <c r="O67" t="s">
        <v>465</v>
      </c>
      <c r="Q67">
        <v>276.89999999999998</v>
      </c>
      <c r="R67">
        <v>315</v>
      </c>
      <c r="S67" t="s">
        <v>431</v>
      </c>
    </row>
    <row r="68" spans="1:19" x14ac:dyDescent="0.35">
      <c r="A68" s="3" t="s">
        <v>72</v>
      </c>
      <c r="B68" t="s">
        <v>249</v>
      </c>
      <c r="C68" s="5">
        <v>2.512394</v>
      </c>
      <c r="D68" s="12">
        <v>11.3625378363528</v>
      </c>
      <c r="E68" s="5">
        <v>20.987960000000001</v>
      </c>
      <c r="F68" s="12">
        <v>5.8294724703378398</v>
      </c>
      <c r="G68">
        <v>10.717208322091</v>
      </c>
      <c r="H68">
        <f>AVERAGE(C68:F68)</f>
        <v>10.173091076672661</v>
      </c>
      <c r="I68">
        <f>AVERAGE(D68,F68,G68)</f>
        <v>9.303072876260547</v>
      </c>
      <c r="J68">
        <f>_xlfn.STDEV.P(D68,F68,G68)</f>
        <v>2.4702951754144844</v>
      </c>
      <c r="K68">
        <f>_xlfn.STDEV.P(C68:G68)</f>
        <v>6.2636463275334009</v>
      </c>
      <c r="L68" s="4">
        <f>K68/H68</f>
        <v>0.61570728899657778</v>
      </c>
      <c r="M68" t="s">
        <v>364</v>
      </c>
      <c r="N68" t="s">
        <v>466</v>
      </c>
      <c r="O68" t="s">
        <v>465</v>
      </c>
      <c r="Q68">
        <v>360.6</v>
      </c>
      <c r="R68">
        <v>234.7</v>
      </c>
      <c r="S68" t="s">
        <v>432</v>
      </c>
    </row>
    <row r="69" spans="1:19" x14ac:dyDescent="0.35">
      <c r="A69" s="3" t="s">
        <v>73</v>
      </c>
      <c r="B69" t="s">
        <v>250</v>
      </c>
      <c r="C69" s="5">
        <v>5.2466369999999998</v>
      </c>
      <c r="D69" s="12">
        <v>6.6917936578940598</v>
      </c>
      <c r="E69" s="5">
        <v>12.877879999999999</v>
      </c>
      <c r="F69" s="12">
        <v>11.1002631547703</v>
      </c>
      <c r="G69">
        <v>10.768347908870499</v>
      </c>
      <c r="H69">
        <f>AVERAGE(C69:F69)</f>
        <v>8.9791434531660883</v>
      </c>
      <c r="I69">
        <f>AVERAGE(D69,F69,G69)</f>
        <v>9.5201349071782868</v>
      </c>
      <c r="J69">
        <f>_xlfn.STDEV.P(D69,F69,G69)</f>
        <v>2.0045244821681409</v>
      </c>
      <c r="K69">
        <f>_xlfn.STDEV.P(C69:G69)</f>
        <v>2.8783283699557152</v>
      </c>
      <c r="L69" s="4">
        <f>K69/H69</f>
        <v>0.32055712050583213</v>
      </c>
      <c r="M69" t="s">
        <v>364</v>
      </c>
      <c r="N69" t="s">
        <v>466</v>
      </c>
      <c r="O69" t="s">
        <v>465</v>
      </c>
      <c r="Q69">
        <v>318</v>
      </c>
      <c r="R69">
        <v>302.7</v>
      </c>
      <c r="S69" t="s">
        <v>433</v>
      </c>
    </row>
    <row r="70" spans="1:19" x14ac:dyDescent="0.35">
      <c r="A70" s="3" t="s">
        <v>74</v>
      </c>
      <c r="B70" t="s">
        <v>251</v>
      </c>
      <c r="C70" s="5">
        <v>3.5395460000000001</v>
      </c>
      <c r="D70" s="12">
        <v>12.706530323474301</v>
      </c>
      <c r="E70" s="5">
        <v>13.957610000000001</v>
      </c>
      <c r="F70" s="12">
        <v>11.217656928992801</v>
      </c>
      <c r="G70">
        <v>10.578396745693301</v>
      </c>
      <c r="H70">
        <f>AVERAGE(C70:F70)</f>
        <v>10.355335813116776</v>
      </c>
      <c r="I70">
        <f>AVERAGE(D70,F70,G70)</f>
        <v>11.500861332720135</v>
      </c>
      <c r="J70">
        <f>_xlfn.STDEV.P(D70,F70,G70)</f>
        <v>0.8915872295846532</v>
      </c>
      <c r="K70">
        <f>_xlfn.STDEV.P(C70:G70)</f>
        <v>3.6260967546442036</v>
      </c>
      <c r="L70" s="4">
        <f>K70/H70</f>
        <v>0.35016698831255105</v>
      </c>
      <c r="M70" t="s">
        <v>364</v>
      </c>
      <c r="N70" t="s">
        <v>466</v>
      </c>
      <c r="O70" t="s">
        <v>465</v>
      </c>
      <c r="Q70">
        <v>348</v>
      </c>
      <c r="R70">
        <v>249.4</v>
      </c>
      <c r="S70" t="s">
        <v>434</v>
      </c>
    </row>
    <row r="71" spans="1:19" x14ac:dyDescent="0.35">
      <c r="A71" s="3" t="s">
        <v>75</v>
      </c>
      <c r="B71" t="s">
        <v>252</v>
      </c>
      <c r="C71" s="5">
        <v>12.43055</v>
      </c>
      <c r="D71" s="12">
        <v>12.2883984596519</v>
      </c>
      <c r="E71" s="5">
        <v>15.95393</v>
      </c>
      <c r="F71" s="12">
        <v>7.36080243131667</v>
      </c>
      <c r="G71">
        <v>8.6562646569683093</v>
      </c>
      <c r="H71">
        <f>AVERAGE(C71:F71)</f>
        <v>12.008420222742142</v>
      </c>
      <c r="I71">
        <f>AVERAGE(D71,F71,G71)</f>
        <v>9.4351551826456248</v>
      </c>
      <c r="J71">
        <f>_xlfn.STDEV.P(D71,F71,G71)</f>
        <v>2.085713865460094</v>
      </c>
      <c r="K71">
        <f>_xlfn.STDEV.P(C71:G71)</f>
        <v>3.0467535984822129</v>
      </c>
      <c r="L71" s="4">
        <f>K71/H71</f>
        <v>0.25371810296179675</v>
      </c>
      <c r="M71" t="s">
        <v>364</v>
      </c>
      <c r="N71" t="s">
        <v>466</v>
      </c>
      <c r="O71" t="s">
        <v>465</v>
      </c>
      <c r="Q71">
        <v>233.4</v>
      </c>
      <c r="R71">
        <v>250</v>
      </c>
      <c r="S71" t="s">
        <v>435</v>
      </c>
    </row>
    <row r="72" spans="1:19" x14ac:dyDescent="0.35">
      <c r="A72" s="3" t="s">
        <v>76</v>
      </c>
      <c r="B72" t="s">
        <v>253</v>
      </c>
      <c r="C72" s="5">
        <v>16.559249999999999</v>
      </c>
      <c r="D72" s="12">
        <v>11.395635346500899</v>
      </c>
      <c r="E72" s="5">
        <v>14.902950000000001</v>
      </c>
      <c r="F72" s="12">
        <v>7.0600708378732797</v>
      </c>
      <c r="G72">
        <v>11.7414573357705</v>
      </c>
      <c r="H72">
        <f>AVERAGE(C72:F72)</f>
        <v>12.479476546093544</v>
      </c>
      <c r="I72">
        <f>AVERAGE(D72,F72,G72)</f>
        <v>10.06572117338156</v>
      </c>
      <c r="J72">
        <f>_xlfn.STDEV.P(D72,F72,G72)</f>
        <v>2.1299997913257167</v>
      </c>
      <c r="K72">
        <f>_xlfn.STDEV.P(C72:G72)</f>
        <v>3.2710298952182857</v>
      </c>
      <c r="L72" s="4">
        <f>K72/H72</f>
        <v>0.26211274833015474</v>
      </c>
      <c r="M72" t="s">
        <v>364</v>
      </c>
      <c r="N72" t="s">
        <v>466</v>
      </c>
      <c r="O72" t="s">
        <v>465</v>
      </c>
      <c r="Q72">
        <v>26.6</v>
      </c>
      <c r="R72">
        <v>241.9</v>
      </c>
      <c r="S72" t="s">
        <v>436</v>
      </c>
    </row>
    <row r="73" spans="1:19" x14ac:dyDescent="0.35">
      <c r="A73" s="3" t="s">
        <v>77</v>
      </c>
      <c r="B73" t="s">
        <v>254</v>
      </c>
      <c r="C73" s="5">
        <v>23.679120000000001</v>
      </c>
      <c r="D73" s="12">
        <v>17.539773573039799</v>
      </c>
      <c r="E73" s="5">
        <v>32.916739999999997</v>
      </c>
      <c r="F73" s="12">
        <v>18.9132505173209</v>
      </c>
      <c r="G73">
        <v>15.6735921434102</v>
      </c>
      <c r="H73">
        <f>AVERAGE(C73:F73)</f>
        <v>23.262221022590175</v>
      </c>
      <c r="I73">
        <f>AVERAGE(D73,F73,G73)</f>
        <v>17.375538744590301</v>
      </c>
      <c r="J73">
        <f>_xlfn.STDEV.P(D73,F73,G73)</f>
        <v>1.3276737561286929</v>
      </c>
      <c r="K73">
        <f>_xlfn.STDEV.P(C73:G73)</f>
        <v>6.1824480802322741</v>
      </c>
      <c r="L73" s="4">
        <f>K73/H73</f>
        <v>0.26577204619577971</v>
      </c>
      <c r="M73" t="s">
        <v>364</v>
      </c>
      <c r="N73" t="s">
        <v>466</v>
      </c>
      <c r="O73" t="s">
        <v>465</v>
      </c>
      <c r="Q73">
        <v>20.9</v>
      </c>
      <c r="R73">
        <v>167.4</v>
      </c>
      <c r="S73" t="s">
        <v>437</v>
      </c>
    </row>
    <row r="74" spans="1:19" x14ac:dyDescent="0.35">
      <c r="A74" s="3" t="s">
        <v>78</v>
      </c>
      <c r="B74" t="s">
        <v>255</v>
      </c>
      <c r="C74" s="5">
        <v>29.369589999999999</v>
      </c>
      <c r="D74" s="12">
        <v>19.188772567785499</v>
      </c>
      <c r="E74" s="5">
        <v>45.357889999999998</v>
      </c>
      <c r="F74" s="12">
        <v>17.079993115501001</v>
      </c>
      <c r="G74">
        <v>18.764788083403499</v>
      </c>
      <c r="H74">
        <f>AVERAGE(C74:F74)</f>
        <v>27.749061420821622</v>
      </c>
      <c r="I74">
        <f>AVERAGE(D74,F74,G74)</f>
        <v>18.344517922230001</v>
      </c>
      <c r="J74">
        <f>_xlfn.STDEV.P(D74,F74,G74)</f>
        <v>0.91075351618826272</v>
      </c>
      <c r="K74">
        <f>_xlfn.STDEV.P(C74:G74)</f>
        <v>10.624295312904181</v>
      </c>
      <c r="L74" s="4">
        <f>K74/H74</f>
        <v>0.38287043845498131</v>
      </c>
      <c r="M74" t="s">
        <v>364</v>
      </c>
      <c r="N74" t="s">
        <v>466</v>
      </c>
      <c r="O74" t="s">
        <v>465</v>
      </c>
      <c r="Q74">
        <v>440.5</v>
      </c>
      <c r="R74">
        <v>68.400000000000006</v>
      </c>
      <c r="S74" t="s">
        <v>438</v>
      </c>
    </row>
    <row r="75" spans="1:19" x14ac:dyDescent="0.35">
      <c r="A75" s="3" t="s">
        <v>79</v>
      </c>
      <c r="B75" t="s">
        <v>256</v>
      </c>
      <c r="C75" s="5">
        <v>19.615659999999998</v>
      </c>
      <c r="D75" s="12">
        <v>12.4890034130825</v>
      </c>
      <c r="E75" s="5">
        <v>48.225960000000001</v>
      </c>
      <c r="F75" s="12">
        <v>13.186679705605799</v>
      </c>
      <c r="G75">
        <v>11.6115925804387</v>
      </c>
      <c r="H75">
        <f>AVERAGE(C75:F75)</f>
        <v>23.379325779672072</v>
      </c>
      <c r="I75">
        <f>AVERAGE(D75,F75,G75)</f>
        <v>12.429091899708999</v>
      </c>
      <c r="J75">
        <f>_xlfn.STDEV.P(D75,F75,G75)</f>
        <v>0.64442062094195229</v>
      </c>
      <c r="K75">
        <f>_xlfn.STDEV.P(C75:G75)</f>
        <v>13.890955353307685</v>
      </c>
      <c r="L75" s="4">
        <f>K75/H75</f>
        <v>0.59415551518537102</v>
      </c>
      <c r="M75" t="s">
        <v>364</v>
      </c>
      <c r="N75" t="s">
        <v>466</v>
      </c>
      <c r="O75" t="s">
        <v>465</v>
      </c>
      <c r="Q75">
        <v>341.5</v>
      </c>
      <c r="R75">
        <v>46.1</v>
      </c>
      <c r="S75" t="s">
        <v>439</v>
      </c>
    </row>
    <row r="76" spans="1:19" x14ac:dyDescent="0.35">
      <c r="A76" s="3" t="s">
        <v>80</v>
      </c>
      <c r="B76" t="s">
        <v>257</v>
      </c>
      <c r="C76" s="5">
        <v>22.033429999999999</v>
      </c>
      <c r="D76" s="12">
        <v>12.730751126601399</v>
      </c>
      <c r="E76" s="5">
        <v>36.40934</v>
      </c>
      <c r="F76" s="12">
        <v>12.0135743576053</v>
      </c>
      <c r="G76">
        <v>11.0212630611852</v>
      </c>
      <c r="H76">
        <f>AVERAGE(C76:F76)</f>
        <v>20.796773871051677</v>
      </c>
      <c r="I76">
        <f>AVERAGE(D76,F76,G76)</f>
        <v>11.921862848463967</v>
      </c>
      <c r="J76">
        <f>_xlfn.STDEV.P(D76,F76,G76)</f>
        <v>0.70090209118052071</v>
      </c>
      <c r="K76">
        <f>_xlfn.STDEV.P(C76:G76)</f>
        <v>9.6326044805555746</v>
      </c>
      <c r="L76" s="4">
        <f>K76/H76</f>
        <v>0.4631778246126817</v>
      </c>
      <c r="M76" t="s">
        <v>364</v>
      </c>
      <c r="N76" t="s">
        <v>466</v>
      </c>
      <c r="O76" t="s">
        <v>465</v>
      </c>
      <c r="Q76">
        <v>320.89999999999998</v>
      </c>
      <c r="R76">
        <v>43.9</v>
      </c>
      <c r="S76" t="s">
        <v>440</v>
      </c>
    </row>
    <row r="77" spans="1:19" x14ac:dyDescent="0.35">
      <c r="A77" s="3" t="s">
        <v>81</v>
      </c>
      <c r="B77" t="s">
        <v>258</v>
      </c>
      <c r="C77" s="5">
        <v>20.21415</v>
      </c>
      <c r="D77" s="12">
        <v>11.5617172966071</v>
      </c>
      <c r="E77" s="5">
        <v>32.784280000000003</v>
      </c>
      <c r="F77" s="12">
        <v>10.235302573096201</v>
      </c>
      <c r="G77">
        <v>8.6526315646393606</v>
      </c>
      <c r="H77">
        <f>AVERAGE(C77:F77)</f>
        <v>18.698862467425826</v>
      </c>
      <c r="I77">
        <f>AVERAGE(D77,F77,G77)</f>
        <v>10.149883811447554</v>
      </c>
      <c r="J77">
        <f>_xlfn.STDEV.P(D77,F77,G77)</f>
        <v>1.189164194610596</v>
      </c>
      <c r="K77">
        <f>_xlfn.STDEV.P(C77:G77)</f>
        <v>8.9889618413835759</v>
      </c>
      <c r="L77" s="4">
        <f>K77/H77</f>
        <v>0.48072238923852778</v>
      </c>
      <c r="M77" t="s">
        <v>364</v>
      </c>
      <c r="N77" t="s">
        <v>466</v>
      </c>
      <c r="O77" t="s">
        <v>465</v>
      </c>
      <c r="Q77">
        <v>378.1</v>
      </c>
      <c r="R77">
        <v>51.1</v>
      </c>
      <c r="S77" t="s">
        <v>441</v>
      </c>
    </row>
    <row r="78" spans="1:19" x14ac:dyDescent="0.35">
      <c r="A78" s="3" t="s">
        <v>82</v>
      </c>
      <c r="B78" t="s">
        <v>259</v>
      </c>
      <c r="C78" s="5">
        <v>38.307490000000001</v>
      </c>
      <c r="D78" s="12">
        <v>26.092047759046</v>
      </c>
      <c r="E78" s="5">
        <v>11.96909</v>
      </c>
      <c r="F78" s="12">
        <v>26.00441221881</v>
      </c>
      <c r="G78">
        <v>21.477357509413</v>
      </c>
      <c r="H78">
        <f>AVERAGE(C78:F78)</f>
        <v>25.593259994463999</v>
      </c>
      <c r="I78">
        <f>AVERAGE(D78,F78,G78)</f>
        <v>24.524605829089666</v>
      </c>
      <c r="J78">
        <f>_xlfn.STDEV.P(D78,F78,G78)</f>
        <v>2.1550269508457527</v>
      </c>
      <c r="K78">
        <f>_xlfn.STDEV.P(C78:G78)</f>
        <v>8.4998824776648139</v>
      </c>
      <c r="L78" s="4">
        <f>K78/H78</f>
        <v>0.33211409877066844</v>
      </c>
      <c r="M78" t="s">
        <v>364</v>
      </c>
      <c r="N78" t="s">
        <v>466</v>
      </c>
      <c r="O78" t="s">
        <v>465</v>
      </c>
      <c r="Q78">
        <v>3130.8</v>
      </c>
      <c r="R78">
        <v>74.400000000000006</v>
      </c>
      <c r="S78" t="s">
        <v>442</v>
      </c>
    </row>
    <row r="79" spans="1:19" x14ac:dyDescent="0.35">
      <c r="A79" s="3" t="s">
        <v>83</v>
      </c>
      <c r="B79" t="s">
        <v>260</v>
      </c>
      <c r="C79" s="5">
        <v>2.8491559999999998</v>
      </c>
      <c r="D79" s="12">
        <v>12.3028665794186</v>
      </c>
      <c r="E79" s="5">
        <v>41.555430000000001</v>
      </c>
      <c r="F79" s="12">
        <v>10.292231992779699</v>
      </c>
      <c r="G79">
        <v>8.32621758676847</v>
      </c>
      <c r="H79">
        <f>AVERAGE(C79:F79)</f>
        <v>16.749921143049576</v>
      </c>
      <c r="I79">
        <f>AVERAGE(D79,F79,G79)</f>
        <v>10.307105386322256</v>
      </c>
      <c r="J79">
        <f>_xlfn.STDEV.P(D79,F79,G79)</f>
        <v>1.6234942184606937</v>
      </c>
      <c r="K79">
        <f>_xlfn.STDEV.P(C79:G79)</f>
        <v>13.614621624938206</v>
      </c>
      <c r="L79" s="4">
        <f>K79/H79</f>
        <v>0.81281705798284476</v>
      </c>
      <c r="M79" t="s">
        <v>364</v>
      </c>
      <c r="N79" t="s">
        <v>466</v>
      </c>
      <c r="O79" t="s">
        <v>465</v>
      </c>
      <c r="Q79">
        <v>274.10000000000002</v>
      </c>
      <c r="R79">
        <v>48.7</v>
      </c>
      <c r="S79" t="s">
        <v>443</v>
      </c>
    </row>
    <row r="80" spans="1:19" x14ac:dyDescent="0.35">
      <c r="A80" s="3" t="s">
        <v>84</v>
      </c>
      <c r="B80" t="s">
        <v>261</v>
      </c>
      <c r="C80" s="5">
        <v>17.769400000000001</v>
      </c>
      <c r="D80" s="12">
        <v>11.7345705352473</v>
      </c>
      <c r="E80" s="5">
        <v>10.037559999999999</v>
      </c>
      <c r="F80" s="12">
        <v>12.4970127608154</v>
      </c>
      <c r="G80">
        <v>12.1284998407834</v>
      </c>
      <c r="H80">
        <f>AVERAGE(C80:F80)</f>
        <v>13.009635824015676</v>
      </c>
      <c r="I80">
        <f>AVERAGE(D80,F80,G80)</f>
        <v>12.120027712282033</v>
      </c>
      <c r="J80">
        <f>_xlfn.STDEV.P(D80,F80,G80)</f>
        <v>0.31132337909138452</v>
      </c>
      <c r="K80">
        <f>_xlfn.STDEV.P(C80:G80)</f>
        <v>2.6076151597575237</v>
      </c>
      <c r="L80" s="4">
        <f>K80/H80</f>
        <v>0.20043721400286152</v>
      </c>
      <c r="M80" t="s">
        <v>364</v>
      </c>
      <c r="N80" t="s">
        <v>466</v>
      </c>
      <c r="O80" t="s">
        <v>465</v>
      </c>
      <c r="Q80">
        <v>283.10000000000002</v>
      </c>
      <c r="R80">
        <v>28.9</v>
      </c>
      <c r="S80" t="s">
        <v>444</v>
      </c>
    </row>
    <row r="81" spans="1:19" x14ac:dyDescent="0.35">
      <c r="A81" s="3" t="s">
        <v>85</v>
      </c>
      <c r="B81" t="s">
        <v>262</v>
      </c>
      <c r="C81" s="5">
        <v>21.084050000000001</v>
      </c>
      <c r="D81" s="12">
        <v>12.069074065451399</v>
      </c>
      <c r="E81" s="5">
        <v>28.825279999999999</v>
      </c>
      <c r="F81" s="12">
        <v>11.913828026547099</v>
      </c>
      <c r="G81">
        <v>11.707384970514401</v>
      </c>
      <c r="H81">
        <f>AVERAGE(C81:F81)</f>
        <v>18.473058022999624</v>
      </c>
      <c r="I81">
        <f>AVERAGE(D81,F81,G81)</f>
        <v>11.896762354170965</v>
      </c>
      <c r="J81">
        <f>_xlfn.STDEV.P(D81,F81,G81)</f>
        <v>0.14815122505809949</v>
      </c>
      <c r="K81">
        <f>_xlfn.STDEV.P(C81:G81)</f>
        <v>6.8503978442488647</v>
      </c>
      <c r="L81" s="4">
        <f>K81/H81</f>
        <v>0.37083182631266964</v>
      </c>
      <c r="M81" t="s">
        <v>364</v>
      </c>
      <c r="N81" t="s">
        <v>466</v>
      </c>
      <c r="O81" t="s">
        <v>465</v>
      </c>
      <c r="Q81">
        <v>269.5</v>
      </c>
      <c r="R81">
        <v>47.4</v>
      </c>
      <c r="S81" t="s">
        <v>445</v>
      </c>
    </row>
    <row r="82" spans="1:19" x14ac:dyDescent="0.35">
      <c r="A82" s="3" t="s">
        <v>86</v>
      </c>
      <c r="B82" t="s">
        <v>263</v>
      </c>
      <c r="C82" s="5">
        <v>0.70825800000000005</v>
      </c>
      <c r="D82" s="12">
        <v>13.9831766434003</v>
      </c>
      <c r="E82" s="5">
        <v>32.90795</v>
      </c>
      <c r="F82" s="12">
        <v>11.0447091184299</v>
      </c>
      <c r="G82">
        <v>12.017648817912599</v>
      </c>
      <c r="H82">
        <f>AVERAGE(C82:F82)</f>
        <v>14.66102344045755</v>
      </c>
      <c r="I82">
        <f>AVERAGE(D82,F82,G82)</f>
        <v>12.348511526580934</v>
      </c>
      <c r="J82">
        <f>_xlfn.STDEV.P(D82,F82,G82)</f>
        <v>1.2222248696037699</v>
      </c>
      <c r="K82">
        <f>_xlfn.STDEV.P(C82:G82)</f>
        <v>10.457123326975134</v>
      </c>
      <c r="L82" s="4">
        <f>K82/H82</f>
        <v>0.71326011921639643</v>
      </c>
      <c r="M82" t="s">
        <v>364</v>
      </c>
      <c r="N82" t="s">
        <v>466</v>
      </c>
      <c r="O82" t="s">
        <v>465</v>
      </c>
      <c r="Q82">
        <v>312.8</v>
      </c>
      <c r="R82">
        <v>242.4</v>
      </c>
      <c r="S82" t="s">
        <v>446</v>
      </c>
    </row>
    <row r="83" spans="1:19" x14ac:dyDescent="0.35">
      <c r="A83" s="3" t="s">
        <v>87</v>
      </c>
      <c r="B83" t="s">
        <v>264</v>
      </c>
      <c r="C83" s="5">
        <v>20.770009999999999</v>
      </c>
      <c r="D83" s="12">
        <v>15.1244360198307</v>
      </c>
      <c r="E83" s="5">
        <v>32.293480000000002</v>
      </c>
      <c r="F83" s="12">
        <v>12.242910450783601</v>
      </c>
      <c r="G83">
        <v>11.8933724868456</v>
      </c>
      <c r="H83">
        <f>AVERAGE(C83:F83)</f>
        <v>20.107709117653574</v>
      </c>
      <c r="I83">
        <f>AVERAGE(D83,F83,G83)</f>
        <v>13.0869063191533</v>
      </c>
      <c r="J83">
        <f>_xlfn.STDEV.P(D83,F83,G83)</f>
        <v>1.4478005520824426</v>
      </c>
      <c r="K83">
        <f>_xlfn.STDEV.P(C83:G83)</f>
        <v>7.6105188301596227</v>
      </c>
      <c r="L83" s="4">
        <f>K83/H83</f>
        <v>0.3784876131651399</v>
      </c>
      <c r="M83" t="s">
        <v>364</v>
      </c>
      <c r="N83" t="s">
        <v>466</v>
      </c>
      <c r="O83" t="s">
        <v>465</v>
      </c>
      <c r="Q83">
        <v>120.1</v>
      </c>
      <c r="R83">
        <v>236.7</v>
      </c>
      <c r="S83" t="s">
        <v>447</v>
      </c>
    </row>
    <row r="84" spans="1:19" x14ac:dyDescent="0.35">
      <c r="A84" s="3" t="s">
        <v>88</v>
      </c>
      <c r="B84" t="s">
        <v>265</v>
      </c>
      <c r="C84" s="5">
        <v>18.358529999999998</v>
      </c>
      <c r="D84" s="12">
        <v>9.3599341180013198</v>
      </c>
      <c r="E84" s="5">
        <v>35.41892</v>
      </c>
      <c r="F84" s="12">
        <v>13.056672402141301</v>
      </c>
      <c r="G84">
        <v>11.889291732419499</v>
      </c>
      <c r="H84">
        <f>AVERAGE(C84:F84)</f>
        <v>19.048514130035656</v>
      </c>
      <c r="I84">
        <f>AVERAGE(D84,F84,G84)</f>
        <v>11.435299417520708</v>
      </c>
      <c r="J84">
        <f>_xlfn.STDEV.P(D84,F84,G84)</f>
        <v>1.5429517710861576</v>
      </c>
      <c r="K84">
        <f>_xlfn.STDEV.P(C84:G84)</f>
        <v>9.3727326715277055</v>
      </c>
      <c r="L84" s="4">
        <f>K84/H84</f>
        <v>0.49204534314562631</v>
      </c>
      <c r="M84" t="s">
        <v>364</v>
      </c>
      <c r="N84" t="s">
        <v>466</v>
      </c>
      <c r="O84" t="s">
        <v>465</v>
      </c>
      <c r="Q84">
        <v>227.6</v>
      </c>
      <c r="R84">
        <v>218.3</v>
      </c>
      <c r="S84" t="s">
        <v>448</v>
      </c>
    </row>
    <row r="85" spans="1:19" x14ac:dyDescent="0.35">
      <c r="A85" s="3" t="s">
        <v>89</v>
      </c>
      <c r="B85" t="s">
        <v>266</v>
      </c>
      <c r="C85" s="5">
        <v>46.042450000000002</v>
      </c>
      <c r="D85" s="12">
        <v>27.224196199935299</v>
      </c>
      <c r="E85" s="5">
        <v>38.03884</v>
      </c>
      <c r="F85" s="12">
        <v>27.561543832645899</v>
      </c>
      <c r="G85">
        <v>24.75041120325</v>
      </c>
      <c r="H85">
        <f>AVERAGE(C85:F85)</f>
        <v>34.716757508145299</v>
      </c>
      <c r="I85">
        <f>AVERAGE(D85,F85,G85)</f>
        <v>26.512050411943733</v>
      </c>
      <c r="J85">
        <f>_xlfn.STDEV.P(D85,F85,G85)</f>
        <v>1.2532571916222075</v>
      </c>
      <c r="K85">
        <f>_xlfn.STDEV.P(C85:G85)</f>
        <v>8.0759587311645173</v>
      </c>
      <c r="L85" s="4">
        <f>K85/H85</f>
        <v>0.23262422273363875</v>
      </c>
      <c r="M85" t="s">
        <v>364</v>
      </c>
      <c r="N85" t="s">
        <v>466</v>
      </c>
      <c r="O85" t="s">
        <v>465</v>
      </c>
      <c r="Q85">
        <v>35.1</v>
      </c>
      <c r="R85">
        <v>1637.2</v>
      </c>
      <c r="S85" t="s">
        <v>449</v>
      </c>
    </row>
    <row r="86" spans="1:19" x14ac:dyDescent="0.35">
      <c r="A86" s="3" t="s">
        <v>90</v>
      </c>
      <c r="B86" t="s">
        <v>267</v>
      </c>
      <c r="C86" s="5">
        <v>35.040779999999998</v>
      </c>
      <c r="D86" s="12">
        <v>20.457286705187599</v>
      </c>
      <c r="E86" s="5">
        <v>61.108539999999998</v>
      </c>
      <c r="F86" s="12">
        <v>19.024864485335701</v>
      </c>
      <c r="G86">
        <v>20.217338927014001</v>
      </c>
      <c r="H86">
        <f>AVERAGE(C86:F86)</f>
        <v>33.907867797630828</v>
      </c>
      <c r="I86">
        <f>AVERAGE(D86,F86,G86)</f>
        <v>19.899830039179097</v>
      </c>
      <c r="J86">
        <f>_xlfn.STDEV.P(D86,F86,G86)</f>
        <v>0.62640097614439483</v>
      </c>
      <c r="K86">
        <f>_xlfn.STDEV.P(C86:G86)</f>
        <v>16.084318090879382</v>
      </c>
      <c r="L86" s="4">
        <f>K86/H86</f>
        <v>0.47435356852497834</v>
      </c>
      <c r="M86" t="s">
        <v>364</v>
      </c>
      <c r="N86" t="s">
        <v>466</v>
      </c>
      <c r="O86" t="s">
        <v>465</v>
      </c>
      <c r="Q86">
        <v>308.60000000000002</v>
      </c>
      <c r="R86">
        <v>232.2</v>
      </c>
      <c r="S86" t="s">
        <v>450</v>
      </c>
    </row>
    <row r="87" spans="1:19" x14ac:dyDescent="0.35">
      <c r="A87" s="3" t="s">
        <v>91</v>
      </c>
      <c r="B87" t="s">
        <v>268</v>
      </c>
      <c r="C87" s="5">
        <v>41.262779999999999</v>
      </c>
      <c r="D87" s="12">
        <v>26.0038628260927</v>
      </c>
      <c r="E87" s="5">
        <v>56.102730000000001</v>
      </c>
      <c r="F87" s="12">
        <v>23.686498489203601</v>
      </c>
      <c r="G87">
        <v>27.2903666766863</v>
      </c>
      <c r="H87">
        <f>AVERAGE(C87:F87)</f>
        <v>36.763967828824079</v>
      </c>
      <c r="I87">
        <f>AVERAGE(D87,F87,G87)</f>
        <v>25.6602426639942</v>
      </c>
      <c r="J87">
        <f>_xlfn.STDEV.P(D87,F87,G87)</f>
        <v>1.4912014373289546</v>
      </c>
      <c r="K87">
        <f>_xlfn.STDEV.P(C87:G87)</f>
        <v>12.270504409315642</v>
      </c>
      <c r="L87" s="4">
        <f>K87/H87</f>
        <v>0.33376442027280823</v>
      </c>
      <c r="M87" t="s">
        <v>364</v>
      </c>
      <c r="N87" t="s">
        <v>466</v>
      </c>
      <c r="O87" t="s">
        <v>465</v>
      </c>
      <c r="Q87">
        <v>1636.1</v>
      </c>
      <c r="R87">
        <v>1475.3</v>
      </c>
      <c r="S87" t="s">
        <v>451</v>
      </c>
    </row>
    <row r="88" spans="1:19" x14ac:dyDescent="0.35">
      <c r="A88" s="3" t="s">
        <v>92</v>
      </c>
      <c r="B88" t="s">
        <v>269</v>
      </c>
      <c r="C88" s="5">
        <v>23.49241</v>
      </c>
      <c r="D88" s="12">
        <v>17.164391937633301</v>
      </c>
      <c r="E88" s="5">
        <v>61.075339999999997</v>
      </c>
      <c r="F88" s="12">
        <v>15.9000428778351</v>
      </c>
      <c r="G88">
        <v>17.7696158758996</v>
      </c>
      <c r="H88">
        <f>AVERAGE(C88:F88)</f>
        <v>29.408046203867102</v>
      </c>
      <c r="I88">
        <f>AVERAGE(D88,F88,G88)</f>
        <v>16.944683563789336</v>
      </c>
      <c r="J88">
        <f>_xlfn.STDEV.P(D88,F88,G88)</f>
        <v>0.77890077499248533</v>
      </c>
      <c r="K88">
        <f>_xlfn.STDEV.P(C88:G88)</f>
        <v>17.196208419959436</v>
      </c>
      <c r="L88" s="4">
        <f>K88/H88</f>
        <v>0.58474501504619403</v>
      </c>
      <c r="M88" t="s">
        <v>364</v>
      </c>
      <c r="N88" t="s">
        <v>466</v>
      </c>
      <c r="O88" t="s">
        <v>465</v>
      </c>
      <c r="Q88">
        <v>287.5</v>
      </c>
      <c r="R88">
        <v>322.39999999999998</v>
      </c>
      <c r="S88" t="s">
        <v>452</v>
      </c>
    </row>
    <row r="89" spans="1:19" x14ac:dyDescent="0.35">
      <c r="A89" s="3" t="s">
        <v>93</v>
      </c>
      <c r="B89" t="s">
        <v>270</v>
      </c>
      <c r="C89" s="5">
        <v>31.044440000000002</v>
      </c>
      <c r="D89" s="12">
        <v>18.5043678218635</v>
      </c>
      <c r="E89" s="5">
        <v>43.165689999999998</v>
      </c>
      <c r="F89" s="12">
        <v>18.803817231104201</v>
      </c>
      <c r="G89">
        <v>18.442798818957701</v>
      </c>
      <c r="H89">
        <f>AVERAGE(C89:F89)</f>
        <v>27.879578763241927</v>
      </c>
      <c r="I89">
        <f>AVERAGE(D89,F89,G89)</f>
        <v>18.5836612906418</v>
      </c>
      <c r="J89">
        <f>_xlfn.STDEV.P(D89,F89,G89)</f>
        <v>0.15768991538325353</v>
      </c>
      <c r="K89">
        <f>_xlfn.STDEV.P(C89:G89)</f>
        <v>9.8507646763844949</v>
      </c>
      <c r="L89" s="4">
        <f>K89/H89</f>
        <v>0.35333262242011781</v>
      </c>
      <c r="M89" t="s">
        <v>364</v>
      </c>
      <c r="N89" t="s">
        <v>466</v>
      </c>
      <c r="O89" t="s">
        <v>465</v>
      </c>
      <c r="Q89">
        <v>566.1</v>
      </c>
      <c r="R89">
        <v>656.9</v>
      </c>
      <c r="S89" t="s">
        <v>453</v>
      </c>
    </row>
    <row r="90" spans="1:19" x14ac:dyDescent="0.35">
      <c r="A90" s="3" t="s">
        <v>94</v>
      </c>
      <c r="B90" t="s">
        <v>271</v>
      </c>
      <c r="C90" s="5">
        <v>25.85005</v>
      </c>
      <c r="D90" s="12">
        <v>17.0914214980466</v>
      </c>
      <c r="E90" s="5">
        <v>51.641970000000001</v>
      </c>
      <c r="F90" s="12">
        <v>15.5264757173783</v>
      </c>
      <c r="G90">
        <v>17.417029045003201</v>
      </c>
      <c r="H90">
        <f>AVERAGE(C90:F90)</f>
        <v>27.527479303856225</v>
      </c>
      <c r="I90">
        <f>AVERAGE(D90,F90,G90)</f>
        <v>16.678308753476035</v>
      </c>
      <c r="J90">
        <f>_xlfn.STDEV.P(D90,F90,G90)</f>
        <v>0.82524524675733635</v>
      </c>
      <c r="K90">
        <f>_xlfn.STDEV.P(C90:G90)</f>
        <v>13.557542430411864</v>
      </c>
      <c r="L90" s="4">
        <f>K90/H90</f>
        <v>0.49250940417608952</v>
      </c>
      <c r="M90" t="s">
        <v>364</v>
      </c>
      <c r="N90" t="s">
        <v>466</v>
      </c>
      <c r="O90" t="s">
        <v>465</v>
      </c>
      <c r="Q90">
        <v>302.7</v>
      </c>
      <c r="R90">
        <v>277.5</v>
      </c>
      <c r="S90" t="s">
        <v>454</v>
      </c>
    </row>
    <row r="91" spans="1:19" x14ac:dyDescent="0.35">
      <c r="A91" s="3" t="s">
        <v>95</v>
      </c>
      <c r="B91" t="s">
        <v>272</v>
      </c>
      <c r="C91" s="5">
        <v>24.439340000000001</v>
      </c>
      <c r="D91" s="12">
        <v>16.090270679436198</v>
      </c>
      <c r="E91" s="5">
        <v>38.236710000000002</v>
      </c>
      <c r="F91" s="12">
        <v>14.299060820765201</v>
      </c>
      <c r="G91">
        <v>18.538759036861698</v>
      </c>
      <c r="H91">
        <f>AVERAGE(C91:F91)</f>
        <v>23.266345375050353</v>
      </c>
      <c r="I91">
        <f>AVERAGE(D91,F91,G91)</f>
        <v>16.309363512354366</v>
      </c>
      <c r="J91">
        <f>_xlfn.STDEV.P(D91,F91,G91)</f>
        <v>1.7377689706383124</v>
      </c>
      <c r="K91">
        <f>_xlfn.STDEV.P(C91:G91)</f>
        <v>8.6634407919334464</v>
      </c>
      <c r="L91" s="4">
        <f>K91/H91</f>
        <v>0.37235933071051547</v>
      </c>
      <c r="M91" t="s">
        <v>364</v>
      </c>
      <c r="N91" t="s">
        <v>466</v>
      </c>
      <c r="O91" t="s">
        <v>465</v>
      </c>
      <c r="Q91">
        <v>278.39999999999998</v>
      </c>
      <c r="R91">
        <v>253.3</v>
      </c>
      <c r="S91" t="s">
        <v>455</v>
      </c>
    </row>
    <row r="92" spans="1:19" x14ac:dyDescent="0.35">
      <c r="A92" t="s">
        <v>124</v>
      </c>
      <c r="B92" t="s">
        <v>273</v>
      </c>
      <c r="C92" s="9">
        <v>30.780531602136701</v>
      </c>
      <c r="D92" s="9">
        <v>30.442682089978501</v>
      </c>
      <c r="E92" s="10">
        <v>30.096817956472499</v>
      </c>
      <c r="F92" s="12"/>
      <c r="G92" s="12"/>
      <c r="H92">
        <f>AVERAGE(C92:F92)</f>
        <v>30.440010549529234</v>
      </c>
      <c r="K92">
        <f>_xlfn.STDEV.P(C92:G92)</f>
        <v>0.27913131935003588</v>
      </c>
      <c r="L92">
        <f>K92/H92</f>
        <v>9.1698824774012026E-3</v>
      </c>
      <c r="M92" t="s">
        <v>365</v>
      </c>
      <c r="N92" t="s">
        <v>466</v>
      </c>
      <c r="O92" t="s">
        <v>469</v>
      </c>
    </row>
    <row r="93" spans="1:19" x14ac:dyDescent="0.35">
      <c r="A93" s="13" t="s">
        <v>125</v>
      </c>
      <c r="B93" t="s">
        <v>274</v>
      </c>
      <c r="C93" s="9">
        <v>209.26870748299299</v>
      </c>
      <c r="D93" s="9">
        <v>174.81481481481501</v>
      </c>
      <c r="E93" s="10">
        <v>161.48148148148101</v>
      </c>
      <c r="F93" s="12"/>
      <c r="G93" s="12"/>
      <c r="H93">
        <f>AVERAGE(C93:F93)</f>
        <v>181.85500125976304</v>
      </c>
      <c r="K93">
        <f>_xlfn.STDEV.P(C93:G93)</f>
        <v>20.134181733470101</v>
      </c>
      <c r="L93">
        <f>K93/H93</f>
        <v>0.11071557886225128</v>
      </c>
      <c r="M93" t="s">
        <v>365</v>
      </c>
      <c r="N93" t="s">
        <v>467</v>
      </c>
      <c r="O93" t="s">
        <v>469</v>
      </c>
    </row>
    <row r="94" spans="1:19" x14ac:dyDescent="0.35">
      <c r="A94" t="s">
        <v>126</v>
      </c>
      <c r="B94" t="s">
        <v>275</v>
      </c>
      <c r="C94" s="9">
        <v>23.8595502635998</v>
      </c>
      <c r="D94" s="9">
        <v>19.575993437325501</v>
      </c>
      <c r="E94" s="10">
        <v>21.345062274719201</v>
      </c>
      <c r="F94" s="12"/>
      <c r="G94" s="12"/>
      <c r="H94">
        <f>AVERAGE(C94:F94)</f>
        <v>21.593535325214834</v>
      </c>
      <c r="K94">
        <f>_xlfn.STDEV.P(C94:G94)</f>
        <v>1.757558707146031</v>
      </c>
      <c r="L94">
        <f>K94/H94</f>
        <v>8.1392818761535757E-2</v>
      </c>
      <c r="M94" t="s">
        <v>365</v>
      </c>
      <c r="N94" t="s">
        <v>466</v>
      </c>
      <c r="O94" t="s">
        <v>469</v>
      </c>
    </row>
    <row r="95" spans="1:19" x14ac:dyDescent="0.35">
      <c r="A95" t="s">
        <v>127</v>
      </c>
      <c r="B95" t="s">
        <v>276</v>
      </c>
      <c r="C95" s="9">
        <v>21.166861144558101</v>
      </c>
      <c r="D95" s="9">
        <v>20.056633706237601</v>
      </c>
      <c r="E95" s="10">
        <v>19.519235156703299</v>
      </c>
      <c r="F95" s="12"/>
      <c r="G95" s="12"/>
      <c r="H95">
        <f>AVERAGE(C95:F95)</f>
        <v>20.247576669166335</v>
      </c>
      <c r="K95">
        <f>_xlfn.STDEV.P(C95:G95)</f>
        <v>0.68605746128762457</v>
      </c>
      <c r="L95">
        <f>K95/H95</f>
        <v>3.3883435657382895E-2</v>
      </c>
      <c r="M95" t="s">
        <v>365</v>
      </c>
      <c r="N95" t="s">
        <v>466</v>
      </c>
      <c r="O95" t="s">
        <v>469</v>
      </c>
    </row>
    <row r="96" spans="1:19" x14ac:dyDescent="0.35">
      <c r="A96" s="13" t="s">
        <v>128</v>
      </c>
      <c r="B96" t="s">
        <v>277</v>
      </c>
      <c r="C96" s="9">
        <v>225.18115942028999</v>
      </c>
      <c r="D96" s="9">
        <v>173.24074074074099</v>
      </c>
      <c r="E96" s="10">
        <v>162.777777777778</v>
      </c>
      <c r="F96" s="12"/>
      <c r="G96" s="12"/>
      <c r="H96">
        <f>AVERAGE(C96:F96)</f>
        <v>187.06655931293631</v>
      </c>
      <c r="K96">
        <f>_xlfn.STDEV.P(C96:G96)</f>
        <v>27.287487419434701</v>
      </c>
      <c r="L96">
        <f>K96/H96</f>
        <v>0.14587047262566333</v>
      </c>
      <c r="M96" t="s">
        <v>365</v>
      </c>
      <c r="N96" t="s">
        <v>467</v>
      </c>
      <c r="O96" t="s">
        <v>469</v>
      </c>
    </row>
    <row r="97" spans="1:15" x14ac:dyDescent="0.35">
      <c r="A97" t="s">
        <v>129</v>
      </c>
      <c r="B97" t="s">
        <v>278</v>
      </c>
      <c r="C97" s="9">
        <v>20.149038133154001</v>
      </c>
      <c r="D97" s="9">
        <v>20.6030329668822</v>
      </c>
      <c r="E97" s="10">
        <v>17.435941790015299</v>
      </c>
      <c r="F97" s="12"/>
      <c r="G97" s="12"/>
      <c r="H97">
        <f>AVERAGE(C97:F97)</f>
        <v>19.396004296683834</v>
      </c>
      <c r="K97">
        <f>_xlfn.STDEV.P(C97:G97)</f>
        <v>1.3983112671597304</v>
      </c>
      <c r="L97">
        <f>K97/H97</f>
        <v>7.209274888636738E-2</v>
      </c>
      <c r="M97" t="s">
        <v>365</v>
      </c>
      <c r="N97" t="s">
        <v>466</v>
      </c>
      <c r="O97" t="s">
        <v>469</v>
      </c>
    </row>
    <row r="98" spans="1:15" x14ac:dyDescent="0.35">
      <c r="A98" t="s">
        <v>130</v>
      </c>
      <c r="B98" t="s">
        <v>279</v>
      </c>
      <c r="C98" s="9">
        <v>18.5718428079613</v>
      </c>
      <c r="D98" s="9">
        <v>19.097491157916298</v>
      </c>
      <c r="E98" s="10">
        <v>14.817036887393099</v>
      </c>
      <c r="H98">
        <f>AVERAGE(C98:F98)</f>
        <v>17.495456951090233</v>
      </c>
      <c r="K98">
        <f>_xlfn.STDEV.P(C98:G98)</f>
        <v>1.9060477565132941</v>
      </c>
      <c r="L98">
        <f>K98/H98</f>
        <v>0.10894529716153074</v>
      </c>
      <c r="M98" t="s">
        <v>365</v>
      </c>
      <c r="N98" t="s">
        <v>466</v>
      </c>
      <c r="O98" t="s">
        <v>469</v>
      </c>
    </row>
    <row r="99" spans="1:15" x14ac:dyDescent="0.35">
      <c r="A99" s="13" t="s">
        <v>131</v>
      </c>
      <c r="B99" t="s">
        <v>280</v>
      </c>
      <c r="C99" s="9">
        <v>203.421900161031</v>
      </c>
      <c r="D99" s="9">
        <v>164.83695652173901</v>
      </c>
      <c r="E99" s="10">
        <v>167.40740740740699</v>
      </c>
      <c r="F99" s="10"/>
      <c r="G99" s="10"/>
      <c r="H99">
        <f>AVERAGE(C99:F99)</f>
        <v>178.55542136339236</v>
      </c>
      <c r="K99">
        <f>_xlfn.STDEV.P(C99:G99)</f>
        <v>17.614541914451781</v>
      </c>
      <c r="L99">
        <f>K99/H99</f>
        <v>9.8650277767836705E-2</v>
      </c>
      <c r="M99" t="s">
        <v>365</v>
      </c>
      <c r="N99" t="s">
        <v>467</v>
      </c>
      <c r="O99" t="s">
        <v>469</v>
      </c>
    </row>
    <row r="100" spans="1:15" x14ac:dyDescent="0.35">
      <c r="A100" t="s">
        <v>132</v>
      </c>
      <c r="B100" t="s">
        <v>281</v>
      </c>
      <c r="C100" s="9">
        <v>18.9136096838775</v>
      </c>
      <c r="D100" s="9">
        <v>17.7557818893671</v>
      </c>
      <c r="E100" s="10">
        <v>13.793785630534099</v>
      </c>
      <c r="F100" s="10"/>
      <c r="G100" s="10"/>
      <c r="H100">
        <f>AVERAGE(C100:F100)</f>
        <v>16.821059067926232</v>
      </c>
      <c r="K100">
        <f>_xlfn.STDEV.P(C100:G100)</f>
        <v>2.1921723850996457</v>
      </c>
      <c r="L100">
        <f>K100/H100</f>
        <v>0.13032308942304341</v>
      </c>
      <c r="M100" t="s">
        <v>365</v>
      </c>
      <c r="N100" t="s">
        <v>466</v>
      </c>
      <c r="O100" t="s">
        <v>469</v>
      </c>
    </row>
    <row r="101" spans="1:15" x14ac:dyDescent="0.35">
      <c r="A101" t="s">
        <v>133</v>
      </c>
      <c r="B101" t="s">
        <v>282</v>
      </c>
      <c r="C101" s="9">
        <v>17.1505132580184</v>
      </c>
      <c r="D101" s="9">
        <v>15.9461635698141</v>
      </c>
      <c r="E101" s="10">
        <v>14.3003078998694</v>
      </c>
      <c r="F101" s="10"/>
      <c r="G101" s="10"/>
      <c r="H101">
        <f>AVERAGE(C101:F101)</f>
        <v>15.798994909233967</v>
      </c>
      <c r="K101">
        <f>_xlfn.STDEV.P(C101:G101)</f>
        <v>1.1682355946463394</v>
      </c>
      <c r="L101">
        <f>K101/H101</f>
        <v>7.3943665489982921E-2</v>
      </c>
      <c r="M101" t="s">
        <v>365</v>
      </c>
      <c r="N101" t="s">
        <v>466</v>
      </c>
      <c r="O101" t="s">
        <v>469</v>
      </c>
    </row>
    <row r="102" spans="1:15" x14ac:dyDescent="0.35">
      <c r="A102" t="s">
        <v>134</v>
      </c>
      <c r="B102" t="s">
        <v>283</v>
      </c>
      <c r="C102" s="9">
        <v>18.483008501351701</v>
      </c>
      <c r="D102" s="9">
        <v>15.166940627092799</v>
      </c>
      <c r="E102" s="10">
        <v>14.541353796046099</v>
      </c>
      <c r="F102" s="10"/>
      <c r="G102" s="10"/>
      <c r="H102">
        <f>AVERAGE(C102:F102)</f>
        <v>16.063767641496867</v>
      </c>
      <c r="K102">
        <f>_xlfn.STDEV.P(C102:G102)</f>
        <v>1.7296212445288115</v>
      </c>
      <c r="L102">
        <f>K102/H102</f>
        <v>0.10767220263201221</v>
      </c>
      <c r="M102" t="s">
        <v>365</v>
      </c>
      <c r="N102" t="s">
        <v>466</v>
      </c>
      <c r="O102" t="s">
        <v>469</v>
      </c>
    </row>
    <row r="103" spans="1:15" x14ac:dyDescent="0.35">
      <c r="A103" t="s">
        <v>135</v>
      </c>
      <c r="B103" t="s">
        <v>284</v>
      </c>
      <c r="C103" s="9">
        <v>22.985753808242499</v>
      </c>
      <c r="D103" s="9">
        <v>17.301439364497099</v>
      </c>
      <c r="E103" s="10">
        <v>18.759638963852801</v>
      </c>
      <c r="F103" s="10"/>
      <c r="G103" s="10"/>
      <c r="H103">
        <f>AVERAGE(C103:F103)</f>
        <v>19.682277378864132</v>
      </c>
      <c r="K103">
        <f>_xlfn.STDEV.P(C103:G103)</f>
        <v>2.4105744692201534</v>
      </c>
      <c r="L103">
        <f>K103/H103</f>
        <v>0.12247436731121143</v>
      </c>
      <c r="M103" t="s">
        <v>365</v>
      </c>
      <c r="N103" t="s">
        <v>466</v>
      </c>
      <c r="O103" t="s">
        <v>469</v>
      </c>
    </row>
    <row r="104" spans="1:15" x14ac:dyDescent="0.35">
      <c r="A104" s="13" t="s">
        <v>136</v>
      </c>
      <c r="B104" t="s">
        <v>285</v>
      </c>
      <c r="C104" s="9">
        <v>227.536231884058</v>
      </c>
      <c r="D104" s="9">
        <v>216.57407407407399</v>
      </c>
      <c r="E104" s="10">
        <v>172.87037037037001</v>
      </c>
      <c r="F104" s="10"/>
      <c r="G104" s="10"/>
      <c r="H104">
        <f>AVERAGE(C104:F104)</f>
        <v>205.66022544283399</v>
      </c>
      <c r="K104">
        <f>_xlfn.STDEV.P(C104:G104)</f>
        <v>23.613882537152339</v>
      </c>
      <c r="L104">
        <f>K104/H104</f>
        <v>0.11481988063713434</v>
      </c>
      <c r="M104" t="s">
        <v>365</v>
      </c>
      <c r="N104" t="s">
        <v>467</v>
      </c>
      <c r="O104" t="s">
        <v>469</v>
      </c>
    </row>
    <row r="105" spans="1:15" x14ac:dyDescent="0.35">
      <c r="A105" t="s">
        <v>137</v>
      </c>
      <c r="B105" t="s">
        <v>286</v>
      </c>
      <c r="C105" s="9">
        <v>21.096825743160501</v>
      </c>
      <c r="D105" s="9">
        <v>19.717793843532998</v>
      </c>
      <c r="E105" s="10">
        <v>17.750195391975002</v>
      </c>
      <c r="F105" s="10"/>
      <c r="G105" s="10"/>
      <c r="H105">
        <f>AVERAGE(C105:F105)</f>
        <v>19.521604992889497</v>
      </c>
      <c r="K105">
        <f>_xlfn.STDEV.P(C105:G105)</f>
        <v>1.3732810408426013</v>
      </c>
      <c r="L105">
        <f>K105/H105</f>
        <v>7.0346728219467705E-2</v>
      </c>
      <c r="M105" t="s">
        <v>365</v>
      </c>
      <c r="N105" t="s">
        <v>466</v>
      </c>
      <c r="O105" t="s">
        <v>469</v>
      </c>
    </row>
    <row r="106" spans="1:15" x14ac:dyDescent="0.35">
      <c r="A106" t="s">
        <v>138</v>
      </c>
      <c r="B106" t="s">
        <v>287</v>
      </c>
      <c r="C106" s="9">
        <v>17.381584075134501</v>
      </c>
      <c r="D106" s="9">
        <v>13.8441727348063</v>
      </c>
      <c r="E106" s="10">
        <v>16.2135213755028</v>
      </c>
      <c r="F106" s="10"/>
      <c r="G106" s="10"/>
      <c r="H106">
        <f>AVERAGE(C106:F106)</f>
        <v>15.8130927284812</v>
      </c>
      <c r="K106">
        <f>_xlfn.STDEV.P(C106:G106)</f>
        <v>1.4716378797533274</v>
      </c>
      <c r="L106">
        <f>K106/H106</f>
        <v>9.3064519700358062E-2</v>
      </c>
      <c r="M106" t="s">
        <v>365</v>
      </c>
      <c r="N106" t="s">
        <v>466</v>
      </c>
      <c r="O106" t="s">
        <v>469</v>
      </c>
    </row>
    <row r="107" spans="1:15" x14ac:dyDescent="0.35">
      <c r="A107" t="s">
        <v>139</v>
      </c>
      <c r="B107" t="s">
        <v>288</v>
      </c>
      <c r="C107" s="9">
        <v>10.492617595942299</v>
      </c>
      <c r="D107" s="9">
        <v>15.5397703389723</v>
      </c>
      <c r="E107" s="10">
        <v>9.9751803415595202</v>
      </c>
      <c r="F107" s="10"/>
      <c r="G107" s="10"/>
      <c r="H107">
        <f>AVERAGE(C107:F107)</f>
        <v>12.002522758824705</v>
      </c>
      <c r="K107">
        <f>_xlfn.STDEV.P(C107:G107)</f>
        <v>2.5101162868813893</v>
      </c>
      <c r="L107">
        <f>K107/H107</f>
        <v>0.20913239135796327</v>
      </c>
      <c r="M107" t="s">
        <v>365</v>
      </c>
      <c r="N107" t="s">
        <v>466</v>
      </c>
      <c r="O107" t="s">
        <v>469</v>
      </c>
    </row>
    <row r="108" spans="1:15" x14ac:dyDescent="0.35">
      <c r="A108" t="s">
        <v>140</v>
      </c>
      <c r="B108" t="s">
        <v>289</v>
      </c>
      <c r="C108" s="9">
        <v>10.1434903215865</v>
      </c>
      <c r="D108" s="9">
        <v>14.2192880841743</v>
      </c>
      <c r="E108" s="10">
        <v>6.4394662980558799</v>
      </c>
      <c r="F108" s="10"/>
      <c r="G108" s="10"/>
      <c r="H108">
        <f>AVERAGE(C108:F108)</f>
        <v>10.267414901272227</v>
      </c>
      <c r="K108">
        <f>_xlfn.STDEV.P(C108:G108)</f>
        <v>3.1773075322803783</v>
      </c>
      <c r="L108">
        <f>K108/H108</f>
        <v>0.30945545327935281</v>
      </c>
      <c r="M108" t="s">
        <v>365</v>
      </c>
      <c r="N108" t="s">
        <v>466</v>
      </c>
      <c r="O108" t="s">
        <v>469</v>
      </c>
    </row>
    <row r="109" spans="1:15" x14ac:dyDescent="0.35">
      <c r="A109" t="s">
        <v>141</v>
      </c>
      <c r="B109" t="s">
        <v>290</v>
      </c>
      <c r="C109" s="9">
        <v>8.6677635202109293</v>
      </c>
      <c r="D109" s="9">
        <v>8.7907101092964304</v>
      </c>
      <c r="E109" s="10">
        <v>13.460942777743499</v>
      </c>
      <c r="F109" s="10"/>
      <c r="G109" s="10"/>
      <c r="H109">
        <f>AVERAGE(C109:F109)</f>
        <v>10.306472135750285</v>
      </c>
      <c r="K109">
        <f>_xlfn.STDEV.P(C109:G109)</f>
        <v>2.2311122397195744</v>
      </c>
      <c r="L109">
        <f>K109/H109</f>
        <v>0.21647681285436815</v>
      </c>
      <c r="M109" t="s">
        <v>365</v>
      </c>
      <c r="N109" t="s">
        <v>466</v>
      </c>
      <c r="O109" t="s">
        <v>469</v>
      </c>
    </row>
    <row r="110" spans="1:15" x14ac:dyDescent="0.35">
      <c r="A110" t="s">
        <v>142</v>
      </c>
      <c r="B110" t="s">
        <v>291</v>
      </c>
      <c r="C110" s="9">
        <v>14.356465420976001</v>
      </c>
      <c r="D110" s="9">
        <v>9.0720628197766899</v>
      </c>
      <c r="E110" s="10">
        <v>7.7126794951582003</v>
      </c>
      <c r="F110" s="10"/>
      <c r="G110" s="10"/>
      <c r="H110">
        <f>AVERAGE(C110:F110)</f>
        <v>10.380402578636962</v>
      </c>
      <c r="K110">
        <f>_xlfn.STDEV.P(C110:G110)</f>
        <v>2.8657503439162966</v>
      </c>
      <c r="L110">
        <f>K110/H110</f>
        <v>0.27607314092172663</v>
      </c>
      <c r="M110" t="s">
        <v>365</v>
      </c>
      <c r="N110" t="s">
        <v>466</v>
      </c>
      <c r="O110" t="s">
        <v>469</v>
      </c>
    </row>
    <row r="111" spans="1:15" x14ac:dyDescent="0.35">
      <c r="A111" t="s">
        <v>143</v>
      </c>
      <c r="B111" t="s">
        <v>292</v>
      </c>
      <c r="C111" s="9">
        <v>9.6298471484311001</v>
      </c>
      <c r="D111" s="9">
        <v>8.2835488503665502</v>
      </c>
      <c r="E111" s="10">
        <v>6.5038017245112103</v>
      </c>
      <c r="F111" s="10"/>
      <c r="G111" s="10"/>
      <c r="H111">
        <f>AVERAGE(C111:F111)</f>
        <v>8.1390659077696199</v>
      </c>
      <c r="K111">
        <f>_xlfn.STDEV.P(C111:G111)</f>
        <v>1.2802855120710934</v>
      </c>
      <c r="L111">
        <f>K111/H111</f>
        <v>0.15730128328963675</v>
      </c>
      <c r="M111" t="s">
        <v>365</v>
      </c>
      <c r="N111" t="s">
        <v>466</v>
      </c>
      <c r="O111" t="s">
        <v>469</v>
      </c>
    </row>
    <row r="112" spans="1:15" x14ac:dyDescent="0.35">
      <c r="A112" t="s">
        <v>144</v>
      </c>
      <c r="B112" t="s">
        <v>293</v>
      </c>
      <c r="C112" s="9">
        <v>9.8054694343182298</v>
      </c>
      <c r="D112" s="9">
        <v>5.1915489503738899</v>
      </c>
      <c r="E112" s="10">
        <v>11.009068973732001</v>
      </c>
      <c r="F112" s="10"/>
      <c r="G112" s="10"/>
      <c r="H112">
        <f>AVERAGE(C112:F112)</f>
        <v>8.668695786141372</v>
      </c>
      <c r="K112">
        <f>_xlfn.STDEV.P(C112:G112)</f>
        <v>2.5073326532306717</v>
      </c>
      <c r="L112">
        <f>K112/H112</f>
        <v>0.28923989433787028</v>
      </c>
      <c r="M112" t="s">
        <v>365</v>
      </c>
      <c r="N112" t="s">
        <v>466</v>
      </c>
      <c r="O112" t="s">
        <v>469</v>
      </c>
    </row>
    <row r="113" spans="1:15" x14ac:dyDescent="0.35">
      <c r="A113" s="13" t="s">
        <v>145</v>
      </c>
      <c r="B113" t="s">
        <v>294</v>
      </c>
      <c r="C113" s="9">
        <v>173.404255319149</v>
      </c>
      <c r="D113" s="9">
        <v>151.347132284921</v>
      </c>
      <c r="E113" s="10">
        <v>124.31390687634899</v>
      </c>
      <c r="F113" s="10"/>
      <c r="G113" s="10"/>
      <c r="H113">
        <f>AVERAGE(C113:F113)</f>
        <v>149.68843149347302</v>
      </c>
      <c r="K113">
        <f>_xlfn.STDEV.P(C113:G113)</f>
        <v>20.07534215226125</v>
      </c>
      <c r="L113">
        <f>K113/H113</f>
        <v>0.13411418605943914</v>
      </c>
      <c r="M113" t="s">
        <v>365</v>
      </c>
      <c r="N113" t="s">
        <v>467</v>
      </c>
      <c r="O113" t="s">
        <v>469</v>
      </c>
    </row>
    <row r="114" spans="1:15" x14ac:dyDescent="0.35">
      <c r="A114" s="13" t="s">
        <v>146</v>
      </c>
      <c r="B114" t="s">
        <v>295</v>
      </c>
      <c r="C114" s="9">
        <v>181.10507246376801</v>
      </c>
      <c r="D114" s="9">
        <v>148.333333333333</v>
      </c>
      <c r="E114" s="10">
        <v>143.333333333333</v>
      </c>
      <c r="F114" s="10"/>
      <c r="G114" s="10"/>
      <c r="H114">
        <f>AVERAGE(C114:F114)</f>
        <v>157.59057971014468</v>
      </c>
      <c r="K114">
        <f>_xlfn.STDEV.P(C114:G114)</f>
        <v>16.752084986554976</v>
      </c>
      <c r="L114">
        <f>K114/H114</f>
        <v>0.10630130949049732</v>
      </c>
      <c r="M114" t="s">
        <v>365</v>
      </c>
      <c r="N114" t="s">
        <v>467</v>
      </c>
      <c r="O114" t="s">
        <v>469</v>
      </c>
    </row>
    <row r="115" spans="1:15" x14ac:dyDescent="0.35">
      <c r="A115" t="s">
        <v>147</v>
      </c>
      <c r="B115" t="s">
        <v>296</v>
      </c>
      <c r="C115" s="9">
        <v>32.554580912047001</v>
      </c>
      <c r="D115" s="9">
        <v>35.053579736613301</v>
      </c>
      <c r="E115" s="10">
        <v>34.510294968036099</v>
      </c>
      <c r="F115" s="10"/>
      <c r="G115" s="10"/>
      <c r="H115">
        <f>AVERAGE(C115:F115)</f>
        <v>34.039485205565462</v>
      </c>
      <c r="K115">
        <f>_xlfn.STDEV.P(C115:G115)</f>
        <v>1.073155830754688</v>
      </c>
      <c r="L115">
        <f>K115/H115</f>
        <v>3.1526793788856325E-2</v>
      </c>
      <c r="M115" t="s">
        <v>365</v>
      </c>
      <c r="N115" t="s">
        <v>466</v>
      </c>
      <c r="O115" t="s">
        <v>469</v>
      </c>
    </row>
    <row r="116" spans="1:15" x14ac:dyDescent="0.35">
      <c r="A116" s="13" t="s">
        <v>148</v>
      </c>
      <c r="B116" t="s">
        <v>297</v>
      </c>
      <c r="C116" s="9">
        <v>227.504025764895</v>
      </c>
      <c r="D116" s="9">
        <v>201.799242424243</v>
      </c>
      <c r="E116" s="10">
        <v>173.333333333333</v>
      </c>
      <c r="F116" s="10"/>
      <c r="G116" s="10"/>
      <c r="H116">
        <f>AVERAGE(C116:F116)</f>
        <v>200.87886717415699</v>
      </c>
      <c r="K116">
        <f>_xlfn.STDEV.P(C116:G116)</f>
        <v>22.124666439360507</v>
      </c>
      <c r="L116">
        <f>K116/H116</f>
        <v>0.11013934293137451</v>
      </c>
      <c r="M116" t="s">
        <v>365</v>
      </c>
      <c r="N116" t="s">
        <v>467</v>
      </c>
      <c r="O116" t="s">
        <v>469</v>
      </c>
    </row>
    <row r="117" spans="1:15" x14ac:dyDescent="0.35">
      <c r="A117" s="13" t="s">
        <v>149</v>
      </c>
      <c r="B117" t="s">
        <v>298</v>
      </c>
      <c r="C117" s="9">
        <v>191.111111111111</v>
      </c>
      <c r="D117" s="9">
        <v>159.444444444444</v>
      </c>
      <c r="E117" s="10">
        <v>158.14814814814801</v>
      </c>
      <c r="F117" s="10"/>
      <c r="G117" s="10"/>
      <c r="H117">
        <f>AVERAGE(C117:F117)</f>
        <v>169.56790123456767</v>
      </c>
      <c r="K117">
        <f>_xlfn.STDEV.P(C117:G117)</f>
        <v>15.242539483531898</v>
      </c>
      <c r="L117">
        <f>K117/H117</f>
        <v>8.9890476750352055E-2</v>
      </c>
      <c r="M117" t="s">
        <v>365</v>
      </c>
      <c r="N117" t="s">
        <v>467</v>
      </c>
      <c r="O117" t="s">
        <v>469</v>
      </c>
    </row>
    <row r="118" spans="1:15" x14ac:dyDescent="0.35">
      <c r="A118" s="13" t="s">
        <v>150</v>
      </c>
      <c r="B118" t="s">
        <v>299</v>
      </c>
      <c r="C118" s="9">
        <v>190.03421900161001</v>
      </c>
      <c r="D118" s="9">
        <v>159.35185185185199</v>
      </c>
      <c r="E118" s="10">
        <v>143.888888888889</v>
      </c>
      <c r="F118" s="10"/>
      <c r="G118" s="10"/>
      <c r="H118">
        <f>AVERAGE(C118:F118)</f>
        <v>164.42498658078367</v>
      </c>
      <c r="K118">
        <f>_xlfn.STDEV.P(C118:G118)</f>
        <v>19.177250320565008</v>
      </c>
      <c r="L118">
        <f>K118/H118</f>
        <v>0.11663221460044353</v>
      </c>
      <c r="M118" t="s">
        <v>365</v>
      </c>
      <c r="N118" t="s">
        <v>467</v>
      </c>
      <c r="O118" t="s">
        <v>469</v>
      </c>
    </row>
    <row r="119" spans="1:15" x14ac:dyDescent="0.35">
      <c r="A119" s="13" t="s">
        <v>151</v>
      </c>
      <c r="B119" t="s">
        <v>300</v>
      </c>
      <c r="C119" s="9">
        <v>192.96296296296299</v>
      </c>
      <c r="D119" s="9">
        <v>151.944444444444</v>
      </c>
      <c r="E119" s="10">
        <v>145.09259259259301</v>
      </c>
      <c r="F119" s="10"/>
      <c r="G119" s="10"/>
      <c r="H119">
        <f>AVERAGE(C119:F119)</f>
        <v>163.33333333333334</v>
      </c>
      <c r="K119">
        <f>_xlfn.STDEV.P(C119:G119)</f>
        <v>21.137221237139912</v>
      </c>
      <c r="L119">
        <f>K119/H119</f>
        <v>0.12941155859473413</v>
      </c>
      <c r="M119" t="s">
        <v>365</v>
      </c>
      <c r="N119" t="s">
        <v>467</v>
      </c>
      <c r="O119" t="s">
        <v>469</v>
      </c>
    </row>
    <row r="120" spans="1:15" x14ac:dyDescent="0.35">
      <c r="A120" s="13" t="s">
        <v>152</v>
      </c>
      <c r="B120" t="s">
        <v>301</v>
      </c>
      <c r="C120" s="9">
        <v>171.54255319148899</v>
      </c>
      <c r="D120" s="9">
        <v>152.26449275362299</v>
      </c>
      <c r="E120" s="10">
        <v>130.878045020043</v>
      </c>
      <c r="F120" s="10"/>
      <c r="G120" s="10"/>
      <c r="H120">
        <f>AVERAGE(C120:F120)</f>
        <v>151.56169698838502</v>
      </c>
      <c r="K120">
        <f>_xlfn.STDEV.P(C120:G120)</f>
        <v>16.608652315828699</v>
      </c>
      <c r="L120">
        <f>K120/H120</f>
        <v>0.10958344123780502</v>
      </c>
      <c r="M120" t="s">
        <v>365</v>
      </c>
      <c r="N120" t="s">
        <v>467</v>
      </c>
      <c r="O120" t="s">
        <v>469</v>
      </c>
    </row>
    <row r="121" spans="1:15" x14ac:dyDescent="0.35">
      <c r="A121" t="s">
        <v>153</v>
      </c>
      <c r="B121" t="s">
        <v>302</v>
      </c>
      <c r="C121" s="9">
        <v>15.305042027128501</v>
      </c>
      <c r="D121" s="9">
        <v>15.1781787182302</v>
      </c>
      <c r="E121" s="10">
        <v>14.144547979727999</v>
      </c>
      <c r="F121" s="10"/>
      <c r="G121" s="10"/>
      <c r="H121">
        <f>AVERAGE(C121:F121)</f>
        <v>14.875922908362233</v>
      </c>
      <c r="K121">
        <f>_xlfn.STDEV.P(C121:G121)</f>
        <v>0.51974707917229923</v>
      </c>
      <c r="L121">
        <f>K121/H121</f>
        <v>3.4938812359677718E-2</v>
      </c>
      <c r="M121" t="s">
        <v>365</v>
      </c>
      <c r="N121" t="s">
        <v>466</v>
      </c>
      <c r="O121" t="s">
        <v>469</v>
      </c>
    </row>
    <row r="122" spans="1:15" x14ac:dyDescent="0.35">
      <c r="A122" s="13" t="s">
        <v>154</v>
      </c>
      <c r="B122" t="s">
        <v>303</v>
      </c>
      <c r="C122" s="9">
        <v>172.01086956521701</v>
      </c>
      <c r="D122" s="9">
        <v>153.14814814814801</v>
      </c>
      <c r="E122" s="10">
        <v>122.777777777778</v>
      </c>
      <c r="F122" s="10"/>
      <c r="G122" s="10"/>
      <c r="H122">
        <f>AVERAGE(C122:F122)</f>
        <v>149.31226516371433</v>
      </c>
      <c r="K122">
        <f>_xlfn.STDEV.P(C122:G122)</f>
        <v>20.281515894040112</v>
      </c>
      <c r="L122">
        <f>K122/H122</f>
        <v>0.13583288601108773</v>
      </c>
      <c r="M122" t="s">
        <v>365</v>
      </c>
      <c r="N122" t="s">
        <v>467</v>
      </c>
      <c r="O122" t="s">
        <v>469</v>
      </c>
    </row>
    <row r="123" spans="1:15" x14ac:dyDescent="0.35">
      <c r="A123" s="13" t="s">
        <v>155</v>
      </c>
      <c r="B123" t="s">
        <v>304</v>
      </c>
      <c r="C123" s="9">
        <v>168.84057971014499</v>
      </c>
      <c r="D123" s="9">
        <v>133.695652173913</v>
      </c>
      <c r="E123" s="10">
        <v>120.38647342995201</v>
      </c>
      <c r="F123" s="10"/>
      <c r="G123" s="10"/>
      <c r="H123">
        <f>AVERAGE(C123:F123)</f>
        <v>140.97423510466999</v>
      </c>
      <c r="K123">
        <f>_xlfn.STDEV.P(C123:G123)</f>
        <v>20.43988634937406</v>
      </c>
      <c r="L123">
        <f>K123/H123</f>
        <v>0.14499022700281322</v>
      </c>
      <c r="M123" t="s">
        <v>365</v>
      </c>
      <c r="N123" t="s">
        <v>467</v>
      </c>
      <c r="O123" t="s">
        <v>469</v>
      </c>
    </row>
    <row r="124" spans="1:15" x14ac:dyDescent="0.35">
      <c r="A124" s="13" t="s">
        <v>156</v>
      </c>
      <c r="B124" t="s">
        <v>305</v>
      </c>
      <c r="C124" s="9">
        <v>178.62318840579701</v>
      </c>
      <c r="D124" s="9">
        <v>138.58695652173901</v>
      </c>
      <c r="E124" s="10">
        <v>112.21014492753601</v>
      </c>
      <c r="F124" s="10"/>
      <c r="G124" s="10"/>
      <c r="H124">
        <f>AVERAGE(C124:F124)</f>
        <v>143.14009661835735</v>
      </c>
      <c r="K124">
        <f>_xlfn.STDEV.P(C124:G124)</f>
        <v>27.303496718258462</v>
      </c>
      <c r="L124">
        <f>K124/H124</f>
        <v>0.19074666961456319</v>
      </c>
      <c r="M124" t="s">
        <v>365</v>
      </c>
      <c r="N124" t="s">
        <v>467</v>
      </c>
      <c r="O124" t="s">
        <v>469</v>
      </c>
    </row>
    <row r="125" spans="1:15" x14ac:dyDescent="0.35">
      <c r="A125" s="13" t="s">
        <v>157</v>
      </c>
      <c r="B125" t="s">
        <v>306</v>
      </c>
      <c r="C125" s="9">
        <v>167.55319148936201</v>
      </c>
      <c r="D125" s="9">
        <v>136.82932469935199</v>
      </c>
      <c r="E125" s="10">
        <v>110.47833795868</v>
      </c>
      <c r="F125" s="10"/>
      <c r="G125" s="10"/>
      <c r="H125">
        <f>AVERAGE(C125:F125)</f>
        <v>138.28695138246468</v>
      </c>
      <c r="K125">
        <f>_xlfn.STDEV.P(C125:G125)</f>
        <v>23.323496493846122</v>
      </c>
      <c r="L125">
        <f>K125/H125</f>
        <v>0.16866013937453561</v>
      </c>
      <c r="M125" t="s">
        <v>365</v>
      </c>
      <c r="N125" t="s">
        <v>467</v>
      </c>
      <c r="O125" t="s">
        <v>469</v>
      </c>
    </row>
    <row r="126" spans="1:15" x14ac:dyDescent="0.35">
      <c r="A126" s="13" t="s">
        <v>158</v>
      </c>
      <c r="B126" t="s">
        <v>307</v>
      </c>
      <c r="C126" s="9">
        <v>169.47463768116</v>
      </c>
      <c r="D126" s="9">
        <v>139.32165861513701</v>
      </c>
      <c r="E126" s="10">
        <v>118.792517006803</v>
      </c>
      <c r="F126" s="10"/>
      <c r="G126" s="10"/>
      <c r="H126">
        <f>AVERAGE(C126:F126)</f>
        <v>142.52960443436666</v>
      </c>
      <c r="K126">
        <f>_xlfn.STDEV.P(C126:G126)</f>
        <v>20.814858896100482</v>
      </c>
      <c r="L126">
        <f>K126/H126</f>
        <v>0.14603884560477748</v>
      </c>
      <c r="M126" t="s">
        <v>365</v>
      </c>
      <c r="N126" t="s">
        <v>467</v>
      </c>
      <c r="O126" t="s">
        <v>469</v>
      </c>
    </row>
    <row r="127" spans="1:15" x14ac:dyDescent="0.35">
      <c r="A127" s="13" t="s">
        <v>159</v>
      </c>
      <c r="B127" t="s">
        <v>308</v>
      </c>
      <c r="C127" s="9">
        <v>194.23510466988699</v>
      </c>
      <c r="D127" s="9">
        <v>154.166666666667</v>
      </c>
      <c r="E127" s="10">
        <v>156.944444444444</v>
      </c>
      <c r="F127" s="10"/>
      <c r="G127" s="10"/>
      <c r="H127">
        <f>AVERAGE(C127:F127)</f>
        <v>168.44873859366601</v>
      </c>
      <c r="K127">
        <f>_xlfn.STDEV.P(C127:G127)</f>
        <v>18.268944850179224</v>
      </c>
      <c r="L127">
        <f>K127/H127</f>
        <v>0.10845403178855369</v>
      </c>
      <c r="M127" t="s">
        <v>365</v>
      </c>
      <c r="N127" t="s">
        <v>467</v>
      </c>
      <c r="O127" t="s">
        <v>469</v>
      </c>
    </row>
    <row r="128" spans="1:15" x14ac:dyDescent="0.35">
      <c r="A128" s="13" t="s">
        <v>160</v>
      </c>
      <c r="B128" t="s">
        <v>309</v>
      </c>
      <c r="C128" s="9">
        <v>249.19283413848601</v>
      </c>
      <c r="D128" s="9">
        <v>222.916666666667</v>
      </c>
      <c r="E128" s="10">
        <v>196.111111111111</v>
      </c>
      <c r="F128" s="10"/>
      <c r="G128" s="10"/>
      <c r="H128">
        <f>AVERAGE(C128:F128)</f>
        <v>222.74020397208801</v>
      </c>
      <c r="K128">
        <f>_xlfn.STDEV.P(C128:G128)</f>
        <v>21.670881910998638</v>
      </c>
      <c r="L128">
        <f>K128/H128</f>
        <v>9.729218849828411E-2</v>
      </c>
      <c r="M128" t="s">
        <v>365</v>
      </c>
      <c r="N128" t="s">
        <v>467</v>
      </c>
      <c r="O128" t="s">
        <v>469</v>
      </c>
    </row>
    <row r="129" spans="1:15" x14ac:dyDescent="0.35">
      <c r="A129" s="13" t="s">
        <v>161</v>
      </c>
      <c r="B129" t="s">
        <v>310</v>
      </c>
      <c r="C129" s="9">
        <v>209.55515297906601</v>
      </c>
      <c r="D129" s="9">
        <v>160.74074074074099</v>
      </c>
      <c r="E129" s="10">
        <v>163.70370370370401</v>
      </c>
      <c r="F129" s="10"/>
      <c r="G129" s="10"/>
      <c r="H129">
        <f>AVERAGE(C129:F129)</f>
        <v>177.99986580783698</v>
      </c>
      <c r="K129">
        <f>_xlfn.STDEV.P(C129:G129)</f>
        <v>22.345721420800277</v>
      </c>
      <c r="L129">
        <f>K129/H129</f>
        <v>0.12553785543256538</v>
      </c>
      <c r="M129" t="s">
        <v>365</v>
      </c>
      <c r="N129" t="s">
        <v>467</v>
      </c>
      <c r="O129" t="s">
        <v>469</v>
      </c>
    </row>
    <row r="130" spans="1:15" x14ac:dyDescent="0.35">
      <c r="A130" s="13" t="s">
        <v>162</v>
      </c>
      <c r="B130" t="s">
        <v>311</v>
      </c>
      <c r="C130" s="9">
        <v>189.90740740740699</v>
      </c>
      <c r="D130" s="9">
        <v>160.92592592592601</v>
      </c>
      <c r="E130" s="10">
        <v>147.40740740740699</v>
      </c>
      <c r="F130" s="10"/>
      <c r="G130" s="10"/>
      <c r="H130">
        <f>AVERAGE(C130:F130)</f>
        <v>166.08024691358</v>
      </c>
      <c r="K130">
        <f>_xlfn.STDEV.P(C130:G130)</f>
        <v>17.729218231172808</v>
      </c>
      <c r="L130">
        <f>K130/H130</f>
        <v>0.10675091445642071</v>
      </c>
      <c r="M130" t="s">
        <v>365</v>
      </c>
      <c r="N130" t="s">
        <v>467</v>
      </c>
      <c r="O130" t="s">
        <v>469</v>
      </c>
    </row>
    <row r="131" spans="1:15" x14ac:dyDescent="0.35">
      <c r="A131" t="s">
        <v>163</v>
      </c>
      <c r="B131" t="s">
        <v>312</v>
      </c>
      <c r="C131" s="9">
        <v>18.044331488042999</v>
      </c>
      <c r="D131" s="9">
        <v>17.026579118668899</v>
      </c>
      <c r="E131" s="10">
        <v>18.735215130452001</v>
      </c>
      <c r="F131" s="10"/>
      <c r="G131" s="10"/>
      <c r="H131">
        <f>AVERAGE(C131:F131)</f>
        <v>17.9353752457213</v>
      </c>
      <c r="K131">
        <f>_xlfn.STDEV.P(C131:G131)</f>
        <v>0.70178954691852624</v>
      </c>
      <c r="L131">
        <f>K131/H131</f>
        <v>3.9128790856268622E-2</v>
      </c>
      <c r="M131" t="s">
        <v>365</v>
      </c>
      <c r="N131" t="s">
        <v>466</v>
      </c>
      <c r="O131" t="s">
        <v>469</v>
      </c>
    </row>
    <row r="132" spans="1:15" x14ac:dyDescent="0.35">
      <c r="A132" s="13" t="s">
        <v>164</v>
      </c>
      <c r="B132" t="s">
        <v>313</v>
      </c>
      <c r="C132" s="9">
        <v>174.53703703703701</v>
      </c>
      <c r="D132" s="9">
        <v>140.74074074074099</v>
      </c>
      <c r="E132" s="10">
        <v>137.777777777778</v>
      </c>
      <c r="F132" s="10"/>
      <c r="G132" s="10"/>
      <c r="H132">
        <f>AVERAGE(C132:F132)</f>
        <v>151.01851851851868</v>
      </c>
      <c r="K132">
        <f>_xlfn.STDEV.P(C132:G132)</f>
        <v>16.674038150357973</v>
      </c>
      <c r="L132">
        <f>K132/H132</f>
        <v>0.11041055304958057</v>
      </c>
      <c r="M132" t="s">
        <v>365</v>
      </c>
      <c r="N132" t="s">
        <v>467</v>
      </c>
      <c r="O132" t="s">
        <v>469</v>
      </c>
    </row>
    <row r="133" spans="1:15" x14ac:dyDescent="0.35">
      <c r="A133" s="13" t="s">
        <v>165</v>
      </c>
      <c r="B133" t="s">
        <v>314</v>
      </c>
      <c r="C133" s="9">
        <v>173.55072463768099</v>
      </c>
      <c r="D133" s="9">
        <v>151.01851851851899</v>
      </c>
      <c r="E133" s="10">
        <v>138.28703703703701</v>
      </c>
      <c r="F133" s="10"/>
      <c r="G133" s="10"/>
      <c r="H133">
        <f>AVERAGE(C133:F133)</f>
        <v>154.28542673107899</v>
      </c>
      <c r="K133">
        <f>_xlfn.STDEV.P(C133:G133)</f>
        <v>14.580499139853934</v>
      </c>
      <c r="L133">
        <f>K133/H133</f>
        <v>9.4503411299291976E-2</v>
      </c>
      <c r="M133" t="s">
        <v>365</v>
      </c>
      <c r="N133" t="s">
        <v>467</v>
      </c>
      <c r="O133" t="s">
        <v>469</v>
      </c>
    </row>
    <row r="134" spans="1:15" x14ac:dyDescent="0.35">
      <c r="A134" t="s">
        <v>166</v>
      </c>
      <c r="B134" t="s">
        <v>315</v>
      </c>
      <c r="C134" s="9">
        <v>14.916494132623599</v>
      </c>
      <c r="D134" s="9">
        <v>8.8918135448674906</v>
      </c>
      <c r="E134" s="10">
        <v>12.4872525408</v>
      </c>
      <c r="F134" s="10"/>
      <c r="G134" s="10"/>
      <c r="H134">
        <f>AVERAGE(C134:F134)</f>
        <v>12.098520072763696</v>
      </c>
      <c r="K134">
        <f>_xlfn.STDEV.P(C134:G134)</f>
        <v>2.4748776057144819</v>
      </c>
      <c r="L134">
        <f>K134/H134</f>
        <v>0.20456035869097328</v>
      </c>
      <c r="M134" t="s">
        <v>365</v>
      </c>
      <c r="N134" t="s">
        <v>466</v>
      </c>
      <c r="O134" t="s">
        <v>469</v>
      </c>
    </row>
    <row r="135" spans="1:15" x14ac:dyDescent="0.35">
      <c r="A135" t="s">
        <v>167</v>
      </c>
      <c r="B135" t="s">
        <v>316</v>
      </c>
      <c r="C135" s="9">
        <v>24.083585851665202</v>
      </c>
      <c r="D135" s="9">
        <v>25.385307198556099</v>
      </c>
      <c r="E135" s="10">
        <v>25.3105258738766</v>
      </c>
      <c r="F135" s="10"/>
      <c r="G135" s="10"/>
      <c r="H135">
        <f>AVERAGE(C135:F135)</f>
        <v>24.926472974699298</v>
      </c>
      <c r="K135">
        <f>_xlfn.STDEV.P(C135:G135)</f>
        <v>0.5967925872320744</v>
      </c>
      <c r="L135">
        <f>K135/H135</f>
        <v>2.3942119201454087E-2</v>
      </c>
      <c r="M135" t="s">
        <v>365</v>
      </c>
      <c r="N135" t="s">
        <v>466</v>
      </c>
      <c r="O135" t="s">
        <v>469</v>
      </c>
    </row>
    <row r="136" spans="1:15" x14ac:dyDescent="0.35">
      <c r="A136" t="s">
        <v>168</v>
      </c>
      <c r="B136" t="s">
        <v>317</v>
      </c>
      <c r="C136" s="9">
        <v>10.885418832772601</v>
      </c>
      <c r="D136" s="9">
        <v>13.208940651492799</v>
      </c>
      <c r="E136" s="10">
        <v>11.197136856498</v>
      </c>
      <c r="F136" s="10"/>
      <c r="G136" s="10"/>
      <c r="H136">
        <f>AVERAGE(C136:F136)</f>
        <v>11.763832113587801</v>
      </c>
      <c r="K136">
        <f>_xlfn.STDEV.P(C136:G136)</f>
        <v>1.0297397879475056</v>
      </c>
      <c r="L136">
        <f>K136/H136</f>
        <v>8.7534383184379672E-2</v>
      </c>
      <c r="M136" t="s">
        <v>365</v>
      </c>
      <c r="N136" t="s">
        <v>466</v>
      </c>
      <c r="O136" t="s">
        <v>469</v>
      </c>
    </row>
    <row r="137" spans="1:15" x14ac:dyDescent="0.35">
      <c r="A137" t="s">
        <v>169</v>
      </c>
      <c r="B137" t="s">
        <v>318</v>
      </c>
      <c r="C137" s="9">
        <v>8.2726031809289804</v>
      </c>
      <c r="D137" s="9">
        <v>0.834117077063385</v>
      </c>
      <c r="E137" s="10">
        <v>9.6026487579800008</v>
      </c>
      <c r="F137" s="10"/>
      <c r="G137" s="10"/>
      <c r="H137">
        <f>AVERAGE(C137:F137)</f>
        <v>6.2364563386574545</v>
      </c>
      <c r="K137">
        <f>_xlfn.STDEV.P(C137:G137)</f>
        <v>3.8584286466797879</v>
      </c>
      <c r="L137">
        <f>K137/H137</f>
        <v>0.61868927435005605</v>
      </c>
      <c r="M137" t="s">
        <v>365</v>
      </c>
      <c r="N137" t="s">
        <v>466</v>
      </c>
      <c r="O137" t="s">
        <v>469</v>
      </c>
    </row>
    <row r="138" spans="1:15" x14ac:dyDescent="0.35">
      <c r="A138" t="s">
        <v>170</v>
      </c>
      <c r="B138" t="s">
        <v>319</v>
      </c>
      <c r="C138" s="9">
        <v>9.8626405043049807</v>
      </c>
      <c r="D138" s="9">
        <v>1.9485769063165499</v>
      </c>
      <c r="E138" s="10">
        <v>4.7606863315020496</v>
      </c>
      <c r="F138" s="10"/>
      <c r="G138" s="10"/>
      <c r="H138">
        <f>AVERAGE(C138:F138)</f>
        <v>5.5239679140411937</v>
      </c>
      <c r="K138">
        <f>_xlfn.STDEV.P(C138:G138)</f>
        <v>3.2756729322826676</v>
      </c>
      <c r="L138">
        <f>K138/H138</f>
        <v>0.59299275145250963</v>
      </c>
      <c r="M138" t="s">
        <v>365</v>
      </c>
      <c r="N138" t="s">
        <v>466</v>
      </c>
      <c r="O138" t="s">
        <v>469</v>
      </c>
    </row>
    <row r="139" spans="1:15" x14ac:dyDescent="0.35">
      <c r="A139" t="s">
        <v>171</v>
      </c>
      <c r="B139" t="s">
        <v>320</v>
      </c>
      <c r="C139" s="9">
        <v>42.834914811867598</v>
      </c>
      <c r="D139" s="9">
        <v>41.799990356623297</v>
      </c>
      <c r="E139" s="10">
        <v>42.584558382444698</v>
      </c>
      <c r="F139" s="10"/>
      <c r="G139" s="10"/>
      <c r="H139">
        <f>AVERAGE(C139:F139)</f>
        <v>42.406487850311862</v>
      </c>
      <c r="K139">
        <f>_xlfn.STDEV.P(C139:G139)</f>
        <v>0.44086958980801505</v>
      </c>
      <c r="L139">
        <f>K139/H139</f>
        <v>1.0396276894333112E-2</v>
      </c>
      <c r="M139" t="s">
        <v>365</v>
      </c>
      <c r="N139" t="s">
        <v>466</v>
      </c>
      <c r="O139" t="s">
        <v>469</v>
      </c>
    </row>
    <row r="140" spans="1:15" x14ac:dyDescent="0.35">
      <c r="A140" t="s">
        <v>172</v>
      </c>
      <c r="B140" t="s">
        <v>321</v>
      </c>
      <c r="C140" s="9">
        <v>54.782242372550499</v>
      </c>
      <c r="D140" s="9">
        <v>48.489184510446499</v>
      </c>
      <c r="E140" s="10">
        <v>61.284186979425101</v>
      </c>
      <c r="F140" s="10"/>
      <c r="G140" s="10"/>
      <c r="H140">
        <f>AVERAGE(C140:F140)</f>
        <v>54.851871287474033</v>
      </c>
      <c r="K140">
        <f>_xlfn.STDEV.P(C140:G140)</f>
        <v>5.2237699148308083</v>
      </c>
      <c r="L140">
        <f>K140/H140</f>
        <v>9.5234124054828881E-2</v>
      </c>
      <c r="M140" t="s">
        <v>365</v>
      </c>
      <c r="N140" t="s">
        <v>466</v>
      </c>
      <c r="O140" t="s">
        <v>469</v>
      </c>
    </row>
    <row r="141" spans="1:15" x14ac:dyDescent="0.35">
      <c r="A141" s="13" t="s">
        <v>173</v>
      </c>
      <c r="B141" t="s">
        <v>322</v>
      </c>
      <c r="C141" s="9">
        <v>193.611111111111</v>
      </c>
      <c r="D141" s="9">
        <v>154.166666666667</v>
      </c>
      <c r="E141" s="10">
        <v>157.18397745571701</v>
      </c>
      <c r="F141" s="10"/>
      <c r="G141" s="10"/>
      <c r="H141">
        <f>AVERAGE(C141:F141)</f>
        <v>168.32058507783168</v>
      </c>
      <c r="K141">
        <f>_xlfn.STDEV.P(C141:G141)</f>
        <v>17.925476681330977</v>
      </c>
      <c r="L141">
        <f>K141/H141</f>
        <v>0.10649604546610987</v>
      </c>
      <c r="M141" t="s">
        <v>365</v>
      </c>
      <c r="N141" t="s">
        <v>467</v>
      </c>
      <c r="O141" t="s">
        <v>469</v>
      </c>
    </row>
    <row r="142" spans="1:15" x14ac:dyDescent="0.35">
      <c r="A142" t="s">
        <v>174</v>
      </c>
      <c r="B142" t="s">
        <v>323</v>
      </c>
      <c r="C142" s="9">
        <v>7.2862919305713403</v>
      </c>
      <c r="D142" s="9">
        <v>4.8375931832245396</v>
      </c>
      <c r="E142" s="10">
        <v>12.778585098080001</v>
      </c>
      <c r="F142" s="10"/>
      <c r="G142" s="10"/>
      <c r="H142">
        <f>AVERAGE(C142:F142)</f>
        <v>8.3008234039586259</v>
      </c>
      <c r="K142">
        <f>_xlfn.STDEV.P(C142:G142)</f>
        <v>3.320320640221361</v>
      </c>
      <c r="L142">
        <f>K142/H142</f>
        <v>0.39999894933771446</v>
      </c>
      <c r="M142" t="s">
        <v>365</v>
      </c>
      <c r="N142" t="s">
        <v>466</v>
      </c>
      <c r="O142" t="s">
        <v>469</v>
      </c>
    </row>
    <row r="143" spans="1:15" x14ac:dyDescent="0.35">
      <c r="A143" t="s">
        <v>175</v>
      </c>
      <c r="B143" t="s">
        <v>324</v>
      </c>
      <c r="C143" s="9">
        <v>9.8604800354795206</v>
      </c>
      <c r="D143" s="9">
        <v>10.286195347809601</v>
      </c>
      <c r="E143" s="10">
        <v>6.1302389063803604</v>
      </c>
      <c r="F143" s="10"/>
      <c r="G143" s="10"/>
      <c r="H143">
        <f>AVERAGE(C143:F143)</f>
        <v>8.7589714298898276</v>
      </c>
      <c r="K143">
        <f>_xlfn.STDEV.P(C143:G143)</f>
        <v>1.8669019599156651</v>
      </c>
      <c r="L143">
        <f>K143/H143</f>
        <v>0.21314168848009901</v>
      </c>
      <c r="M143" t="s">
        <v>365</v>
      </c>
      <c r="N143" t="s">
        <v>466</v>
      </c>
      <c r="O143" t="s">
        <v>469</v>
      </c>
    </row>
    <row r="144" spans="1:15" x14ac:dyDescent="0.35">
      <c r="A144" t="s">
        <v>176</v>
      </c>
      <c r="B144" t="s">
        <v>325</v>
      </c>
      <c r="C144" s="9">
        <v>6.6736887101062097</v>
      </c>
      <c r="D144" s="9">
        <v>6.6778221364133703</v>
      </c>
      <c r="E144" s="10">
        <v>3.9872387391550799</v>
      </c>
      <c r="F144" s="10"/>
      <c r="G144" s="10"/>
      <c r="H144">
        <f>AVERAGE(C144:F144)</f>
        <v>5.7795831952248875</v>
      </c>
      <c r="K144">
        <f>_xlfn.STDEV.P(C144:G144)</f>
        <v>1.2673800425040533</v>
      </c>
      <c r="L144">
        <f>K144/H144</f>
        <v>0.21928571658094087</v>
      </c>
      <c r="M144" t="s">
        <v>365</v>
      </c>
      <c r="N144" t="s">
        <v>466</v>
      </c>
      <c r="O144" t="s">
        <v>469</v>
      </c>
    </row>
    <row r="145" spans="1:15" x14ac:dyDescent="0.35">
      <c r="A145" t="s">
        <v>177</v>
      </c>
      <c r="B145" t="s">
        <v>326</v>
      </c>
      <c r="C145" s="9">
        <v>8.10189629380619</v>
      </c>
      <c r="D145" s="9">
        <v>5.1947052801195701</v>
      </c>
      <c r="E145" s="10">
        <v>6.08393613684449</v>
      </c>
      <c r="F145" s="10"/>
      <c r="G145" s="10"/>
      <c r="H145">
        <f>AVERAGE(C145:F145)</f>
        <v>6.4601792369234161</v>
      </c>
      <c r="K145">
        <f>_xlfn.STDEV.P(C145:G145)</f>
        <v>1.2163083628430251</v>
      </c>
      <c r="L145">
        <f>K145/H145</f>
        <v>0.18827780441309824</v>
      </c>
      <c r="M145" t="s">
        <v>365</v>
      </c>
      <c r="N145" t="s">
        <v>466</v>
      </c>
      <c r="O145" t="s">
        <v>469</v>
      </c>
    </row>
    <row r="146" spans="1:15" x14ac:dyDescent="0.35">
      <c r="A146" t="s">
        <v>178</v>
      </c>
      <c r="B146" t="s">
        <v>327</v>
      </c>
      <c r="C146" s="9">
        <v>7.8378434513845301</v>
      </c>
      <c r="D146" s="9">
        <v>12.2247966927098</v>
      </c>
      <c r="E146" s="10">
        <v>4.9768393001559801</v>
      </c>
      <c r="F146" s="10"/>
      <c r="G146" s="10"/>
      <c r="H146">
        <f>AVERAGE(C146:F146)</f>
        <v>8.3464931480834377</v>
      </c>
      <c r="K146">
        <f>_xlfn.STDEV.P(C146:G146)</f>
        <v>2.9807454298696037</v>
      </c>
      <c r="L146">
        <f>K146/H146</f>
        <v>0.35712548695424939</v>
      </c>
      <c r="M146" t="s">
        <v>365</v>
      </c>
      <c r="N146" t="s">
        <v>466</v>
      </c>
      <c r="O146" t="s">
        <v>469</v>
      </c>
    </row>
    <row r="147" spans="1:15" x14ac:dyDescent="0.35">
      <c r="A147" t="s">
        <v>179</v>
      </c>
      <c r="B147" t="s">
        <v>328</v>
      </c>
      <c r="C147" s="9">
        <v>8.7362660316005805</v>
      </c>
      <c r="D147" s="9">
        <v>1.88665949583112</v>
      </c>
      <c r="E147" s="10">
        <v>6.3531069281981196</v>
      </c>
      <c r="F147" s="10"/>
      <c r="G147" s="10"/>
      <c r="H147">
        <f>AVERAGE(C147:F147)</f>
        <v>5.6586774852099397</v>
      </c>
      <c r="K147">
        <f>_xlfn.STDEV.P(C147:G147)</f>
        <v>2.8391256414819663</v>
      </c>
      <c r="L147">
        <f>K147/H147</f>
        <v>0.50172953820085642</v>
      </c>
      <c r="M147" t="s">
        <v>365</v>
      </c>
      <c r="N147" t="s">
        <v>466</v>
      </c>
      <c r="O147" t="s">
        <v>469</v>
      </c>
    </row>
    <row r="148" spans="1:15" x14ac:dyDescent="0.35">
      <c r="A148" t="s">
        <v>180</v>
      </c>
      <c r="B148" t="s">
        <v>329</v>
      </c>
      <c r="C148" s="9">
        <v>7.4123421102995204</v>
      </c>
      <c r="D148" s="9">
        <v>6.2807530913698004</v>
      </c>
      <c r="E148" s="10">
        <v>5.5892327302852403</v>
      </c>
      <c r="F148" s="10"/>
      <c r="G148" s="10"/>
      <c r="H148">
        <f>AVERAGE(C148:F148)</f>
        <v>6.427442643984854</v>
      </c>
      <c r="K148">
        <f>_xlfn.STDEV.P(C148:G148)</f>
        <v>0.75147424950728858</v>
      </c>
      <c r="L148">
        <f>K148/H148</f>
        <v>0.11691652358976062</v>
      </c>
      <c r="M148" t="s">
        <v>365</v>
      </c>
      <c r="N148" t="s">
        <v>466</v>
      </c>
      <c r="O148" t="s">
        <v>469</v>
      </c>
    </row>
    <row r="149" spans="1:15" x14ac:dyDescent="0.35">
      <c r="A149" t="s">
        <v>181</v>
      </c>
      <c r="B149" t="s">
        <v>330</v>
      </c>
      <c r="C149" s="9">
        <v>32.930016127177701</v>
      </c>
      <c r="D149" s="9">
        <v>34.424820758338001</v>
      </c>
      <c r="E149" s="10">
        <v>30.885629667405102</v>
      </c>
      <c r="F149" s="10"/>
      <c r="G149" s="10"/>
      <c r="H149">
        <f>AVERAGE(C149:F149)</f>
        <v>32.746822184306936</v>
      </c>
      <c r="K149">
        <f>_xlfn.STDEV.P(C149:G149)</f>
        <v>1.4506638503487761</v>
      </c>
      <c r="L149">
        <f>K149/H149</f>
        <v>4.429937788112976E-2</v>
      </c>
      <c r="M149" t="s">
        <v>365</v>
      </c>
      <c r="N149" t="s">
        <v>466</v>
      </c>
      <c r="O149" t="s">
        <v>469</v>
      </c>
    </row>
    <row r="150" spans="1:15" x14ac:dyDescent="0.35">
      <c r="A150" t="s">
        <v>182</v>
      </c>
      <c r="B150" t="s">
        <v>331</v>
      </c>
      <c r="C150" s="9">
        <v>23.943149496343601</v>
      </c>
      <c r="D150" s="9">
        <v>27.1253594218736</v>
      </c>
      <c r="E150" s="10">
        <v>24.981477248295</v>
      </c>
      <c r="F150" s="10"/>
      <c r="G150" s="10"/>
      <c r="H150">
        <f>AVERAGE(C150:F150)</f>
        <v>25.349995388837403</v>
      </c>
      <c r="K150">
        <f>_xlfn.STDEV.P(C150:G150)</f>
        <v>1.3250079792129639</v>
      </c>
      <c r="L150">
        <f>K150/H150</f>
        <v>5.2268568845437222E-2</v>
      </c>
      <c r="M150" t="s">
        <v>365</v>
      </c>
      <c r="N150" t="s">
        <v>466</v>
      </c>
      <c r="O150" t="s">
        <v>469</v>
      </c>
    </row>
    <row r="151" spans="1:15" x14ac:dyDescent="0.35">
      <c r="A151" t="s">
        <v>183</v>
      </c>
      <c r="B151" t="s">
        <v>332</v>
      </c>
      <c r="C151" s="9">
        <v>20.224052323266399</v>
      </c>
      <c r="D151" s="9">
        <v>16.720464833403899</v>
      </c>
      <c r="E151" s="10">
        <v>17.479604211041199</v>
      </c>
      <c r="F151" s="10"/>
      <c r="G151" s="10"/>
      <c r="H151">
        <f>AVERAGE(C151:F151)</f>
        <v>18.141373789237168</v>
      </c>
      <c r="K151">
        <f>_xlfn.STDEV.P(C151:G151)</f>
        <v>1.5049331227111069</v>
      </c>
      <c r="L151">
        <f>K151/H151</f>
        <v>8.2955852197034094E-2</v>
      </c>
      <c r="M151" t="s">
        <v>365</v>
      </c>
      <c r="N151" t="s">
        <v>466</v>
      </c>
      <c r="O151" t="s">
        <v>469</v>
      </c>
    </row>
    <row r="152" spans="1:15" x14ac:dyDescent="0.35">
      <c r="A152" t="s">
        <v>96</v>
      </c>
      <c r="B152" t="s">
        <v>333</v>
      </c>
      <c r="C152" s="9">
        <v>23.925119646690298</v>
      </c>
      <c r="D152" s="9">
        <v>26.130371148719199</v>
      </c>
      <c r="E152" s="10">
        <v>21.550748875055401</v>
      </c>
      <c r="F152" s="10"/>
      <c r="G152" s="10"/>
      <c r="H152">
        <f>AVERAGE(C152:F152)</f>
        <v>23.868746556821634</v>
      </c>
      <c r="K152">
        <f>_xlfn.STDEV.P(C152:G152)</f>
        <v>1.8700478579090605</v>
      </c>
      <c r="L152">
        <f>K152/H152</f>
        <v>7.8347132869220779E-2</v>
      </c>
      <c r="M152" t="s">
        <v>366</v>
      </c>
      <c r="N152" t="s">
        <v>466</v>
      </c>
      <c r="O152" t="s">
        <v>469</v>
      </c>
    </row>
    <row r="153" spans="1:15" x14ac:dyDescent="0.35">
      <c r="A153" t="s">
        <v>97</v>
      </c>
      <c r="B153" t="s">
        <v>334</v>
      </c>
      <c r="C153" s="9">
        <v>18.5687819778795</v>
      </c>
      <c r="D153" s="9">
        <v>16.7802787477398</v>
      </c>
      <c r="E153" s="10">
        <v>16.6837770608205</v>
      </c>
      <c r="F153" s="10"/>
      <c r="G153" s="10"/>
      <c r="H153">
        <f>AVERAGE(C153:F153)</f>
        <v>17.3442792621466</v>
      </c>
      <c r="K153">
        <f>_xlfn.STDEV.P(C153:G153)</f>
        <v>0.8667499906826277</v>
      </c>
      <c r="L153">
        <f>K153/H153</f>
        <v>4.9973249253100135E-2</v>
      </c>
      <c r="M153" t="s">
        <v>366</v>
      </c>
      <c r="N153" t="s">
        <v>466</v>
      </c>
      <c r="O153" t="s">
        <v>469</v>
      </c>
    </row>
    <row r="154" spans="1:15" x14ac:dyDescent="0.35">
      <c r="A154" t="s">
        <v>98</v>
      </c>
      <c r="B154" t="s">
        <v>335</v>
      </c>
      <c r="C154" s="9">
        <v>32.562747097654402</v>
      </c>
      <c r="D154" s="9">
        <v>32.481046429710197</v>
      </c>
      <c r="E154" s="10">
        <v>37.260497209255398</v>
      </c>
      <c r="F154" s="10"/>
      <c r="G154" s="10"/>
      <c r="H154">
        <f>AVERAGE(C154:F154)</f>
        <v>34.101430245540001</v>
      </c>
      <c r="K154">
        <f>_xlfn.STDEV.P(C154:G154)</f>
        <v>2.23404667374612</v>
      </c>
      <c r="L154">
        <f>K154/H154</f>
        <v>6.5511817471007761E-2</v>
      </c>
      <c r="M154" t="s">
        <v>366</v>
      </c>
      <c r="N154" t="s">
        <v>466</v>
      </c>
      <c r="O154" t="s">
        <v>469</v>
      </c>
    </row>
    <row r="155" spans="1:15" x14ac:dyDescent="0.35">
      <c r="A155" s="13" t="s">
        <v>99</v>
      </c>
      <c r="B155" t="s">
        <v>336</v>
      </c>
      <c r="C155" s="9">
        <v>174.45652173913001</v>
      </c>
      <c r="D155" s="9">
        <v>149.27536231884099</v>
      </c>
      <c r="E155" s="10">
        <v>137.952898550725</v>
      </c>
      <c r="F155" s="10"/>
      <c r="G155" s="10"/>
      <c r="H155">
        <f>AVERAGE(C155:F155)</f>
        <v>153.89492753623199</v>
      </c>
      <c r="K155">
        <f>_xlfn.STDEV.P(C155:G155)</f>
        <v>15.256341054756252</v>
      </c>
      <c r="L155">
        <f>K155/H155</f>
        <v>9.9134788254566744E-2</v>
      </c>
      <c r="M155" t="s">
        <v>366</v>
      </c>
      <c r="N155" t="s">
        <v>467</v>
      </c>
      <c r="O155" t="s">
        <v>469</v>
      </c>
    </row>
    <row r="156" spans="1:15" x14ac:dyDescent="0.35">
      <c r="A156" t="s">
        <v>100</v>
      </c>
      <c r="B156" t="s">
        <v>337</v>
      </c>
      <c r="C156" s="9">
        <v>6.8681376098983398</v>
      </c>
      <c r="D156" s="9">
        <v>13.894462646541699</v>
      </c>
      <c r="E156" s="10">
        <v>8.5452790296236394</v>
      </c>
      <c r="F156" s="10"/>
      <c r="G156" s="10"/>
      <c r="H156">
        <f>AVERAGE(C156:F156)</f>
        <v>9.7692930953545591</v>
      </c>
      <c r="K156">
        <f>_xlfn.STDEV.P(C156:G156)</f>
        <v>2.9962163590068829</v>
      </c>
      <c r="L156">
        <f>K156/H156</f>
        <v>0.30669735565940048</v>
      </c>
      <c r="M156" t="s">
        <v>366</v>
      </c>
      <c r="N156" t="s">
        <v>466</v>
      </c>
      <c r="O156" t="s">
        <v>469</v>
      </c>
    </row>
    <row r="157" spans="1:15" x14ac:dyDescent="0.35">
      <c r="A157" t="s">
        <v>101</v>
      </c>
      <c r="B157" t="s">
        <v>338</v>
      </c>
      <c r="C157" s="9">
        <v>18.526831564783201</v>
      </c>
      <c r="D157" s="9">
        <v>19.1986789166099</v>
      </c>
      <c r="E157" s="10">
        <v>17.937976797804499</v>
      </c>
      <c r="F157" s="10"/>
      <c r="G157" s="10"/>
      <c r="H157">
        <f>AVERAGE(C157:F157)</f>
        <v>18.554495759732532</v>
      </c>
      <c r="K157">
        <f>_xlfn.STDEV.P(C157:G157)</f>
        <v>0.51505109057371057</v>
      </c>
      <c r="L157">
        <f>K157/H157</f>
        <v>2.7758829840662573E-2</v>
      </c>
      <c r="M157" t="s">
        <v>366</v>
      </c>
      <c r="N157" t="s">
        <v>466</v>
      </c>
      <c r="O157" t="s">
        <v>469</v>
      </c>
    </row>
    <row r="158" spans="1:15" x14ac:dyDescent="0.35">
      <c r="A158" t="s">
        <v>102</v>
      </c>
      <c r="B158" t="s">
        <v>339</v>
      </c>
      <c r="C158" s="9">
        <v>9.0964314332673801</v>
      </c>
      <c r="D158" s="9">
        <v>6.0049277888789501</v>
      </c>
      <c r="E158" s="10">
        <v>11.302414542655701</v>
      </c>
      <c r="F158" s="10"/>
      <c r="G158" s="10"/>
      <c r="H158">
        <f>AVERAGE(C158:F158)</f>
        <v>8.8012579216006781</v>
      </c>
      <c r="K158">
        <f>_xlfn.STDEV.P(C158:G158)</f>
        <v>2.1727382152639021</v>
      </c>
      <c r="L158">
        <f>K158/H158</f>
        <v>0.24686678138717105</v>
      </c>
      <c r="M158" t="s">
        <v>366</v>
      </c>
      <c r="N158" t="s">
        <v>466</v>
      </c>
      <c r="O158" t="s">
        <v>469</v>
      </c>
    </row>
    <row r="159" spans="1:15" x14ac:dyDescent="0.35">
      <c r="A159" t="s">
        <v>103</v>
      </c>
      <c r="B159" t="s">
        <v>340</v>
      </c>
      <c r="C159" s="9">
        <v>29.597290326145799</v>
      </c>
      <c r="D159" s="9">
        <v>33.581535977634502</v>
      </c>
      <c r="E159" s="10">
        <v>29.481336926448201</v>
      </c>
      <c r="F159" s="10"/>
      <c r="G159" s="10"/>
      <c r="H159">
        <f>AVERAGE(C159:F159)</f>
        <v>30.886721076742834</v>
      </c>
      <c r="K159">
        <f>_xlfn.STDEV.P(C159:G159)</f>
        <v>1.9061097922690926</v>
      </c>
      <c r="L159">
        <f>K159/H159</f>
        <v>6.1712921469814427E-2</v>
      </c>
      <c r="M159" t="s">
        <v>366</v>
      </c>
      <c r="N159" t="s">
        <v>466</v>
      </c>
      <c r="O159" t="s">
        <v>469</v>
      </c>
    </row>
    <row r="160" spans="1:15" x14ac:dyDescent="0.35">
      <c r="A160" t="s">
        <v>104</v>
      </c>
      <c r="B160" t="s">
        <v>341</v>
      </c>
      <c r="C160" s="9">
        <v>9.2867012513955505</v>
      </c>
      <c r="D160" s="9">
        <v>13.9690834720088</v>
      </c>
      <c r="E160" s="10">
        <v>12.3462986423805</v>
      </c>
      <c r="F160" s="10"/>
      <c r="G160" s="10"/>
      <c r="H160">
        <f>AVERAGE(C160:F160)</f>
        <v>11.867361121928283</v>
      </c>
      <c r="K160">
        <f>_xlfn.STDEV.P(C160:G160)</f>
        <v>1.9413417484395468</v>
      </c>
      <c r="L160">
        <f>K160/H160</f>
        <v>0.16358664141873736</v>
      </c>
      <c r="M160" t="s">
        <v>366</v>
      </c>
      <c r="N160" t="s">
        <v>466</v>
      </c>
      <c r="O160" t="s">
        <v>469</v>
      </c>
    </row>
    <row r="161" spans="1:15" x14ac:dyDescent="0.35">
      <c r="A161" t="s">
        <v>105</v>
      </c>
      <c r="B161" t="s">
        <v>342</v>
      </c>
      <c r="C161" s="9">
        <v>37.415545405113598</v>
      </c>
      <c r="D161" s="9">
        <v>38.876886128225301</v>
      </c>
      <c r="E161" s="10">
        <v>30.743758113195501</v>
      </c>
      <c r="F161" s="10"/>
      <c r="G161" s="10"/>
      <c r="H161">
        <f>AVERAGE(C161:F161)</f>
        <v>35.678729882178132</v>
      </c>
      <c r="K161">
        <f>_xlfn.STDEV.P(C161:G161)</f>
        <v>3.5401825704095962</v>
      </c>
      <c r="L161">
        <f>K161/H161</f>
        <v>9.9223895640353249E-2</v>
      </c>
      <c r="M161" t="s">
        <v>366</v>
      </c>
      <c r="N161" t="s">
        <v>466</v>
      </c>
      <c r="O161" t="s">
        <v>469</v>
      </c>
    </row>
    <row r="162" spans="1:15" x14ac:dyDescent="0.35">
      <c r="A162" t="s">
        <v>106</v>
      </c>
      <c r="B162" t="s">
        <v>343</v>
      </c>
      <c r="C162" s="9">
        <v>18.5268502180949</v>
      </c>
      <c r="D162" s="9">
        <v>18.426970612835301</v>
      </c>
      <c r="E162" s="10">
        <v>15.6213419757535</v>
      </c>
      <c r="F162" s="10"/>
      <c r="G162" s="10"/>
      <c r="H162">
        <f>AVERAGE(C162:F162)</f>
        <v>17.525054268894568</v>
      </c>
      <c r="K162">
        <f>_xlfn.STDEV.P(C162:G162)</f>
        <v>1.3467453001412995</v>
      </c>
      <c r="L162">
        <f>K162/H162</f>
        <v>7.6846854764475919E-2</v>
      </c>
      <c r="M162" t="s">
        <v>366</v>
      </c>
      <c r="N162" t="s">
        <v>466</v>
      </c>
      <c r="O162" t="s">
        <v>469</v>
      </c>
    </row>
    <row r="163" spans="1:15" x14ac:dyDescent="0.35">
      <c r="A163" t="s">
        <v>107</v>
      </c>
      <c r="B163" t="s">
        <v>344</v>
      </c>
      <c r="C163" s="9">
        <v>18.3384464652781</v>
      </c>
      <c r="D163" s="9">
        <v>17.232166000588698</v>
      </c>
      <c r="E163" s="10">
        <v>16.491394650730001</v>
      </c>
      <c r="F163" s="10"/>
      <c r="G163" s="10"/>
      <c r="H163">
        <f>AVERAGE(C163:F163)</f>
        <v>17.354002372198934</v>
      </c>
      <c r="K163">
        <f>_xlfn.STDEV.P(C163:G163)</f>
        <v>0.75896121002842498</v>
      </c>
      <c r="L163">
        <f>K163/H163</f>
        <v>4.3734073198254189E-2</v>
      </c>
      <c r="M163" t="s">
        <v>366</v>
      </c>
      <c r="N163" t="s">
        <v>466</v>
      </c>
      <c r="O163" t="s">
        <v>469</v>
      </c>
    </row>
    <row r="164" spans="1:15" x14ac:dyDescent="0.35">
      <c r="A164" t="s">
        <v>108</v>
      </c>
      <c r="B164" t="s">
        <v>345</v>
      </c>
      <c r="C164" s="9">
        <v>22.756522932806501</v>
      </c>
      <c r="D164" s="9">
        <v>22.864821173959001</v>
      </c>
      <c r="E164" s="10">
        <v>22.6831942884134</v>
      </c>
      <c r="F164" s="10"/>
      <c r="G164" s="10"/>
      <c r="H164">
        <f>AVERAGE(C164:F164)</f>
        <v>22.768179465059635</v>
      </c>
      <c r="K164">
        <f>_xlfn.STDEV.P(C164:G164)</f>
        <v>7.4605573725537652E-2</v>
      </c>
      <c r="L164">
        <f>K164/H164</f>
        <v>3.2767474378014457E-3</v>
      </c>
      <c r="M164" t="s">
        <v>366</v>
      </c>
      <c r="N164" t="s">
        <v>466</v>
      </c>
      <c r="O164" t="s">
        <v>469</v>
      </c>
    </row>
    <row r="165" spans="1:15" x14ac:dyDescent="0.35">
      <c r="A165" t="s">
        <v>109</v>
      </c>
      <c r="B165" t="s">
        <v>346</v>
      </c>
      <c r="C165" s="9">
        <v>18.881915547895399</v>
      </c>
      <c r="D165" s="9">
        <v>17.7616959911274</v>
      </c>
      <c r="E165" s="10">
        <v>21.011195654297001</v>
      </c>
      <c r="F165" s="10"/>
      <c r="G165" s="10"/>
      <c r="H165">
        <f>AVERAGE(C165:F165)</f>
        <v>19.218269064439934</v>
      </c>
      <c r="K165">
        <f>_xlfn.STDEV.P(C165:G165)</f>
        <v>1.347754250918602</v>
      </c>
      <c r="L165">
        <f>K165/H165</f>
        <v>7.0128805377815587E-2</v>
      </c>
      <c r="M165" t="s">
        <v>366</v>
      </c>
      <c r="N165" t="s">
        <v>466</v>
      </c>
      <c r="O165" t="s">
        <v>469</v>
      </c>
    </row>
    <row r="166" spans="1:15" x14ac:dyDescent="0.35">
      <c r="A166" s="13" t="s">
        <v>110</v>
      </c>
      <c r="B166" t="s">
        <v>347</v>
      </c>
      <c r="C166" s="9">
        <v>180.107153869874</v>
      </c>
      <c r="D166" s="9">
        <v>149.63768115942</v>
      </c>
      <c r="E166" s="10">
        <v>144.655797101449</v>
      </c>
      <c r="F166" s="10"/>
      <c r="G166" s="10"/>
      <c r="H166">
        <f>AVERAGE(C166:F166)</f>
        <v>158.133544043581</v>
      </c>
      <c r="K166">
        <f>_xlfn.STDEV.P(C166:G166)</f>
        <v>15.670235879747452</v>
      </c>
      <c r="L166">
        <f>K166/H166</f>
        <v>9.9094951514074672E-2</v>
      </c>
      <c r="M166" t="s">
        <v>366</v>
      </c>
      <c r="N166" t="s">
        <v>467</v>
      </c>
      <c r="O166" t="s">
        <v>469</v>
      </c>
    </row>
    <row r="167" spans="1:15" x14ac:dyDescent="0.35">
      <c r="A167" t="s">
        <v>111</v>
      </c>
      <c r="B167" t="s">
        <v>348</v>
      </c>
      <c r="C167" s="9">
        <v>15.0450845578124</v>
      </c>
      <c r="D167" s="9">
        <v>15.0744444288284</v>
      </c>
      <c r="E167" s="10">
        <v>14.386838444729699</v>
      </c>
      <c r="F167" s="10"/>
      <c r="G167" s="10"/>
      <c r="H167">
        <f>AVERAGE(C167:F167)</f>
        <v>14.835455810456834</v>
      </c>
      <c r="K167">
        <f>_xlfn.STDEV.P(C167:G167)</f>
        <v>0.31744674737713491</v>
      </c>
      <c r="L167">
        <f>K167/H167</f>
        <v>2.1397842535676E-2</v>
      </c>
      <c r="M167" t="s">
        <v>366</v>
      </c>
      <c r="N167" t="s">
        <v>466</v>
      </c>
      <c r="O167" t="s">
        <v>469</v>
      </c>
    </row>
    <row r="168" spans="1:15" x14ac:dyDescent="0.35">
      <c r="A168" s="13" t="s">
        <v>112</v>
      </c>
      <c r="B168" t="s">
        <v>349</v>
      </c>
      <c r="C168" s="9">
        <v>174.468085106383</v>
      </c>
      <c r="D168" s="9">
        <v>160.904255319149</v>
      </c>
      <c r="E168" s="10">
        <v>159.05797101449301</v>
      </c>
      <c r="F168" s="10"/>
      <c r="G168" s="10"/>
      <c r="H168">
        <f>AVERAGE(C168:F168)</f>
        <v>164.81010381334167</v>
      </c>
      <c r="K168">
        <f>_xlfn.STDEV.P(C168:G168)</f>
        <v>6.8706934839678295</v>
      </c>
      <c r="L168">
        <f>K168/H168</f>
        <v>4.1688545331840479E-2</v>
      </c>
      <c r="M168" t="s">
        <v>366</v>
      </c>
      <c r="N168" t="s">
        <v>467</v>
      </c>
      <c r="O168" t="s">
        <v>469</v>
      </c>
    </row>
    <row r="169" spans="1:15" x14ac:dyDescent="0.35">
      <c r="A169" t="s">
        <v>113</v>
      </c>
      <c r="B169" t="s">
        <v>350</v>
      </c>
      <c r="C169" s="9">
        <v>19.4365957183667</v>
      </c>
      <c r="D169" s="9">
        <v>21.322228691040898</v>
      </c>
      <c r="E169" s="10">
        <v>22.465222655281099</v>
      </c>
      <c r="F169" s="10"/>
      <c r="G169" s="10"/>
      <c r="H169">
        <f>AVERAGE(C169:F169)</f>
        <v>21.074682354896229</v>
      </c>
      <c r="K169">
        <f>_xlfn.STDEV.P(C169:G169)</f>
        <v>1.2487606314942454</v>
      </c>
      <c r="L169">
        <f>K169/H169</f>
        <v>5.9254066584027251E-2</v>
      </c>
      <c r="M169" t="s">
        <v>366</v>
      </c>
      <c r="N169" t="s">
        <v>466</v>
      </c>
      <c r="O169" t="s">
        <v>469</v>
      </c>
    </row>
    <row r="170" spans="1:15" x14ac:dyDescent="0.35">
      <c r="A170" s="13" t="s">
        <v>114</v>
      </c>
      <c r="B170" t="s">
        <v>351</v>
      </c>
      <c r="C170" s="9">
        <v>176.81159420289899</v>
      </c>
      <c r="D170" s="9">
        <v>146.85185185185199</v>
      </c>
      <c r="E170" s="10">
        <v>133.15217391304401</v>
      </c>
      <c r="F170" s="10"/>
      <c r="G170" s="10"/>
      <c r="H170">
        <f>AVERAGE(C170:F170)</f>
        <v>152.27187332259834</v>
      </c>
      <c r="K170">
        <f>_xlfn.STDEV.P(C170:G170)</f>
        <v>18.231268370011271</v>
      </c>
      <c r="L170">
        <f>K170/H170</f>
        <v>0.11972840401974361</v>
      </c>
      <c r="M170" t="s">
        <v>366</v>
      </c>
      <c r="N170" t="s">
        <v>467</v>
      </c>
      <c r="O170" t="s">
        <v>469</v>
      </c>
    </row>
    <row r="171" spans="1:15" x14ac:dyDescent="0.35">
      <c r="A171" t="s">
        <v>115</v>
      </c>
      <c r="B171" t="s">
        <v>352</v>
      </c>
      <c r="C171" s="9">
        <v>31.482937917482101</v>
      </c>
      <c r="D171" s="9">
        <v>33.145752814458703</v>
      </c>
      <c r="E171" s="10">
        <v>30.0678983018156</v>
      </c>
      <c r="F171" s="10"/>
      <c r="G171" s="10"/>
      <c r="H171">
        <f>AVERAGE(C171:F171)</f>
        <v>31.565529677918803</v>
      </c>
      <c r="K171">
        <f>_xlfn.STDEV.P(C171:G171)</f>
        <v>1.2578853019832938</v>
      </c>
      <c r="L171">
        <f>K171/H171</f>
        <v>3.9849966555867075E-2</v>
      </c>
      <c r="M171" t="s">
        <v>366</v>
      </c>
      <c r="N171" t="s">
        <v>466</v>
      </c>
      <c r="O171" t="s">
        <v>469</v>
      </c>
    </row>
    <row r="172" spans="1:15" x14ac:dyDescent="0.35">
      <c r="A172" t="s">
        <v>116</v>
      </c>
      <c r="B172" t="s">
        <v>353</v>
      </c>
      <c r="C172" s="9">
        <v>15.9205922152832</v>
      </c>
      <c r="D172" s="9">
        <v>15.434283161258501</v>
      </c>
      <c r="E172" s="10">
        <v>12.841600111170701</v>
      </c>
      <c r="F172" s="10"/>
      <c r="G172" s="10"/>
      <c r="H172">
        <f>AVERAGE(C172:F172)</f>
        <v>14.732158495904132</v>
      </c>
      <c r="K172">
        <f>_xlfn.STDEV.P(C172:G172)</f>
        <v>1.3514886554144694</v>
      </c>
      <c r="L172">
        <f>K172/H172</f>
        <v>9.1737314378623702E-2</v>
      </c>
      <c r="M172" t="s">
        <v>366</v>
      </c>
      <c r="N172" t="s">
        <v>466</v>
      </c>
      <c r="O172" t="s">
        <v>469</v>
      </c>
    </row>
    <row r="173" spans="1:15" x14ac:dyDescent="0.35">
      <c r="A173" t="s">
        <v>117</v>
      </c>
      <c r="B173" t="s">
        <v>354</v>
      </c>
      <c r="C173" s="9">
        <v>30.420189403978</v>
      </c>
      <c r="D173" s="9">
        <v>26.139986738572201</v>
      </c>
      <c r="E173" s="10">
        <v>21.9406602177351</v>
      </c>
      <c r="F173" s="10"/>
      <c r="G173" s="10"/>
      <c r="H173">
        <f>AVERAGE(C173:F173)</f>
        <v>26.166945453428436</v>
      </c>
      <c r="K173">
        <f>_xlfn.STDEV.P(C173:G173)</f>
        <v>3.4618057796778205</v>
      </c>
      <c r="L173">
        <f>K173/H173</f>
        <v>0.13229690052433113</v>
      </c>
      <c r="M173" t="s">
        <v>366</v>
      </c>
      <c r="N173" t="s">
        <v>466</v>
      </c>
      <c r="O173" t="s">
        <v>469</v>
      </c>
    </row>
    <row r="174" spans="1:15" x14ac:dyDescent="0.35">
      <c r="A174" t="s">
        <v>118</v>
      </c>
      <c r="B174" t="s">
        <v>355</v>
      </c>
      <c r="C174" s="9">
        <v>17.480912902516799</v>
      </c>
      <c r="D174" s="9">
        <v>17.151816086807202</v>
      </c>
      <c r="E174" s="10">
        <v>15.3244907937877</v>
      </c>
      <c r="F174" s="10"/>
      <c r="G174" s="10"/>
      <c r="H174">
        <f>AVERAGE(C174:F174)</f>
        <v>16.652406594370564</v>
      </c>
      <c r="K174">
        <f>_xlfn.STDEV.P(C174:G174)</f>
        <v>0.94854149746010141</v>
      </c>
      <c r="L174">
        <f>K174/H174</f>
        <v>5.696122611975863E-2</v>
      </c>
      <c r="M174" t="s">
        <v>366</v>
      </c>
      <c r="N174" t="s">
        <v>466</v>
      </c>
      <c r="O174" t="s">
        <v>469</v>
      </c>
    </row>
    <row r="175" spans="1:15" x14ac:dyDescent="0.35">
      <c r="A175" t="s">
        <v>119</v>
      </c>
      <c r="B175" t="s">
        <v>356</v>
      </c>
      <c r="C175" s="9">
        <v>46.329777351998601</v>
      </c>
      <c r="D175" s="9">
        <v>43.329749347302098</v>
      </c>
      <c r="E175" s="10">
        <v>48.6683443476077</v>
      </c>
      <c r="F175" s="10"/>
      <c r="G175" s="10"/>
      <c r="H175">
        <f>AVERAGE(C175:F175)</f>
        <v>46.109290348969466</v>
      </c>
      <c r="K175">
        <f>_xlfn.STDEV.P(C175:G175)</f>
        <v>2.1850415759889743</v>
      </c>
      <c r="L175">
        <f>K175/H175</f>
        <v>4.7388315010964153E-2</v>
      </c>
      <c r="M175" t="s">
        <v>366</v>
      </c>
      <c r="N175" t="s">
        <v>466</v>
      </c>
      <c r="O175" t="s">
        <v>469</v>
      </c>
    </row>
    <row r="176" spans="1:15" x14ac:dyDescent="0.35">
      <c r="A176" t="s">
        <v>120</v>
      </c>
      <c r="B176" t="s">
        <v>357</v>
      </c>
      <c r="C176" s="9">
        <v>25.6212522181895</v>
      </c>
      <c r="D176" s="9">
        <v>28.1265976688357</v>
      </c>
      <c r="E176" s="10">
        <v>24.805073212836199</v>
      </c>
      <c r="F176" s="10"/>
      <c r="G176" s="10"/>
      <c r="H176">
        <f>AVERAGE(C176:F176)</f>
        <v>26.184307699953802</v>
      </c>
      <c r="K176">
        <f>_xlfn.STDEV.P(C176:G176)</f>
        <v>1.4132479812142704</v>
      </c>
      <c r="L176">
        <f>K176/H176</f>
        <v>5.397308943236883E-2</v>
      </c>
      <c r="M176" t="s">
        <v>366</v>
      </c>
      <c r="N176" t="s">
        <v>466</v>
      </c>
      <c r="O176" t="s">
        <v>469</v>
      </c>
    </row>
    <row r="177" spans="1:15" x14ac:dyDescent="0.35">
      <c r="A177" t="s">
        <v>121</v>
      </c>
      <c r="B177" t="s">
        <v>358</v>
      </c>
      <c r="C177" s="9">
        <v>20.131529043088399</v>
      </c>
      <c r="D177" s="9">
        <v>19.3266602237379</v>
      </c>
      <c r="E177" s="10">
        <v>18.952508911837199</v>
      </c>
      <c r="F177" s="10"/>
      <c r="G177" s="10"/>
      <c r="H177">
        <f>AVERAGE(C177:F177)</f>
        <v>19.470232726221166</v>
      </c>
      <c r="K177">
        <f>_xlfn.STDEV.P(C177:G177)</f>
        <v>0.49192270061862337</v>
      </c>
      <c r="L177">
        <f>K177/H177</f>
        <v>2.526537343111137E-2</v>
      </c>
      <c r="M177" t="s">
        <v>366</v>
      </c>
      <c r="N177" t="s">
        <v>466</v>
      </c>
      <c r="O177" t="s">
        <v>469</v>
      </c>
    </row>
    <row r="178" spans="1:15" x14ac:dyDescent="0.35">
      <c r="A178" t="s">
        <v>122</v>
      </c>
      <c r="B178" t="s">
        <v>359</v>
      </c>
      <c r="C178" s="9">
        <v>19.8671062814573</v>
      </c>
      <c r="D178" s="9">
        <v>17.043014921515699</v>
      </c>
      <c r="E178" s="10">
        <v>18.998272140959202</v>
      </c>
      <c r="F178" s="10"/>
      <c r="G178" s="10"/>
      <c r="H178">
        <f>AVERAGE(C178:F178)</f>
        <v>18.636131114644069</v>
      </c>
      <c r="K178">
        <f>_xlfn.STDEV.P(C178:G178)</f>
        <v>1.1810257108490159</v>
      </c>
      <c r="L178">
        <f>K178/H178</f>
        <v>6.3372902003301465E-2</v>
      </c>
      <c r="M178" t="s">
        <v>366</v>
      </c>
      <c r="N178" t="s">
        <v>466</v>
      </c>
      <c r="O178" t="s">
        <v>469</v>
      </c>
    </row>
    <row r="179" spans="1:15" x14ac:dyDescent="0.35">
      <c r="A179" t="s">
        <v>123</v>
      </c>
      <c r="B179" t="s">
        <v>360</v>
      </c>
      <c r="C179" s="9">
        <v>21.0068734898088</v>
      </c>
      <c r="D179" s="9">
        <v>20.209571379057699</v>
      </c>
      <c r="E179" s="10">
        <v>20.3868681042213</v>
      </c>
      <c r="F179" s="10"/>
      <c r="G179" s="10"/>
      <c r="H179">
        <f>AVERAGE(C179:F179)</f>
        <v>20.534437657695936</v>
      </c>
      <c r="K179">
        <f>_xlfn.STDEV.P(C179:G179)</f>
        <v>0.34181402720053022</v>
      </c>
      <c r="L179">
        <f>K179/H179</f>
        <v>1.6645891789124526E-2</v>
      </c>
      <c r="M179" t="s">
        <v>366</v>
      </c>
      <c r="N179" t="s">
        <v>466</v>
      </c>
      <c r="O179" t="s">
        <v>469</v>
      </c>
    </row>
    <row r="180" spans="1:15" x14ac:dyDescent="0.35">
      <c r="A180" s="8"/>
      <c r="C180" s="9"/>
      <c r="D180" s="9"/>
      <c r="E180" s="10"/>
      <c r="F180" s="10"/>
      <c r="G180" s="10"/>
      <c r="H180" s="8"/>
      <c r="I180" s="8"/>
      <c r="K180" s="8"/>
      <c r="L180" s="11"/>
    </row>
    <row r="181" spans="1:15" x14ac:dyDescent="0.35">
      <c r="A181" s="14"/>
      <c r="C181" s="15"/>
      <c r="D181" s="15"/>
      <c r="E181" s="16"/>
      <c r="F181" s="16"/>
      <c r="G181" s="16"/>
      <c r="H181" s="14"/>
      <c r="I181" s="14"/>
      <c r="K181" s="14"/>
      <c r="L181" s="17"/>
    </row>
  </sheetData>
  <mergeCells count="1">
    <mergeCell ref="Q1:S1"/>
  </mergeCells>
  <phoneticPr fontId="4" type="noConversion"/>
  <conditionalFormatting sqref="N1:N1048576">
    <cfRule type="cellIs" dxfId="2" priority="2" operator="equal">
      <formula>"Yes"</formula>
    </cfRule>
    <cfRule type="cellIs" dxfId="1" priority="1" operator="equal">
      <formula>"No"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2020-07-15T03:16:32Z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