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rien\Desktop\bottom-trawl-species-dist\Data derived\"/>
    </mc:Choice>
  </mc:AlternateContent>
  <bookViews>
    <workbookView xWindow="0" yWindow="0" windowWidth="28800" windowHeight="12432"/>
  </bookViews>
  <sheets>
    <sheet name="abund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0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</calcChain>
</file>

<file path=xl/sharedStrings.xml><?xml version="1.0" encoding="utf-8"?>
<sst xmlns="http://schemas.openxmlformats.org/spreadsheetml/2006/main" count="250" uniqueCount="70">
  <si>
    <t>Species</t>
  </si>
  <si>
    <t>Model</t>
  </si>
  <si>
    <t>croaker</t>
  </si>
  <si>
    <t>AIC</t>
  </si>
  <si>
    <t>Fixef</t>
  </si>
  <si>
    <t>~ f(bottemp) + f(botsal) + f(depth, by = season) + grpsed</t>
  </si>
  <si>
    <t>~ f(bottemp) + f(botsal) + grpsed</t>
  </si>
  <si>
    <t>~ f(bottemp) + grpsed</t>
  </si>
  <si>
    <t>~ grpsed</t>
  </si>
  <si>
    <t>~ f(bottemp) + f(botsal) + f(depth, by = season)</t>
  </si>
  <si>
    <t>~ f(bottemp) + f(depth, by = season)</t>
  </si>
  <si>
    <t>~ f(depth, by = season)</t>
  </si>
  <si>
    <t>family</t>
  </si>
  <si>
    <t>nb</t>
  </si>
  <si>
    <t>~ f(bottemp) + f(depth, by = season) + grpsed</t>
  </si>
  <si>
    <t>~ f(bottemp) + f(botsal)</t>
  </si>
  <si>
    <t>~ f(bottemp)</t>
  </si>
  <si>
    <t>~ f(botsal)</t>
  </si>
  <si>
    <t>~ f(botsal) + grpsed</t>
  </si>
  <si>
    <t>~ f(botsal) + f(depth, by = season) + grpsed</t>
  </si>
  <si>
    <t>~ f(botsal) + f(depth, by = season)</t>
  </si>
  <si>
    <t>~ f(depth, by = season) + grpsed</t>
  </si>
  <si>
    <t>~ 1</t>
  </si>
  <si>
    <t>model_id</t>
  </si>
  <si>
    <t>cm_0</t>
  </si>
  <si>
    <t>cm_f</t>
  </si>
  <si>
    <t>cm_1</t>
  </si>
  <si>
    <t>cm_2</t>
  </si>
  <si>
    <t>cm_3</t>
  </si>
  <si>
    <t>cm_4</t>
  </si>
  <si>
    <t>cm_5</t>
  </si>
  <si>
    <t>cm_6</t>
  </si>
  <si>
    <t>cm_7</t>
  </si>
  <si>
    <t>cm_8</t>
  </si>
  <si>
    <t>cm_9</t>
  </si>
  <si>
    <t>cm_10</t>
  </si>
  <si>
    <t>cm_11</t>
  </si>
  <si>
    <t>cm_12</t>
  </si>
  <si>
    <t>cm_13</t>
  </si>
  <si>
    <t>cm_14</t>
  </si>
  <si>
    <t>dAIC</t>
  </si>
  <si>
    <t>Spatiotemporal</t>
  </si>
  <si>
    <t>~f(X,Y) + f(year)</t>
  </si>
  <si>
    <t>summer flounder</t>
  </si>
  <si>
    <t>sfl_f</t>
  </si>
  <si>
    <t>sfl_0</t>
  </si>
  <si>
    <t>sfl_1</t>
  </si>
  <si>
    <t>sfl_2</t>
  </si>
  <si>
    <t>sfl_3</t>
  </si>
  <si>
    <t>sfl_4</t>
  </si>
  <si>
    <t>sfl_5</t>
  </si>
  <si>
    <t>sfl_6</t>
  </si>
  <si>
    <t>sfl_7</t>
  </si>
  <si>
    <t>sfl_8</t>
  </si>
  <si>
    <t>sfl_9</t>
  </si>
  <si>
    <t>sfl_10</t>
  </si>
  <si>
    <t>sfl_11</t>
  </si>
  <si>
    <t>sfl_12</t>
  </si>
  <si>
    <t>sfl_13</t>
  </si>
  <si>
    <t>sfl_14</t>
  </si>
  <si>
    <t>~ f(depth) + grpsed</t>
  </si>
  <si>
    <t>~ f(depth)</t>
  </si>
  <si>
    <t>~ f(botsal) + f(depth) + grpsed</t>
  </si>
  <si>
    <t>~ f(botsal) + f(depth)</t>
  </si>
  <si>
    <t>~ f(bottemp) + f(depth) + grpsed</t>
  </si>
  <si>
    <t>~ f(bottemp) + f(depth)</t>
  </si>
  <si>
    <t>~ f(bottemp) + f(botsal) + f(depth) + grpsed</t>
  </si>
  <si>
    <t>~ f(bottemp) + f(botsal) + f(depth)</t>
  </si>
  <si>
    <t>rel.likeli</t>
  </si>
  <si>
    <t>wAIC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</si>
</sst>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4" workbookViewId="0">
      <selection activeCell="K11" sqref="K11"/>
    </sheetView>
  </sheetViews>
  <sheetFormatPr defaultRowHeight="14.4" x14ac:dyDescent="0.3"/>
  <cols>
    <col min="2" max="2" width="15" bestFit="1" customWidth="1"/>
    <col min="4" max="4" width="14.5546875" bestFit="1" customWidth="1"/>
    <col min="5" max="5" width="61.21875" bestFit="1" customWidth="1"/>
  </cols>
  <sheetData>
    <row r="1" spans="1:9" x14ac:dyDescent="0.3">
      <c r="D1" s="1" t="s">
        <v>1</v>
      </c>
      <c r="E1" s="1"/>
    </row>
    <row r="2" spans="1:9" x14ac:dyDescent="0.3">
      <c r="A2" t="s">
        <v>23</v>
      </c>
      <c r="B2" t="s">
        <v>0</v>
      </c>
      <c r="C2" t="s">
        <v>12</v>
      </c>
      <c r="D2" t="s">
        <v>41</v>
      </c>
      <c r="E2" t="s">
        <v>4</v>
      </c>
      <c r="F2" t="s">
        <v>3</v>
      </c>
      <c r="G2" t="s">
        <v>40</v>
      </c>
      <c r="H2" t="s">
        <v>68</v>
      </c>
      <c r="I2" t="s">
        <v>69</v>
      </c>
    </row>
    <row r="3" spans="1:9" x14ac:dyDescent="0.3">
      <c r="A3" t="s">
        <v>28</v>
      </c>
      <c r="B3" t="s">
        <v>2</v>
      </c>
      <c r="C3" t="s">
        <v>13</v>
      </c>
      <c r="D3" t="s">
        <v>42</v>
      </c>
      <c r="E3" t="s">
        <v>9</v>
      </c>
      <c r="F3">
        <v>14328.13</v>
      </c>
      <c r="G3">
        <f>F3-$F$3</f>
        <v>0</v>
      </c>
      <c r="H3">
        <f>EXP(-0.5 * G3)</f>
        <v>1</v>
      </c>
      <c r="I3">
        <f>H3/SUM($H$3:$H$18)</f>
        <v>0.57077161185447867</v>
      </c>
    </row>
    <row r="4" spans="1:9" x14ac:dyDescent="0.3">
      <c r="A4" t="s">
        <v>25</v>
      </c>
      <c r="B4" t="s">
        <v>2</v>
      </c>
      <c r="C4" t="s">
        <v>13</v>
      </c>
      <c r="D4" t="s">
        <v>42</v>
      </c>
      <c r="E4" t="s">
        <v>5</v>
      </c>
      <c r="F4">
        <v>14328.7</v>
      </c>
      <c r="G4">
        <f t="shared" ref="G4:G18" si="0">F4-$F$3</f>
        <v>0.57000000000152795</v>
      </c>
      <c r="H4">
        <f t="shared" ref="H4:H18" si="1">EXP(-0.5 * G4)</f>
        <v>0.75201425431880808</v>
      </c>
      <c r="I4">
        <f t="shared" ref="I4:I18" si="2">H4/SUM($H$3:$H$18)</f>
        <v>0.42922838807508995</v>
      </c>
    </row>
    <row r="5" spans="1:9" x14ac:dyDescent="0.3">
      <c r="A5" t="s">
        <v>29</v>
      </c>
      <c r="B5" t="s">
        <v>2</v>
      </c>
      <c r="C5" t="s">
        <v>13</v>
      </c>
      <c r="D5" t="s">
        <v>42</v>
      </c>
      <c r="E5" t="s">
        <v>6</v>
      </c>
      <c r="F5">
        <v>14374.74</v>
      </c>
      <c r="G5">
        <f t="shared" si="0"/>
        <v>46.610000000000582</v>
      </c>
      <c r="H5">
        <f t="shared" si="1"/>
        <v>7.5642713417186105E-11</v>
      </c>
      <c r="I5">
        <f t="shared" si="2"/>
        <v>4.3174713462173717E-11</v>
      </c>
    </row>
    <row r="6" spans="1:9" x14ac:dyDescent="0.3">
      <c r="A6" t="s">
        <v>27</v>
      </c>
      <c r="B6" t="s">
        <v>2</v>
      </c>
      <c r="C6" t="s">
        <v>13</v>
      </c>
      <c r="D6" t="s">
        <v>42</v>
      </c>
      <c r="E6" t="s">
        <v>15</v>
      </c>
      <c r="F6">
        <v>14375.66</v>
      </c>
      <c r="G6">
        <f t="shared" si="0"/>
        <v>47.530000000000655</v>
      </c>
      <c r="H6">
        <f t="shared" si="1"/>
        <v>4.7752007882035164E-11</v>
      </c>
      <c r="I6">
        <f t="shared" si="2"/>
        <v>2.725549050811698E-11</v>
      </c>
    </row>
    <row r="7" spans="1:9" x14ac:dyDescent="0.3">
      <c r="A7" t="s">
        <v>30</v>
      </c>
      <c r="B7" t="s">
        <v>2</v>
      </c>
      <c r="C7" t="s">
        <v>13</v>
      </c>
      <c r="D7" t="s">
        <v>42</v>
      </c>
      <c r="E7" t="s">
        <v>10</v>
      </c>
      <c r="F7">
        <v>14396.67</v>
      </c>
      <c r="G7">
        <f t="shared" si="0"/>
        <v>68.540000000000873</v>
      </c>
      <c r="H7">
        <f t="shared" si="1"/>
        <v>1.3083625518096398E-15</v>
      </c>
      <c r="I7">
        <f t="shared" si="2"/>
        <v>7.4677620258642698E-16</v>
      </c>
    </row>
    <row r="8" spans="1:9" x14ac:dyDescent="0.3">
      <c r="A8" t="s">
        <v>31</v>
      </c>
      <c r="B8" t="s">
        <v>2</v>
      </c>
      <c r="C8" t="s">
        <v>13</v>
      </c>
      <c r="D8" t="s">
        <v>42</v>
      </c>
      <c r="E8" t="s">
        <v>14</v>
      </c>
      <c r="F8">
        <v>14398.29</v>
      </c>
      <c r="G8">
        <f t="shared" si="0"/>
        <v>70.160000000001673</v>
      </c>
      <c r="H8">
        <f t="shared" si="1"/>
        <v>5.8203563471631614E-16</v>
      </c>
      <c r="I8">
        <f t="shared" si="2"/>
        <v>3.3220941738377632E-16</v>
      </c>
    </row>
    <row r="9" spans="1:9" x14ac:dyDescent="0.3">
      <c r="A9" t="s">
        <v>26</v>
      </c>
      <c r="B9" t="s">
        <v>2</v>
      </c>
      <c r="C9" t="s">
        <v>13</v>
      </c>
      <c r="D9" t="s">
        <v>42</v>
      </c>
      <c r="E9" t="s">
        <v>16</v>
      </c>
      <c r="F9">
        <v>14420.02</v>
      </c>
      <c r="G9">
        <f t="shared" si="0"/>
        <v>91.890000000001237</v>
      </c>
      <c r="H9">
        <f t="shared" si="1"/>
        <v>1.1126024935855454E-20</v>
      </c>
      <c r="I9">
        <f t="shared" si="2"/>
        <v>6.3504191861713401E-21</v>
      </c>
    </row>
    <row r="10" spans="1:9" x14ac:dyDescent="0.3">
      <c r="A10" t="s">
        <v>32</v>
      </c>
      <c r="B10" t="s">
        <v>2</v>
      </c>
      <c r="C10" t="s">
        <v>13</v>
      </c>
      <c r="D10" t="s">
        <v>42</v>
      </c>
      <c r="E10" t="s">
        <v>7</v>
      </c>
      <c r="F10">
        <v>14420.83</v>
      </c>
      <c r="G10">
        <f t="shared" si="0"/>
        <v>92.700000000000728</v>
      </c>
      <c r="H10">
        <f t="shared" si="1"/>
        <v>7.4208006292506229E-21</v>
      </c>
      <c r="I10">
        <f t="shared" si="2"/>
        <v>4.2355823364081075E-21</v>
      </c>
    </row>
    <row r="11" spans="1:9" x14ac:dyDescent="0.3">
      <c r="A11" t="s">
        <v>35</v>
      </c>
      <c r="B11" t="s">
        <v>2</v>
      </c>
      <c r="C11" t="s">
        <v>13</v>
      </c>
      <c r="D11" t="s">
        <v>42</v>
      </c>
      <c r="E11" t="s">
        <v>19</v>
      </c>
      <c r="F11">
        <v>14688.32</v>
      </c>
      <c r="G11">
        <f t="shared" si="0"/>
        <v>360.19000000000051</v>
      </c>
      <c r="H11">
        <f t="shared" si="1"/>
        <v>6.1056974687299155E-79</v>
      </c>
      <c r="I11">
        <f t="shared" si="2"/>
        <v>3.4849587857227846E-79</v>
      </c>
    </row>
    <row r="12" spans="1:9" x14ac:dyDescent="0.3">
      <c r="A12" t="s">
        <v>34</v>
      </c>
      <c r="B12" t="s">
        <v>2</v>
      </c>
      <c r="C12" t="s">
        <v>13</v>
      </c>
      <c r="D12" t="s">
        <v>42</v>
      </c>
      <c r="E12" t="s">
        <v>20</v>
      </c>
      <c r="F12">
        <v>14688.44</v>
      </c>
      <c r="G12">
        <f t="shared" si="0"/>
        <v>360.31000000000131</v>
      </c>
      <c r="H12">
        <f t="shared" si="1"/>
        <v>5.7501293288426555E-79</v>
      </c>
      <c r="I12">
        <f t="shared" si="2"/>
        <v>3.2820105853952344E-79</v>
      </c>
    </row>
    <row r="13" spans="1:9" x14ac:dyDescent="0.3">
      <c r="A13" t="s">
        <v>37</v>
      </c>
      <c r="B13" t="s">
        <v>2</v>
      </c>
      <c r="C13" t="s">
        <v>13</v>
      </c>
      <c r="D13" t="s">
        <v>42</v>
      </c>
      <c r="E13" t="s">
        <v>11</v>
      </c>
      <c r="F13">
        <v>14778.37</v>
      </c>
      <c r="G13">
        <f t="shared" si="0"/>
        <v>450.2400000000016</v>
      </c>
      <c r="H13">
        <f t="shared" si="1"/>
        <v>1.7046147181077126E-98</v>
      </c>
      <c r="I13">
        <f t="shared" si="2"/>
        <v>9.7294569024520693E-99</v>
      </c>
    </row>
    <row r="14" spans="1:9" x14ac:dyDescent="0.3">
      <c r="A14" t="s">
        <v>38</v>
      </c>
      <c r="B14" t="s">
        <v>2</v>
      </c>
      <c r="C14" t="s">
        <v>13</v>
      </c>
      <c r="D14" t="s">
        <v>42</v>
      </c>
      <c r="E14" t="s">
        <v>21</v>
      </c>
      <c r="F14">
        <v>14782.27</v>
      </c>
      <c r="G14">
        <f t="shared" si="0"/>
        <v>454.14000000000124</v>
      </c>
      <c r="H14">
        <f t="shared" si="1"/>
        <v>2.4252247643152547E-99</v>
      </c>
      <c r="I14">
        <f t="shared" si="2"/>
        <v>1.384249447837616E-99</v>
      </c>
    </row>
    <row r="15" spans="1:9" x14ac:dyDescent="0.3">
      <c r="A15" t="s">
        <v>33</v>
      </c>
      <c r="B15" t="s">
        <v>2</v>
      </c>
      <c r="C15" t="s">
        <v>13</v>
      </c>
      <c r="D15" t="s">
        <v>42</v>
      </c>
      <c r="E15" t="s">
        <v>17</v>
      </c>
      <c r="F15">
        <v>15727.91</v>
      </c>
      <c r="G15">
        <f t="shared" si="0"/>
        <v>1399.7800000000007</v>
      </c>
      <c r="H15">
        <f t="shared" si="1"/>
        <v>1.1006140707613146E-304</v>
      </c>
      <c r="I15">
        <f t="shared" si="2"/>
        <v>6.2819926719815474E-305</v>
      </c>
    </row>
    <row r="16" spans="1:9" x14ac:dyDescent="0.3">
      <c r="A16" t="s">
        <v>36</v>
      </c>
      <c r="B16" t="s">
        <v>2</v>
      </c>
      <c r="C16" t="s">
        <v>13</v>
      </c>
      <c r="D16" t="s">
        <v>42</v>
      </c>
      <c r="E16" t="s">
        <v>18</v>
      </c>
      <c r="F16">
        <v>15729.94</v>
      </c>
      <c r="G16">
        <f t="shared" si="0"/>
        <v>1401.8100000000013</v>
      </c>
      <c r="H16">
        <f t="shared" si="1"/>
        <v>3.9886521355159826E-305</v>
      </c>
      <c r="I16">
        <f t="shared" si="2"/>
        <v>2.276609408515266E-305</v>
      </c>
    </row>
    <row r="17" spans="1:9" x14ac:dyDescent="0.3">
      <c r="A17" t="s">
        <v>24</v>
      </c>
      <c r="B17" t="s">
        <v>2</v>
      </c>
      <c r="C17" t="s">
        <v>13</v>
      </c>
      <c r="D17" t="s">
        <v>42</v>
      </c>
      <c r="E17" t="s">
        <v>22</v>
      </c>
      <c r="F17">
        <v>15831.3</v>
      </c>
      <c r="G17">
        <f t="shared" si="0"/>
        <v>1503.17</v>
      </c>
      <c r="H17">
        <f t="shared" si="1"/>
        <v>0</v>
      </c>
      <c r="I17">
        <f t="shared" si="2"/>
        <v>0</v>
      </c>
    </row>
    <row r="18" spans="1:9" x14ac:dyDescent="0.3">
      <c r="A18" t="s">
        <v>39</v>
      </c>
      <c r="B18" t="s">
        <v>2</v>
      </c>
      <c r="C18" t="s">
        <v>13</v>
      </c>
      <c r="D18" t="s">
        <v>42</v>
      </c>
      <c r="E18" t="s">
        <v>8</v>
      </c>
      <c r="F18">
        <v>15835.13</v>
      </c>
      <c r="G18">
        <f t="shared" si="0"/>
        <v>1507</v>
      </c>
      <c r="H18">
        <f t="shared" si="1"/>
        <v>0</v>
      </c>
      <c r="I18">
        <f t="shared" si="2"/>
        <v>0</v>
      </c>
    </row>
    <row r="20" spans="1:9" x14ac:dyDescent="0.3">
      <c r="A20" t="s">
        <v>48</v>
      </c>
      <c r="B20" t="s">
        <v>43</v>
      </c>
      <c r="C20" t="s">
        <v>13</v>
      </c>
      <c r="D20" t="s">
        <v>42</v>
      </c>
      <c r="E20" t="s">
        <v>67</v>
      </c>
      <c r="F20">
        <v>21519.71</v>
      </c>
      <c r="G20">
        <v>0</v>
      </c>
      <c r="H20">
        <f>EXP(-0.5*G20)</f>
        <v>1</v>
      </c>
      <c r="I20">
        <f>H20/SUM($H$20:$H$35)</f>
        <v>0.91213608517071043</v>
      </c>
    </row>
    <row r="21" spans="1:9" x14ac:dyDescent="0.3">
      <c r="A21" t="s">
        <v>44</v>
      </c>
      <c r="B21" t="s">
        <v>43</v>
      </c>
      <c r="C21" t="s">
        <v>13</v>
      </c>
      <c r="D21" t="s">
        <v>42</v>
      </c>
      <c r="E21" t="s">
        <v>66</v>
      </c>
      <c r="F21">
        <v>21524.39</v>
      </c>
      <c r="G21">
        <f>F21-$F$20</f>
        <v>4.680000000000291</v>
      </c>
      <c r="H21">
        <f t="shared" ref="H21:H35" si="3">EXP(-0.5*G21)</f>
        <v>9.6327638230479004E-2</v>
      </c>
      <c r="I21">
        <f t="shared" ref="I21:I35" si="4">H21/SUM($H$20:$H$35)</f>
        <v>8.7863914829289583E-2</v>
      </c>
    </row>
    <row r="22" spans="1:9" x14ac:dyDescent="0.3">
      <c r="A22" t="s">
        <v>50</v>
      </c>
      <c r="B22" t="s">
        <v>43</v>
      </c>
      <c r="C22" t="s">
        <v>13</v>
      </c>
      <c r="D22" t="s">
        <v>42</v>
      </c>
      <c r="E22" t="s">
        <v>65</v>
      </c>
      <c r="F22">
        <v>21827.06</v>
      </c>
      <c r="G22">
        <f t="shared" ref="G22:G35" si="5">F22-$F$20</f>
        <v>307.35000000000218</v>
      </c>
      <c r="H22">
        <f t="shared" si="3"/>
        <v>1.8188441748801686E-67</v>
      </c>
      <c r="I22">
        <f t="shared" si="4"/>
        <v>1.6590334052107481E-67</v>
      </c>
    </row>
    <row r="23" spans="1:9" x14ac:dyDescent="0.3">
      <c r="A23" t="s">
        <v>51</v>
      </c>
      <c r="B23" t="s">
        <v>43</v>
      </c>
      <c r="C23" t="s">
        <v>13</v>
      </c>
      <c r="D23" t="s">
        <v>42</v>
      </c>
      <c r="E23" t="s">
        <v>64</v>
      </c>
      <c r="F23">
        <v>21831.61</v>
      </c>
      <c r="G23">
        <f t="shared" si="5"/>
        <v>311.90000000000146</v>
      </c>
      <c r="H23">
        <f t="shared" si="3"/>
        <v>1.8697155810327874E-68</v>
      </c>
      <c r="I23">
        <f t="shared" si="4"/>
        <v>1.705435050465927E-68</v>
      </c>
    </row>
    <row r="24" spans="1:9" x14ac:dyDescent="0.3">
      <c r="A24" t="s">
        <v>47</v>
      </c>
      <c r="B24" t="s">
        <v>43</v>
      </c>
      <c r="C24" t="s">
        <v>13</v>
      </c>
      <c r="D24" t="s">
        <v>42</v>
      </c>
      <c r="E24" t="s">
        <v>15</v>
      </c>
      <c r="F24">
        <v>22938.38</v>
      </c>
      <c r="G24">
        <f t="shared" si="5"/>
        <v>1418.6700000000019</v>
      </c>
      <c r="H24">
        <f t="shared" si="3"/>
        <v>0</v>
      </c>
      <c r="I24">
        <f t="shared" si="4"/>
        <v>0</v>
      </c>
    </row>
    <row r="25" spans="1:9" x14ac:dyDescent="0.3">
      <c r="A25" t="s">
        <v>49</v>
      </c>
      <c r="B25" t="s">
        <v>43</v>
      </c>
      <c r="C25" t="s">
        <v>13</v>
      </c>
      <c r="D25" t="s">
        <v>42</v>
      </c>
      <c r="E25" t="s">
        <v>6</v>
      </c>
      <c r="F25">
        <v>22941.05</v>
      </c>
      <c r="G25">
        <f t="shared" si="5"/>
        <v>1421.3400000000001</v>
      </c>
      <c r="H25">
        <f t="shared" si="3"/>
        <v>0</v>
      </c>
      <c r="I25">
        <f t="shared" si="4"/>
        <v>0</v>
      </c>
    </row>
    <row r="26" spans="1:9" x14ac:dyDescent="0.3">
      <c r="A26" t="s">
        <v>46</v>
      </c>
      <c r="B26" t="s">
        <v>43</v>
      </c>
      <c r="C26" t="s">
        <v>13</v>
      </c>
      <c r="D26" t="s">
        <v>42</v>
      </c>
      <c r="E26" t="s">
        <v>16</v>
      </c>
      <c r="F26">
        <v>23114.43</v>
      </c>
      <c r="G26">
        <f t="shared" si="5"/>
        <v>1594.7200000000012</v>
      </c>
      <c r="H26">
        <f t="shared" si="3"/>
        <v>0</v>
      </c>
      <c r="I26">
        <f t="shared" si="4"/>
        <v>0</v>
      </c>
    </row>
    <row r="27" spans="1:9" x14ac:dyDescent="0.3">
      <c r="A27" t="s">
        <v>52</v>
      </c>
      <c r="B27" t="s">
        <v>43</v>
      </c>
      <c r="C27" t="s">
        <v>13</v>
      </c>
      <c r="D27" t="s">
        <v>42</v>
      </c>
      <c r="E27" t="s">
        <v>7</v>
      </c>
      <c r="F27">
        <v>23117.19</v>
      </c>
      <c r="G27">
        <f t="shared" si="5"/>
        <v>1597.4799999999996</v>
      </c>
      <c r="H27">
        <f t="shared" si="3"/>
        <v>0</v>
      </c>
      <c r="I27">
        <f t="shared" si="4"/>
        <v>0</v>
      </c>
    </row>
    <row r="28" spans="1:9" x14ac:dyDescent="0.3">
      <c r="A28" t="s">
        <v>54</v>
      </c>
      <c r="B28" t="s">
        <v>43</v>
      </c>
      <c r="C28" t="s">
        <v>13</v>
      </c>
      <c r="D28" t="s">
        <v>42</v>
      </c>
      <c r="E28" t="s">
        <v>63</v>
      </c>
      <c r="F28">
        <v>24138.32</v>
      </c>
      <c r="G28">
        <f t="shared" si="5"/>
        <v>2618.6100000000006</v>
      </c>
      <c r="H28">
        <f t="shared" si="3"/>
        <v>0</v>
      </c>
      <c r="I28">
        <f t="shared" si="4"/>
        <v>0</v>
      </c>
    </row>
    <row r="29" spans="1:9" x14ac:dyDescent="0.3">
      <c r="A29" t="s">
        <v>55</v>
      </c>
      <c r="B29" t="s">
        <v>43</v>
      </c>
      <c r="C29" t="s">
        <v>13</v>
      </c>
      <c r="D29" t="s">
        <v>42</v>
      </c>
      <c r="E29" t="s">
        <v>62</v>
      </c>
      <c r="F29">
        <v>24140.71</v>
      </c>
      <c r="G29">
        <f t="shared" si="5"/>
        <v>2621</v>
      </c>
      <c r="H29">
        <f t="shared" si="3"/>
        <v>0</v>
      </c>
      <c r="I29">
        <f t="shared" si="4"/>
        <v>0</v>
      </c>
    </row>
    <row r="30" spans="1:9" x14ac:dyDescent="0.3">
      <c r="A30" t="s">
        <v>57</v>
      </c>
      <c r="B30" t="s">
        <v>43</v>
      </c>
      <c r="C30" t="s">
        <v>13</v>
      </c>
      <c r="D30" t="s">
        <v>42</v>
      </c>
      <c r="E30" t="s">
        <v>61</v>
      </c>
      <c r="F30">
        <v>24299.84</v>
      </c>
      <c r="G30">
        <f t="shared" si="5"/>
        <v>2780.130000000001</v>
      </c>
      <c r="H30">
        <f t="shared" si="3"/>
        <v>0</v>
      </c>
      <c r="I30">
        <f t="shared" si="4"/>
        <v>0</v>
      </c>
    </row>
    <row r="31" spans="1:9" x14ac:dyDescent="0.3">
      <c r="A31" t="s">
        <v>58</v>
      </c>
      <c r="B31" t="s">
        <v>43</v>
      </c>
      <c r="C31" t="s">
        <v>13</v>
      </c>
      <c r="D31" t="s">
        <v>42</v>
      </c>
      <c r="E31" t="s">
        <v>60</v>
      </c>
      <c r="F31">
        <v>24302.18</v>
      </c>
      <c r="G31">
        <f t="shared" si="5"/>
        <v>2782.4700000000012</v>
      </c>
      <c r="H31">
        <f t="shared" si="3"/>
        <v>0</v>
      </c>
      <c r="I31">
        <f t="shared" si="4"/>
        <v>0</v>
      </c>
    </row>
    <row r="32" spans="1:9" x14ac:dyDescent="0.3">
      <c r="A32" t="s">
        <v>53</v>
      </c>
      <c r="B32" t="s">
        <v>43</v>
      </c>
      <c r="C32" t="s">
        <v>13</v>
      </c>
      <c r="D32" t="s">
        <v>42</v>
      </c>
      <c r="E32" t="s">
        <v>17</v>
      </c>
      <c r="F32">
        <v>24305.919999999998</v>
      </c>
      <c r="G32">
        <f t="shared" si="5"/>
        <v>2786.2099999999991</v>
      </c>
      <c r="H32">
        <f t="shared" si="3"/>
        <v>0</v>
      </c>
      <c r="I32">
        <f t="shared" si="4"/>
        <v>0</v>
      </c>
    </row>
    <row r="33" spans="1:9" x14ac:dyDescent="0.3">
      <c r="A33" t="s">
        <v>56</v>
      </c>
      <c r="B33" t="s">
        <v>43</v>
      </c>
      <c r="C33" t="s">
        <v>13</v>
      </c>
      <c r="D33" t="s">
        <v>42</v>
      </c>
      <c r="E33" t="s">
        <v>18</v>
      </c>
      <c r="F33">
        <v>24308.880000000001</v>
      </c>
      <c r="G33">
        <f t="shared" si="5"/>
        <v>2789.1700000000019</v>
      </c>
      <c r="H33">
        <f t="shared" si="3"/>
        <v>0</v>
      </c>
      <c r="I33">
        <f t="shared" si="4"/>
        <v>0</v>
      </c>
    </row>
    <row r="34" spans="1:9" x14ac:dyDescent="0.3">
      <c r="A34" t="s">
        <v>45</v>
      </c>
      <c r="B34" t="s">
        <v>43</v>
      </c>
      <c r="C34" t="s">
        <v>13</v>
      </c>
      <c r="D34" t="s">
        <v>42</v>
      </c>
      <c r="E34" t="s">
        <v>22</v>
      </c>
      <c r="F34">
        <v>24455.79</v>
      </c>
      <c r="G34">
        <f t="shared" si="5"/>
        <v>2936.0800000000017</v>
      </c>
      <c r="H34">
        <f t="shared" si="3"/>
        <v>0</v>
      </c>
      <c r="I34">
        <f t="shared" si="4"/>
        <v>0</v>
      </c>
    </row>
    <row r="35" spans="1:9" x14ac:dyDescent="0.3">
      <c r="A35" t="s">
        <v>59</v>
      </c>
      <c r="B35" t="s">
        <v>43</v>
      </c>
      <c r="C35" t="s">
        <v>13</v>
      </c>
      <c r="D35" t="s">
        <v>42</v>
      </c>
      <c r="E35" t="s">
        <v>8</v>
      </c>
      <c r="F35">
        <v>24458.29</v>
      </c>
      <c r="G35">
        <f t="shared" si="5"/>
        <v>2938.5800000000017</v>
      </c>
      <c r="H35">
        <f t="shared" si="3"/>
        <v>0</v>
      </c>
      <c r="I35">
        <f t="shared" si="4"/>
        <v>0</v>
      </c>
    </row>
    <row r="39" spans="1:9" x14ac:dyDescent="0.3">
      <c r="A39" t="s">
        <v>44</v>
      </c>
      <c r="B39" t="s">
        <v>43</v>
      </c>
      <c r="C39" t="s">
        <v>13</v>
      </c>
      <c r="D39" t="s">
        <v>42</v>
      </c>
      <c r="E39" t="s">
        <v>66</v>
      </c>
    </row>
    <row r="40" spans="1:9" x14ac:dyDescent="0.3">
      <c r="A40" t="s">
        <v>45</v>
      </c>
      <c r="B40" t="s">
        <v>43</v>
      </c>
      <c r="C40" t="s">
        <v>13</v>
      </c>
      <c r="D40" t="s">
        <v>42</v>
      </c>
      <c r="E40" t="s">
        <v>22</v>
      </c>
    </row>
    <row r="41" spans="1:9" x14ac:dyDescent="0.3">
      <c r="A41" t="s">
        <v>46</v>
      </c>
      <c r="B41" t="s">
        <v>43</v>
      </c>
      <c r="C41" t="s">
        <v>13</v>
      </c>
      <c r="D41" t="s">
        <v>42</v>
      </c>
      <c r="E41" t="s">
        <v>16</v>
      </c>
    </row>
    <row r="42" spans="1:9" x14ac:dyDescent="0.3">
      <c r="A42" t="s">
        <v>47</v>
      </c>
      <c r="B42" t="s">
        <v>43</v>
      </c>
      <c r="C42" t="s">
        <v>13</v>
      </c>
      <c r="D42" t="s">
        <v>42</v>
      </c>
      <c r="E42" t="s">
        <v>15</v>
      </c>
    </row>
    <row r="43" spans="1:9" x14ac:dyDescent="0.3">
      <c r="A43" t="s">
        <v>48</v>
      </c>
      <c r="B43" t="s">
        <v>43</v>
      </c>
      <c r="C43" t="s">
        <v>13</v>
      </c>
      <c r="D43" t="s">
        <v>42</v>
      </c>
      <c r="E43" t="s">
        <v>67</v>
      </c>
    </row>
    <row r="44" spans="1:9" x14ac:dyDescent="0.3">
      <c r="A44" t="s">
        <v>49</v>
      </c>
      <c r="B44" t="s">
        <v>43</v>
      </c>
      <c r="C44" t="s">
        <v>13</v>
      </c>
      <c r="D44" t="s">
        <v>42</v>
      </c>
      <c r="E44" t="s">
        <v>6</v>
      </c>
    </row>
    <row r="45" spans="1:9" x14ac:dyDescent="0.3">
      <c r="A45" t="s">
        <v>50</v>
      </c>
      <c r="B45" t="s">
        <v>43</v>
      </c>
      <c r="C45" t="s">
        <v>13</v>
      </c>
      <c r="D45" t="s">
        <v>42</v>
      </c>
      <c r="E45" t="s">
        <v>65</v>
      </c>
    </row>
    <row r="46" spans="1:9" x14ac:dyDescent="0.3">
      <c r="A46" t="s">
        <v>51</v>
      </c>
      <c r="B46" t="s">
        <v>43</v>
      </c>
      <c r="C46" t="s">
        <v>13</v>
      </c>
      <c r="D46" t="s">
        <v>42</v>
      </c>
      <c r="E46" t="s">
        <v>64</v>
      </c>
    </row>
    <row r="47" spans="1:9" x14ac:dyDescent="0.3">
      <c r="A47" t="s">
        <v>52</v>
      </c>
      <c r="B47" t="s">
        <v>43</v>
      </c>
      <c r="C47" t="s">
        <v>13</v>
      </c>
      <c r="D47" t="s">
        <v>42</v>
      </c>
      <c r="E47" t="s">
        <v>7</v>
      </c>
    </row>
    <row r="48" spans="1:9" x14ac:dyDescent="0.3">
      <c r="A48" t="s">
        <v>53</v>
      </c>
      <c r="B48" t="s">
        <v>43</v>
      </c>
      <c r="C48" t="s">
        <v>13</v>
      </c>
      <c r="D48" t="s">
        <v>42</v>
      </c>
      <c r="E48" t="s">
        <v>17</v>
      </c>
    </row>
    <row r="49" spans="1:5" x14ac:dyDescent="0.3">
      <c r="A49" t="s">
        <v>54</v>
      </c>
      <c r="B49" t="s">
        <v>43</v>
      </c>
      <c r="C49" t="s">
        <v>13</v>
      </c>
      <c r="D49" t="s">
        <v>42</v>
      </c>
      <c r="E49" t="s">
        <v>63</v>
      </c>
    </row>
    <row r="50" spans="1:5" x14ac:dyDescent="0.3">
      <c r="A50" t="s">
        <v>55</v>
      </c>
      <c r="B50" t="s">
        <v>43</v>
      </c>
      <c r="C50" t="s">
        <v>13</v>
      </c>
      <c r="D50" t="s">
        <v>42</v>
      </c>
      <c r="E50" t="s">
        <v>62</v>
      </c>
    </row>
    <row r="51" spans="1:5" x14ac:dyDescent="0.3">
      <c r="A51" t="s">
        <v>56</v>
      </c>
      <c r="B51" t="s">
        <v>43</v>
      </c>
      <c r="C51" t="s">
        <v>13</v>
      </c>
      <c r="D51" t="s">
        <v>42</v>
      </c>
      <c r="E51" t="s">
        <v>18</v>
      </c>
    </row>
    <row r="52" spans="1:5" x14ac:dyDescent="0.3">
      <c r="A52" t="s">
        <v>57</v>
      </c>
      <c r="B52" t="s">
        <v>43</v>
      </c>
      <c r="C52" t="s">
        <v>13</v>
      </c>
      <c r="D52" t="s">
        <v>42</v>
      </c>
      <c r="E52" t="s">
        <v>61</v>
      </c>
    </row>
    <row r="53" spans="1:5" x14ac:dyDescent="0.3">
      <c r="A53" t="s">
        <v>58</v>
      </c>
      <c r="B53" t="s">
        <v>43</v>
      </c>
      <c r="C53" t="s">
        <v>13</v>
      </c>
      <c r="D53" t="s">
        <v>42</v>
      </c>
      <c r="E53" t="s">
        <v>60</v>
      </c>
    </row>
    <row r="54" spans="1:5" x14ac:dyDescent="0.3">
      <c r="A54" t="s">
        <v>59</v>
      </c>
      <c r="B54" t="s">
        <v>43</v>
      </c>
      <c r="C54" t="s">
        <v>13</v>
      </c>
      <c r="D54" t="s">
        <v>42</v>
      </c>
      <c r="E54" t="s">
        <v>8</v>
      </c>
    </row>
  </sheetData>
  <sortState ref="A20:F35">
    <sortCondition ref="F20:F35"/>
  </sortState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Obrien</dc:creator>
  <cp:lastModifiedBy>Mike Obrien</cp:lastModifiedBy>
  <dcterms:created xsi:type="dcterms:W3CDTF">2021-02-25T15:47:21Z</dcterms:created>
  <dcterms:modified xsi:type="dcterms:W3CDTF">2021-03-01T21:11:32Z</dcterms:modified>
</cp:coreProperties>
</file>