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rpa2\Analysis\stressed-sturgeon\"/>
    </mc:Choice>
  </mc:AlternateContent>
  <bookViews>
    <workbookView xWindow="0" yWindow="0" windowWidth="23040" windowHeight="907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E4" i="1"/>
  <c r="AO40" i="1"/>
  <c r="AN39" i="1"/>
  <c r="AM38" i="1"/>
  <c r="AL37" i="1"/>
  <c r="AK36" i="1"/>
  <c r="AJ35" i="1"/>
  <c r="AI34" i="1"/>
  <c r="AH33" i="1"/>
  <c r="AG32" i="1"/>
  <c r="AF31" i="1"/>
  <c r="AE30" i="1"/>
  <c r="AD29" i="1"/>
  <c r="AC28" i="1"/>
  <c r="AB27" i="1"/>
  <c r="AA26" i="1"/>
  <c r="Z25" i="1"/>
  <c r="Y24" i="1"/>
  <c r="X23" i="1"/>
  <c r="V21" i="1"/>
  <c r="W22" i="1"/>
  <c r="U20" i="1"/>
  <c r="T19" i="1"/>
  <c r="P2" i="1"/>
  <c r="Q2" i="1"/>
  <c r="R2" i="1"/>
  <c r="S2" i="1"/>
  <c r="S18" i="1" s="1"/>
  <c r="T2" i="1"/>
  <c r="U2" i="1"/>
  <c r="V2" i="1"/>
  <c r="W2" i="1"/>
  <c r="X2" i="1"/>
  <c r="Y2" i="1"/>
  <c r="Z2" i="1"/>
  <c r="AA2" i="1"/>
  <c r="AB2" i="1"/>
  <c r="AC2" i="1"/>
  <c r="AD2" i="1"/>
  <c r="AE2" i="1"/>
  <c r="AF2" i="1"/>
  <c r="AG2" i="1"/>
  <c r="AH2" i="1"/>
  <c r="AI2" i="1"/>
  <c r="AJ2" i="1"/>
  <c r="AK2" i="1"/>
  <c r="AL2" i="1"/>
  <c r="AM2" i="1"/>
  <c r="AN2" i="1"/>
  <c r="AO2" i="1"/>
  <c r="R17" i="1"/>
  <c r="Q16" i="1"/>
  <c r="P15" i="1"/>
  <c r="O14" i="1"/>
  <c r="N13" i="1"/>
  <c r="M12" i="1"/>
  <c r="L11" i="1"/>
  <c r="K10" i="1"/>
  <c r="J9" i="1"/>
  <c r="I8" i="1"/>
  <c r="H7" i="1"/>
  <c r="G6" i="1"/>
  <c r="F5" i="1"/>
  <c r="E2" i="1"/>
  <c r="G2" i="1"/>
  <c r="D2" i="1"/>
  <c r="F2" i="1"/>
  <c r="H2" i="1"/>
  <c r="I2" i="1"/>
  <c r="J2" i="1"/>
  <c r="K2" i="1"/>
  <c r="L2" i="1"/>
  <c r="M2" i="1"/>
  <c r="N2" i="1"/>
  <c r="O2" i="1"/>
</calcChain>
</file>

<file path=xl/comments1.xml><?xml version="1.0" encoding="utf-8"?>
<comments xmlns="http://schemas.openxmlformats.org/spreadsheetml/2006/main">
  <authors>
    <author>Mike O'Brien</author>
  </authors>
  <commentList>
    <comment ref="D1" authorId="0" shapeId="0">
      <text>
        <r>
          <rPr>
            <b/>
            <sz val="9"/>
            <color indexed="81"/>
            <rFont val="Tahoma"/>
            <family val="2"/>
          </rPr>
          <t>Mike O'Brien:</t>
        </r>
        <r>
          <rPr>
            <sz val="9"/>
            <color indexed="81"/>
            <rFont val="Tahoma"/>
            <family val="2"/>
          </rPr>
          <t xml:space="preserve">
The entry in the (i+1)th row and ith column is the proportion of the ith ageclass that survives into the (i+1)th age-class.</t>
        </r>
      </text>
    </comment>
    <comment ref="C2" authorId="0" shapeId="0">
      <text>
        <r>
          <rPr>
            <b/>
            <sz val="9"/>
            <color indexed="81"/>
            <rFont val="Tahoma"/>
            <family val="2"/>
          </rPr>
          <t>Mike O'Brien:</t>
        </r>
        <r>
          <rPr>
            <sz val="9"/>
            <color indexed="81"/>
            <rFont val="Tahoma"/>
            <family val="2"/>
          </rPr>
          <t xml:space="preserve">
The entry in the first row in the jth column is the average number of female eggs produced by an individual female in the jth class.
This is calculated from the fecundity function (Table 1), divided by spawning interval (e.g., three years for shortnose sturgeon), discounted by the mortality of females between the 1 January census and the spawning date, and then divided by two to count only those eggs that can mature into females</t>
        </r>
      </text>
    </comment>
  </commentList>
</comments>
</file>

<file path=xl/sharedStrings.xml><?xml version="1.0" encoding="utf-8"?>
<sst xmlns="http://schemas.openxmlformats.org/spreadsheetml/2006/main" count="10" uniqueCount="10">
  <si>
    <t>Vital Rate</t>
  </si>
  <si>
    <t>Value</t>
  </si>
  <si>
    <t>Lifespan</t>
  </si>
  <si>
    <t>Maturity</t>
  </si>
  <si>
    <t>Sp. Date</t>
  </si>
  <si>
    <t>YOY Surv</t>
  </si>
  <si>
    <t>Sp. Interval</t>
  </si>
  <si>
    <t>Survival &gt;=1</t>
  </si>
  <si>
    <t>labmda</t>
  </si>
  <si>
    <t>Unknowns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</si>
</sst>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16"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0"/>
  <sheetViews>
    <sheetView tabSelected="1" topLeftCell="A4" workbookViewId="0">
      <selection activeCell="AP40" sqref="AP40"/>
    </sheetView>
  </sheetViews>
  <sheetFormatPr defaultRowHeight="14.4" x14ac:dyDescent="0.3"/>
  <cols>
    <col min="1" max="1" width="10.6640625" bestFit="1" customWidth="1"/>
    <col min="4" max="5" width="10" bestFit="1" customWidth="1"/>
    <col min="12" max="12" width="8.88671875" customWidth="1"/>
  </cols>
  <sheetData>
    <row r="1" spans="1:41" x14ac:dyDescent="0.3">
      <c r="A1" t="s">
        <v>0</v>
      </c>
      <c r="B1" t="s">
        <v>1</v>
      </c>
      <c r="D1">
        <v>0</v>
      </c>
      <c r="E1">
        <v>1</v>
      </c>
      <c r="F1">
        <v>2</v>
      </c>
      <c r="G1">
        <v>3</v>
      </c>
      <c r="H1">
        <v>4</v>
      </c>
      <c r="I1">
        <v>5</v>
      </c>
      <c r="J1">
        <v>6</v>
      </c>
      <c r="K1">
        <v>7</v>
      </c>
      <c r="L1">
        <v>8</v>
      </c>
      <c r="M1">
        <v>9</v>
      </c>
      <c r="N1">
        <v>10</v>
      </c>
      <c r="O1">
        <v>11</v>
      </c>
      <c r="P1">
        <v>12</v>
      </c>
      <c r="Q1">
        <v>13</v>
      </c>
      <c r="R1">
        <v>14</v>
      </c>
      <c r="S1">
        <v>15</v>
      </c>
      <c r="T1">
        <v>16</v>
      </c>
      <c r="U1">
        <v>17</v>
      </c>
      <c r="V1">
        <v>18</v>
      </c>
      <c r="W1">
        <v>19</v>
      </c>
      <c r="X1">
        <v>20</v>
      </c>
      <c r="Y1">
        <v>21</v>
      </c>
      <c r="Z1">
        <v>22</v>
      </c>
      <c r="AA1">
        <v>23</v>
      </c>
      <c r="AB1">
        <v>24</v>
      </c>
      <c r="AC1">
        <v>25</v>
      </c>
      <c r="AD1">
        <v>26</v>
      </c>
      <c r="AE1">
        <v>27</v>
      </c>
      <c r="AF1">
        <v>28</v>
      </c>
      <c r="AG1">
        <v>29</v>
      </c>
      <c r="AH1">
        <v>30</v>
      </c>
      <c r="AI1">
        <v>31</v>
      </c>
      <c r="AJ1">
        <v>32</v>
      </c>
      <c r="AK1">
        <v>33</v>
      </c>
      <c r="AL1">
        <v>34</v>
      </c>
      <c r="AM1">
        <v>35</v>
      </c>
      <c r="AN1">
        <v>36</v>
      </c>
      <c r="AO1">
        <v>37</v>
      </c>
    </row>
    <row r="2" spans="1:41" x14ac:dyDescent="0.3">
      <c r="A2" t="s">
        <v>2</v>
      </c>
      <c r="B2">
        <v>37</v>
      </c>
      <c r="C2">
        <v>0</v>
      </c>
      <c r="D2">
        <f>((4091 + 2864 * D1) / $B$6)</f>
        <v>1363.6666666666667</v>
      </c>
      <c r="E2">
        <f>(((4091 + 2864 * E1) / $B$6) * 120/365) / 2</f>
        <v>381.09589041095893</v>
      </c>
      <c r="F2">
        <f t="shared" ref="F2:O2" si="0">(((4091 + 2864 * F1) / $B$6) * 120/365) / 2</f>
        <v>538.02739726027403</v>
      </c>
      <c r="G2">
        <f>(((4091 + 2864 * G1) / $B$6) * 120/365) / 2</f>
        <v>694.95890410958907</v>
      </c>
      <c r="H2">
        <f t="shared" si="0"/>
        <v>851.89041095890411</v>
      </c>
      <c r="I2">
        <f t="shared" si="0"/>
        <v>1008.8219178082192</v>
      </c>
      <c r="J2">
        <f t="shared" si="0"/>
        <v>1165.7534246575342</v>
      </c>
      <c r="K2">
        <f t="shared" si="0"/>
        <v>1322.6849315068494</v>
      </c>
      <c r="L2">
        <f t="shared" si="0"/>
        <v>1479.6164383561643</v>
      </c>
      <c r="M2">
        <f t="shared" si="0"/>
        <v>1636.5479452054794</v>
      </c>
      <c r="N2">
        <f t="shared" si="0"/>
        <v>1793.4794520547946</v>
      </c>
      <c r="O2">
        <f t="shared" si="0"/>
        <v>1950.4109589041095</v>
      </c>
      <c r="P2">
        <f t="shared" ref="P2" si="1">(((4091 + 2864 * P1) / $B$6) * 120/365) / 2</f>
        <v>2107.3424657534247</v>
      </c>
      <c r="Q2">
        <f t="shared" ref="Q2" si="2">(((4091 + 2864 * Q1) / $B$6) * 120/365) / 2</f>
        <v>2264.2739726027398</v>
      </c>
      <c r="R2">
        <f t="shared" ref="R2" si="3">(((4091 + 2864 * R1) / $B$6) * 120/365) / 2</f>
        <v>2421.205479452055</v>
      </c>
      <c r="S2">
        <f t="shared" ref="S2" si="4">(((4091 + 2864 * S1) / $B$6) * 120/365) / 2</f>
        <v>2578.1369863013697</v>
      </c>
      <c r="T2">
        <f t="shared" ref="T2" si="5">(((4091 + 2864 * T1) / $B$6) * 120/365) / 2</f>
        <v>2735.0684931506844</v>
      </c>
      <c r="U2">
        <f t="shared" ref="U2" si="6">(((4091 + 2864 * U1) / $B$6) * 120/365) / 2</f>
        <v>2892</v>
      </c>
      <c r="V2">
        <f t="shared" ref="V2" si="7">(((4091 + 2864 * V1) / $B$6) * 120/365) / 2</f>
        <v>3048.9315068493152</v>
      </c>
      <c r="W2">
        <f t="shared" ref="W2" si="8">(((4091 + 2864 * W1) / $B$6) * 120/365) / 2</f>
        <v>3205.8630136986303</v>
      </c>
      <c r="X2">
        <f t="shared" ref="X2" si="9">(((4091 + 2864 * X1) / $B$6) * 120/365) / 2</f>
        <v>3362.794520547945</v>
      </c>
      <c r="Y2">
        <f t="shared" ref="Y2" si="10">(((4091 + 2864 * Y1) / $B$6) * 120/365) / 2</f>
        <v>3519.7260273972602</v>
      </c>
      <c r="Z2">
        <f t="shared" ref="Z2" si="11">(((4091 + 2864 * Z1) / $B$6) * 120/365) / 2</f>
        <v>3676.6575342465753</v>
      </c>
      <c r="AA2">
        <f t="shared" ref="AA2" si="12">(((4091 + 2864 * AA1) / $B$6) * 120/365) / 2</f>
        <v>3833.5890410958905</v>
      </c>
      <c r="AB2">
        <f t="shared" ref="AB2" si="13">(((4091 + 2864 * AB1) / $B$6) * 120/365) / 2</f>
        <v>3990.5205479452056</v>
      </c>
      <c r="AC2">
        <f t="shared" ref="AC2" si="14">(((4091 + 2864 * AC1) / $B$6) * 120/365) / 2</f>
        <v>4147.4520547945203</v>
      </c>
      <c r="AD2">
        <f t="shared" ref="AD2" si="15">(((4091 + 2864 * AD1) / $B$6) * 120/365) / 2</f>
        <v>4304.3835616438355</v>
      </c>
      <c r="AE2">
        <f t="shared" ref="AE2" si="16">(((4091 + 2864 * AE1) / $B$6) * 120/365) / 2</f>
        <v>4461.3150684931506</v>
      </c>
      <c r="AF2">
        <f t="shared" ref="AF2" si="17">(((4091 + 2864 * AF1) / $B$6) * 120/365) / 2</f>
        <v>4618.2465753424658</v>
      </c>
      <c r="AG2">
        <f t="shared" ref="AG2" si="18">(((4091 + 2864 * AG1) / $B$6) * 120/365) / 2</f>
        <v>4775.178082191781</v>
      </c>
      <c r="AH2">
        <f t="shared" ref="AH2" si="19">(((4091 + 2864 * AH1) / $B$6) * 120/365) / 2</f>
        <v>4932.1095890410961</v>
      </c>
      <c r="AI2">
        <f t="shared" ref="AI2" si="20">(((4091 + 2864 * AI1) / $B$6) * 120/365) / 2</f>
        <v>5089.0410958904113</v>
      </c>
      <c r="AJ2">
        <f t="shared" ref="AJ2" si="21">(((4091 + 2864 * AJ1) / $B$6) * 120/365) / 2</f>
        <v>5245.9726027397264</v>
      </c>
      <c r="AK2">
        <f t="shared" ref="AK2" si="22">(((4091 + 2864 * AK1) / $B$6) * 120/365) / 2</f>
        <v>5402.9041095890407</v>
      </c>
      <c r="AL2">
        <f t="shared" ref="AL2" si="23">(((4091 + 2864 * AL1) / $B$6) * 120/365) / 2</f>
        <v>5559.8356164383567</v>
      </c>
      <c r="AM2">
        <f t="shared" ref="AM2" si="24">(((4091 + 2864 * AM1) / $B$6) * 120/365) / 2</f>
        <v>5716.767123287671</v>
      </c>
      <c r="AN2">
        <f t="shared" ref="AN2" si="25">(((4091 + 2864 * AN1) / $B$6) * 120/365) / 2</f>
        <v>5873.6986301369861</v>
      </c>
      <c r="AO2">
        <f t="shared" ref="AO2" si="26">(((4091 + 2864 * AO1) / $B$6) * 120/365) / 2</f>
        <v>6030.6301369863013</v>
      </c>
    </row>
    <row r="3" spans="1:41" x14ac:dyDescent="0.3">
      <c r="A3" t="s">
        <v>3</v>
      </c>
      <c r="B3">
        <v>8</v>
      </c>
      <c r="C3">
        <v>1</v>
      </c>
      <c r="D3">
        <f>(D$2*$B$9)/D$2</f>
        <v>5.3699999999999997E-5</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row>
    <row r="4" spans="1:41" x14ac:dyDescent="0.3">
      <c r="A4" t="s">
        <v>7</v>
      </c>
      <c r="B4">
        <v>0.86499999999999999</v>
      </c>
      <c r="C4">
        <v>2</v>
      </c>
      <c r="D4">
        <v>0</v>
      </c>
      <c r="E4">
        <f>(E$2*$B$4)/E$2</f>
        <v>0.86499999999999999</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row>
    <row r="5" spans="1:41" x14ac:dyDescent="0.3">
      <c r="A5" t="s">
        <v>4</v>
      </c>
      <c r="B5" s="2">
        <v>45047</v>
      </c>
      <c r="C5">
        <v>3</v>
      </c>
      <c r="D5">
        <v>0</v>
      </c>
      <c r="E5">
        <v>0</v>
      </c>
      <c r="F5">
        <f>(F$2*$B$4)/F$2</f>
        <v>0.86499999999999999</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row>
    <row r="6" spans="1:41" x14ac:dyDescent="0.3">
      <c r="A6" t="s">
        <v>6</v>
      </c>
      <c r="B6">
        <v>3</v>
      </c>
      <c r="C6">
        <v>4</v>
      </c>
      <c r="D6">
        <v>0</v>
      </c>
      <c r="E6">
        <v>0</v>
      </c>
      <c r="F6">
        <v>0</v>
      </c>
      <c r="G6">
        <f>(G$2*$B$4)/G$2</f>
        <v>0.86499999999999999</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row>
    <row r="7" spans="1:41" x14ac:dyDescent="0.3">
      <c r="C7">
        <v>5</v>
      </c>
      <c r="D7">
        <v>0</v>
      </c>
      <c r="E7">
        <v>0</v>
      </c>
      <c r="F7">
        <v>0</v>
      </c>
      <c r="G7">
        <v>0</v>
      </c>
      <c r="H7">
        <f>(H$2*$B$4)/H$2</f>
        <v>0.86499999999999988</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row>
    <row r="8" spans="1:41" x14ac:dyDescent="0.3">
      <c r="A8" t="s">
        <v>9</v>
      </c>
      <c r="C8">
        <v>6</v>
      </c>
      <c r="D8">
        <v>0</v>
      </c>
      <c r="E8">
        <v>0</v>
      </c>
      <c r="F8">
        <v>0</v>
      </c>
      <c r="G8">
        <v>0</v>
      </c>
      <c r="H8">
        <v>0</v>
      </c>
      <c r="I8">
        <f>(I$2*$B$4)/I$2</f>
        <v>0.86499999999999999</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row>
    <row r="9" spans="1:41" x14ac:dyDescent="0.3">
      <c r="A9" t="s">
        <v>5</v>
      </c>
      <c r="B9" s="1">
        <v>5.3699999999999997E-5</v>
      </c>
      <c r="C9">
        <v>7</v>
      </c>
      <c r="D9">
        <v>0</v>
      </c>
      <c r="E9">
        <v>0</v>
      </c>
      <c r="F9">
        <v>0</v>
      </c>
      <c r="G9">
        <v>0</v>
      </c>
      <c r="H9">
        <v>0</v>
      </c>
      <c r="I9">
        <v>0</v>
      </c>
      <c r="J9">
        <f>(J$2*$B$4)/J$2</f>
        <v>0.86499999999999999</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row>
    <row r="10" spans="1:41" x14ac:dyDescent="0.3">
      <c r="C10">
        <v>8</v>
      </c>
      <c r="D10">
        <v>0</v>
      </c>
      <c r="E10">
        <v>0</v>
      </c>
      <c r="F10">
        <v>0</v>
      </c>
      <c r="G10">
        <v>0</v>
      </c>
      <c r="H10">
        <v>0</v>
      </c>
      <c r="I10">
        <v>0</v>
      </c>
      <c r="J10">
        <v>0</v>
      </c>
      <c r="K10">
        <f>(K$2*$B$4)/K$2</f>
        <v>0.86499999999999999</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row>
    <row r="11" spans="1:41" x14ac:dyDescent="0.3">
      <c r="A11" t="s">
        <v>8</v>
      </c>
      <c r="C11">
        <v>9</v>
      </c>
      <c r="D11">
        <v>0</v>
      </c>
      <c r="E11">
        <v>0</v>
      </c>
      <c r="F11">
        <v>0</v>
      </c>
      <c r="G11">
        <v>0</v>
      </c>
      <c r="H11">
        <v>0</v>
      </c>
      <c r="I11">
        <v>0</v>
      </c>
      <c r="J11">
        <v>0</v>
      </c>
      <c r="K11">
        <v>0</v>
      </c>
      <c r="L11">
        <f>(L$2*$B$4)/L$2</f>
        <v>0.8650000000000001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row>
    <row r="12" spans="1:41" x14ac:dyDescent="0.3">
      <c r="C12">
        <v>10</v>
      </c>
      <c r="D12">
        <v>0</v>
      </c>
      <c r="E12">
        <v>0</v>
      </c>
      <c r="F12">
        <v>0</v>
      </c>
      <c r="G12">
        <v>0</v>
      </c>
      <c r="H12">
        <v>0</v>
      </c>
      <c r="I12">
        <v>0</v>
      </c>
      <c r="J12">
        <v>0</v>
      </c>
      <c r="K12">
        <v>0</v>
      </c>
      <c r="L12">
        <v>0</v>
      </c>
      <c r="M12">
        <f>(M$2*$B$4)/M$2</f>
        <v>0.86499999999999999</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row>
    <row r="13" spans="1:41" x14ac:dyDescent="0.3">
      <c r="C13">
        <v>11</v>
      </c>
      <c r="D13">
        <v>0</v>
      </c>
      <c r="E13">
        <v>0</v>
      </c>
      <c r="F13">
        <v>0</v>
      </c>
      <c r="G13">
        <v>0</v>
      </c>
      <c r="H13">
        <v>0</v>
      </c>
      <c r="I13">
        <v>0</v>
      </c>
      <c r="J13">
        <v>0</v>
      </c>
      <c r="K13">
        <v>0</v>
      </c>
      <c r="L13">
        <v>0</v>
      </c>
      <c r="M13">
        <v>0</v>
      </c>
      <c r="N13">
        <f>(N$2*$B$4)/N$2</f>
        <v>0.86499999999999999</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row>
    <row r="14" spans="1:41" x14ac:dyDescent="0.3">
      <c r="C14">
        <v>12</v>
      </c>
      <c r="D14">
        <v>0</v>
      </c>
      <c r="E14">
        <v>0</v>
      </c>
      <c r="F14">
        <v>0</v>
      </c>
      <c r="G14">
        <v>0</v>
      </c>
      <c r="H14">
        <v>0</v>
      </c>
      <c r="I14">
        <v>0</v>
      </c>
      <c r="J14">
        <v>0</v>
      </c>
      <c r="K14">
        <v>0</v>
      </c>
      <c r="L14">
        <v>0</v>
      </c>
      <c r="M14">
        <v>0</v>
      </c>
      <c r="N14">
        <v>0</v>
      </c>
      <c r="O14">
        <f>(O$2*$B$4)/O$2</f>
        <v>0.86499999999999999</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row>
    <row r="15" spans="1:41" x14ac:dyDescent="0.3">
      <c r="C15">
        <v>13</v>
      </c>
      <c r="D15">
        <v>0</v>
      </c>
      <c r="E15">
        <v>0</v>
      </c>
      <c r="F15">
        <v>0</v>
      </c>
      <c r="G15">
        <v>0</v>
      </c>
      <c r="H15">
        <v>0</v>
      </c>
      <c r="I15">
        <v>0</v>
      </c>
      <c r="J15">
        <v>0</v>
      </c>
      <c r="K15">
        <v>0</v>
      </c>
      <c r="L15">
        <v>0</v>
      </c>
      <c r="M15">
        <v>0</v>
      </c>
      <c r="N15">
        <v>0</v>
      </c>
      <c r="O15">
        <v>0</v>
      </c>
      <c r="P15">
        <f>(P$2*$B$4)/P$2</f>
        <v>0.86499999999999999</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row>
    <row r="16" spans="1:41" x14ac:dyDescent="0.3">
      <c r="C16">
        <v>14</v>
      </c>
      <c r="D16">
        <v>0</v>
      </c>
      <c r="E16">
        <v>0</v>
      </c>
      <c r="F16">
        <v>0</v>
      </c>
      <c r="G16">
        <v>0</v>
      </c>
      <c r="H16">
        <v>0</v>
      </c>
      <c r="I16">
        <v>0</v>
      </c>
      <c r="J16">
        <v>0</v>
      </c>
      <c r="K16">
        <v>0</v>
      </c>
      <c r="L16">
        <v>0</v>
      </c>
      <c r="M16">
        <v>0</v>
      </c>
      <c r="N16">
        <v>0</v>
      </c>
      <c r="O16">
        <v>0</v>
      </c>
      <c r="P16">
        <v>0</v>
      </c>
      <c r="Q16">
        <f>(Q$2*$B$4)/Q$2</f>
        <v>0.86499999999999999</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row>
    <row r="17" spans="3:41" x14ac:dyDescent="0.3">
      <c r="C17">
        <v>15</v>
      </c>
      <c r="D17">
        <v>0</v>
      </c>
      <c r="E17">
        <v>0</v>
      </c>
      <c r="F17">
        <v>0</v>
      </c>
      <c r="G17">
        <v>0</v>
      </c>
      <c r="H17">
        <v>0</v>
      </c>
      <c r="I17">
        <v>0</v>
      </c>
      <c r="J17">
        <v>0</v>
      </c>
      <c r="K17">
        <v>0</v>
      </c>
      <c r="L17">
        <v>0</v>
      </c>
      <c r="M17">
        <v>0</v>
      </c>
      <c r="N17">
        <v>0</v>
      </c>
      <c r="O17">
        <v>0</v>
      </c>
      <c r="P17">
        <v>0</v>
      </c>
      <c r="Q17">
        <v>0</v>
      </c>
      <c r="R17">
        <f>(R$2*$B$4)/R$2</f>
        <v>0.86499999999999999</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row>
    <row r="18" spans="3:41" x14ac:dyDescent="0.3">
      <c r="C18">
        <v>16</v>
      </c>
      <c r="D18">
        <v>0</v>
      </c>
      <c r="E18">
        <v>0</v>
      </c>
      <c r="F18">
        <v>0</v>
      </c>
      <c r="G18">
        <v>0</v>
      </c>
      <c r="H18">
        <v>0</v>
      </c>
      <c r="I18">
        <v>0</v>
      </c>
      <c r="J18">
        <v>0</v>
      </c>
      <c r="K18">
        <v>0</v>
      </c>
      <c r="L18">
        <v>0</v>
      </c>
      <c r="M18">
        <v>0</v>
      </c>
      <c r="N18">
        <v>0</v>
      </c>
      <c r="O18">
        <v>0</v>
      </c>
      <c r="P18">
        <v>0</v>
      </c>
      <c r="Q18">
        <v>0</v>
      </c>
      <c r="R18">
        <v>0</v>
      </c>
      <c r="S18">
        <f>(S$2*$B$4)/S$2</f>
        <v>0.86499999999999999</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row>
    <row r="19" spans="3:41" x14ac:dyDescent="0.3">
      <c r="C19">
        <v>17</v>
      </c>
      <c r="D19">
        <v>0</v>
      </c>
      <c r="E19">
        <v>0</v>
      </c>
      <c r="F19">
        <v>0</v>
      </c>
      <c r="G19">
        <v>0</v>
      </c>
      <c r="H19">
        <v>0</v>
      </c>
      <c r="I19">
        <v>0</v>
      </c>
      <c r="J19">
        <v>0</v>
      </c>
      <c r="K19">
        <v>0</v>
      </c>
      <c r="L19">
        <v>0</v>
      </c>
      <c r="M19">
        <v>0</v>
      </c>
      <c r="N19">
        <v>0</v>
      </c>
      <c r="O19">
        <v>0</v>
      </c>
      <c r="P19">
        <v>0</v>
      </c>
      <c r="Q19">
        <v>0</v>
      </c>
      <c r="R19">
        <v>0</v>
      </c>
      <c r="S19">
        <v>0</v>
      </c>
      <c r="T19">
        <f>(T$2*$B$4)/T$2</f>
        <v>0.8650000000000001</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row>
    <row r="20" spans="3:41" x14ac:dyDescent="0.3">
      <c r="C20">
        <v>18</v>
      </c>
      <c r="D20">
        <v>0</v>
      </c>
      <c r="E20">
        <v>0</v>
      </c>
      <c r="F20">
        <v>0</v>
      </c>
      <c r="G20">
        <v>0</v>
      </c>
      <c r="H20">
        <v>0</v>
      </c>
      <c r="I20">
        <v>0</v>
      </c>
      <c r="J20">
        <v>0</v>
      </c>
      <c r="K20">
        <v>0</v>
      </c>
      <c r="L20">
        <v>0</v>
      </c>
      <c r="M20">
        <v>0</v>
      </c>
      <c r="N20">
        <v>0</v>
      </c>
      <c r="O20">
        <v>0</v>
      </c>
      <c r="P20">
        <v>0</v>
      </c>
      <c r="Q20">
        <v>0</v>
      </c>
      <c r="R20">
        <v>0</v>
      </c>
      <c r="S20">
        <v>0</v>
      </c>
      <c r="T20">
        <v>0</v>
      </c>
      <c r="U20">
        <f>(U$2*$B$4)/U$2</f>
        <v>0.86499999999999999</v>
      </c>
      <c r="V20">
        <v>0</v>
      </c>
      <c r="W20">
        <v>0</v>
      </c>
      <c r="X20">
        <v>0</v>
      </c>
      <c r="Y20">
        <v>0</v>
      </c>
      <c r="Z20">
        <v>0</v>
      </c>
      <c r="AA20">
        <v>0</v>
      </c>
      <c r="AB20">
        <v>0</v>
      </c>
      <c r="AC20">
        <v>0</v>
      </c>
      <c r="AD20">
        <v>0</v>
      </c>
      <c r="AE20">
        <v>0</v>
      </c>
      <c r="AF20">
        <v>0</v>
      </c>
      <c r="AG20">
        <v>0</v>
      </c>
      <c r="AH20">
        <v>0</v>
      </c>
      <c r="AI20">
        <v>0</v>
      </c>
      <c r="AJ20">
        <v>0</v>
      </c>
      <c r="AK20">
        <v>0</v>
      </c>
      <c r="AL20">
        <v>0</v>
      </c>
      <c r="AM20">
        <v>0</v>
      </c>
      <c r="AN20">
        <v>0</v>
      </c>
      <c r="AO20">
        <v>0</v>
      </c>
    </row>
    <row r="21" spans="3:41" x14ac:dyDescent="0.3">
      <c r="C21">
        <v>19</v>
      </c>
      <c r="D21">
        <v>0</v>
      </c>
      <c r="E21">
        <v>0</v>
      </c>
      <c r="F21">
        <v>0</v>
      </c>
      <c r="G21">
        <v>0</v>
      </c>
      <c r="H21">
        <v>0</v>
      </c>
      <c r="I21">
        <v>0</v>
      </c>
      <c r="J21">
        <v>0</v>
      </c>
      <c r="K21">
        <v>0</v>
      </c>
      <c r="L21">
        <v>0</v>
      </c>
      <c r="M21">
        <v>0</v>
      </c>
      <c r="N21">
        <v>0</v>
      </c>
      <c r="O21">
        <v>0</v>
      </c>
      <c r="P21">
        <v>0</v>
      </c>
      <c r="Q21">
        <v>0</v>
      </c>
      <c r="R21">
        <v>0</v>
      </c>
      <c r="S21">
        <v>0</v>
      </c>
      <c r="T21">
        <v>0</v>
      </c>
      <c r="U21">
        <v>0</v>
      </c>
      <c r="V21">
        <f>(V$2*$B$4)/V$2</f>
        <v>0.86499999999999999</v>
      </c>
      <c r="W21">
        <v>0</v>
      </c>
      <c r="X21">
        <v>0</v>
      </c>
      <c r="Y21">
        <v>0</v>
      </c>
      <c r="Z21">
        <v>0</v>
      </c>
      <c r="AA21">
        <v>0</v>
      </c>
      <c r="AB21">
        <v>0</v>
      </c>
      <c r="AC21">
        <v>0</v>
      </c>
      <c r="AD21">
        <v>0</v>
      </c>
      <c r="AE21">
        <v>0</v>
      </c>
      <c r="AF21">
        <v>0</v>
      </c>
      <c r="AG21">
        <v>0</v>
      </c>
      <c r="AH21">
        <v>0</v>
      </c>
      <c r="AI21">
        <v>0</v>
      </c>
      <c r="AJ21">
        <v>0</v>
      </c>
      <c r="AK21">
        <v>0</v>
      </c>
      <c r="AL21">
        <v>0</v>
      </c>
      <c r="AM21">
        <v>0</v>
      </c>
      <c r="AN21">
        <v>0</v>
      </c>
      <c r="AO21">
        <v>0</v>
      </c>
    </row>
    <row r="22" spans="3:41" x14ac:dyDescent="0.3">
      <c r="C22">
        <v>20</v>
      </c>
      <c r="D22">
        <v>0</v>
      </c>
      <c r="E22">
        <v>0</v>
      </c>
      <c r="F22">
        <v>0</v>
      </c>
      <c r="G22">
        <v>0</v>
      </c>
      <c r="H22">
        <v>0</v>
      </c>
      <c r="I22">
        <v>0</v>
      </c>
      <c r="J22">
        <v>0</v>
      </c>
      <c r="K22">
        <v>0</v>
      </c>
      <c r="L22">
        <v>0</v>
      </c>
      <c r="M22">
        <v>0</v>
      </c>
      <c r="N22">
        <v>0</v>
      </c>
      <c r="O22">
        <v>0</v>
      </c>
      <c r="P22">
        <v>0</v>
      </c>
      <c r="Q22">
        <v>0</v>
      </c>
      <c r="R22">
        <v>0</v>
      </c>
      <c r="S22">
        <v>0</v>
      </c>
      <c r="T22">
        <v>0</v>
      </c>
      <c r="U22">
        <v>0</v>
      </c>
      <c r="V22">
        <v>0</v>
      </c>
      <c r="W22">
        <f>(W$2*$B$4)/W$2</f>
        <v>0.86499999999999999</v>
      </c>
      <c r="X22">
        <v>0</v>
      </c>
      <c r="Y22">
        <v>0</v>
      </c>
      <c r="Z22">
        <v>0</v>
      </c>
      <c r="AA22">
        <v>0</v>
      </c>
      <c r="AB22">
        <v>0</v>
      </c>
      <c r="AC22">
        <v>0</v>
      </c>
      <c r="AD22">
        <v>0</v>
      </c>
      <c r="AE22">
        <v>0</v>
      </c>
      <c r="AF22">
        <v>0</v>
      </c>
      <c r="AG22">
        <v>0</v>
      </c>
      <c r="AH22">
        <v>0</v>
      </c>
      <c r="AI22">
        <v>0</v>
      </c>
      <c r="AJ22">
        <v>0</v>
      </c>
      <c r="AK22">
        <v>0</v>
      </c>
      <c r="AL22">
        <v>0</v>
      </c>
      <c r="AM22">
        <v>0</v>
      </c>
      <c r="AN22">
        <v>0</v>
      </c>
      <c r="AO22">
        <v>0</v>
      </c>
    </row>
    <row r="23" spans="3:41" x14ac:dyDescent="0.3">
      <c r="C23">
        <v>21</v>
      </c>
      <c r="D23">
        <v>0</v>
      </c>
      <c r="E23">
        <v>0</v>
      </c>
      <c r="F23">
        <v>0</v>
      </c>
      <c r="G23">
        <v>0</v>
      </c>
      <c r="H23">
        <v>0</v>
      </c>
      <c r="I23">
        <v>0</v>
      </c>
      <c r="J23">
        <v>0</v>
      </c>
      <c r="K23">
        <v>0</v>
      </c>
      <c r="L23">
        <v>0</v>
      </c>
      <c r="M23">
        <v>0</v>
      </c>
      <c r="N23">
        <v>0</v>
      </c>
      <c r="O23">
        <v>0</v>
      </c>
      <c r="P23">
        <v>0</v>
      </c>
      <c r="Q23">
        <v>0</v>
      </c>
      <c r="R23">
        <v>0</v>
      </c>
      <c r="S23">
        <v>0</v>
      </c>
      <c r="T23">
        <v>0</v>
      </c>
      <c r="U23">
        <v>0</v>
      </c>
      <c r="V23">
        <v>0</v>
      </c>
      <c r="W23">
        <v>0</v>
      </c>
      <c r="X23">
        <f>(X$2*$B$4)/X$2</f>
        <v>0.86499999999999999</v>
      </c>
      <c r="Y23">
        <v>0</v>
      </c>
      <c r="Z23">
        <v>0</v>
      </c>
      <c r="AA23">
        <v>0</v>
      </c>
      <c r="AB23">
        <v>0</v>
      </c>
      <c r="AC23">
        <v>0</v>
      </c>
      <c r="AD23">
        <v>0</v>
      </c>
      <c r="AE23">
        <v>0</v>
      </c>
      <c r="AF23">
        <v>0</v>
      </c>
      <c r="AG23">
        <v>0</v>
      </c>
      <c r="AH23">
        <v>0</v>
      </c>
      <c r="AI23">
        <v>0</v>
      </c>
      <c r="AJ23">
        <v>0</v>
      </c>
      <c r="AK23">
        <v>0</v>
      </c>
      <c r="AL23">
        <v>0</v>
      </c>
      <c r="AM23">
        <v>0</v>
      </c>
      <c r="AN23">
        <v>0</v>
      </c>
      <c r="AO23">
        <v>0</v>
      </c>
    </row>
    <row r="24" spans="3:41" x14ac:dyDescent="0.3">
      <c r="C24">
        <v>22</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f>(Y$2*$B$4)/Y$2</f>
        <v>0.86499999999999999</v>
      </c>
      <c r="Z24">
        <v>0</v>
      </c>
      <c r="AA24">
        <v>0</v>
      </c>
      <c r="AB24">
        <v>0</v>
      </c>
      <c r="AC24">
        <v>0</v>
      </c>
      <c r="AD24">
        <v>0</v>
      </c>
      <c r="AE24">
        <v>0</v>
      </c>
      <c r="AF24">
        <v>0</v>
      </c>
      <c r="AG24">
        <v>0</v>
      </c>
      <c r="AH24">
        <v>0</v>
      </c>
      <c r="AI24">
        <v>0</v>
      </c>
      <c r="AJ24">
        <v>0</v>
      </c>
      <c r="AK24">
        <v>0</v>
      </c>
      <c r="AL24">
        <v>0</v>
      </c>
      <c r="AM24">
        <v>0</v>
      </c>
      <c r="AN24">
        <v>0</v>
      </c>
      <c r="AO24">
        <v>0</v>
      </c>
    </row>
    <row r="25" spans="3:41" x14ac:dyDescent="0.3">
      <c r="C25">
        <v>23</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f>(Z$2*$B$4)/Z$2</f>
        <v>0.86499999999999999</v>
      </c>
      <c r="AA25">
        <v>0</v>
      </c>
      <c r="AB25">
        <v>0</v>
      </c>
      <c r="AC25">
        <v>0</v>
      </c>
      <c r="AD25">
        <v>0</v>
      </c>
      <c r="AE25">
        <v>0</v>
      </c>
      <c r="AF25">
        <v>0</v>
      </c>
      <c r="AG25">
        <v>0</v>
      </c>
      <c r="AH25">
        <v>0</v>
      </c>
      <c r="AI25">
        <v>0</v>
      </c>
      <c r="AJ25">
        <v>0</v>
      </c>
      <c r="AK25">
        <v>0</v>
      </c>
      <c r="AL25">
        <v>0</v>
      </c>
      <c r="AM25">
        <v>0</v>
      </c>
      <c r="AN25">
        <v>0</v>
      </c>
      <c r="AO25">
        <v>0</v>
      </c>
    </row>
    <row r="26" spans="3:41" x14ac:dyDescent="0.3">
      <c r="C26">
        <v>24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f>(AA$2*$B$4)/AA$2</f>
        <v>0.86499999999999999</v>
      </c>
      <c r="AB26">
        <v>0</v>
      </c>
      <c r="AC26">
        <v>0</v>
      </c>
      <c r="AD26">
        <v>0</v>
      </c>
      <c r="AE26">
        <v>0</v>
      </c>
      <c r="AF26">
        <v>0</v>
      </c>
      <c r="AG26">
        <v>0</v>
      </c>
      <c r="AH26">
        <v>0</v>
      </c>
      <c r="AI26">
        <v>0</v>
      </c>
      <c r="AJ26">
        <v>0</v>
      </c>
      <c r="AK26">
        <v>0</v>
      </c>
      <c r="AL26">
        <v>0</v>
      </c>
      <c r="AM26">
        <v>0</v>
      </c>
      <c r="AN26">
        <v>0</v>
      </c>
      <c r="AO26">
        <v>0</v>
      </c>
    </row>
    <row r="27" spans="3:41" x14ac:dyDescent="0.3">
      <c r="C27">
        <v>25</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f>(AB$2*$B$4)/AB$2</f>
        <v>0.86499999999999999</v>
      </c>
      <c r="AC27">
        <v>0</v>
      </c>
      <c r="AD27">
        <v>0</v>
      </c>
      <c r="AE27">
        <v>0</v>
      </c>
      <c r="AF27">
        <v>0</v>
      </c>
      <c r="AG27">
        <v>0</v>
      </c>
      <c r="AH27">
        <v>0</v>
      </c>
      <c r="AI27">
        <v>0</v>
      </c>
      <c r="AJ27">
        <v>0</v>
      </c>
      <c r="AK27">
        <v>0</v>
      </c>
      <c r="AL27">
        <v>0</v>
      </c>
      <c r="AM27">
        <v>0</v>
      </c>
      <c r="AN27">
        <v>0</v>
      </c>
      <c r="AO27">
        <v>0</v>
      </c>
    </row>
    <row r="28" spans="3:41" x14ac:dyDescent="0.3">
      <c r="C28">
        <v>26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f>(AC$2*$B$4)/AC$2</f>
        <v>0.86499999999999999</v>
      </c>
      <c r="AD28">
        <v>0</v>
      </c>
      <c r="AE28">
        <v>0</v>
      </c>
      <c r="AF28">
        <v>0</v>
      </c>
      <c r="AG28">
        <v>0</v>
      </c>
      <c r="AH28">
        <v>0</v>
      </c>
      <c r="AI28">
        <v>0</v>
      </c>
      <c r="AJ28">
        <v>0</v>
      </c>
      <c r="AK28">
        <v>0</v>
      </c>
      <c r="AL28">
        <v>0</v>
      </c>
      <c r="AM28">
        <v>0</v>
      </c>
      <c r="AN28">
        <v>0</v>
      </c>
      <c r="AO28">
        <v>0</v>
      </c>
    </row>
    <row r="29" spans="3:41" x14ac:dyDescent="0.3">
      <c r="C29">
        <v>27</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f>(AD$2*$B$4)/AD$2</f>
        <v>0.86499999999999999</v>
      </c>
      <c r="AE29">
        <v>0</v>
      </c>
      <c r="AF29">
        <v>0</v>
      </c>
      <c r="AG29">
        <v>0</v>
      </c>
      <c r="AH29">
        <v>0</v>
      </c>
      <c r="AI29">
        <v>0</v>
      </c>
      <c r="AJ29">
        <v>0</v>
      </c>
      <c r="AK29">
        <v>0</v>
      </c>
      <c r="AL29">
        <v>0</v>
      </c>
      <c r="AM29">
        <v>0</v>
      </c>
      <c r="AN29">
        <v>0</v>
      </c>
      <c r="AO29">
        <v>0</v>
      </c>
    </row>
    <row r="30" spans="3:41" x14ac:dyDescent="0.3">
      <c r="C30">
        <v>28</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f>(AE$2*$B$4)/AE$2</f>
        <v>0.86499999999999999</v>
      </c>
      <c r="AF30">
        <v>0</v>
      </c>
      <c r="AG30">
        <v>0</v>
      </c>
      <c r="AH30">
        <v>0</v>
      </c>
      <c r="AI30">
        <v>0</v>
      </c>
      <c r="AJ30">
        <v>0</v>
      </c>
      <c r="AK30">
        <v>0</v>
      </c>
      <c r="AL30">
        <v>0</v>
      </c>
      <c r="AM30">
        <v>0</v>
      </c>
      <c r="AN30">
        <v>0</v>
      </c>
      <c r="AO30">
        <v>0</v>
      </c>
    </row>
    <row r="31" spans="3:41" x14ac:dyDescent="0.3">
      <c r="C31">
        <v>29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f>(AF$2*$B$4)/AF$2</f>
        <v>0.86499999999999999</v>
      </c>
      <c r="AG31">
        <v>0</v>
      </c>
      <c r="AH31">
        <v>0</v>
      </c>
      <c r="AI31">
        <v>0</v>
      </c>
      <c r="AJ31">
        <v>0</v>
      </c>
      <c r="AK31">
        <v>0</v>
      </c>
      <c r="AL31">
        <v>0</v>
      </c>
      <c r="AM31">
        <v>0</v>
      </c>
      <c r="AN31">
        <v>0</v>
      </c>
      <c r="AO31">
        <v>0</v>
      </c>
    </row>
    <row r="32" spans="3:41" x14ac:dyDescent="0.3">
      <c r="C32">
        <v>30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f>(AG$2*$B$4)/AG$2</f>
        <v>0.86499999999999999</v>
      </c>
      <c r="AH32">
        <v>0</v>
      </c>
      <c r="AI32">
        <v>0</v>
      </c>
      <c r="AJ32">
        <v>0</v>
      </c>
      <c r="AK32">
        <v>0</v>
      </c>
      <c r="AL32">
        <v>0</v>
      </c>
      <c r="AM32">
        <v>0</v>
      </c>
      <c r="AN32">
        <v>0</v>
      </c>
      <c r="AO32">
        <v>0</v>
      </c>
    </row>
    <row r="33" spans="3:41" x14ac:dyDescent="0.3">
      <c r="C33">
        <v>31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f>(AH$2*$B$4)/AH$2</f>
        <v>0.86499999999999999</v>
      </c>
      <c r="AI33">
        <v>0</v>
      </c>
      <c r="AJ33">
        <v>0</v>
      </c>
      <c r="AK33">
        <v>0</v>
      </c>
      <c r="AL33">
        <v>0</v>
      </c>
      <c r="AM33">
        <v>0</v>
      </c>
      <c r="AN33">
        <v>0</v>
      </c>
      <c r="AO33">
        <v>0</v>
      </c>
    </row>
    <row r="34" spans="3:41" x14ac:dyDescent="0.3">
      <c r="C34">
        <v>32</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f>(AI$2*$B$4)/AI$2</f>
        <v>0.8650000000000001</v>
      </c>
      <c r="AJ34">
        <v>0</v>
      </c>
      <c r="AK34">
        <v>0</v>
      </c>
      <c r="AL34">
        <v>0</v>
      </c>
      <c r="AM34">
        <v>0</v>
      </c>
      <c r="AN34">
        <v>0</v>
      </c>
      <c r="AO34">
        <v>0</v>
      </c>
    </row>
    <row r="35" spans="3:41" x14ac:dyDescent="0.3">
      <c r="C35">
        <v>33</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f>(AJ$2*$B$4)/AJ$2</f>
        <v>0.86499999999999988</v>
      </c>
      <c r="AK35">
        <v>0</v>
      </c>
      <c r="AL35">
        <v>0</v>
      </c>
      <c r="AM35">
        <v>0</v>
      </c>
      <c r="AN35">
        <v>0</v>
      </c>
      <c r="AO35">
        <v>0</v>
      </c>
    </row>
    <row r="36" spans="3:41" x14ac:dyDescent="0.3">
      <c r="C36">
        <v>34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f>(AK$2*$B$4)/AK$2</f>
        <v>0.86499999999999988</v>
      </c>
      <c r="AL36">
        <v>0</v>
      </c>
      <c r="AM36">
        <v>0</v>
      </c>
      <c r="AN36">
        <v>0</v>
      </c>
      <c r="AO36">
        <v>0</v>
      </c>
    </row>
    <row r="37" spans="3:41" x14ac:dyDescent="0.3">
      <c r="C37">
        <v>35</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f>(AL$2*$B$4)/AL$2</f>
        <v>0.86499999999999999</v>
      </c>
      <c r="AM37">
        <v>0</v>
      </c>
      <c r="AN37">
        <v>0</v>
      </c>
      <c r="AO37">
        <v>0</v>
      </c>
    </row>
    <row r="38" spans="3:41" x14ac:dyDescent="0.3">
      <c r="C38">
        <v>36</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f>(AM$2*$B$4)/AM$2</f>
        <v>0.86499999999999999</v>
      </c>
      <c r="AN38">
        <v>0</v>
      </c>
      <c r="AO38">
        <v>0</v>
      </c>
    </row>
    <row r="39" spans="3:41" x14ac:dyDescent="0.3">
      <c r="C39">
        <v>37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f>(AN$2*$B$4)/AN$2</f>
        <v>0.86499999999999999</v>
      </c>
      <c r="AO39">
        <v>0</v>
      </c>
    </row>
    <row r="40" spans="3:41" x14ac:dyDescent="0.3">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f>(AO$2*$B$4)/AO$2</f>
        <v>0.8650000000000001</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O'Brien</dc:creator>
  <cp:lastModifiedBy>Mike O'Brien</cp:lastModifiedBy>
  <dcterms:created xsi:type="dcterms:W3CDTF">2023-07-12T15:34:31Z</dcterms:created>
  <dcterms:modified xsi:type="dcterms:W3CDTF">2023-07-17T19:01:56Z</dcterms:modified>
</cp:coreProperties>
</file>