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.rentner/Documents/NW Bootcamp/Final Project/Final-Project_Housing/"/>
    </mc:Choice>
  </mc:AlternateContent>
  <xr:revisionPtr revIDLastSave="0" documentId="8_{28DF8D22-C19A-004E-973D-94ED65079524}" xr6:coauthVersionLast="47" xr6:coauthVersionMax="47" xr10:uidLastSave="{00000000-0000-0000-0000-000000000000}"/>
  <bookViews>
    <workbookView xWindow="-36040" yWindow="520" windowWidth="27240" windowHeight="15340" activeTab="3" xr2:uid="{724157DF-AE62-7C4B-B56E-B252C4FFE8A5}"/>
  </bookViews>
  <sheets>
    <sheet name="Sheet1" sheetId="1" r:id="rId1"/>
    <sheet name="Dropdown" sheetId="4" r:id="rId2"/>
    <sheet name="Sheet3" sheetId="3" r:id="rId3"/>
    <sheet name="Final" sheetId="2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7" i="1" l="1"/>
  <c r="E28" i="2"/>
  <c r="E19" i="2"/>
  <c r="E20" i="2"/>
  <c r="E21" i="2"/>
  <c r="E22" i="2"/>
  <c r="E23" i="2"/>
  <c r="E24" i="2"/>
  <c r="E25" i="2"/>
  <c r="E26" i="2"/>
  <c r="E27" i="2"/>
  <c r="E18" i="2"/>
  <c r="D21" i="2"/>
  <c r="D27" i="2"/>
  <c r="F36" i="1"/>
  <c r="F28" i="1"/>
  <c r="F29" i="1"/>
  <c r="F30" i="1"/>
  <c r="F31" i="1"/>
  <c r="F32" i="1"/>
  <c r="F33" i="1"/>
  <c r="F34" i="1"/>
  <c r="F35" i="1"/>
  <c r="E30" i="1"/>
  <c r="E29" i="1"/>
  <c r="E28" i="1"/>
</calcChain>
</file>

<file path=xl/sharedStrings.xml><?xml version="1.0" encoding="utf-8"?>
<sst xmlns="http://schemas.openxmlformats.org/spreadsheetml/2006/main" count="106" uniqueCount="53">
  <si>
    <t>Variable</t>
  </si>
  <si>
    <t>Coefficent</t>
  </si>
  <si>
    <t>Constant</t>
  </si>
  <si>
    <t>Housing Age</t>
  </si>
  <si>
    <t>Rooms Per Household</t>
  </si>
  <si>
    <t>Median Income</t>
  </si>
  <si>
    <t>Inland</t>
  </si>
  <si>
    <t>Island</t>
  </si>
  <si>
    <t>Near Bay</t>
  </si>
  <si>
    <t>Near Ocean</t>
  </si>
  <si>
    <t>Less than 1 Hour</t>
  </si>
  <si>
    <t>Select Variables</t>
  </si>
  <si>
    <t>Ocean Proximity</t>
  </si>
  <si>
    <t>Value</t>
  </si>
  <si>
    <t>Select up to 100</t>
  </si>
  <si>
    <t>Select up to 10</t>
  </si>
  <si>
    <t>Select "Inland","Island","Near Bay","Near Ocean","Less Than 1 Hour"</t>
  </si>
  <si>
    <t>Note</t>
  </si>
  <si>
    <t>Create dropdown with values up to 100 that value will be multiplied by coefficent</t>
  </si>
  <si>
    <t>Create dropdown with values up to 10 that value will be multiplied by coefficent</t>
  </si>
  <si>
    <t>Value selected gets value of "1" in the estimation</t>
  </si>
  <si>
    <t>Other variables</t>
  </si>
  <si>
    <t>Always given coefficent</t>
  </si>
  <si>
    <t>Row Labels</t>
  </si>
  <si>
    <t>Average of median_income</t>
  </si>
  <si>
    <t>&lt;1H OCEAN</t>
  </si>
  <si>
    <t>INLAND</t>
  </si>
  <si>
    <t>ISLAND</t>
  </si>
  <si>
    <t>NEAR BAY</t>
  </si>
  <si>
    <t>NEAR OCEAN</t>
  </si>
  <si>
    <t>Automatically use average value to the right based on selected "Ocean Proximity"</t>
  </si>
  <si>
    <t>Example:</t>
  </si>
  <si>
    <t>Selections</t>
  </si>
  <si>
    <t xml:space="preserve">                     coef    std err          t      P&gt;|t|      [0.025      0.975]</t>
  </si>
  <si>
    <t>----------------------------------------------------------------------------------------------</t>
  </si>
  <si>
    <t>const                       7.025e+04   3462.768     20.288      0.000    6.35e+04     7.7e+04</t>
  </si>
  <si>
    <t>housing_median_age          -702.8794    201.094     -3.495      0.000   -1097.046    -308.713</t>
  </si>
  <si>
    <t>rooms_per_household          583.7678    237.710      2.456      0.014     117.830    1049.705</t>
  </si>
  <si>
    <t>median_income               3.766e+04    335.528    112.255      0.000     3.7e+04    3.83e+04</t>
  </si>
  <si>
    <t>ocean_proximity_INLAND      -7.39e+04   1438.254    -51.380      0.000   -7.67e+04   -7.11e+04</t>
  </si>
  <si>
    <t>ocean_proximity_ISLAND      1.531e+05   5.19e+04      2.947      0.003    5.13e+04    2.55e+05</t>
  </si>
  <si>
    <t>ocean_proximity_NEAR BAY    8949.4028   1993.713      4.489      0.000    5041.510    1.29e+04</t>
  </si>
  <si>
    <t>ocean_proximity_NEAR OCEAN  1.616e+04   1813.085      8.913      0.000    1.26e+04    1.97e+04</t>
  </si>
  <si>
    <t>age_sq                        28.7859      3.376      8.527      0.000      22.169      35.403</t>
  </si>
  <si>
    <t>Final Estimate</t>
  </si>
  <si>
    <t>test</t>
  </si>
  <si>
    <t>Housing Age Sq</t>
  </si>
  <si>
    <t>Dropdowns</t>
  </si>
  <si>
    <t>Always this value</t>
  </si>
  <si>
    <t>Selected by User</t>
  </si>
  <si>
    <t>Automatically selected by Ocean Proximity selection</t>
  </si>
  <si>
    <t>1 if selected in ocean prox dropdown; 0 if not</t>
  </si>
  <si>
    <t>Automatically the value of Housing Age selected squared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</si>
</sst>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000000"/>
      <name val="Courier New"/>
      <family val="1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4" fontId="2" fillId="0" borderId="0" xfId="0" applyNumberFormat="1" applyFont="1"/>
    <xf numFmtId="0" fontId="1" fillId="2" borderId="1" xfId="0" applyFont="1" applyFill="1" applyBorder="1"/>
    <xf numFmtId="0" fontId="0" fillId="0" borderId="0" xfId="0" applyAlignment="1">
      <alignment horizontal="left"/>
    </xf>
    <xf numFmtId="6" fontId="0" fillId="0" borderId="0" xfId="0" applyNumberFormat="1"/>
    <xf numFmtId="6" fontId="0" fillId="3" borderId="0" xfId="0" applyNumberFormat="1" applyFill="1"/>
    <xf numFmtId="0" fontId="3" fillId="0" borderId="0" xfId="0" applyFon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408BA-FE11-4747-8A45-AFD3B837C91D}">
  <dimension ref="A2:H36"/>
  <sheetViews>
    <sheetView workbookViewId="0">
      <selection activeCell="G13" sqref="G13:H18"/>
    </sheetView>
  </sheetViews>
  <sheetFormatPr baseColWidth="10" defaultRowHeight="16" x14ac:dyDescent="0.2"/>
  <cols>
    <col min="1" max="1" width="24.33203125" bestFit="1" customWidth="1"/>
    <col min="2" max="2" width="15.83203125" bestFit="1" customWidth="1"/>
    <col min="4" max="4" width="14.5" bestFit="1" customWidth="1"/>
    <col min="5" max="5" width="24.33203125" customWidth="1"/>
    <col min="6" max="6" width="69.83203125" bestFit="1" customWidth="1"/>
  </cols>
  <sheetData>
    <row r="2" spans="1:8" x14ac:dyDescent="0.2">
      <c r="A2" t="s">
        <v>0</v>
      </c>
      <c r="B2" t="s">
        <v>1</v>
      </c>
      <c r="E2" t="s">
        <v>11</v>
      </c>
      <c r="F2" t="s">
        <v>13</v>
      </c>
      <c r="G2" t="s">
        <v>17</v>
      </c>
    </row>
    <row r="3" spans="1:8" ht="19" x14ac:dyDescent="0.25">
      <c r="A3" t="s">
        <v>2</v>
      </c>
      <c r="B3" s="2">
        <v>49238</v>
      </c>
      <c r="E3" t="s">
        <v>3</v>
      </c>
      <c r="F3" t="s">
        <v>14</v>
      </c>
      <c r="G3" t="s">
        <v>18</v>
      </c>
    </row>
    <row r="4" spans="1:8" ht="19" x14ac:dyDescent="0.25">
      <c r="A4" t="s">
        <v>3</v>
      </c>
      <c r="B4" s="2">
        <v>960</v>
      </c>
      <c r="E4" t="s">
        <v>4</v>
      </c>
      <c r="F4" t="s">
        <v>15</v>
      </c>
      <c r="G4" t="s">
        <v>19</v>
      </c>
    </row>
    <row r="5" spans="1:8" ht="19" x14ac:dyDescent="0.25">
      <c r="A5" t="s">
        <v>4</v>
      </c>
      <c r="B5" s="2">
        <v>609</v>
      </c>
      <c r="E5" t="s">
        <v>12</v>
      </c>
      <c r="F5" t="s">
        <v>16</v>
      </c>
      <c r="G5" t="s">
        <v>20</v>
      </c>
    </row>
    <row r="6" spans="1:8" ht="19" x14ac:dyDescent="0.25">
      <c r="A6" t="s">
        <v>5</v>
      </c>
      <c r="B6" s="2">
        <v>37840</v>
      </c>
    </row>
    <row r="7" spans="1:8" ht="19" x14ac:dyDescent="0.25">
      <c r="A7" t="s">
        <v>6</v>
      </c>
      <c r="B7" s="2">
        <v>-72830</v>
      </c>
    </row>
    <row r="8" spans="1:8" ht="19" x14ac:dyDescent="0.25">
      <c r="A8" t="s">
        <v>7</v>
      </c>
      <c r="B8" s="2">
        <v>157200</v>
      </c>
    </row>
    <row r="9" spans="1:8" ht="19" x14ac:dyDescent="0.25">
      <c r="A9" t="s">
        <v>8</v>
      </c>
      <c r="B9" s="2">
        <v>12180</v>
      </c>
    </row>
    <row r="10" spans="1:8" ht="19" x14ac:dyDescent="0.25">
      <c r="A10" t="s">
        <v>9</v>
      </c>
      <c r="B10" s="2">
        <v>16299.999999999998</v>
      </c>
    </row>
    <row r="11" spans="1:8" x14ac:dyDescent="0.2">
      <c r="A11" t="s">
        <v>10</v>
      </c>
      <c r="B11">
        <v>0</v>
      </c>
      <c r="E11" t="s">
        <v>21</v>
      </c>
    </row>
    <row r="12" spans="1:8" x14ac:dyDescent="0.2">
      <c r="E12" t="s">
        <v>2</v>
      </c>
      <c r="F12" t="s">
        <v>22</v>
      </c>
    </row>
    <row r="13" spans="1:8" x14ac:dyDescent="0.2">
      <c r="E13" t="s">
        <v>5</v>
      </c>
      <c r="F13" t="s">
        <v>30</v>
      </c>
      <c r="G13" s="3" t="s">
        <v>23</v>
      </c>
      <c r="H13" s="3" t="s">
        <v>24</v>
      </c>
    </row>
    <row r="14" spans="1:8" x14ac:dyDescent="0.2">
      <c r="G14" s="4" t="s">
        <v>25</v>
      </c>
      <c r="H14">
        <v>4.2306819176882655</v>
      </c>
    </row>
    <row r="15" spans="1:8" x14ac:dyDescent="0.2">
      <c r="G15" s="4" t="s">
        <v>26</v>
      </c>
      <c r="H15">
        <v>3.208996382231716</v>
      </c>
    </row>
    <row r="16" spans="1:8" x14ac:dyDescent="0.2">
      <c r="G16" s="4" t="s">
        <v>27</v>
      </c>
      <c r="H16">
        <v>2.7444200000000003</v>
      </c>
    </row>
    <row r="17" spans="3:8" x14ac:dyDescent="0.2">
      <c r="G17" s="4" t="s">
        <v>28</v>
      </c>
      <c r="H17">
        <v>4.1728847598253358</v>
      </c>
    </row>
    <row r="18" spans="3:8" x14ac:dyDescent="0.2">
      <c r="G18" s="4" t="s">
        <v>29</v>
      </c>
      <c r="H18">
        <v>4.0057848006019574</v>
      </c>
    </row>
    <row r="21" spans="3:8" x14ac:dyDescent="0.2">
      <c r="D21" t="s">
        <v>31</v>
      </c>
    </row>
    <row r="22" spans="3:8" x14ac:dyDescent="0.2">
      <c r="D22" t="s">
        <v>32</v>
      </c>
    </row>
    <row r="23" spans="3:8" x14ac:dyDescent="0.2">
      <c r="C23" t="s">
        <v>3</v>
      </c>
      <c r="D23">
        <v>50</v>
      </c>
    </row>
    <row r="24" spans="3:8" x14ac:dyDescent="0.2">
      <c r="C24" t="s">
        <v>4</v>
      </c>
      <c r="D24">
        <v>5</v>
      </c>
    </row>
    <row r="25" spans="3:8" x14ac:dyDescent="0.2">
      <c r="C25" t="s">
        <v>12</v>
      </c>
      <c r="D25" t="s">
        <v>9</v>
      </c>
    </row>
    <row r="27" spans="3:8" ht="19" x14ac:dyDescent="0.25">
      <c r="C27" t="s">
        <v>2</v>
      </c>
      <c r="D27" s="2">
        <v>49238</v>
      </c>
      <c r="E27">
        <v>1</v>
      </c>
      <c r="F27" s="5">
        <f>E27*D27</f>
        <v>49238</v>
      </c>
    </row>
    <row r="28" spans="3:8" ht="19" x14ac:dyDescent="0.25">
      <c r="C28" t="s">
        <v>3</v>
      </c>
      <c r="D28" s="2">
        <v>960</v>
      </c>
      <c r="E28">
        <f>D23</f>
        <v>50</v>
      </c>
      <c r="F28" s="5">
        <f t="shared" ref="F28:F35" si="0">E28*D28</f>
        <v>48000</v>
      </c>
    </row>
    <row r="29" spans="3:8" ht="19" x14ac:dyDescent="0.25">
      <c r="C29" t="s">
        <v>4</v>
      </c>
      <c r="D29" s="2">
        <v>609</v>
      </c>
      <c r="E29">
        <f>D24</f>
        <v>5</v>
      </c>
      <c r="F29" s="5">
        <f t="shared" si="0"/>
        <v>3045</v>
      </c>
    </row>
    <row r="30" spans="3:8" ht="19" x14ac:dyDescent="0.25">
      <c r="C30" t="s">
        <v>5</v>
      </c>
      <c r="D30" s="2">
        <v>37840</v>
      </c>
      <c r="E30">
        <f>H18</f>
        <v>4.0057848006019574</v>
      </c>
      <c r="F30" s="5">
        <f t="shared" si="0"/>
        <v>151578.89685477808</v>
      </c>
    </row>
    <row r="31" spans="3:8" ht="19" x14ac:dyDescent="0.25">
      <c r="C31" t="s">
        <v>6</v>
      </c>
      <c r="D31" s="2">
        <v>-72830</v>
      </c>
      <c r="E31">
        <v>0</v>
      </c>
      <c r="F31" s="5">
        <f t="shared" si="0"/>
        <v>0</v>
      </c>
    </row>
    <row r="32" spans="3:8" ht="19" x14ac:dyDescent="0.25">
      <c r="C32" t="s">
        <v>7</v>
      </c>
      <c r="D32" s="2">
        <v>157200</v>
      </c>
      <c r="E32">
        <v>0</v>
      </c>
      <c r="F32" s="5">
        <f t="shared" si="0"/>
        <v>0</v>
      </c>
    </row>
    <row r="33" spans="3:7" ht="19" x14ac:dyDescent="0.25">
      <c r="C33" t="s">
        <v>8</v>
      </c>
      <c r="D33" s="2">
        <v>12180</v>
      </c>
      <c r="E33">
        <v>0</v>
      </c>
      <c r="F33" s="5">
        <f t="shared" si="0"/>
        <v>0</v>
      </c>
    </row>
    <row r="34" spans="3:7" ht="19" x14ac:dyDescent="0.25">
      <c r="C34" t="s">
        <v>9</v>
      </c>
      <c r="D34" s="2">
        <v>16299.999999999998</v>
      </c>
      <c r="E34">
        <v>1</v>
      </c>
      <c r="F34" s="5">
        <f t="shared" si="0"/>
        <v>16299.999999999998</v>
      </c>
    </row>
    <row r="35" spans="3:7" x14ac:dyDescent="0.2">
      <c r="C35" t="s">
        <v>10</v>
      </c>
      <c r="D35">
        <v>0</v>
      </c>
      <c r="E35">
        <v>0</v>
      </c>
      <c r="F35" s="5">
        <f t="shared" si="0"/>
        <v>0</v>
      </c>
    </row>
    <row r="36" spans="3:7" x14ac:dyDescent="0.2">
      <c r="F36" s="6">
        <f>SUM(F27:F35)</f>
        <v>268161.89685477805</v>
      </c>
      <c r="G36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C0290-242F-7A4D-8DA3-8DDB9847E784}">
  <dimension ref="A1:C5"/>
  <sheetViews>
    <sheetView workbookViewId="0">
      <selection activeCell="C14" sqref="C14"/>
    </sheetView>
  </sheetViews>
  <sheetFormatPr baseColWidth="10" defaultRowHeight="16" x14ac:dyDescent="0.2"/>
  <sheetData>
    <row r="1" spans="1:3" x14ac:dyDescent="0.2">
      <c r="A1" t="s">
        <v>47</v>
      </c>
    </row>
    <row r="2" spans="1:3" x14ac:dyDescent="0.2">
      <c r="A2" s="7" t="s">
        <v>11</v>
      </c>
      <c r="B2" s="7" t="s">
        <v>13</v>
      </c>
      <c r="C2" s="7" t="s">
        <v>17</v>
      </c>
    </row>
    <row r="3" spans="1:3" x14ac:dyDescent="0.2">
      <c r="A3" s="7" t="s">
        <v>3</v>
      </c>
      <c r="B3" s="7" t="s">
        <v>14</v>
      </c>
      <c r="C3" s="7" t="s">
        <v>18</v>
      </c>
    </row>
    <row r="4" spans="1:3" x14ac:dyDescent="0.2">
      <c r="A4" s="7" t="s">
        <v>4</v>
      </c>
      <c r="B4" s="7" t="s">
        <v>15</v>
      </c>
      <c r="C4" s="7" t="s">
        <v>19</v>
      </c>
    </row>
    <row r="5" spans="1:3" x14ac:dyDescent="0.2">
      <c r="A5" s="7" t="s">
        <v>12</v>
      </c>
      <c r="B5" s="7" t="s">
        <v>16</v>
      </c>
      <c r="C5" s="7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482B2-85C0-B848-B197-A730180DC08C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0FD3B-C68E-D544-9D71-E113DD62A276}">
  <dimension ref="A2:K28"/>
  <sheetViews>
    <sheetView tabSelected="1" workbookViewId="0">
      <selection activeCell="D21" sqref="D21"/>
    </sheetView>
  </sheetViews>
  <sheetFormatPr baseColWidth="10" defaultRowHeight="16" x14ac:dyDescent="0.2"/>
  <cols>
    <col min="1" max="1" width="11" customWidth="1"/>
    <col min="2" max="2" width="20" bestFit="1" customWidth="1"/>
    <col min="3" max="3" width="48.33203125" customWidth="1"/>
    <col min="5" max="5" width="11.83203125" bestFit="1" customWidth="1"/>
  </cols>
  <sheetData>
    <row r="2" spans="1:11" ht="19" x14ac:dyDescent="0.25">
      <c r="A2" s="1" t="s">
        <v>33</v>
      </c>
    </row>
    <row r="3" spans="1:11" ht="19" x14ac:dyDescent="0.25">
      <c r="A3" s="1" t="s">
        <v>34</v>
      </c>
    </row>
    <row r="4" spans="1:11" ht="19" x14ac:dyDescent="0.25">
      <c r="A4" s="1" t="s">
        <v>35</v>
      </c>
    </row>
    <row r="5" spans="1:11" ht="19" x14ac:dyDescent="0.25">
      <c r="A5" s="1" t="s">
        <v>36</v>
      </c>
    </row>
    <row r="6" spans="1:11" ht="19" x14ac:dyDescent="0.25">
      <c r="A6" s="1" t="s">
        <v>37</v>
      </c>
    </row>
    <row r="7" spans="1:11" ht="19" x14ac:dyDescent="0.25">
      <c r="A7" s="1" t="s">
        <v>38</v>
      </c>
    </row>
    <row r="8" spans="1:11" ht="19" x14ac:dyDescent="0.25">
      <c r="A8" s="1" t="s">
        <v>39</v>
      </c>
    </row>
    <row r="9" spans="1:11" ht="19" x14ac:dyDescent="0.25">
      <c r="A9" s="1" t="s">
        <v>40</v>
      </c>
    </row>
    <row r="10" spans="1:11" ht="19" x14ac:dyDescent="0.25">
      <c r="A10" s="1" t="s">
        <v>41</v>
      </c>
    </row>
    <row r="11" spans="1:11" ht="19" x14ac:dyDescent="0.25">
      <c r="A11" s="1" t="s">
        <v>42</v>
      </c>
    </row>
    <row r="12" spans="1:11" ht="19" x14ac:dyDescent="0.25">
      <c r="A12" s="1" t="s">
        <v>43</v>
      </c>
    </row>
    <row r="16" spans="1:11" x14ac:dyDescent="0.2">
      <c r="J16" s="3" t="s">
        <v>23</v>
      </c>
      <c r="K16" s="3" t="s">
        <v>24</v>
      </c>
    </row>
    <row r="17" spans="1:11" x14ac:dyDescent="0.2">
      <c r="A17" t="s">
        <v>0</v>
      </c>
      <c r="B17" t="s">
        <v>1</v>
      </c>
      <c r="C17" t="s">
        <v>17</v>
      </c>
      <c r="D17" t="s">
        <v>45</v>
      </c>
      <c r="J17" s="4" t="s">
        <v>25</v>
      </c>
      <c r="K17">
        <v>4.2306819176882655</v>
      </c>
    </row>
    <row r="18" spans="1:11" ht="19" x14ac:dyDescent="0.25">
      <c r="A18" t="s">
        <v>2</v>
      </c>
      <c r="B18" s="1">
        <v>70252.302760584804</v>
      </c>
      <c r="C18" t="s">
        <v>48</v>
      </c>
      <c r="D18">
        <v>1</v>
      </c>
      <c r="E18" s="5">
        <f>D18*B18</f>
        <v>70252.302760584804</v>
      </c>
      <c r="J18" s="4" t="s">
        <v>26</v>
      </c>
      <c r="K18">
        <v>3.208996382231716</v>
      </c>
    </row>
    <row r="19" spans="1:11" ht="19" x14ac:dyDescent="0.25">
      <c r="A19" s="8" t="s">
        <v>3</v>
      </c>
      <c r="B19" s="2">
        <v>-702</v>
      </c>
      <c r="C19" t="s">
        <v>49</v>
      </c>
      <c r="D19">
        <v>50</v>
      </c>
      <c r="E19" s="5">
        <f t="shared" ref="E19:E27" si="0">D19*B19</f>
        <v>-35100</v>
      </c>
      <c r="J19" s="4" t="s">
        <v>27</v>
      </c>
      <c r="K19">
        <v>2.7444200000000003</v>
      </c>
    </row>
    <row r="20" spans="1:11" ht="19" x14ac:dyDescent="0.25">
      <c r="A20" s="8" t="s">
        <v>4</v>
      </c>
      <c r="B20" s="2">
        <v>584</v>
      </c>
      <c r="C20" t="s">
        <v>49</v>
      </c>
      <c r="D20">
        <v>5</v>
      </c>
      <c r="E20" s="5">
        <f t="shared" si="0"/>
        <v>2920</v>
      </c>
      <c r="J20" s="4" t="s">
        <v>28</v>
      </c>
      <c r="K20">
        <v>4.1728847598253358</v>
      </c>
    </row>
    <row r="21" spans="1:11" ht="19" x14ac:dyDescent="0.25">
      <c r="A21" t="s">
        <v>5</v>
      </c>
      <c r="B21" s="2">
        <v>37660</v>
      </c>
      <c r="C21" t="s">
        <v>50</v>
      </c>
      <c r="D21">
        <f>Sheet1!H18</f>
        <v>4.0057848006019574</v>
      </c>
      <c r="E21" s="5">
        <f t="shared" si="0"/>
        <v>150857.85559066973</v>
      </c>
      <c r="J21" s="4" t="s">
        <v>29</v>
      </c>
      <c r="K21">
        <v>4.0057848006019574</v>
      </c>
    </row>
    <row r="22" spans="1:11" ht="19" x14ac:dyDescent="0.25">
      <c r="A22" t="s">
        <v>6</v>
      </c>
      <c r="B22" s="2">
        <v>-73900</v>
      </c>
      <c r="C22" t="s">
        <v>51</v>
      </c>
      <c r="D22">
        <v>0</v>
      </c>
      <c r="E22" s="5">
        <f t="shared" si="0"/>
        <v>0</v>
      </c>
    </row>
    <row r="23" spans="1:11" ht="19" x14ac:dyDescent="0.25">
      <c r="A23" t="s">
        <v>7</v>
      </c>
      <c r="B23" s="2">
        <v>153100</v>
      </c>
      <c r="C23" t="s">
        <v>51</v>
      </c>
      <c r="D23">
        <v>0</v>
      </c>
      <c r="E23" s="5">
        <f t="shared" si="0"/>
        <v>0</v>
      </c>
    </row>
    <row r="24" spans="1:11" ht="19" x14ac:dyDescent="0.25">
      <c r="A24" t="s">
        <v>8</v>
      </c>
      <c r="B24" s="2">
        <v>8950</v>
      </c>
      <c r="C24" t="s">
        <v>51</v>
      </c>
      <c r="D24">
        <v>0</v>
      </c>
      <c r="E24" s="5">
        <f t="shared" si="0"/>
        <v>0</v>
      </c>
    </row>
    <row r="25" spans="1:11" ht="19" x14ac:dyDescent="0.25">
      <c r="A25" t="s">
        <v>9</v>
      </c>
      <c r="B25" s="2">
        <v>16160</v>
      </c>
      <c r="C25" t="s">
        <v>51</v>
      </c>
      <c r="D25">
        <v>1</v>
      </c>
      <c r="E25" s="5">
        <f t="shared" si="0"/>
        <v>16160</v>
      </c>
    </row>
    <row r="26" spans="1:11" x14ac:dyDescent="0.2">
      <c r="A26" t="s">
        <v>10</v>
      </c>
      <c r="B26">
        <v>0</v>
      </c>
      <c r="C26" t="s">
        <v>51</v>
      </c>
      <c r="D26">
        <v>0</v>
      </c>
      <c r="E26" s="5">
        <f t="shared" si="0"/>
        <v>0</v>
      </c>
    </row>
    <row r="27" spans="1:11" ht="19" x14ac:dyDescent="0.25">
      <c r="A27" t="s">
        <v>46</v>
      </c>
      <c r="B27" s="2">
        <v>28.78</v>
      </c>
      <c r="C27" t="s">
        <v>52</v>
      </c>
      <c r="D27">
        <f>D19*D19</f>
        <v>2500</v>
      </c>
      <c r="E27" s="5">
        <f t="shared" si="0"/>
        <v>71950</v>
      </c>
    </row>
    <row r="28" spans="1:11" x14ac:dyDescent="0.2">
      <c r="E28" s="6">
        <f>SUM(E18:E27)</f>
        <v>277040.15835125453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Dropdown</vt:lpstr>
      <vt:lpstr>Sheet3</vt:lpstr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Rentner</dc:creator>
  <cp:lastModifiedBy>Matt Rentner</cp:lastModifiedBy>
  <dcterms:created xsi:type="dcterms:W3CDTF">2021-10-01T04:00:17Z</dcterms:created>
  <dcterms:modified xsi:type="dcterms:W3CDTF">2021-10-02T13:20:07Z</dcterms:modified>
</cp:coreProperties>
</file>