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i unidad\PROMOCIÓN 2016 - 2017\"/>
    </mc:Choice>
  </mc:AlternateContent>
  <bookViews>
    <workbookView xWindow="0" yWindow="0" windowWidth="19200" windowHeight="11595" tabRatio="939" activeTab="16"/>
  </bookViews>
  <sheets>
    <sheet name="MAIL IEMS RESUMEN  " sheetId="53" r:id="rId1"/>
    <sheet name="CBTIS 24" sheetId="47" r:id="rId2"/>
    <sheet name="CBTIS 119" sheetId="2" r:id="rId3"/>
    <sheet name="CBTIS 236" sheetId="49" r:id="rId4"/>
    <sheet name="CBTIS 271" sheetId="3" r:id="rId5"/>
    <sheet name="CBTIS 15 MANTE " sheetId="5" r:id="rId6"/>
    <sheet name="CBTIS 98 XICO " sheetId="45" r:id="rId7"/>
    <sheet name="CBTIS 208 ABASOLO " sheetId="7" r:id="rId8"/>
    <sheet name="CBTIS 209 GONZALEZ " sheetId="43" r:id="rId9"/>
    <sheet name="CBTIS 210 JAUMAVE " sheetId="9" r:id="rId10"/>
    <sheet name="CBTIS 219 PADILLA " sheetId="10" r:id="rId11"/>
    <sheet name="Prepa 1" sheetId="11" r:id="rId12"/>
    <sheet name="Prepa 2" sheetId="12" r:id="rId13"/>
    <sheet name="CONALEP" sheetId="48" r:id="rId14"/>
    <sheet name="ITACE" sheetId="14" r:id="rId15"/>
    <sheet name="COBAT" sheetId="15" r:id="rId16"/>
    <sheet name="CBTA 55 ej la soledad PADILLA" sheetId="44" r:id="rId17"/>
    <sheet name="CBTA 56 ALDAMA" sheetId="17" r:id="rId18"/>
    <sheet name="Hoja1" sheetId="54" r:id="rId19"/>
    <sheet name="CBTA 83 GOMEZ FARIAS " sheetId="18" r:id="rId20"/>
    <sheet name="CBTA 117 TULA" sheetId="19" r:id="rId21"/>
    <sheet name="CBTA 139 SAN FDO " sheetId="20" r:id="rId22"/>
    <sheet name="CBTA270 EJ G ZUÑIGA STA ENGRACI" sheetId="21" r:id="rId23"/>
    <sheet name="CBTA 271 SLMARINA" sheetId="22" r:id="rId24"/>
    <sheet name="CBTA 273 ANTIGUO MORELOS " sheetId="23" r:id="rId25"/>
    <sheet name="Prepa 3 Bortolussi" sheetId="24" r:id="rId26"/>
    <sheet name="P-Ateneo" sheetId="28" r:id="rId27"/>
    <sheet name="P-Antonio Repiso" sheetId="31" r:id="rId28"/>
    <sheet name="P-Surval" sheetId="30" r:id="rId29"/>
    <sheet name="P-Santander" sheetId="36" r:id="rId30"/>
    <sheet name="Prepa 3 " sheetId="42" r:id="rId31"/>
    <sheet name="Prepa Abierta" sheetId="26" r:id="rId32"/>
    <sheet name="Prepa Oscar Glz Blackaller" sheetId="33" r:id="rId33"/>
    <sheet name="Prepa Victoria No.7" sheetId="37" r:id="rId34"/>
    <sheet name="P-La Salle" sheetId="27" r:id="rId35"/>
    <sheet name="P-La Salle 2" sheetId="34" r:id="rId36"/>
    <sheet name="P-ICEIT" sheetId="29" r:id="rId37"/>
    <sheet name="P-UVM" sheetId="32" r:id="rId38"/>
    <sheet name="P-Anglo" sheetId="35" r:id="rId39"/>
    <sheet name="P-Jean Piaget" sheetId="38" r:id="rId40"/>
    <sheet name="P-ICENL" sheetId="39" r:id="rId41"/>
    <sheet name="P-Iberoamericano" sheetId="40" r:id="rId42"/>
    <sheet name="P-Miguel Aleman" sheetId="41" r:id="rId43"/>
    <sheet name="CONALEP 127" sheetId="50" r:id="rId44"/>
    <sheet name="Prepa Mante" sheetId="52" r:id="rId45"/>
  </sheets>
  <definedNames>
    <definedName name="_xlnm.Print_Area" localSheetId="2">'CBTIS 119'!$A$1:$P$32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45" l="1"/>
  <c r="J31" i="17"/>
  <c r="H31" i="52"/>
  <c r="H30" i="52"/>
  <c r="H29" i="52"/>
  <c r="H28" i="52"/>
  <c r="H32" i="52" s="1"/>
  <c r="F32" i="52"/>
  <c r="E32" i="52"/>
  <c r="D32" i="52"/>
  <c r="D27" i="17"/>
  <c r="K43" i="5"/>
  <c r="K42" i="5"/>
  <c r="H38" i="5"/>
  <c r="D40" i="5"/>
  <c r="D38" i="5"/>
  <c r="D26" i="22"/>
  <c r="F27" i="20"/>
  <c r="D27" i="20"/>
  <c r="H32" i="2"/>
  <c r="H27" i="45"/>
  <c r="D27" i="45"/>
  <c r="H21" i="28"/>
  <c r="H20" i="28"/>
  <c r="H23" i="24"/>
  <c r="H24" i="24"/>
  <c r="D33" i="11"/>
  <c r="D38" i="47"/>
  <c r="F43" i="14"/>
  <c r="D43" i="14"/>
  <c r="H42" i="14"/>
  <c r="H41" i="14"/>
  <c r="H40" i="14"/>
  <c r="H39" i="14"/>
  <c r="H46" i="14" s="1"/>
  <c r="H38" i="14"/>
  <c r="H37" i="14"/>
  <c r="H36" i="14"/>
  <c r="H35" i="14"/>
  <c r="H34" i="14"/>
  <c r="H33" i="14"/>
  <c r="H32" i="14"/>
  <c r="H43" i="14" s="1"/>
  <c r="E32" i="12"/>
  <c r="D32" i="12"/>
  <c r="H25" i="21"/>
  <c r="H24" i="21"/>
  <c r="H23" i="21"/>
  <c r="H26" i="21" s="1"/>
  <c r="D26" i="21"/>
  <c r="H33" i="49"/>
  <c r="D43" i="49"/>
  <c r="D30" i="48"/>
  <c r="H24" i="9"/>
  <c r="H25" i="9"/>
  <c r="H23" i="9"/>
  <c r="D26" i="9"/>
  <c r="H26" i="9" s="1"/>
  <c r="H25" i="44"/>
  <c r="H26" i="44"/>
  <c r="H27" i="44"/>
  <c r="H24" i="44"/>
  <c r="H24" i="43"/>
  <c r="F34" i="43" s="1"/>
  <c r="H25" i="43"/>
  <c r="H26" i="43"/>
  <c r="H27" i="43"/>
  <c r="H28" i="43"/>
  <c r="H23" i="43"/>
  <c r="F33" i="43" s="1"/>
  <c r="E28" i="43"/>
  <c r="D28" i="43"/>
  <c r="F26" i="18"/>
  <c r="D26" i="18"/>
  <c r="H26" i="18" s="1"/>
  <c r="H24" i="18"/>
  <c r="H25" i="18"/>
  <c r="H23" i="18"/>
  <c r="F34" i="5"/>
  <c r="D34" i="5"/>
  <c r="H34" i="5"/>
  <c r="H28" i="5"/>
  <c r="H29" i="5"/>
  <c r="H30" i="5"/>
  <c r="H31" i="5"/>
  <c r="H32" i="5"/>
  <c r="H33" i="5"/>
  <c r="H27" i="5"/>
  <c r="D31" i="3"/>
  <c r="D26" i="15"/>
</calcChain>
</file>

<file path=xl/comments1.xml><?xml version="1.0" encoding="utf-8"?>
<comments xmlns="http://schemas.openxmlformats.org/spreadsheetml/2006/main">
  <authors>
    <author>Lic. Jessica Nohemi Castillo Guevara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Lic. Jessica Nohemi Castillo Guevara:</t>
        </r>
        <r>
          <rPr>
            <sz val="9"/>
            <color indexed="81"/>
            <rFont val="Tahoma"/>
            <family val="2"/>
          </rPr>
          <t xml:space="preserve">
Espinoza</t>
        </r>
      </text>
    </comment>
  </commentList>
</comments>
</file>

<file path=xl/sharedStrings.xml><?xml version="1.0" encoding="utf-8"?>
<sst xmlns="http://schemas.openxmlformats.org/spreadsheetml/2006/main" count="2506" uniqueCount="888">
  <si>
    <t>Programas Académicos</t>
  </si>
  <si>
    <t>Alumnos</t>
  </si>
  <si>
    <t>IM</t>
  </si>
  <si>
    <t>ITI</t>
  </si>
  <si>
    <t>ITM</t>
  </si>
  <si>
    <t>PyM</t>
  </si>
  <si>
    <t>ISA</t>
  </si>
  <si>
    <t>Matutino</t>
  </si>
  <si>
    <t>Vespertino</t>
  </si>
  <si>
    <t>Total</t>
  </si>
  <si>
    <t>TOTALES</t>
  </si>
  <si>
    <t>Nombre del director:</t>
  </si>
  <si>
    <t>Teléfono del plantel:</t>
  </si>
  <si>
    <t> Dirección del plantel:</t>
  </si>
  <si>
    <t>22 y 23 Alberto Carrera Torres No. 650 Poniente Zona Centro C.P. 87000</t>
  </si>
  <si>
    <t>www.cbtis24.edu.mx</t>
  </si>
  <si>
    <t>Municipio:</t>
  </si>
  <si>
    <t>Ciudad Victoria, Tamaulipas</t>
  </si>
  <si>
    <t xml:space="preserve">Contacto directo </t>
  </si>
  <si>
    <t xml:space="preserve">Lic. Norma Alicia Peña Medina
Jefe de la oficina de seguimiento de egresados </t>
  </si>
  <si>
    <t>Correo Electrónico</t>
  </si>
  <si>
    <t>Telefono</t>
  </si>
  <si>
    <t>Extensión</t>
  </si>
  <si>
    <t> (834) 3164724 y 3164784 </t>
  </si>
  <si>
    <t xml:space="preserve">Lic. Edith Limón López        
Jefa del Departamento de Servicios Escolares, turno matutino </t>
  </si>
  <si>
    <t>Orfa Ruth Tovar Gallegos
Orientación Educativa</t>
  </si>
  <si>
    <t>ortg64@hotmail.com</t>
  </si>
  <si>
    <t>CENTRO DE BACHILLERATO TECNOLOGICO 
INDUSTRIAL Y DE SERVICIOS NO. 24</t>
  </si>
  <si>
    <t>CENTRO DE BACHILLERATO TECNOLOGICO 
INDUSTRIAL Y DE SERVICIOS NO. 119</t>
  </si>
  <si>
    <t xml:space="preserve">Lic. Humberto Meléndez Porras </t>
  </si>
  <si>
    <t xml:space="preserve">Calle Olives S/N entre Pascual Orozco y Felipe Ángeles </t>
  </si>
  <si>
    <t> (834) 3162422, 3140285, 3050751</t>
  </si>
  <si>
    <t xml:space="preserve">Lic. Martha Enriqueta Enciso Rdz
Jefe del Departamento de Vinculación turno matutino </t>
  </si>
  <si>
    <t>meerdt@hotmail.com</t>
  </si>
  <si>
    <t xml:space="preserve">Mtra. Maribel
Jefe del Departamento de Vinculación turno vespertino </t>
  </si>
  <si>
    <t xml:space="preserve">Mtra. Laura Balderas  
Jefa del Departamento de Servicios Escolares, turno matutino </t>
  </si>
  <si>
    <t>Lic. Felipe de Jesús de León
Orientación Educativa turno matutino</t>
  </si>
  <si>
    <t>canyu_789@hotmail.com</t>
  </si>
  <si>
    <t xml:space="preserve">Lic. Laura Leticia Balderas Trejo
Jefa del Departamento de Servicios Escolares, turno vespertino </t>
  </si>
  <si>
    <t>Ing. Juan José Espinoza Pérez
Control Escolar</t>
  </si>
  <si>
    <t>jusepire@live.com.mx</t>
  </si>
  <si>
    <t>1 Mecatrónica</t>
  </si>
  <si>
    <t>2 Programación</t>
  </si>
  <si>
    <t>3 Plasticos</t>
  </si>
  <si>
    <t>www.cbtis271plus.edu.mx</t>
  </si>
  <si>
    <t>Ave. de las Nuevas Tecnologías, Mza. P, s/n TECNOTAM</t>
  </si>
  <si>
    <t>inculaciónlincer40@hotmail.com</t>
  </si>
  <si>
    <t>dtorres_4@hotmail.com</t>
  </si>
  <si>
    <t>MVZ Jesús Enrique Cervantes Ruiz
Jefe del Departamento de Vinculación</t>
  </si>
  <si>
    <t>Dr. Ramón Guerra Salas  
Servicios Administrativos</t>
  </si>
  <si>
    <t>Mtra. Dora Isabel Flores Becerra
Jefe de Docentes</t>
  </si>
  <si>
    <t>www.cbtis236.edu.mx</t>
  </si>
  <si>
    <t>CENTRO DE BACHILLERATO TECNOLOGICO 
INDUSTRIAL Y DE SERVICIOS NO. 271</t>
  </si>
  <si>
    <t>CENTRO DE BACHILLERATO TECNOLOGICO 
INDUSTRIAL Y DE SERVICIOS NO. 236</t>
  </si>
  <si>
    <t> (834) 3123688, 3123689</t>
  </si>
  <si>
    <t>Calle Fresnos y Ayacahuite S/N, Fracc. Las Flores C.P. 87078</t>
  </si>
  <si>
    <t>meybi_28@hotmail.com</t>
  </si>
  <si>
    <t>CENTRO DE BACHILLERATO TECNOLOGICO 
INDUSTRIAL Y DE SERVICIOS NO. 15</t>
  </si>
  <si>
    <t xml:space="preserve">(831)2322656, 2325913 </t>
  </si>
  <si>
    <t xml:space="preserve">Nezahualcóyotl # 1000 Ote. Col. Carolina Yucatán C.P. 89860 
</t>
  </si>
  <si>
    <t>Cd. Mante, Tamaulipas</t>
  </si>
  <si>
    <t xml:space="preserve">Ing. Víctor Pablo Hernández Tejeda
Jefe del Departamento de Vinculación turno matutino </t>
  </si>
  <si>
    <t xml:space="preserve">Lic. Ismael Ramírez Longoria 
Jefe del Departamento de Vinculación turno vespertino </t>
  </si>
  <si>
    <t xml:space="preserve">Ing. Ilse Turrubiates Osoria   
Jefa del Departamento de Servicios Escolares, turno matutino </t>
  </si>
  <si>
    <t>Lic. Alma Olivia Sánchez Guerrero 
Orientación Educativa turno matutino</t>
  </si>
  <si>
    <t>Lic. Delsy Iliana Soto Vázquez 
Orientación Educativa turno vespertino</t>
  </si>
  <si>
    <t>CENTRO DE BACHILLERATO TECNOLOGICO 
INDUSTRIAL Y DE SERVICIOS NO. 98</t>
  </si>
  <si>
    <t> (832) 235 0204</t>
  </si>
  <si>
    <t>Moctezuma 1014, Xicoténcatl Centro, 89755 Xicoténcatl, Tamps</t>
  </si>
  <si>
    <t>Xicotencatl, Tamaulipas</t>
  </si>
  <si>
    <t>?
Subdirector</t>
  </si>
  <si>
    <t>CENTRO DE BACHILLERATO TECNOLOGICO 
INDUSTRIAL Y DE SERVICIOS NO. 208</t>
  </si>
  <si>
    <t>Carretera Jimenez-Abasolo Km. 19.5 S/N , C.P. 87760</t>
  </si>
  <si>
    <t>Abasolo, Tamaulipas</t>
  </si>
  <si>
    <t xml:space="preserve">Mario Saldaña 
Jefe del Departamento de Vinculación turno matutino </t>
  </si>
  <si>
    <t xml:space="preserve">8341697777 
8341597064 </t>
  </si>
  <si>
    <t>angelbraca@hotmail.com</t>
  </si>
  <si>
    <t>Lic. Viridiana Guadalupe Ramírez Rodríguez 
Jefa del Departamento de Servicios Escolares</t>
  </si>
  <si>
    <t>viry_2004@hotmail.com</t>
  </si>
  <si>
    <t>elvylezama76@hotmail.com</t>
  </si>
  <si>
    <t xml:space="preserve">?
Orientación Educativa </t>
  </si>
  <si>
    <t>CENTRO DE BACHILLERATO TECNOLOGICO 
INDUSTRIAL Y DE SERVICIOS NO. 209</t>
  </si>
  <si>
    <t xml:space="preserve"> (836) 273 0559 </t>
  </si>
  <si>
    <t>González, Tamaulipas</t>
  </si>
  <si>
    <t>Crr Mante Tampico 92 5. Gonzalez.. González, Tamaulipas</t>
  </si>
  <si>
    <t>CENTRO DE BACHILLERATO TECNOLOGICO 
INDUSTRIAL Y DE SERVICIOS NO. 210</t>
  </si>
  <si>
    <t>Calle Méndez y Guadalupe Victoria # 451, Col. Ampliación Contadora</t>
  </si>
  <si>
    <t>Jaumave, Tamaulipas</t>
  </si>
  <si>
    <t xml:space="preserve">Lic. Araceli Villanueva Gutiérrez 
Jefe del Departamento de Vinculación </t>
  </si>
  <si>
    <t>sub210@hotmail.com</t>
  </si>
  <si>
    <t>Lic. Eduardo Valera Macías
Jefe del Departamento de servicios administrativos</t>
  </si>
  <si>
    <t xml:space="preserve">
Orientación Educativa </t>
  </si>
  <si>
    <t>CENTRO DE BACHILLERATO TECNOLOGICO 
INDUSTRIAL Y DE SERVICIOS NO. 219</t>
  </si>
  <si>
    <t>4 Y 5 Bravo No. 26, C.P. 87780</t>
  </si>
  <si>
    <t>Padilla, Tamaulipas</t>
  </si>
  <si>
    <t xml:space="preserve">Lic. Marta Alicia Berrones Mata    
Jefe del Departamento de Vinculación </t>
  </si>
  <si>
    <t>Lic. Noelia Martínez Uribe           
Jefa del Departamento de Servicios Escolares</t>
  </si>
  <si>
    <t xml:space="preserve">Lic. Maria Paula Anaya Berrones  
Orientación Educativa </t>
  </si>
  <si>
    <t>h_fuentes1960@hotmail.com</t>
  </si>
  <si>
    <t xml:space="preserve">  PREPARATORIA FEDERALIZADA 
NO. 1 "MARTE R. GÓMEZ"</t>
  </si>
  <si>
    <t> (834) 3121381</t>
  </si>
  <si>
    <t>Lic. Yadira Vázquez Arratia
Control Escolar, turno matutino</t>
  </si>
  <si>
    <t>Lic. Rodolfo Quevedo Salazar
Responsable de control escolar, turno vespertino</t>
  </si>
  <si>
    <t>Profa. Margarita Martínez Ruiz 
Orientación Educativa turno matutino</t>
  </si>
  <si>
    <t>Lic. María Dolores (Lolita) de la Fuente  
Orientación Educativa turno vespertino</t>
  </si>
  <si>
    <t xml:space="preserve">Profa. María del Carmen Sandoval Navarro
Subdirectora Administrativa </t>
  </si>
  <si>
    <t>Biol. Rosa María González Luna
Subdirectora Académica, turno matutino</t>
  </si>
  <si>
    <t>Ing. Norberto Reyes Vargas (Mtra. Dorita)
Subdirectora Académica, turno vespertino</t>
  </si>
  <si>
    <t xml:space="preserve">?
Jefe del Departamento de Vinculación turno matutino </t>
  </si>
  <si>
    <t xml:space="preserve">?
Jefe del Departamento de Vinculación turno vespertino </t>
  </si>
  <si>
    <t xml:space="preserve">?
Jefa del Departamento de Servicios Escolares, turno matutino </t>
  </si>
  <si>
    <t xml:space="preserve">?
Jefa del Departamento de Servicios Escolares, turno vespertino </t>
  </si>
  <si>
    <t xml:space="preserve">  PREPARATORIA FEDERALIZADA 
NO. 2 "LIC. ANICETO VILLANUEVA MARTÍNEZ"</t>
  </si>
  <si>
    <t xml:space="preserve">C. Avenida Universidad y calle 8 Juan B. Tijerina C.P. 87120 </t>
  </si>
  <si>
    <t xml:space="preserve">Avenida Justo Sierra S/N C.P. 87120 </t>
  </si>
  <si>
    <t>Ing. Gerardo Fabián Loera Torres    
Jefe de Control Escolar, turno tatutino y vespertino)</t>
  </si>
  <si>
    <t>gfloera@hotmail.com</t>
  </si>
  <si>
    <t>Profa. Gloria de León
Orientación Educativa</t>
  </si>
  <si>
    <t xml:space="preserve"> glm69@live.com.mx</t>
  </si>
  <si>
    <t>Profa. Ixchel Ruiz Benavides
Subdirectora Académica</t>
  </si>
  <si>
    <t xml:space="preserve">
</t>
  </si>
  <si>
    <t>Profa. Esperanza Valles    
Coordinadora Turno vespertino</t>
  </si>
  <si>
    <t>esperanza_valles@hotmail.com</t>
  </si>
  <si>
    <t xml:space="preserve">?
Subdirectora Administrativa </t>
  </si>
  <si>
    <t>COLEGIO DE EDUCACIÓN PROFESIONAL TÉCNICA 
DEL ESTADO DE TAMAULIPAS PLANTEL 172
CONALEP</t>
  </si>
  <si>
    <t xml:space="preserve"> (834) 3140844 y 3165482 </t>
  </si>
  <si>
    <t>pedro_e_e@hotmail.com</t>
  </si>
  <si>
    <t xml:space="preserve">Lic. Pedro Espinoza Espinoza 
Jefe de Proyecto de Servicios Escolares </t>
  </si>
  <si>
    <t>caro1400@hotmail.com</t>
  </si>
  <si>
    <t xml:space="preserve">Lic. Nidia Carolina Escobar Vivas 
Coordinadora de Orientación Educativa </t>
  </si>
  <si>
    <t>Lic. Genoveva Eustolia Hernández Escobedo
Encargada del departamento de tutorías</t>
  </si>
  <si>
    <t>?
Subdirectora Académica</t>
  </si>
  <si>
    <t>Lic. María Victoria Ávalos Turrubiates
Capacitación</t>
  </si>
  <si>
    <t xml:space="preserve">  INSTITUTO TAMAULIPECO DE CAPACITACIÓN 
PARA EL EMPLEO 
ITACE VICTORIA) </t>
  </si>
  <si>
    <t xml:space="preserve"> (834) 3166992, 3164422, 3164302 </t>
  </si>
  <si>
    <t>Boulevard Emilio Portes Gil no. 1836 C.P. 87039</t>
  </si>
  <si>
    <t>www.itace.edu.mx</t>
  </si>
  <si>
    <t>Mtra. Gertrudis
Encargado de la Oficina de Vinculación</t>
  </si>
  <si>
    <t xml:space="preserve"> vichugomart@hotmail.com</t>
  </si>
  <si>
    <t>Lic. Claudia Leticia Limas Laviada 
Departamento de Control Escolar</t>
  </si>
  <si>
    <t>? 
Orientación Educativa turno matutino</t>
  </si>
  <si>
    <t>?
Orientación Educativa turno vespertino</t>
  </si>
  <si>
    <t>oliverbuenfild@hotmail.com</t>
  </si>
  <si>
    <t>Lic. Oliver Buenfild Baños 
?</t>
  </si>
  <si>
    <t>?
Subdirectora Académica, turno vespertino</t>
  </si>
  <si>
    <t>Lic. Víctor Hugo Martínez Ramírez      
Subdirector Académico, turno matutino</t>
  </si>
  <si>
    <t>?
Jefa del Departamento de Servicios Escolares, turno vespertino</t>
  </si>
  <si>
    <t xml:space="preserve">  COLEGIO DE BACHILLERES DEL ESTADO DE TAMAULIPAS 
COBAT NO. 05 </t>
  </si>
  <si>
    <t xml:space="preserve"> (834) 3137057,  3135406 </t>
  </si>
  <si>
    <t>Avenida 20 de Noviembre y Brígida García, Col. Benito Juárez S/N C.P. 87090</t>
  </si>
  <si>
    <t>mateo.dragustinovis@cobat.edu.mx</t>
  </si>
  <si>
    <t xml:space="preserve">Lic. Eréndira Guevara Reyes
Psicopedagogía 
</t>
  </si>
  <si>
    <t>erendira.guevara@cobat.edu.mx</t>
  </si>
  <si>
    <t>Mta. María de la Luz Segovia Rojas 
Orientación Educativa</t>
  </si>
  <si>
    <t>?
Jefa del Departamento de Servicios Escolares</t>
  </si>
  <si>
    <t xml:space="preserve">?
Jefe del Departamento de Vinculación </t>
  </si>
  <si>
    <t>?
Control Escolar</t>
  </si>
  <si>
    <t> Direcciónes del plantel:</t>
  </si>
  <si>
    <t>Pagina web:</t>
  </si>
  <si>
    <t>Facebook:</t>
  </si>
  <si>
    <t>Twiter:</t>
  </si>
  <si>
    <t xml:space="preserve">Dra. Marcia Soraya Garcia Gomez  
Jefe del Departamento de Servicios Escolares </t>
  </si>
  <si>
    <t xml:space="preserve">Lic. Diana Lissette Torres Rdz.
Orientación Educativa </t>
  </si>
  <si>
    <t>Asistente:</t>
  </si>
  <si>
    <t>Dr. Enrique Hernández Limón</t>
  </si>
  <si>
    <t>ehernandez157@hotmail.com</t>
  </si>
  <si>
    <t>Telefono:</t>
  </si>
  <si>
    <t>Email:</t>
  </si>
  <si>
    <t>Email</t>
  </si>
  <si>
    <t>Bertita</t>
  </si>
  <si>
    <t>Especialidades</t>
  </si>
  <si>
    <t>bety_bugarin@hotmail.com</t>
  </si>
  <si>
    <t>Cbtis 271 plus</t>
  </si>
  <si>
    <t>n/a</t>
  </si>
  <si>
    <t xml:space="preserve"> (834) 123-08-81 </t>
  </si>
  <si>
    <t>Ing. José Jesus Medrano Aguilar  
Subdirector</t>
  </si>
  <si>
    <t>cybermedrano@hotmail.com</t>
  </si>
  <si>
    <t>8341264854</t>
  </si>
  <si>
    <t>marciagarciagomez@gmail.com</t>
  </si>
  <si>
    <t>8341751868</t>
  </si>
  <si>
    <t>8341776618</t>
  </si>
  <si>
    <t xml:space="preserve">Ing. Rafael Aburto Casillas
Jefe del Departamento de Planeación y Evaluación </t>
  </si>
  <si>
    <t>rafael_ac@hotmail.com</t>
  </si>
  <si>
    <t>8341029014</t>
  </si>
  <si>
    <t>drramonguerra@hotmail.com</t>
  </si>
  <si>
    <t>8341674093</t>
  </si>
  <si>
    <t>dorisflores28@hotmail.com</t>
  </si>
  <si>
    <t>8341154288</t>
  </si>
  <si>
    <t xml:space="preserve">Lic. Jaime </t>
  </si>
  <si>
    <t>jaimespinosa72@hotmail.com</t>
  </si>
  <si>
    <t>Dra. Martha Aurelia Limas Sánchez</t>
  </si>
  <si>
    <t>Carreras</t>
  </si>
  <si>
    <t>1 Electricidad (TEL)</t>
  </si>
  <si>
    <t>2 Electrónica (TEC) </t>
  </si>
  <si>
    <t>3 Mecánica Industrial (TMI)</t>
  </si>
  <si>
    <t>4 Mantenimiento Automotriz (TMA) </t>
  </si>
  <si>
    <t>5 Laboratorio Clínico (TLC) </t>
  </si>
  <si>
    <t>6 Contabilidad (TCN)</t>
  </si>
  <si>
    <t>7 Logistica</t>
  </si>
  <si>
    <t>1 Programación</t>
  </si>
  <si>
    <t xml:space="preserve">2 Electrónica </t>
  </si>
  <si>
    <t>3 Administracion de Recursos Humanos</t>
  </si>
  <si>
    <t>4 Contabilidad</t>
  </si>
  <si>
    <t>5 Soporte y Mantenimiento</t>
  </si>
  <si>
    <t>7 Construccion</t>
  </si>
  <si>
    <t xml:space="preserve">QFB Dora Alicia Nuñez Torres </t>
  </si>
  <si>
    <t xml:space="preserve">cbtis015.dir@live-edu.sems.gob.mx </t>
  </si>
  <si>
    <t>Lic. Santiago Regino Aquino</t>
  </si>
  <si>
    <t xml:space="preserve">sreginoa@hotmail.com </t>
  </si>
  <si>
    <t>director210@hotmail.com</t>
  </si>
  <si>
    <t>covy30@hotmail.com</t>
  </si>
  <si>
    <t>jsalda17@hotmail.com</t>
  </si>
  <si>
    <t>Ana García</t>
  </si>
  <si>
    <t>ana_garcia_mlz@hotmail.com</t>
  </si>
  <si>
    <t xml:space="preserve">Lic. Vicente Huerta Martínez </t>
  </si>
  <si>
    <t xml:space="preserve">licvicentehm@hotmail.com </t>
  </si>
  <si>
    <t xml:space="preserve">C.P. Oscar Hugo Méndez Rodríguez </t>
  </si>
  <si>
    <t>omendez4@hotmail.com</t>
  </si>
  <si>
    <t xml:space="preserve">Lic. Gil Aguilar Cuesta </t>
  </si>
  <si>
    <t xml:space="preserve">gimacu58@gmail.com </t>
  </si>
  <si>
    <t>aldo.bazaldua@hotmail.com</t>
  </si>
  <si>
    <t xml:space="preserve">Ing. Aldo Bazaldúa Aguirre </t>
  </si>
  <si>
    <t>Lic. Yurivia Janet Cordova Valenzuela</t>
  </si>
  <si>
    <r>
      <t xml:space="preserve">Paty 
</t>
    </r>
    <r>
      <rPr>
        <sz val="11"/>
        <rFont val="Calibri"/>
        <family val="2"/>
      </rPr>
      <t>8312380450</t>
    </r>
  </si>
  <si>
    <t>2 Electricidad</t>
  </si>
  <si>
    <t>5 Laboratorio Quimico</t>
  </si>
  <si>
    <t>2 Mecanica</t>
  </si>
  <si>
    <t>3 Electricidad</t>
  </si>
  <si>
    <t>4 Programación</t>
  </si>
  <si>
    <t>5 Laboratorio Clinico</t>
  </si>
  <si>
    <t>6 Contabilidad</t>
  </si>
  <si>
    <t>7 Mantenimiento y Soporte de Computo</t>
  </si>
  <si>
    <t>1 Contabilidad</t>
  </si>
  <si>
    <t>4 Enfermeria General</t>
  </si>
  <si>
    <t>5 Programación</t>
  </si>
  <si>
    <t>4 Mecánica</t>
  </si>
  <si>
    <t>1 Soporte y Mantenimiento de Eq.</t>
  </si>
  <si>
    <t>2 Contabilidad</t>
  </si>
  <si>
    <t>5 Laboratorista Quimico</t>
  </si>
  <si>
    <t>6 Secretario Ejecutivo</t>
  </si>
  <si>
    <t>1 Informatica</t>
  </si>
  <si>
    <t>2 Practica Docente</t>
  </si>
  <si>
    <t>3 Higiene y salud</t>
  </si>
  <si>
    <t>4 Contabilidad </t>
  </si>
  <si>
    <t>1 Ingles</t>
  </si>
  <si>
    <t>2 Informatica</t>
  </si>
  <si>
    <t>4 Higiene y Salud</t>
  </si>
  <si>
    <t xml:space="preserve">1 Electrónica </t>
  </si>
  <si>
    <t>3 Soldadura Industrial</t>
  </si>
  <si>
    <t>4 Refrigeración</t>
  </si>
  <si>
    <t>5 Electricidad</t>
  </si>
  <si>
    <t>6 Programación</t>
  </si>
  <si>
    <t>7 Ebanistería</t>
  </si>
  <si>
    <t>8 Prod. Prendas de Vestir</t>
  </si>
  <si>
    <t>9 Soporte y Mantenimiento</t>
  </si>
  <si>
    <t>10 Pericultura y Secretariado</t>
  </si>
  <si>
    <t>11 Mecatrónica</t>
  </si>
  <si>
    <t xml:space="preserve">  CENTRO DE BACHILLERATO 
TECNOLÓGICO AGROPECUARIO No. 55 </t>
  </si>
  <si>
    <t>Lic. Martha Patricia Torres Córdova</t>
  </si>
  <si>
    <t>(835) 322 0755</t>
  </si>
  <si>
    <t xml:space="preserve">cbta55direccion@hotmail.com  </t>
  </si>
  <si>
    <t>Ejido la soledad, Mpio. de padilla Tamaulipas, km. 4.5 carretera Barretal-San Carlos, C.P. 87799</t>
  </si>
  <si>
    <t>?
Subdirector Académico
Subdirectora Académica, turno matutino</t>
  </si>
  <si>
    <t>? 
Orientación Educativa</t>
  </si>
  <si>
    <t xml:space="preserve">  CENTRO DE BACHILLERATO 
TECNOLÓGICO AGROPECUARIO No. 56</t>
  </si>
  <si>
    <t xml:space="preserve">Ing. Pedro Alfonso Flores Guerrero  </t>
  </si>
  <si>
    <t>(836) 27 41354</t>
  </si>
  <si>
    <t>Cel:</t>
  </si>
  <si>
    <t>pedroalfonso84@hotmail.com</t>
  </si>
  <si>
    <t>Carretera est. Manuel – soto la marina en el k. 40.5 en el municipio de Aldama, Tamaulipas, C.P. 89670</t>
  </si>
  <si>
    <t>Aldama, Tamaulipas</t>
  </si>
  <si>
    <t>Ejido la soledad, Mpio. de Padilla, Tamaulipas</t>
  </si>
  <si>
    <t xml:space="preserve">  CENTRO DE BACHILLERATO 
TECNOLÓGICO AGROPECUARIO No. 83</t>
  </si>
  <si>
    <t xml:space="preserve">Mtra. Myrna Guzman Quintanilla </t>
  </si>
  <si>
    <t xml:space="preserve">(831) 1149966, 1060017   </t>
  </si>
  <si>
    <t xml:space="preserve">myrnag33@gmail.com </t>
  </si>
  <si>
    <t>Km 113 de la carretera Victoria - Mante, loma alta, del Municipio de Gómez Farías. C.P. 89790</t>
  </si>
  <si>
    <t xml:space="preserve">  CENTRO DE BACHILLERATO 
TECNOLÓGICO AGROPECUARIO No. 117</t>
  </si>
  <si>
    <t xml:space="preserve">Lic. Mirna Azucena Almaguer Valdez  </t>
  </si>
  <si>
    <t>Tula, Tamaulipas</t>
  </si>
  <si>
    <t>Gómez Farías, Tamaulipas</t>
  </si>
  <si>
    <t xml:space="preserve">  CENTRO DE BACHILLERATO 
TECNOLÓGICO AGROPECUARIO No. 139</t>
  </si>
  <si>
    <t xml:space="preserve">cbta139@hotmail.com  </t>
  </si>
  <si>
    <t>perlaapv@hotmail.com</t>
  </si>
  <si>
    <t>Ruíz Cortines y 14 s/n, N. C. P. A. Gral. Francisco Villa, San Fernando, Tamaulipas, C.P. 87629</t>
  </si>
  <si>
    <t xml:space="preserve"> San Fernando, Tamaulipas</t>
  </si>
  <si>
    <t xml:space="preserve">  CENTRO DE BACHILLERATO 
TECNOLÓGICO AGROPECUARIO No. 270</t>
  </si>
  <si>
    <t xml:space="preserve">Dra. Zamira Villanueva Cruz </t>
  </si>
  <si>
    <t xml:space="preserve">zavic65@hotmail.com </t>
  </si>
  <si>
    <t>cbta270@hotmail.com</t>
  </si>
  <si>
    <t>Calle Durango s/n, Hidalgo, Tamaulipas. C.P. 87841</t>
  </si>
  <si>
    <t xml:space="preserve"> Ej. Guilermo Zuñiga, Hidalgo, Tamaulipas</t>
  </si>
  <si>
    <t xml:space="preserve">  CENTRO DE BACHILLERATO 
TECNOLÓGICO AGROPECUARIO No. 271</t>
  </si>
  <si>
    <t xml:space="preserve">Ing. Aldo Charles Rojas </t>
  </si>
  <si>
    <t xml:space="preserve"> (835) 3270934  </t>
  </si>
  <si>
    <t>aldo_charles@hotmail.com</t>
  </si>
  <si>
    <t>Antonio Caso s/n, col. 20 de noviembre, Soto la Marina, Tamaulipas, C.P. 87670</t>
  </si>
  <si>
    <t>Soto la Marina, Tamaulipas</t>
  </si>
  <si>
    <t xml:space="preserve">  CENTRO DE BACHILLERATO 
TECNOLÓGICO AGROPECUARIO No. 273</t>
  </si>
  <si>
    <t>Lic. Juan Carlos Bonilla Hernández</t>
  </si>
  <si>
    <t xml:space="preserve">(831) 2370612
Mtro. Gerardo 1033621 </t>
  </si>
  <si>
    <t>jcbh1975@hotmail.com</t>
  </si>
  <si>
    <t>Calle Porfirio Díaz s/n, carretera nacional Mante-Valles km 29, Antiguo Morelos Tamaulipas, C.P. 98960</t>
  </si>
  <si>
    <t>Antiguo Morelos, Tamaulipas</t>
  </si>
  <si>
    <t>2 Admon. RH</t>
  </si>
  <si>
    <t>1  Agropecuario</t>
  </si>
  <si>
    <t>3 Spte y Mto de eq</t>
  </si>
  <si>
    <t>2 Ofimática</t>
  </si>
  <si>
    <t>3 Turismo</t>
  </si>
  <si>
    <t>3 Ofimática</t>
  </si>
  <si>
    <t>MARIO ALBERTO REYES MUÑOZ</t>
  </si>
  <si>
    <t>Victoria, Tamaulipas</t>
  </si>
  <si>
    <t>CALLE BRASIL CALLE ARGENTINA 013, CALLE REPUBLICA DE CHILE</t>
  </si>
  <si>
    <t xml:space="preserve"> ESCUELA PREPARATORIA FEDERALIZADA
NOCTURNA PARA TRABAJADORES CARLOS
ADRIAN AVILES BORTOLUSSI No. 3</t>
  </si>
  <si>
    <t>PREPARATORIA ABIERTA</t>
  </si>
  <si>
    <t xml:space="preserve">MARCOS WAHIBA VILLARREAL </t>
  </si>
  <si>
    <t>CALLE CERRO DEL AVENIDA JUSTO SIERRA 007 CALLE JUAN B. TIJERINA</t>
  </si>
  <si>
    <t xml:space="preserve">3 28PBH0023I 1 0001 CIUDAD VICTORIA
</t>
  </si>
  <si>
    <t xml:space="preserve">RAFAEL ESAU SALDIVAR MUÑOZ </t>
  </si>
  <si>
    <t>CALLE NACIONES UNIDAS, PROLONGACION NORBERTO TREVIÑO ZAPATA (16)</t>
  </si>
  <si>
    <t xml:space="preserve">PREPARATORIA 
COLEGIO ATENEO VICTORIA </t>
  </si>
  <si>
    <t>CALLE RAFAEL BALANDRANO, Calle Lauro Aguirre</t>
  </si>
  <si>
    <t>ELIDA MARISA BAEZ GARZA</t>
  </si>
  <si>
    <t>PREPARATORIA 
INSTITUTO EN COMPUTACION ELECENTRONICA E INFORMATICA DE TAMAULIPAS</t>
  </si>
  <si>
    <t xml:space="preserve">CALLE FERMIN CALLE 20 DE NOVIEMBRE </t>
  </si>
  <si>
    <t>RAFAEL GOMEZ PLASCENCIA</t>
  </si>
  <si>
    <t>PREPARATORIA 
CENTRO EDUCATIVO SURVAL, A.C.</t>
  </si>
  <si>
    <t>NINGUNO PRIVADA HECTOR ADAME 040 , LOS CHARCOS DE ABAJO</t>
  </si>
  <si>
    <t>CARLOS MORENO MELENDEZ</t>
  </si>
  <si>
    <t xml:space="preserve">PREPARATORIA 
ANTONIO REPISO </t>
  </si>
  <si>
    <t>CALLE 5 DE MAYO AVENIDA DEL ESTUDIANTE</t>
  </si>
  <si>
    <t>JOSE LUIS RODRIGUEZ RAMIREZ</t>
  </si>
  <si>
    <t xml:space="preserve">PREPARATORIA 
UNIVERSIDAD DEL VALLE DE MEXICO </t>
  </si>
  <si>
    <t xml:space="preserve">CALLE VICENTE CALLE MARIANO MATAMOROS 000 </t>
  </si>
  <si>
    <t>MTRO. RODOLFO A. LUNA WALSS</t>
  </si>
  <si>
    <t>CRUZ RAMOS ALVAREZ</t>
  </si>
  <si>
    <t>PREPARATORIA 
PROF. OSCAR GONZALEZ BLACKALLER</t>
  </si>
  <si>
    <t>VERONICA MARIA GARCIA BARRON</t>
  </si>
  <si>
    <t>CALLE 2 DE ABRIL CALLE JESUS ELIAS PIÑA , CARRETERA ESTATAL LIBRE NUMERO TRAMO CD. VICTORIA SOTO LA MARINA
KILOMETRO 2</t>
  </si>
  <si>
    <t>NOHEMI URIBE RIVERA</t>
  </si>
  <si>
    <t xml:space="preserve">DANTE RAFAEL OLVERA RODRIGUEZ </t>
  </si>
  <si>
    <t xml:space="preserve">PREPARATORIA 
INSTITUTO CULTURAL ANGLO HISPANO </t>
  </si>
  <si>
    <t>AVENIDA 5 DE MAYO</t>
  </si>
  <si>
    <t xml:space="preserve">PREPARATORIA 
JOSE DE ESCANDON LA SALLE </t>
  </si>
  <si>
    <t>PREPARATORIA 
PREPARATORIA COLEGIO NUEVO SANTANDER</t>
  </si>
  <si>
    <t xml:space="preserve">CALLE LIBRAMIENTO NACIONES UNIDAS </t>
  </si>
  <si>
    <t>MARTHA ALICIA BERMUDEZ SALDAÑA</t>
  </si>
  <si>
    <t>CALLE MARTIRES DE RIO 014 CALLE IGNACIO ZARAGOZA</t>
  </si>
  <si>
    <t xml:space="preserve">PREPARATORIA 
VICTORIA
</t>
  </si>
  <si>
    <t>CALLE JOSE MARIA MORELOS</t>
  </si>
  <si>
    <t>MIRZA THELMA ALVAREZ LOPEZ</t>
  </si>
  <si>
    <t>PREPARATORIA 
COLEGIO JEAN PIAGET</t>
  </si>
  <si>
    <t xml:space="preserve">CALLE CRISTOBAL COLONCALLE JUAN B. TIJERINA 000 </t>
  </si>
  <si>
    <t>PREPARATORIA 
INSTITUTO DE COMPUTACION ELECTRONICA DE NUEVO LAREDO</t>
  </si>
  <si>
    <t>MARTHA IRMA CHAVIRA MARTINEZ</t>
  </si>
  <si>
    <t>PREPARATORIA 
INSTITUTO IBEROAMERICANO DE IDIOMAS</t>
  </si>
  <si>
    <t>MIREYA MORALES GARCIA</t>
  </si>
  <si>
    <t xml:space="preserve">AVENIDA DOCTOR NORBERTO TREVIÑO ZAPATA, CALLE YUCATAN CALLE </t>
  </si>
  <si>
    <t>PREPARATORIA 
UNIVERSIDAD MIGUEL ALEMAN</t>
  </si>
  <si>
    <t>RAUL ARMANDO JARAMILLO LEAL</t>
  </si>
  <si>
    <t>CALLE 11 NORTE CALLE ALBERTO CALLE MARIANO ABASOLO</t>
  </si>
  <si>
    <t xml:space="preserve"> ESCUELA PREPARATORIA FEDERALIZADA
ESCUELA PREPARATORIA NUM. 3 </t>
  </si>
  <si>
    <t xml:space="preserve">CALLE PEDRO J. MENDEZ CON CALLE MANUEL DOBLADO </t>
  </si>
  <si>
    <t>JUANA MARIBEL SOBERON GARCIA</t>
  </si>
  <si>
    <t>NI</t>
  </si>
  <si>
    <t>Fichas</t>
  </si>
  <si>
    <t>Insc</t>
  </si>
  <si>
    <t>40+L1:O2</t>
  </si>
  <si>
    <t xml:space="preserve">Conseguir email y enviar oferta educativa </t>
  </si>
  <si>
    <t xml:space="preserve">Ing. Ederto Huerta
Subdirector </t>
  </si>
  <si>
    <t>cbtis119.dir@dgeti.sems.gob.mx</t>
  </si>
  <si>
    <t>subcb119@outlook.com</t>
  </si>
  <si>
    <t xml:space="preserve">Laura </t>
  </si>
  <si>
    <t>josy_lom@hotmail.com</t>
  </si>
  <si>
    <t>Ninfa</t>
  </si>
  <si>
    <t>Claudia</t>
  </si>
  <si>
    <t>dj_lov2005@live.com</t>
  </si>
  <si>
    <t>elizclautrujillo@hotmail.com</t>
  </si>
  <si>
    <t>preparatoria2_mtz@hotmail.com</t>
  </si>
  <si>
    <t>me hablan lunes o martes</t>
  </si>
  <si>
    <t>Lic. Leonardo Antonio Perez Colunga</t>
  </si>
  <si>
    <t>Mtra. Edith Martinez Lores
Subdirector</t>
  </si>
  <si>
    <t xml:space="preserve">Lic. Alicia Janett Garza Nieto
Jefa del Departamento de Servicios Escolares, turno matutino </t>
  </si>
  <si>
    <t xml:space="preserve">Ing. Oscar Javier Garcia de los Reyes
Jefa del Departamento de Servicios Escolares, turno vespertino </t>
  </si>
  <si>
    <t>Lic. Neydi Zapata López
Control Escolar</t>
  </si>
  <si>
    <t xml:space="preserve">Ing. Rocio Arely Eguia Rdz.  
Subdirectora  </t>
  </si>
  <si>
    <t>cbtis24_subdireccion@hotmail.com</t>
  </si>
  <si>
    <t>834 1890660</t>
  </si>
  <si>
    <t>Lupita</t>
  </si>
  <si>
    <t>lupitapicassom@hotmail.com</t>
  </si>
  <si>
    <t>plantel05@cobat.edu.mx</t>
  </si>
  <si>
    <t>Presidente de Académia Contabilidad</t>
  </si>
  <si>
    <t>Presidente de Académia Informática</t>
  </si>
  <si>
    <t>Edith</t>
  </si>
  <si>
    <t>Presidente de Academia de Electricidad</t>
  </si>
  <si>
    <t>Presidente de Academia de Electrónica</t>
  </si>
  <si>
    <t>Presidente de Academia de Mecánica Industrial</t>
  </si>
  <si>
    <t>Presidente de Academia de Mantenimiento Automotriz</t>
  </si>
  <si>
    <t>Presidente de Academia de Contabilidad</t>
  </si>
  <si>
    <t>Presidente de Academia de Logistica</t>
  </si>
  <si>
    <t>Presidente de Academia de Administración de Recursos Humanos</t>
  </si>
  <si>
    <t>Presidente de Academia de Soporte y Mto de Equipo de Computo</t>
  </si>
  <si>
    <t>Presidente de Academia de Agropecuario</t>
  </si>
  <si>
    <t>Presidente de Academia de Informática</t>
  </si>
  <si>
    <t>Presidente de Academia de Industria de los Alimentos</t>
  </si>
  <si>
    <t>Presidente de Academia de Programación</t>
  </si>
  <si>
    <t>rocio.idg@hotmail.com</t>
  </si>
  <si>
    <t>Grupos</t>
  </si>
  <si>
    <t>Presidente de Academia de Maquinas de Conbustión Interna</t>
  </si>
  <si>
    <t>Presidente de Academia de Soldadura Industrial</t>
  </si>
  <si>
    <t>Presidente de Academia de Refrigeración</t>
  </si>
  <si>
    <t>Presidente de Academia de Soporte y Mto. De Equipo de Computo</t>
  </si>
  <si>
    <t>Presidente de Academia de Mecatrónica</t>
  </si>
  <si>
    <t>Ing. Ernesto Cerna Perez
Presidente de Academia de Electricidad</t>
  </si>
  <si>
    <t>Lic. Juan Miranda Yañez
Presidente de Academia de Electrónica</t>
  </si>
  <si>
    <t>villanuevaraceli@hotmail.com</t>
  </si>
  <si>
    <t>Lic. Maricela Reyes Mendoza   
Jefa del Departamento de Servicios Escolares</t>
  </si>
  <si>
    <t>soyvalera8@hotmail.com</t>
  </si>
  <si>
    <t>Mtro. Gustavo Becerra Gallegos
Presidente de Academia de Contabilidad</t>
  </si>
  <si>
    <t>becerra_gus@hotmail.com</t>
  </si>
  <si>
    <t xml:space="preserve">(835) 324 00 55 </t>
  </si>
  <si>
    <t>Bertha Alicia</t>
  </si>
  <si>
    <t xml:space="preserve">
Subdirectora  </t>
  </si>
  <si>
    <t>vinculacion15@yahoo.com.mx</t>
  </si>
  <si>
    <t>cbtis015.escolares@dgeti.sems.gob.mx
ilsetu@hotmail.com</t>
  </si>
  <si>
    <t xml:space="preserve">Lic. Miguel Angel Santiago 
Jefa del Departamento de Servicios Escolares, turno vespertino </t>
  </si>
  <si>
    <t>Ing. Juan Sanenz Espinosa
Presidente de Academia de Mecatrónica</t>
  </si>
  <si>
    <t xml:space="preserve">Ing. Jose Escalante Gomez
Presidente de Academia de Mecánica </t>
  </si>
  <si>
    <t>Mtro. Juan Rodriguez Uvalle
Presidente de Academia de Electricidad</t>
  </si>
  <si>
    <t xml:space="preserve">
Presidente de Academia de Programación</t>
  </si>
  <si>
    <t>501 - 3</t>
  </si>
  <si>
    <t>patyrdz_m@hotmail.com</t>
  </si>
  <si>
    <t>CP. Carlos Ernesto Vega Garcia
Subdirector</t>
  </si>
  <si>
    <t>carlos_vega_garcia@hotmail.com</t>
  </si>
  <si>
    <t xml:space="preserve">Ing. Ileana de Leon Aguilar
Jefe del Departamento de Vinculación  </t>
  </si>
  <si>
    <t xml:space="preserve">Lic. Rosa Maria Quiroz Vazquez
Orientación Educativa </t>
  </si>
  <si>
    <t>mmar_1407@hotmail.com</t>
  </si>
  <si>
    <t>CP. Juan Antonio Rdz Castillo
Presidente de Academia de Contabilidad</t>
  </si>
  <si>
    <t>Ing. Carlos Alberto Glz. Nieto
Presidente de Academia de Electricidad</t>
  </si>
  <si>
    <t>Enfermera Carlota Maria Rodriguez Balderas
Presidente de Academia de Enfermeria</t>
  </si>
  <si>
    <t>MCA Dalila Wong Glz
Presidente de Academia de Programación</t>
  </si>
  <si>
    <t>patymtzb@hotmail.com</t>
  </si>
  <si>
    <t>mirnaaracely@hotmail.com</t>
  </si>
  <si>
    <t xml:space="preserve">Lic. Juana Fernanda Sarazua Ollervidez
Orientación Educativa </t>
  </si>
  <si>
    <t>Ing. Jorge Lauro Gomez Lopez
Subdirector</t>
  </si>
  <si>
    <t>jorgelauro_209@hotmail.com</t>
  </si>
  <si>
    <t>CHARO_19_174@HOTMAIL.COM</t>
  </si>
  <si>
    <t>oddey1407@hotmail.com</t>
  </si>
  <si>
    <t>?</t>
  </si>
  <si>
    <t>Dr. Amador Silva Contreras
Subdirector Académico
Subdirectora Académica, turno matutino</t>
  </si>
  <si>
    <t xml:space="preserve">Profesor Norberto Reyes Echartea
Jefe del Departamento de Vinculación </t>
  </si>
  <si>
    <t>Ing. Maria de Lourdes Molina Carreón
Jefa del Departamento de Servicios Escolares</t>
  </si>
  <si>
    <t>Ing. Benita Crespo Cruz
Control Escolar</t>
  </si>
  <si>
    <t xml:space="preserve">Ing. Emilio Quiroz Vazquez
Subdirectora Administrativa </t>
  </si>
  <si>
    <t>Ing. Bernardo Ponce Manilla
Subdirector Académico
Subdirectora Académica, turno matutino</t>
  </si>
  <si>
    <t xml:space="preserve">Mtro Marco Antonio Gallegos Chaverry
Jefe del Departamento de Vinculación </t>
  </si>
  <si>
    <t>Lic. Israel Regalado Jacinto
Jefa del Departamento de Servicios Escolares</t>
  </si>
  <si>
    <t xml:space="preserve">
Control Escolar</t>
  </si>
  <si>
    <t>2 Soporte y Mto de Equipo de Computo</t>
  </si>
  <si>
    <t>?
Orientación Educativa</t>
  </si>
  <si>
    <t>Jefe de Carrera de Agropecuario</t>
  </si>
  <si>
    <t>Jefe de Carrera de Soporte y Mto de Equipo de Computo</t>
  </si>
  <si>
    <t>Jefe de Carrera de Ofimática</t>
  </si>
  <si>
    <r>
      <t xml:space="preserve">QFB. Haydee Concepcion Borjas Torres </t>
    </r>
    <r>
      <rPr>
        <sz val="11"/>
        <rFont val="Calibri"/>
        <family val="2"/>
      </rPr>
      <t xml:space="preserve"> </t>
    </r>
  </si>
  <si>
    <t>cbtis209.dir@dgeti.sems.gob.mx</t>
  </si>
  <si>
    <t>cbtis209ManuelGonzalezAldama</t>
  </si>
  <si>
    <t>Lic.Jose Luis Balderrama Gonzalez                                                                                       Presidente de Academia de Soporte y Mto de Equipo de Computo</t>
  </si>
  <si>
    <t>balderrama690327@homail.com</t>
  </si>
  <si>
    <t>C.P.Horacio Ramirez Blanco                                                                                                 Presidente de Academia de Contabilidad</t>
  </si>
  <si>
    <t>horacioram209@hotmail.com</t>
  </si>
  <si>
    <t>Ing.Juan Noe Guerra Navarro                                                                                               Presidente de Academia de Electricidad</t>
  </si>
  <si>
    <t>noe_guerra458@outlook.com</t>
  </si>
  <si>
    <t>Dr.Jose Luis Medina Castan                                                                                                 Presidente de Academia de Laboratorista Quimico</t>
  </si>
  <si>
    <t>joseluismedina52@hotmail.com</t>
  </si>
  <si>
    <t>C.P.Josefina Cordoba Cervantes                                                                                           Presidente de Academia de Secretario Ejecutivo</t>
  </si>
  <si>
    <t>sin correo</t>
  </si>
  <si>
    <t xml:space="preserve">marthapaty1972@hotmail.com 
tomy_ayala@hotmail.com </t>
  </si>
  <si>
    <t>cbta55oficial</t>
  </si>
  <si>
    <t xml:space="preserve">Ing. Erik Baldemar German Tejada 
Subdirector Administrativo </t>
  </si>
  <si>
    <t>erikgerman@live.com</t>
  </si>
  <si>
    <t>834-126-11-13</t>
  </si>
  <si>
    <t>asilvac10b@gmail.com</t>
  </si>
  <si>
    <t>834-154-28-07</t>
  </si>
  <si>
    <t>nobe_62@yahoo.com</t>
  </si>
  <si>
    <t>834-187-05-97</t>
  </si>
  <si>
    <t>loulumc@hotmail.com</t>
  </si>
  <si>
    <t>834-115-09-67</t>
  </si>
  <si>
    <t>benita5642@hotmail.com</t>
  </si>
  <si>
    <t>834-102-35-34</t>
  </si>
  <si>
    <t>Lic. Criceida Alcocer Maldonado
Orientación Educativa</t>
  </si>
  <si>
    <t>cris.alco@hotmail.com</t>
  </si>
  <si>
    <t>834-181-92-82</t>
  </si>
  <si>
    <t>Dr. Horacio Olazaran Aguilar
Coordinador de la Carrera de Agropecuario</t>
  </si>
  <si>
    <t>horacio91-a@hotmail.com</t>
  </si>
  <si>
    <t>834-312-51-77</t>
  </si>
  <si>
    <t>Lic. Norma Alicia Galvan Ibarra 
Coordinador de la Carrera de Administración de Recursos Humanos</t>
  </si>
  <si>
    <t>frc_norma@hotmail.com</t>
  </si>
  <si>
    <t>834-131-53-84</t>
  </si>
  <si>
    <t>Mtro. Fermin Aguillon Reyes
Coordinador de la Carrera de Soporte y Mto de Equipo de Computo</t>
  </si>
  <si>
    <t>fermin_cbta55@hotmail.com</t>
  </si>
  <si>
    <t>834-113-90-88</t>
  </si>
  <si>
    <t>Cbtis 98</t>
  </si>
  <si>
    <t>deleli@hotmail.com</t>
  </si>
  <si>
    <t>MD. Moncerrat Aguilar Rdz.   
Jefa del Departamento de Servicios Escolares</t>
  </si>
  <si>
    <t>rosyquiroz_andrea@hotmail.com</t>
  </si>
  <si>
    <t>despacho_rdzcastillo@yahoo.com.mx</t>
  </si>
  <si>
    <t>albertoxico_@hotmail.com</t>
  </si>
  <si>
    <t>karlota_ma@hotmail.com</t>
  </si>
  <si>
    <t>dalilwong2011@hotmail.com</t>
  </si>
  <si>
    <t>escolarescbtis210@hotmail.com
maricelarm@hotmail.com</t>
  </si>
  <si>
    <t>A</t>
  </si>
  <si>
    <t>C</t>
  </si>
  <si>
    <t>B, D</t>
  </si>
  <si>
    <t xml:space="preserve">Celular </t>
  </si>
  <si>
    <t>Celular</t>
  </si>
  <si>
    <t>Celular:</t>
  </si>
  <si>
    <t>martoruiz_16@hotmail.com</t>
  </si>
  <si>
    <t>Rocio</t>
  </si>
  <si>
    <t>Presidente de Academia de Practica Docente</t>
  </si>
  <si>
    <t>Presidente de Academia de Higiene y Salud</t>
  </si>
  <si>
    <t>Presidente de Academia de Ingles</t>
  </si>
  <si>
    <r>
      <t xml:space="preserve">Calle 16 Norberto Treviño Zapata Oriente No. 3320 Fraccionamiento Villarreal </t>
    </r>
    <r>
      <rPr>
        <sz val="10"/>
        <rFont val="Calibri"/>
        <family val="2"/>
      </rPr>
      <t>C.P. 87020</t>
    </r>
  </si>
  <si>
    <t>Conalep Plantel Victoria</t>
  </si>
  <si>
    <t xml:space="preserve">Lic .Silvia Alcocer Acuña
Jefe de proyecto de Promoción y Vinculación       
</t>
  </si>
  <si>
    <t>ftcdvictoria172@tam.conalep.edu.mx</t>
  </si>
  <si>
    <t>geno_conalep172@hotmail.com</t>
  </si>
  <si>
    <t>vikyavalos@hotmail.com</t>
  </si>
  <si>
    <t>Mtro. Ernesto Silva Mendoza                                                                                             Presidente de Academia de Informática</t>
  </si>
  <si>
    <t>ernesto.silva@tam.conalep.edu.mx</t>
  </si>
  <si>
    <t>P.T. Jesús David Guerra Morado                                                                                                                                                                          Presidente de Academia de Automotriz</t>
  </si>
  <si>
    <t>davidbiker70@gmail.com</t>
  </si>
  <si>
    <t>Lic. José Ricardo Uribe Doria                                                                                                Presidente de Academia de Administración</t>
  </si>
  <si>
    <t>jrudo_uribe@hotmail.com</t>
  </si>
  <si>
    <t>Mtra. Alma Leticia Valdez Garcia                                                                                         Presidente de Academia de Contabilidad</t>
  </si>
  <si>
    <t>letizia3544@hotmail.com</t>
  </si>
  <si>
    <t>Lic. Helda Belen Ruiz Rocha                                                                                                 Presidente de Expresión Grafica Digital</t>
  </si>
  <si>
    <t>helda77@hotmail.com</t>
  </si>
  <si>
    <t>1 P.T.B. en Informatica</t>
  </si>
  <si>
    <t>3 P.T.B. en Mantenimiento Automotriz</t>
  </si>
  <si>
    <t>4 P.T.B. Administracion</t>
  </si>
  <si>
    <t>5 P.T.B. en Contabilidad</t>
  </si>
  <si>
    <t xml:space="preserve">Ing. Mario Alberto Ruiz Leyja
Jefe del Departamento de Vinculación turno matutino </t>
  </si>
  <si>
    <t xml:space="preserve">lic. 
Jefe del Departamento de Vinculación turno vespertino </t>
  </si>
  <si>
    <t>editt_2004@hotmail.com</t>
  </si>
  <si>
    <t xml:space="preserve">Lic. Tania Rios
Jefa del Departamento de Servicios Escolares, turno vespertino </t>
  </si>
  <si>
    <t>Lic. Francisco Javier González Charles                                                                       Presidente de Academia de Electricidad</t>
  </si>
  <si>
    <t>fgonzalezcharles@hotmail.com</t>
  </si>
  <si>
    <t>Ing. Adán Martínez Vidaurri                                                                                    Presidente de Academia de Electrónica</t>
  </si>
  <si>
    <t>osvaldovidaurri@hotmail.com</t>
  </si>
  <si>
    <t>Ing. Estanislao Morales López                                                                                       Presidente de Academia de Mecánica Industrial</t>
  </si>
  <si>
    <t>tanis_3006@hotmail.com</t>
  </si>
  <si>
    <t>Lic. Juan José López Llanos                                                                                    Presidente de Academia de Mantenimiento Automotriz</t>
  </si>
  <si>
    <t>juan.josel@hotmail.com</t>
  </si>
  <si>
    <t>Lic. Zayra Paola Galván Hernández                                                                         Presidente de Academia de Contabilidad</t>
  </si>
  <si>
    <t>zayra-paola@hotmail.com</t>
  </si>
  <si>
    <t>Lic. Alba Esmeralda Sanchez Mansilla
Presidente de Academia de Logistica</t>
  </si>
  <si>
    <t>albis041@hotmail.com</t>
  </si>
  <si>
    <t>Presidente de Academia de Ofimática</t>
  </si>
  <si>
    <t>Norma Alicia Coronado</t>
  </si>
  <si>
    <t>plantel05@cobat.edu.mx
madelaluz.segobia@cobat.edu.mx</t>
  </si>
  <si>
    <t>cbtis236.dir@dgeti.sems.gob.mx</t>
  </si>
  <si>
    <t>edith_1084@hotmail.com</t>
  </si>
  <si>
    <t>Lic. Azucena Idalia Venegas Hinojosa
Jefe del Departamento de Vinculación turno matutino / vespertino</t>
  </si>
  <si>
    <t>az_venegas@hotmail.com</t>
  </si>
  <si>
    <t>alicia_garza30@hotmail.com</t>
  </si>
  <si>
    <t>oscar_garcia_61@hotmail.com</t>
  </si>
  <si>
    <t>mcda.rcsc22@hotmail.com</t>
  </si>
  <si>
    <t>rigobanda@hotmail.es</t>
  </si>
  <si>
    <t>ecortazar@hotmail.com</t>
  </si>
  <si>
    <t>Mtro. Normando Alan Ramírez Delgado                                                               Presidente de Academia de Programación</t>
  </si>
  <si>
    <t>nramirezd@hotmail.com</t>
  </si>
  <si>
    <t>Lic. Minerva Nieto Lara                                                                                                Presidente de Academia de Administración de Recursos Humanos</t>
  </si>
  <si>
    <t>minerva_nieto@hotmail.com</t>
  </si>
  <si>
    <t>C.P. Amparo Pérez Moreno                                                                                             Presidente de Academia de Contabilidad</t>
  </si>
  <si>
    <t>apm1926@hotmail.com</t>
  </si>
  <si>
    <t>Lic. Ivan Joel Peña Garza                                                                                            Presidente de Academia de Laboratorio Químico</t>
  </si>
  <si>
    <t>profesorivanjoel@hotmail.com</t>
  </si>
  <si>
    <t>6 Puericultura</t>
  </si>
  <si>
    <t>GENERACION 2014-2017</t>
  </si>
  <si>
    <t>TOTAL DE ALUMNOS POR ESPECIALIDAD</t>
  </si>
  <si>
    <t>TOTAL ALUMNOS 5° SEMESTRE</t>
  </si>
  <si>
    <t>josefordz@hotmail.com</t>
  </si>
  <si>
    <t>Lic. José Luis Rodríguez Medina
Orientación Educativa</t>
  </si>
  <si>
    <t>jm83125@gmail.com</t>
  </si>
  <si>
    <t>mirna_almaguer@hotmail.com</t>
  </si>
  <si>
    <t>leonardo_perez@yahoo.com</t>
  </si>
  <si>
    <t>2 al 6</t>
  </si>
  <si>
    <t>OE</t>
  </si>
  <si>
    <t>mcda.r</t>
  </si>
  <si>
    <t>Lic. Raquel Carolina Sanchez Cuellar
Orientación Educativa turno vespertino</t>
  </si>
  <si>
    <t>Tania</t>
  </si>
  <si>
    <t>Ing. Ruben Atsuchiya</t>
  </si>
  <si>
    <t>Financieros</t>
  </si>
  <si>
    <t>Jose Antonio Espinoza</t>
  </si>
  <si>
    <t>espinosa79@hotmail.com</t>
  </si>
  <si>
    <t>Mtro Angel Arguello
Jefa del Departamento de Servicios Escolares</t>
  </si>
  <si>
    <t>angelab8405@hotmail.com</t>
  </si>
  <si>
    <t>8 a 14</t>
  </si>
  <si>
    <t>Holanda</t>
  </si>
  <si>
    <t>3 Programación</t>
  </si>
  <si>
    <t>Ana Elena Garcia Melendez</t>
  </si>
  <si>
    <t>marthysberrones@hotmail.com</t>
  </si>
  <si>
    <t>Demetrio Alvarez Hernandez</t>
  </si>
  <si>
    <t>Jefe de doscentes</t>
  </si>
  <si>
    <t>Profe. Marco Antonio
Jefa del Departamento de Servicios Escolares</t>
  </si>
  <si>
    <t>Marcar el martes 4 a 10:30 para checar agenda para promoción de oferta educativa</t>
  </si>
  <si>
    <t>835 33 56356</t>
  </si>
  <si>
    <t>3 Contabilidad</t>
  </si>
  <si>
    <t>-</t>
  </si>
  <si>
    <t>Lic. Karina Berrones
Jefa del Departamento de Servicios Escolares</t>
  </si>
  <si>
    <t>6 gps</t>
  </si>
  <si>
    <t>Bachillerato General</t>
  </si>
  <si>
    <t>yayis_or@hotmail.com</t>
  </si>
  <si>
    <t>subdireccionacademica_tm@outlook.com</t>
  </si>
  <si>
    <t xml:space="preserve">3 Contabilidad </t>
  </si>
  <si>
    <t>Cristina</t>
  </si>
  <si>
    <t xml:space="preserve">Ing. Leonel Cordova Montes
Jefe del Departamento de Vinculación </t>
  </si>
  <si>
    <t>Comunicarse con vinculación mañana 4 de oct para checar ida a promoción, ellos no pueden venir, no tienen transporte</t>
  </si>
  <si>
    <t>2 (mecanica)Maquinas de Combustión Interna</t>
  </si>
  <si>
    <t>Insistir, no contestan</t>
  </si>
  <si>
    <t>Visitarlos el viernes 7 de oct con Orientación para agendar fechas para feria y oferta educativa</t>
  </si>
  <si>
    <t xml:space="preserve">Visitarlos miercoles 5 de oct, para agendar fecha para oferta educativa, </t>
  </si>
  <si>
    <t>Visita martes 4 con vinculador para agendar oferta educativa</t>
  </si>
  <si>
    <t>Visita martes 4 de oct con orientadora para agendar oferta educativa</t>
  </si>
  <si>
    <t>Visitar a orientadora el miercoles 5 para recordar de agenda para promoción de oferta educativa</t>
  </si>
  <si>
    <t>Marcar para agendar feria vocacional, oferta educativa</t>
  </si>
  <si>
    <t>165/2</t>
  </si>
  <si>
    <t>mecatronica</t>
  </si>
  <si>
    <t>mecanica</t>
  </si>
  <si>
    <t>prog</t>
  </si>
  <si>
    <t>mante</t>
  </si>
  <si>
    <t>contabilidad</t>
  </si>
  <si>
    <t>electricidad</t>
  </si>
  <si>
    <t>Marcar viernes 7 para confirmar datos de oferta, feria y conferencias</t>
  </si>
  <si>
    <t>hablar 7 de oct con el subdirector para agendar fechas para oferta educativa, conferencias y feria vocacional</t>
  </si>
  <si>
    <r>
      <rPr>
        <sz val="12"/>
        <color rgb="FFFF0000"/>
        <rFont val="Calibri"/>
        <family val="2"/>
      </rPr>
      <t xml:space="preserve"> (835) 3350020,  3256282?</t>
    </r>
    <r>
      <rPr>
        <sz val="12"/>
        <rFont val="Calibri"/>
        <family val="2"/>
      </rPr>
      <t xml:space="preserve"> 01 835 325 6282 - 835 335 0020
Presidencia Municipal (835) 335 0091 ó 0177</t>
    </r>
  </si>
  <si>
    <t>Erick Uresti</t>
  </si>
  <si>
    <t>Dalia</t>
  </si>
  <si>
    <t>higiene</t>
  </si>
  <si>
    <t>info</t>
  </si>
  <si>
    <t>pymes itm</t>
  </si>
  <si>
    <t>itm</t>
  </si>
  <si>
    <t>iti im isa</t>
  </si>
  <si>
    <t xml:space="preserve">Informática </t>
  </si>
  <si>
    <t>Mtra. Gabriela Lladó
Subdirector Académico
Subdirectora Académica, turno matutino</t>
  </si>
  <si>
    <t>marisabaezg@hotmail.com</t>
  </si>
  <si>
    <t>Mtro. Gerardo Infante
Orientación Educativa</t>
  </si>
  <si>
    <t>Contabilidad (grupo 5A)  -   48 alumnos</t>
  </si>
  <si>
    <t>Electricidad  (grupo  5B)  -   34 alumnos</t>
  </si>
  <si>
    <t>Enfermería   (grupo 5C y 5D) -   80 alumnos</t>
  </si>
  <si>
    <t>Programación (grupo 5E y 5F) - 78 alumnos</t>
  </si>
  <si>
    <t>Renviar oficio de padrino y directorio</t>
  </si>
  <si>
    <t>Horario 8:00 a 15:00</t>
  </si>
  <si>
    <t>Horario: 7 a 3</t>
  </si>
  <si>
    <t>8:00 a 15:30</t>
  </si>
  <si>
    <t>mardalenito@hotmail.com</t>
  </si>
  <si>
    <t xml:space="preserve">Lic. Mario Alberto Fonseca Cepeda
Subdirector Administrativa </t>
  </si>
  <si>
    <t>mfonck13@hotmail.com</t>
  </si>
  <si>
    <t>831-10-2-01-78</t>
  </si>
  <si>
    <t>Lic. Luis Arturo Ledesma Barbosa
Subdirector Académico
Subdirectora Académica, turno matutino</t>
  </si>
  <si>
    <t>Ldj205@hotmail.com</t>
  </si>
  <si>
    <t>831-11-8-31-36</t>
  </si>
  <si>
    <t xml:space="preserve">Ing. Erick Rolando Salazar Rodriguez
Jefe del Departamento de Vinculación </t>
  </si>
  <si>
    <t>leo-184@hotmail.com</t>
  </si>
  <si>
    <t>833-31-2-92-74</t>
  </si>
  <si>
    <t>L.A.E. Alicia Danira Yañez Wong
Jefa del Departamento de Servicios Escolares</t>
  </si>
  <si>
    <t>alicia_dyw@hotmail.com</t>
  </si>
  <si>
    <t>481-11-6-20-14</t>
  </si>
  <si>
    <t>Lic. Silvia Carolina Pineda Wong
Control Escolar</t>
  </si>
  <si>
    <t>scaro.pw@gmail.com</t>
  </si>
  <si>
    <t>C.P. Carmen Monserrat Cruz Gutierrez
Orientación Educativa</t>
  </si>
  <si>
    <t>lcp_monserrat@hotmail.com</t>
  </si>
  <si>
    <t>direccion208@gmail.com</t>
  </si>
  <si>
    <t>Maria del Rosario Lacedelli Palas</t>
  </si>
  <si>
    <t>*</t>
  </si>
  <si>
    <t>3 Soporte y Mant de Equipo de Com</t>
  </si>
  <si>
    <t>subdirección208@hotmail.com</t>
  </si>
  <si>
    <t>Elvia Hinojosa Lezama
Recursos Financieros</t>
  </si>
  <si>
    <t>C.P. José Angel Brambila Cárdenas                                                                                    Presidente de Academia de Contabilidad</t>
  </si>
  <si>
    <t>ING. Jaime Moctezuma Gonzalez                                                                                          Presidente de Academia de Electrónica</t>
  </si>
  <si>
    <t>jaimoglz@hotmail.com</t>
  </si>
  <si>
    <t>Lic. David Moctezuma Gonzalez                                                                                         Presidente de Academia de Informática</t>
  </si>
  <si>
    <t>david_kid@hotmail.com</t>
  </si>
  <si>
    <t xml:space="preserve">Ing. Humberto Ramirez Peña                                                                                             Presidente de Academia de Mecánica </t>
  </si>
  <si>
    <t>ramirez_300127@hotmail.com</t>
  </si>
  <si>
    <t>3 P.T.B. en Mantenimiento Autotronica</t>
  </si>
  <si>
    <t>COLEGIO DE EDUCACIÓN PROFESIONAL TÉCNICA 
DEL ESTADO DE TAMAULIPAS PLANTEL 127
CONALEP - MANTE</t>
  </si>
  <si>
    <t xml:space="preserve">Lic. Aracely
Jefe de proyecto de Promoción y Vinculación       
</t>
  </si>
  <si>
    <t xml:space="preserve">
Jefe de Proyecto de Servicios Escolares </t>
  </si>
  <si>
    <t xml:space="preserve"> 
Coordinadora de Orientación Educativa </t>
  </si>
  <si>
    <t xml:space="preserve">
Encargada del departamento de tutorías</t>
  </si>
  <si>
    <t xml:space="preserve">
Capacitación</t>
  </si>
  <si>
    <t xml:space="preserve">                                                                                                                                                                     Presidente de Academia de Automotriz</t>
  </si>
  <si>
    <t xml:space="preserve">                                                                                       
Presidente de Academia de Informática</t>
  </si>
  <si>
    <t xml:space="preserve">                                                                                         
Presidente de Academia de Administración</t>
  </si>
  <si>
    <t xml:space="preserve">                                                                                        
Presidente de Academia de Contabilidad</t>
  </si>
  <si>
    <t xml:space="preserve">                                                                                                
Presidente de Expresión Grafica Digital</t>
  </si>
  <si>
    <t>Mtra. AnA Maria Saldivar</t>
  </si>
  <si>
    <t>ITI IM</t>
  </si>
  <si>
    <t>ITM PyEMES</t>
  </si>
  <si>
    <t>Marcar viernes 28 de octubre para afinar detalles</t>
  </si>
  <si>
    <t>im</t>
  </si>
  <si>
    <t>iti</t>
  </si>
  <si>
    <t>isa</t>
  </si>
  <si>
    <t>Pymes</t>
  </si>
  <si>
    <t>Quedaron de regresar llamada</t>
  </si>
  <si>
    <t xml:space="preserve">
Jefe del Departamento de Vinculación </t>
  </si>
  <si>
    <t>Miguel Angel
Subdirector Académico
Subdirectora Académica, turno matutino</t>
  </si>
  <si>
    <t>Nohemí Garcia</t>
  </si>
  <si>
    <t>3 Ind de los alimenos</t>
  </si>
  <si>
    <t>pymes</t>
  </si>
  <si>
    <t>Mtra. Nora Lizbeth 
Jefa del Departamento de Servicios Escolares</t>
  </si>
  <si>
    <t>Hablar mañana miercoles 26 de octubre, para checar fecha para oferta educativa, deje fechas tentativas, checar horarios con grupos</t>
  </si>
  <si>
    <t>Ing. Claudia Raudi
Orientación Educativa turno matutino</t>
  </si>
  <si>
    <t>Ing. Ernesto Santiago Cortázar López                                                                                  Presidente de Academia de Electricidad</t>
  </si>
  <si>
    <t xml:space="preserve">
Jefe del Departamento de Vinculación turno vespertino </t>
  </si>
  <si>
    <t xml:space="preserve">
Jefa del Departamento de Servicios Escolares, turno vespertino </t>
  </si>
  <si>
    <t xml:space="preserve">  PREPARATORIA FEDERALIZADA 
MANTE</t>
  </si>
  <si>
    <t>Mante, Tamaulipas</t>
  </si>
  <si>
    <t xml:space="preserve">
Subdirectora Académica</t>
  </si>
  <si>
    <t xml:space="preserve">  
Coordinadora Turno vespertino</t>
  </si>
  <si>
    <t xml:space="preserve">   
Jefe de Control Escolar, turno tatutino y vespertino)</t>
  </si>
  <si>
    <t>Profa. Gloria de LeónOrientación Educativa</t>
  </si>
  <si>
    <t>831 232 1099</t>
  </si>
  <si>
    <t>Lic. Genaro Enriquez Sosa</t>
  </si>
  <si>
    <t xml:space="preserve">Dr. Elba Flor Quirarte Savedra
Jefe del Departamento de Vinculación turno matutino </t>
  </si>
  <si>
    <t>Monica</t>
  </si>
  <si>
    <t xml:space="preserve">Mtra. Ma del Pilar Garza Aguilar
Subdirectora Administrativa </t>
  </si>
  <si>
    <t xml:space="preserve">Mtra. Ma del Pilar Garza Aguilar
Jefa del Departamento de Servicios Escolares, turno matutino </t>
  </si>
  <si>
    <t>1 Exactas</t>
  </si>
  <si>
    <t>2 Experinmentales o biologicas</t>
  </si>
  <si>
    <t>a b</t>
  </si>
  <si>
    <t>3 Socioeconomico</t>
  </si>
  <si>
    <t>4 Humanidades</t>
  </si>
  <si>
    <t>d</t>
  </si>
  <si>
    <t>fg</t>
  </si>
  <si>
    <t>h i</t>
  </si>
  <si>
    <t>equirarte@docentes.uat.edu.mx</t>
  </si>
  <si>
    <t xml:space="preserve">  834 111 5662</t>
  </si>
  <si>
    <t xml:space="preserve">?
Subdirector Administrativo  Ing Jorge A Ramirez Gomez  </t>
  </si>
  <si>
    <t>ingalberto1@hotmail.com</t>
  </si>
  <si>
    <t>834  196 9606</t>
  </si>
  <si>
    <t>2 Informatica PLANTEL SEDE ejido Fco Villa  2 grupos de 5 °</t>
  </si>
  <si>
    <t>2 Informatica EXTENSÍON 1  San Fernando      3 grupos de 5 °</t>
  </si>
  <si>
    <t>2 Informatica EXTENSÍON 2 ejido San Germán   1 grupos de 5 °</t>
  </si>
  <si>
    <t>2 Informatica EXTENSÍON 3 col Glz Villarreal     1 grupos de 5 °</t>
  </si>
  <si>
    <t xml:space="preserve">Marcar jueves 26 OCTUBRE para FECHA VISITA  A SAN FERNANDO </t>
  </si>
  <si>
    <t xml:space="preserve">Marcar JUEVES 26 OCTUBRE  VISITA A UPV / IEMS </t>
  </si>
  <si>
    <t xml:space="preserve">Lic. Patricia Martinez Bautista
Jefe del Departamento de Escolares </t>
  </si>
  <si>
    <t>?
Jefa del Departamento de Vinculación</t>
  </si>
  <si>
    <t>Marcar 13:00</t>
  </si>
  <si>
    <t>marcar 14:00</t>
  </si>
  <si>
    <t>YA</t>
  </si>
  <si>
    <t>9 A 10</t>
  </si>
  <si>
    <t>10:30 A 11:30</t>
  </si>
  <si>
    <t>Agropecuario,  Informatica,  Ind de los alimenos</t>
  </si>
  <si>
    <t>12:30 a 13:30</t>
  </si>
  <si>
    <t>9:30 a 10:30</t>
  </si>
  <si>
    <t>10:30 a 11:30</t>
  </si>
  <si>
    <t>11:40 a 12:30</t>
  </si>
  <si>
    <t>834 101 8597</t>
  </si>
  <si>
    <t xml:space="preserve">(832) 336 0419,        336 0165 </t>
  </si>
  <si>
    <t>832 1016626</t>
  </si>
  <si>
    <t>834 143 3768</t>
  </si>
  <si>
    <t>Km 28.5 carr. Tula- S.L.P. s/n, Ej.Tanque Blanco, Tula, Tamaulipas, C.P. 87900</t>
  </si>
  <si>
    <t>?
Subdirector Académico  Lic Jose Luis Piña 
Subdirectora Académica, turno matutino</t>
  </si>
  <si>
    <t>834 3013135</t>
  </si>
  <si>
    <t xml:space="preserve">ASISTENTE </t>
  </si>
  <si>
    <t>CBTIS  NO. 24</t>
  </si>
  <si>
    <t>CBTIS  NO. 119</t>
  </si>
  <si>
    <t>Subdirección</t>
  </si>
  <si>
    <t>CBTIS  NO. 236</t>
  </si>
  <si>
    <t>cbtis24.dir@dgeti.sems.gob.mx</t>
  </si>
  <si>
    <t xml:space="preserve">DIRECCIÓN </t>
  </si>
  <si>
    <t>cbtis271.dir@dgeti.sems.gob.mx</t>
  </si>
  <si>
    <t>CBTIS  NO. 271</t>
  </si>
  <si>
    <t xml:space="preserve">CBTIS  NO. 15 CD MANTE </t>
  </si>
  <si>
    <t xml:space="preserve">CBTIS  NO. 98 XICOTENCATL </t>
  </si>
  <si>
    <t>cbtis015.escolares@dgeti.sems.gob.mx</t>
  </si>
  <si>
    <t>ilsetu@hotmail.com</t>
  </si>
  <si>
    <t xml:space="preserve">CBTIS  NO. 208 ABASOLO  </t>
  </si>
  <si>
    <t xml:space="preserve">CBTIS  NO. 209 GONZÁLEZ   </t>
  </si>
  <si>
    <t xml:space="preserve">CBTIS  NO. 210 JAUMAVE    </t>
  </si>
  <si>
    <t xml:space="preserve">CBTIS  NO. 219 PADILLA    </t>
  </si>
  <si>
    <t xml:space="preserve">PREPA 1 </t>
  </si>
  <si>
    <t>PREPA 2</t>
  </si>
  <si>
    <t xml:space="preserve">CONALEP </t>
  </si>
  <si>
    <t xml:space="preserve">ITACE </t>
  </si>
  <si>
    <t xml:space="preserve">COBAT </t>
  </si>
  <si>
    <t xml:space="preserve">CBTA 55 LA SOLEDAD PADILLA </t>
  </si>
  <si>
    <t xml:space="preserve">CBTA 56 ALDAMA </t>
  </si>
  <si>
    <t xml:space="preserve">CBTA 83 GOMEZ FARIAS </t>
  </si>
  <si>
    <t xml:space="preserve">CBTA 117 TULA </t>
  </si>
  <si>
    <t xml:space="preserve">CBTA 139 SAN FDO </t>
  </si>
  <si>
    <t>CBTA 270 STA ENGRACIA</t>
  </si>
  <si>
    <t xml:space="preserve">CBTA 271 SOTO LA MARINA </t>
  </si>
  <si>
    <t xml:space="preserve">CBTA 273 ANTIGUO MORELOS </t>
  </si>
  <si>
    <t>(841) 844 4355
(841)  844 2156</t>
  </si>
  <si>
    <t xml:space="preserve">Lic. Magdaleno Aguilar Castillo  plantel Fco Villa 
Mtro. Montserrat Renteria Leal / Juán Rincón   
plantel SAN FERNANDO TAM ( extensión 1) </t>
  </si>
  <si>
    <t xml:space="preserve">CENTRO EVALUADOR         CLOC organismo 
CAPACITACION CERTIFICADORA </t>
  </si>
  <si>
    <r>
      <t xml:space="preserve">Marcar el martes </t>
    </r>
    <r>
      <rPr>
        <b/>
        <sz val="16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de febrero para checar fecha para entrega de cartas compromiso de beca.</t>
    </r>
  </si>
  <si>
    <r>
      <t xml:space="preserve">Marcar el martes </t>
    </r>
    <r>
      <rPr>
        <b/>
        <sz val="16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de febrero para confirmar fecha para entrega de cartas compromido</t>
    </r>
  </si>
  <si>
    <t>CBTIS 24</t>
  </si>
  <si>
    <t>CBTIS 119</t>
  </si>
  <si>
    <t>CBTIS 236</t>
  </si>
  <si>
    <t>CBTIS 271</t>
  </si>
  <si>
    <t>CBTIS 15</t>
  </si>
  <si>
    <t>CBTIS 98</t>
  </si>
  <si>
    <t>CBTIS 208</t>
  </si>
  <si>
    <t>CBTIS 209</t>
  </si>
  <si>
    <t>CBTIS 210</t>
  </si>
  <si>
    <t>CBTIS 219</t>
  </si>
  <si>
    <t>CONALEP</t>
  </si>
  <si>
    <t>COBAT</t>
  </si>
  <si>
    <t>ITACE</t>
  </si>
  <si>
    <t>CBTA 55</t>
  </si>
  <si>
    <t>CBTA 56</t>
  </si>
  <si>
    <t>Preparatoria 1</t>
  </si>
  <si>
    <t>Preparatoria 2</t>
  </si>
  <si>
    <t>IEMS</t>
  </si>
  <si>
    <t>CBTA 83</t>
  </si>
  <si>
    <t>CBTA 117</t>
  </si>
  <si>
    <t>CBTA 139</t>
  </si>
  <si>
    <t>CBTA 270</t>
  </si>
  <si>
    <t>CBTA 271</t>
  </si>
  <si>
    <t>CBTA 273</t>
  </si>
  <si>
    <t xml:space="preserve">Localidad </t>
  </si>
  <si>
    <t>Director</t>
  </si>
  <si>
    <t xml:space="preserve">Telefono </t>
  </si>
  <si>
    <t>Victoria</t>
  </si>
  <si>
    <t>Mante</t>
  </si>
  <si>
    <t>Xicotencatl</t>
  </si>
  <si>
    <t>Abasolo</t>
  </si>
  <si>
    <t>Gonález</t>
  </si>
  <si>
    <t>Jaumave</t>
  </si>
  <si>
    <t>Padilla</t>
  </si>
  <si>
    <t>La Soledad</t>
  </si>
  <si>
    <t>Aldama</t>
  </si>
  <si>
    <t>Gomez Farías</t>
  </si>
  <si>
    <t>Tula</t>
  </si>
  <si>
    <t>San Fernando</t>
  </si>
  <si>
    <t>Soto la Marina</t>
  </si>
  <si>
    <t>Antiguo Morelos</t>
  </si>
  <si>
    <t>Santa Engracia</t>
  </si>
  <si>
    <t>Asistente</t>
  </si>
  <si>
    <t>Lic. Jaime</t>
  </si>
  <si>
    <t>Rocio/Michelle</t>
  </si>
  <si>
    <t>3164784 </t>
  </si>
  <si>
    <t>cbtis119.dir@dgeti.sems.gob.mx
lupitapicassom@hotmail.com</t>
  </si>
  <si>
    <t>Alicia</t>
  </si>
  <si>
    <t>(831) 2322656</t>
  </si>
  <si>
    <t xml:space="preserve">(831) 2325913 </t>
  </si>
  <si>
    <t>Paty</t>
  </si>
  <si>
    <t>(832) 2350204</t>
  </si>
  <si>
    <t>(834) 2479177</t>
  </si>
  <si>
    <t>MA. Sandra Mandujano Morales</t>
  </si>
  <si>
    <t>Lic. Aurelia Mata Villagomez 
SIN CARGO</t>
  </si>
  <si>
    <t>(835) 3350020</t>
  </si>
  <si>
    <t xml:space="preserve">QFB. Haydee Concepcion Borjas Torres  </t>
  </si>
  <si>
    <t xml:space="preserve"> (836) 2730559 </t>
  </si>
  <si>
    <t xml:space="preserve">Rosario </t>
  </si>
  <si>
    <t>(832) 3360419</t>
  </si>
  <si>
    <t xml:space="preserve">(832) 3360165 </t>
  </si>
  <si>
    <t>Lic. Guadalupe Arzola Guerra</t>
  </si>
  <si>
    <t>Anita</t>
  </si>
  <si>
    <t>(835) 3240055</t>
  </si>
  <si>
    <t>lupearzola@hotmail.com</t>
  </si>
  <si>
    <t>Mtro. David Alberto Lopéz Vazquez</t>
  </si>
  <si>
    <t>3151509
3128667</t>
  </si>
  <si>
    <t>Laura</t>
  </si>
  <si>
    <t>(835) 3220755</t>
  </si>
  <si>
    <t>marthapaty1972@hotmail.com</t>
  </si>
  <si>
    <t xml:space="preserve">tomy_ayala@hotmail.com </t>
  </si>
  <si>
    <t>Nohemí García</t>
  </si>
  <si>
    <t>(831) 1149966</t>
  </si>
  <si>
    <t>(831) 1060017</t>
  </si>
  <si>
    <t>Lic. Magdaleno Aguilar Castillo</t>
  </si>
  <si>
    <t>834 1969606</t>
  </si>
  <si>
    <t>(841) 8444355</t>
  </si>
  <si>
    <t>Mtro. Francisco Javier Martinez Rojas
Subdirector</t>
  </si>
  <si>
    <t>MTRO RAUL WALLE HDZ  83</t>
  </si>
  <si>
    <t xml:space="preserve"> (834) 3151509 y 3128667
</t>
  </si>
  <si>
    <t xml:space="preserve">Mtra. Norma Irene Morales González Directora   norma_mg106@hotmail.com     
Mtro. David Alberto Lopéz Vazquez
</t>
  </si>
  <si>
    <t xml:space="preserve">Lic. Early Buenfild          oliverbuenfild@hotmail.com </t>
  </si>
  <si>
    <t xml:space="preserve">Lic. Victor Manuel Anaya Gil    victor.gil@cobat.edu.mx </t>
  </si>
  <si>
    <t>Monica/</t>
  </si>
  <si>
    <t>?
Subdirectora Administrativa   Ma Luisa</t>
  </si>
  <si>
    <t>Mtro. José Gpe Gallardo Hernández 
Subdirector Académico
Subdirectora Académica, turno matutino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</si>
</sst>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3"/>
      <name val="Calibri"/>
      <family val="2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</font>
    <font>
      <sz val="8"/>
      <name val="Calibri"/>
      <family val="2"/>
    </font>
    <font>
      <b/>
      <sz val="14"/>
      <color theme="0"/>
      <name val="Calibri"/>
      <family val="2"/>
    </font>
    <font>
      <sz val="7"/>
      <name val="Calibri"/>
      <family val="2"/>
    </font>
    <font>
      <b/>
      <sz val="9"/>
      <color theme="0"/>
      <name val="Calibri"/>
      <family val="2"/>
      <scheme val="minor"/>
    </font>
    <font>
      <sz val="10"/>
      <color rgb="FF222222"/>
      <name val="Arial"/>
      <family val="2"/>
    </font>
    <font>
      <u/>
      <sz val="8"/>
      <color theme="10"/>
      <name val="Calibri"/>
      <family val="2"/>
      <scheme val="minor"/>
    </font>
    <font>
      <sz val="12"/>
      <color rgb="FFFF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  <font>
      <sz val="16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6B7695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E5FF"/>
        <bgColor indexed="64"/>
      </patternFill>
    </fill>
    <fill>
      <patternFill patternType="solid">
        <fgColor rgb="FFEAC5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7" fillId="2" borderId="3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/>
    </xf>
    <xf numFmtId="0" fontId="5" fillId="8" borderId="20" xfId="0" applyFont="1" applyFill="1" applyBorder="1" applyAlignment="1">
      <alignment horizontal="center" wrapText="1"/>
    </xf>
    <xf numFmtId="0" fontId="7" fillId="2" borderId="20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7" xfId="0" applyFill="1" applyBorder="1"/>
    <xf numFmtId="0" fontId="0" fillId="8" borderId="19" xfId="0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 wrapText="1"/>
    </xf>
    <xf numFmtId="0" fontId="10" fillId="0" borderId="1" xfId="0" applyFont="1" applyFill="1" applyBorder="1"/>
    <xf numFmtId="0" fontId="8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/>
    <xf numFmtId="0" fontId="8" fillId="0" borderId="6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left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17" xfId="0" applyFill="1" applyBorder="1"/>
    <xf numFmtId="0" fontId="0" fillId="0" borderId="19" xfId="0" applyFill="1" applyBorder="1"/>
    <xf numFmtId="0" fontId="7" fillId="2" borderId="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Border="1" applyAlignment="1"/>
    <xf numFmtId="16" fontId="0" fillId="0" borderId="0" xfId="0" applyNumberFormat="1" applyBorder="1" applyAlignment="1"/>
    <xf numFmtId="0" fontId="24" fillId="2" borderId="6" xfId="0" applyFont="1" applyFill="1" applyBorder="1" applyAlignment="1">
      <alignment horizontal="center" vertical="center" wrapText="1"/>
    </xf>
    <xf numFmtId="0" fontId="2" fillId="0" borderId="0" xfId="1"/>
    <xf numFmtId="0" fontId="5" fillId="8" borderId="20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20" fontId="0" fillId="12" borderId="0" xfId="0" applyNumberFormat="1" applyFill="1"/>
    <xf numFmtId="0" fontId="0" fillId="12" borderId="0" xfId="0" applyFill="1"/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horizontal="center" vertical="center" wrapText="1"/>
    </xf>
    <xf numFmtId="0" fontId="5" fillId="13" borderId="14" xfId="0" applyFon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 vertical="center" wrapText="1"/>
    </xf>
    <xf numFmtId="0" fontId="5" fillId="13" borderId="2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4" borderId="18" xfId="0" applyFont="1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vertical="center" wrapText="1"/>
    </xf>
    <xf numFmtId="0" fontId="9" fillId="0" borderId="2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0" fillId="13" borderId="15" xfId="0" applyNumberFormat="1" applyFill="1" applyBorder="1" applyAlignment="1">
      <alignment horizontal="center" vertical="center"/>
    </xf>
    <xf numFmtId="0" fontId="5" fillId="14" borderId="18" xfId="0" applyNumberFormat="1" applyFont="1" applyFill="1" applyBorder="1" applyAlignment="1">
      <alignment horizontal="center" vertical="center" wrapText="1"/>
    </xf>
    <xf numFmtId="0" fontId="0" fillId="13" borderId="18" xfId="0" applyNumberFormat="1" applyFill="1" applyBorder="1" applyAlignment="1">
      <alignment horizontal="center" vertical="center"/>
    </xf>
    <xf numFmtId="0" fontId="5" fillId="13" borderId="18" xfId="0" applyNumberFormat="1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8" fillId="11" borderId="12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0" fillId="9" borderId="18" xfId="0" applyFont="1" applyFill="1" applyBorder="1"/>
    <xf numFmtId="0" fontId="10" fillId="0" borderId="18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49" fontId="15" fillId="8" borderId="1" xfId="0" applyNumberFormat="1" applyFont="1" applyFill="1" applyBorder="1" applyAlignment="1">
      <alignment vertical="center"/>
    </xf>
    <xf numFmtId="49" fontId="13" fillId="8" borderId="1" xfId="0" applyNumberFormat="1" applyFont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49" fontId="15" fillId="8" borderId="1" xfId="0" applyNumberFormat="1" applyFont="1" applyFill="1" applyBorder="1" applyAlignment="1">
      <alignment horizontal="center" vertical="center"/>
    </xf>
    <xf numFmtId="0" fontId="28" fillId="0" borderId="0" xfId="0" applyFont="1"/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0" fillId="12" borderId="0" xfId="0" applyFill="1" applyBorder="1" applyAlignment="1"/>
    <xf numFmtId="0" fontId="2" fillId="0" borderId="0" xfId="1" applyBorder="1" applyAlignment="1"/>
    <xf numFmtId="0" fontId="0" fillId="0" borderId="0" xfId="0" applyFill="1" applyBorder="1" applyAlignment="1"/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19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32" fillId="8" borderId="20" xfId="0" applyFont="1" applyFill="1" applyBorder="1" applyAlignment="1">
      <alignment horizontal="center" vertical="center" wrapText="1"/>
    </xf>
    <xf numFmtId="0" fontId="10" fillId="18" borderId="4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/>
    <xf numFmtId="20" fontId="0" fillId="0" borderId="0" xfId="0" applyNumberFormat="1" applyBorder="1" applyAlignment="1"/>
    <xf numFmtId="0" fontId="2" fillId="8" borderId="1" xfId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3" fillId="21" borderId="0" xfId="0" applyFont="1" applyFill="1" applyAlignment="1">
      <alignment vertical="center"/>
    </xf>
    <xf numFmtId="0" fontId="10" fillId="21" borderId="48" xfId="0" applyFont="1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14" fillId="8" borderId="1" xfId="0" applyFont="1" applyFill="1" applyBorder="1" applyAlignment="1">
      <alignment vertical="center" wrapText="1"/>
    </xf>
    <xf numFmtId="0" fontId="2" fillId="8" borderId="1" xfId="1" applyFill="1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34" fillId="8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26" fillId="8" borderId="1" xfId="1" applyFont="1" applyFill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6" fillId="8" borderId="1" xfId="1" applyFont="1" applyFill="1" applyBorder="1" applyAlignment="1">
      <alignment vertical="center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8" borderId="1" xfId="1" applyFill="1" applyBorder="1" applyAlignment="1">
      <alignment wrapText="1"/>
    </xf>
    <xf numFmtId="0" fontId="0" fillId="0" borderId="1" xfId="0" applyBorder="1" applyAlignment="1">
      <alignment wrapText="1"/>
    </xf>
    <xf numFmtId="0" fontId="6" fillId="8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/>
    </xf>
    <xf numFmtId="0" fontId="2" fillId="0" borderId="58" xfId="1" applyBorder="1" applyAlignment="1">
      <alignment horizontal="left"/>
    </xf>
    <xf numFmtId="0" fontId="0" fillId="0" borderId="58" xfId="0" applyBorder="1" applyAlignment="1">
      <alignment horizontal="left"/>
    </xf>
    <xf numFmtId="0" fontId="2" fillId="0" borderId="0" xfId="1" applyFill="1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wrapText="1"/>
    </xf>
    <xf numFmtId="0" fontId="0" fillId="0" borderId="58" xfId="0" applyBorder="1"/>
    <xf numFmtId="0" fontId="0" fillId="0" borderId="58" xfId="0" applyBorder="1" applyAlignment="1">
      <alignment horizontal="center"/>
    </xf>
    <xf numFmtId="0" fontId="2" fillId="0" borderId="1" xfId="1" applyFill="1" applyBorder="1" applyAlignment="1">
      <alignment vertical="center" wrapText="1"/>
    </xf>
    <xf numFmtId="0" fontId="2" fillId="0" borderId="1" xfId="1" applyFill="1" applyBorder="1" applyAlignment="1">
      <alignment wrapText="1"/>
    </xf>
    <xf numFmtId="0" fontId="0" fillId="0" borderId="0" xfId="0" applyAlignment="1"/>
    <xf numFmtId="0" fontId="2" fillId="0" borderId="1" xfId="1" applyBorder="1" applyAlignment="1"/>
    <xf numFmtId="0" fontId="2" fillId="0" borderId="58" xfId="1" applyBorder="1" applyAlignment="1"/>
    <xf numFmtId="0" fontId="36" fillId="0" borderId="1" xfId="1" applyFont="1" applyFill="1" applyBorder="1" applyAlignment="1">
      <alignment vertical="center" wrapText="1"/>
    </xf>
    <xf numFmtId="0" fontId="26" fillId="0" borderId="0" xfId="1" applyFont="1" applyFill="1" applyBorder="1" applyAlignment="1">
      <alignment vertical="center" wrapText="1"/>
    </xf>
    <xf numFmtId="0" fontId="2" fillId="0" borderId="0" xfId="1" applyFill="1" applyBorder="1" applyAlignment="1"/>
    <xf numFmtId="0" fontId="0" fillId="0" borderId="1" xfId="0" applyBorder="1" applyAlignment="1">
      <alignment vertical="center"/>
    </xf>
    <xf numFmtId="0" fontId="2" fillId="0" borderId="58" xfId="1" applyBorder="1" applyAlignment="1">
      <alignment horizontal="left" vertical="center"/>
    </xf>
    <xf numFmtId="0" fontId="33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right" vertical="center" wrapText="1"/>
    </xf>
    <xf numFmtId="0" fontId="9" fillId="0" borderId="20" xfId="0" applyFont="1" applyFill="1" applyBorder="1" applyAlignment="1">
      <alignment horizontal="righ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8" fillId="9" borderId="17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5" fillId="14" borderId="17" xfId="0" applyFont="1" applyFill="1" applyBorder="1" applyAlignment="1">
      <alignment horizontal="left" wrapText="1"/>
    </xf>
    <xf numFmtId="0" fontId="5" fillId="14" borderId="1" xfId="0" applyFont="1" applyFill="1" applyBorder="1" applyAlignment="1">
      <alignment horizontal="left" wrapText="1"/>
    </xf>
    <xf numFmtId="0" fontId="2" fillId="14" borderId="1" xfId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5" fillId="13" borderId="19" xfId="0" applyFont="1" applyFill="1" applyBorder="1" applyAlignment="1">
      <alignment horizontal="left" wrapText="1"/>
    </xf>
    <xf numFmtId="0" fontId="5" fillId="13" borderId="20" xfId="0" applyFont="1" applyFill="1" applyBorder="1" applyAlignment="1">
      <alignment horizontal="left" wrapText="1"/>
    </xf>
    <xf numFmtId="0" fontId="2" fillId="13" borderId="20" xfId="1" applyFill="1" applyBorder="1" applyAlignment="1">
      <alignment horizontal="center" vertical="center" wrapText="1"/>
    </xf>
    <xf numFmtId="0" fontId="6" fillId="13" borderId="20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wrapText="1"/>
    </xf>
    <xf numFmtId="0" fontId="29" fillId="15" borderId="1" xfId="1" applyFont="1" applyFill="1" applyBorder="1" applyAlignment="1">
      <alignment horizontal="center" vertical="center" wrapText="1"/>
    </xf>
    <xf numFmtId="0" fontId="30" fillId="15" borderId="1" xfId="1" applyFont="1" applyFill="1" applyBorder="1" applyAlignment="1">
      <alignment horizontal="center" vertical="center" wrapText="1"/>
    </xf>
    <xf numFmtId="0" fontId="2" fillId="13" borderId="1" xfId="1" applyFill="1" applyBorder="1" applyAlignment="1">
      <alignment horizontal="center" vertical="center" wrapText="1"/>
    </xf>
    <xf numFmtId="0" fontId="6" fillId="13" borderId="1" xfId="1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13" borderId="1" xfId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left" vertical="center" wrapText="1"/>
    </xf>
    <xf numFmtId="0" fontId="5" fillId="13" borderId="14" xfId="0" applyFont="1" applyFill="1" applyBorder="1" applyAlignment="1">
      <alignment horizontal="left" vertical="center" wrapText="1"/>
    </xf>
    <xf numFmtId="0" fontId="2" fillId="13" borderId="14" xfId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left" vertical="center" wrapText="1"/>
    </xf>
    <xf numFmtId="0" fontId="5" fillId="7" borderId="16" xfId="0" applyFont="1" applyFill="1" applyBorder="1" applyAlignment="1">
      <alignment horizontal="left" vertical="center" wrapText="1"/>
    </xf>
    <xf numFmtId="0" fontId="5" fillId="7" borderId="15" xfId="0" applyFont="1" applyFill="1" applyBorder="1" applyAlignment="1">
      <alignment horizontal="left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" fillId="7" borderId="1" xfId="1" applyFill="1" applyBorder="1" applyAlignment="1">
      <alignment horizontal="left" vertical="center" wrapText="1"/>
    </xf>
    <xf numFmtId="0" fontId="2" fillId="7" borderId="6" xfId="1" applyFill="1" applyBorder="1" applyAlignment="1">
      <alignment horizontal="left" vertical="center" wrapText="1"/>
    </xf>
    <xf numFmtId="0" fontId="2" fillId="7" borderId="18" xfId="1" applyFill="1" applyBorder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7" borderId="26" xfId="0" applyFont="1" applyFill="1" applyBorder="1" applyAlignment="1">
      <alignment horizontal="left" vertical="center" wrapText="1"/>
    </xf>
    <xf numFmtId="0" fontId="5" fillId="7" borderId="31" xfId="0" applyFont="1" applyFill="1" applyBorder="1" applyAlignment="1">
      <alignment horizontal="left" vertical="center" wrapText="1"/>
    </xf>
    <xf numFmtId="0" fontId="5" fillId="7" borderId="30" xfId="0" applyFont="1" applyFill="1" applyBorder="1" applyAlignment="1">
      <alignment horizontal="left" vertical="center" wrapText="1"/>
    </xf>
    <xf numFmtId="0" fontId="5" fillId="7" borderId="28" xfId="0" applyFont="1" applyFill="1" applyBorder="1" applyAlignment="1">
      <alignment horizontal="left" vertical="center" wrapText="1"/>
    </xf>
    <xf numFmtId="0" fontId="5" fillId="7" borderId="32" xfId="0" applyFont="1" applyFill="1" applyBorder="1" applyAlignment="1">
      <alignment horizontal="left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6" fillId="8" borderId="14" xfId="1" applyFont="1" applyFill="1" applyBorder="1" applyAlignment="1">
      <alignment horizontal="center" vertical="center" wrapText="1"/>
    </xf>
    <xf numFmtId="0" fontId="6" fillId="8" borderId="16" xfId="1" applyFont="1" applyFill="1" applyBorder="1" applyAlignment="1">
      <alignment horizontal="center" vertical="center" wrapText="1"/>
    </xf>
    <xf numFmtId="0" fontId="6" fillId="8" borderId="15" xfId="1" applyFont="1" applyFill="1" applyBorder="1" applyAlignment="1">
      <alignment horizontal="center" vertical="center" wrapText="1"/>
    </xf>
    <xf numFmtId="0" fontId="2" fillId="0" borderId="0" xfId="1"/>
    <xf numFmtId="0" fontId="0" fillId="0" borderId="0" xfId="0"/>
    <xf numFmtId="0" fontId="7" fillId="2" borderId="50" xfId="0" applyFont="1" applyFill="1" applyBorder="1" applyAlignment="1">
      <alignment horizontal="center" vertical="center" wrapText="1"/>
    </xf>
    <xf numFmtId="0" fontId="20" fillId="7" borderId="54" xfId="0" applyFont="1" applyFill="1" applyBorder="1" applyAlignment="1">
      <alignment horizontal="center" vertical="center" wrapText="1"/>
    </xf>
    <xf numFmtId="0" fontId="20" fillId="7" borderId="55" xfId="0" applyFont="1" applyFill="1" applyBorder="1" applyAlignment="1">
      <alignment horizontal="center" vertical="center" wrapText="1"/>
    </xf>
    <xf numFmtId="0" fontId="20" fillId="7" borderId="56" xfId="0" applyFont="1" applyFill="1" applyBorder="1" applyAlignment="1">
      <alignment horizontal="center" vertical="center" wrapText="1"/>
    </xf>
    <xf numFmtId="0" fontId="2" fillId="8" borderId="14" xfId="1" applyFill="1" applyBorder="1" applyAlignment="1">
      <alignment horizontal="center" vertical="center" wrapText="1"/>
    </xf>
    <xf numFmtId="0" fontId="2" fillId="8" borderId="20" xfId="1" applyFill="1" applyBorder="1" applyAlignment="1">
      <alignment horizontal="center" vertical="center" wrapText="1"/>
    </xf>
    <xf numFmtId="0" fontId="6" fillId="8" borderId="20" xfId="1" applyFont="1" applyFill="1" applyBorder="1" applyAlignment="1">
      <alignment horizontal="center" vertical="center" wrapText="1"/>
    </xf>
    <xf numFmtId="0" fontId="6" fillId="8" borderId="30" xfId="1" applyFont="1" applyFill="1" applyBorder="1" applyAlignment="1">
      <alignment horizontal="center" vertical="center" wrapText="1"/>
    </xf>
    <xf numFmtId="0" fontId="6" fillId="8" borderId="21" xfId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left" vertical="center" wrapText="1"/>
    </xf>
    <xf numFmtId="0" fontId="8" fillId="9" borderId="26" xfId="0" applyFont="1" applyFill="1" applyBorder="1" applyAlignment="1">
      <alignment horizontal="left" vertical="center" wrapText="1"/>
    </xf>
    <xf numFmtId="0" fontId="8" fillId="9" borderId="12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right" vertical="center" wrapText="1"/>
    </xf>
    <xf numFmtId="0" fontId="9" fillId="0" borderId="26" xfId="0" applyFont="1" applyFill="1" applyBorder="1" applyAlignment="1">
      <alignment horizontal="right" vertical="center" wrapText="1"/>
    </xf>
    <xf numFmtId="0" fontId="9" fillId="0" borderId="12" xfId="0" applyFont="1" applyFill="1" applyBorder="1" applyAlignment="1">
      <alignment horizontal="righ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2" fillId="8" borderId="20" xfId="1" applyFill="1" applyBorder="1" applyAlignment="1">
      <alignment horizontal="center" wrapText="1"/>
    </xf>
    <xf numFmtId="0" fontId="6" fillId="8" borderId="20" xfId="1" applyFont="1" applyFill="1" applyBorder="1" applyAlignment="1">
      <alignment horizontal="center" wrapText="1"/>
    </xf>
    <xf numFmtId="0" fontId="6" fillId="8" borderId="30" xfId="1" applyFont="1" applyFill="1" applyBorder="1" applyAlignment="1">
      <alignment horizontal="center" wrapText="1"/>
    </xf>
    <xf numFmtId="0" fontId="6" fillId="8" borderId="21" xfId="1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0" fontId="2" fillId="0" borderId="6" xfId="1" applyFill="1" applyBorder="1" applyAlignment="1">
      <alignment horizontal="left" vertical="center" wrapText="1"/>
    </xf>
    <xf numFmtId="0" fontId="2" fillId="0" borderId="18" xfId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left" vertical="center" wrapText="1"/>
    </xf>
    <xf numFmtId="0" fontId="5" fillId="14" borderId="20" xfId="0" applyFont="1" applyFill="1" applyBorder="1" applyAlignment="1">
      <alignment horizontal="left" vertical="center" wrapText="1"/>
    </xf>
    <xf numFmtId="0" fontId="2" fillId="14" borderId="20" xfId="1" applyFill="1" applyBorder="1" applyAlignment="1">
      <alignment horizontal="center" vertical="center" wrapText="1"/>
    </xf>
    <xf numFmtId="0" fontId="6" fillId="14" borderId="20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5" xfId="0" applyBorder="1" applyAlignment="1">
      <alignment horizontal="center"/>
    </xf>
    <xf numFmtId="0" fontId="8" fillId="0" borderId="25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12" borderId="0" xfId="0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0" fillId="0" borderId="37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0" fontId="11" fillId="0" borderId="63" xfId="0" applyFont="1" applyBorder="1" applyAlignment="1">
      <alignment horizontal="center"/>
    </xf>
    <xf numFmtId="0" fontId="11" fillId="0" borderId="64" xfId="0" applyFont="1" applyBorder="1" applyAlignment="1">
      <alignment horizontal="center"/>
    </xf>
    <xf numFmtId="0" fontId="2" fillId="8" borderId="6" xfId="1" applyFill="1" applyBorder="1" applyAlignment="1">
      <alignment horizontal="center" vertical="center" wrapText="1"/>
    </xf>
    <xf numFmtId="0" fontId="2" fillId="8" borderId="26" xfId="1" applyFill="1" applyBorder="1" applyAlignment="1">
      <alignment horizontal="center" vertical="center" wrapText="1"/>
    </xf>
    <xf numFmtId="0" fontId="2" fillId="8" borderId="31" xfId="1" applyFill="1" applyBorder="1" applyAlignment="1">
      <alignment horizontal="center" vertical="center" wrapText="1"/>
    </xf>
    <xf numFmtId="0" fontId="10" fillId="0" borderId="48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1" fillId="0" borderId="61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 wrapText="1"/>
    </xf>
    <xf numFmtId="0" fontId="31" fillId="0" borderId="64" xfId="0" applyFont="1" applyBorder="1" applyAlignment="1">
      <alignment horizontal="center" wrapText="1"/>
    </xf>
    <xf numFmtId="0" fontId="8" fillId="0" borderId="22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wrapText="1"/>
    </xf>
    <xf numFmtId="0" fontId="6" fillId="7" borderId="1" xfId="1" applyFont="1" applyFill="1" applyBorder="1" applyAlignment="1">
      <alignment horizontal="center" vertical="center" wrapText="1"/>
    </xf>
    <xf numFmtId="0" fontId="2" fillId="8" borderId="1" xfId="1" applyFill="1" applyBorder="1" applyAlignment="1">
      <alignment horizontal="left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5" fillId="7" borderId="49" xfId="0" applyFont="1" applyFill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0" fontId="5" fillId="7" borderId="46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8" borderId="30" xfId="1" applyFill="1" applyBorder="1" applyAlignment="1">
      <alignment horizontal="center" wrapText="1"/>
    </xf>
    <xf numFmtId="0" fontId="6" fillId="8" borderId="28" xfId="1" applyFont="1" applyFill="1" applyBorder="1" applyAlignment="1">
      <alignment horizontal="center" wrapText="1"/>
    </xf>
    <xf numFmtId="0" fontId="6" fillId="8" borderId="32" xfId="1" applyFont="1" applyFill="1" applyBorder="1" applyAlignment="1">
      <alignment horizontal="center" wrapText="1"/>
    </xf>
    <xf numFmtId="0" fontId="0" fillId="8" borderId="1" xfId="0" applyFill="1" applyBorder="1"/>
    <xf numFmtId="0" fontId="0" fillId="8" borderId="6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7" fillId="2" borderId="51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left" vertical="center" wrapText="1"/>
    </xf>
    <xf numFmtId="0" fontId="2" fillId="8" borderId="1" xfId="1" applyFill="1" applyBorder="1" applyAlignment="1">
      <alignment horizontal="center" vertical="center"/>
    </xf>
    <xf numFmtId="0" fontId="2" fillId="8" borderId="1" xfId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left" wrapText="1"/>
    </xf>
    <xf numFmtId="0" fontId="5" fillId="7" borderId="20" xfId="0" applyFont="1" applyFill="1" applyBorder="1" applyAlignment="1">
      <alignment horizontal="left" wrapText="1"/>
    </xf>
    <xf numFmtId="0" fontId="6" fillId="7" borderId="20" xfId="1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left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left" vertical="center" wrapText="1"/>
    </xf>
    <xf numFmtId="0" fontId="5" fillId="7" borderId="0" xfId="0" applyFont="1" applyFill="1" applyBorder="1" applyAlignment="1">
      <alignment horizontal="left" vertical="center" wrapText="1"/>
    </xf>
    <xf numFmtId="0" fontId="0" fillId="20" borderId="10" xfId="0" applyFill="1" applyBorder="1" applyAlignment="1">
      <alignment horizontal="center" wrapText="1"/>
    </xf>
    <xf numFmtId="0" fontId="0" fillId="20" borderId="0" xfId="0" applyFill="1" applyAlignment="1">
      <alignment horizontal="center" wrapText="1"/>
    </xf>
    <xf numFmtId="0" fontId="2" fillId="7" borderId="1" xfId="1" applyFill="1" applyBorder="1" applyAlignment="1">
      <alignment horizontal="center" vertical="center" wrapText="1"/>
    </xf>
    <xf numFmtId="0" fontId="2" fillId="0" borderId="14" xfId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left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6" fillId="8" borderId="18" xfId="1" applyFont="1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2" fillId="0" borderId="1" xfId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8" fillId="11" borderId="6" xfId="0" applyFont="1" applyFill="1" applyBorder="1" applyAlignment="1">
      <alignment horizontal="left" vertical="center" wrapText="1"/>
    </xf>
    <xf numFmtId="0" fontId="8" fillId="11" borderId="26" xfId="0" applyFont="1" applyFill="1" applyBorder="1" applyAlignment="1">
      <alignment horizontal="left" vertical="center" wrapText="1"/>
    </xf>
    <xf numFmtId="0" fontId="8" fillId="11" borderId="12" xfId="0" applyFont="1" applyFill="1" applyBorder="1" applyAlignment="1">
      <alignment horizontal="left" vertical="center" wrapText="1"/>
    </xf>
    <xf numFmtId="0" fontId="38" fillId="7" borderId="10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11" xfId="0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6" fillId="7" borderId="6" xfId="1" applyFont="1" applyFill="1" applyBorder="1" applyAlignment="1">
      <alignment horizontal="center" vertical="center" wrapText="1"/>
    </xf>
    <xf numFmtId="0" fontId="6" fillId="7" borderId="26" xfId="1" applyFont="1" applyFill="1" applyBorder="1" applyAlignment="1">
      <alignment horizontal="center" vertical="center" wrapText="1"/>
    </xf>
    <xf numFmtId="0" fontId="6" fillId="7" borderId="12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6" fillId="8" borderId="26" xfId="1" applyFont="1" applyFill="1" applyBorder="1" applyAlignment="1">
      <alignment horizontal="center" vertical="center" wrapText="1"/>
    </xf>
    <xf numFmtId="0" fontId="6" fillId="8" borderId="31" xfId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5" fillId="0" borderId="30" xfId="0" applyFont="1" applyFill="1" applyBorder="1" applyAlignment="1">
      <alignment horizontal="left" vertical="center" wrapText="1"/>
    </xf>
    <xf numFmtId="0" fontId="6" fillId="0" borderId="19" xfId="1" applyFont="1" applyFill="1" applyBorder="1" applyAlignment="1">
      <alignment horizontal="center" vertical="center" wrapText="1"/>
    </xf>
    <xf numFmtId="0" fontId="2" fillId="7" borderId="20" xfId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7" borderId="7" xfId="0" applyFont="1" applyFill="1" applyBorder="1" applyAlignment="1">
      <alignment horizontal="left"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right" vertical="center" wrapText="1"/>
    </xf>
    <xf numFmtId="0" fontId="2" fillId="0" borderId="12" xfId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left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left" wrapText="1"/>
    </xf>
    <xf numFmtId="0" fontId="5" fillId="0" borderId="20" xfId="0" applyFont="1" applyFill="1" applyBorder="1" applyAlignment="1">
      <alignment horizontal="left" wrapText="1"/>
    </xf>
    <xf numFmtId="0" fontId="5" fillId="0" borderId="30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6" fillId="0" borderId="25" xfId="1" applyFont="1" applyFill="1" applyBorder="1" applyAlignment="1">
      <alignment horizontal="center" vertical="center" wrapText="1"/>
    </xf>
    <xf numFmtId="0" fontId="6" fillId="0" borderId="26" xfId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left" vertical="center" wrapText="1"/>
    </xf>
    <xf numFmtId="0" fontId="21" fillId="7" borderId="0" xfId="0" applyFont="1" applyFill="1" applyBorder="1" applyAlignment="1">
      <alignment horizontal="left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6" fillId="8" borderId="1" xfId="1" applyFont="1" applyFill="1" applyBorder="1" applyAlignment="1">
      <alignment horizontal="center" vertical="center" wrapText="1"/>
    </xf>
    <xf numFmtId="0" fontId="26" fillId="8" borderId="6" xfId="1" applyFont="1" applyFill="1" applyBorder="1" applyAlignment="1">
      <alignment horizontal="center" vertical="center" wrapText="1"/>
    </xf>
    <xf numFmtId="0" fontId="26" fillId="8" borderId="18" xfId="1" applyFont="1" applyFill="1" applyBorder="1" applyAlignment="1">
      <alignment horizontal="center" vertical="center" wrapText="1"/>
    </xf>
    <xf numFmtId="0" fontId="0" fillId="20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2" fillId="0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vertical="center" wrapText="1"/>
    </xf>
    <xf numFmtId="0" fontId="36" fillId="0" borderId="1" xfId="1" applyFont="1" applyFill="1" applyBorder="1" applyAlignment="1">
      <alignment horizontal="left" vertical="center" wrapText="1"/>
    </xf>
    <xf numFmtId="0" fontId="0" fillId="0" borderId="57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6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58" xfId="0" applyBorder="1" applyAlignment="1">
      <alignment horizontal="center"/>
    </xf>
    <xf numFmtId="0" fontId="36" fillId="0" borderId="58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2" fillId="0" borderId="58" xfId="1" applyFill="1" applyBorder="1" applyAlignment="1">
      <alignment horizontal="left" vertical="center" wrapText="1"/>
    </xf>
    <xf numFmtId="0" fontId="2" fillId="0" borderId="58" xfId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right" vertical="center" wrapText="1"/>
    </xf>
    <xf numFmtId="0" fontId="9" fillId="0" borderId="28" xfId="0" applyFont="1" applyFill="1" applyBorder="1" applyAlignment="1">
      <alignment horizontal="right" vertical="center" wrapText="1"/>
    </xf>
    <xf numFmtId="0" fontId="9" fillId="0" borderId="29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20" fillId="21" borderId="54" xfId="0" applyFont="1" applyFill="1" applyBorder="1" applyAlignment="1">
      <alignment horizontal="center" vertical="center" wrapText="1"/>
    </xf>
    <xf numFmtId="0" fontId="20" fillId="21" borderId="55" xfId="0" applyFont="1" applyFill="1" applyBorder="1" applyAlignment="1">
      <alignment horizontal="center" vertical="center" wrapText="1"/>
    </xf>
    <xf numFmtId="0" fontId="20" fillId="21" borderId="56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wrapText="1"/>
    </xf>
    <xf numFmtId="0" fontId="5" fillId="0" borderId="14" xfId="0" applyFont="1" applyFill="1" applyBorder="1" applyAlignment="1">
      <alignment horizontal="left" wrapText="1"/>
    </xf>
    <xf numFmtId="0" fontId="5" fillId="0" borderId="16" xfId="0" applyFont="1" applyFill="1" applyBorder="1" applyAlignment="1">
      <alignment horizontal="left" wrapText="1"/>
    </xf>
    <xf numFmtId="0" fontId="5" fillId="21" borderId="17" xfId="0" applyFont="1" applyFill="1" applyBorder="1" applyAlignment="1">
      <alignment horizontal="left" wrapText="1"/>
    </xf>
    <xf numFmtId="0" fontId="5" fillId="21" borderId="1" xfId="0" applyFont="1" applyFill="1" applyBorder="1" applyAlignment="1">
      <alignment horizontal="left" wrapText="1"/>
    </xf>
    <xf numFmtId="0" fontId="5" fillId="21" borderId="6" xfId="0" applyFont="1" applyFill="1" applyBorder="1" applyAlignment="1">
      <alignment horizontal="left" wrapText="1"/>
    </xf>
    <xf numFmtId="0" fontId="5" fillId="21" borderId="17" xfId="0" applyFont="1" applyFill="1" applyBorder="1" applyAlignment="1">
      <alignment horizontal="left" vertical="center" wrapText="1"/>
    </xf>
    <xf numFmtId="0" fontId="5" fillId="21" borderId="6" xfId="0" applyFont="1" applyFill="1" applyBorder="1" applyAlignment="1">
      <alignment horizontal="left" vertical="center" wrapText="1"/>
    </xf>
    <xf numFmtId="0" fontId="0" fillId="17" borderId="10" xfId="0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20" fillId="7" borderId="54" xfId="0" applyFont="1" applyFill="1" applyBorder="1" applyAlignment="1">
      <alignment horizontal="left" vertical="top" wrapText="1"/>
    </xf>
    <xf numFmtId="0" fontId="20" fillId="7" borderId="55" xfId="0" applyFont="1" applyFill="1" applyBorder="1" applyAlignment="1">
      <alignment horizontal="left" vertical="top" wrapText="1"/>
    </xf>
    <xf numFmtId="0" fontId="20" fillId="7" borderId="56" xfId="0" applyFont="1" applyFill="1" applyBorder="1" applyAlignment="1">
      <alignment horizontal="left" vertical="top" wrapText="1"/>
    </xf>
    <xf numFmtId="0" fontId="2" fillId="0" borderId="16" xfId="1" applyBorder="1" applyAlignment="1">
      <alignment horizontal="center"/>
    </xf>
    <xf numFmtId="0" fontId="0" fillId="0" borderId="23" xfId="0" applyBorder="1" applyAlignment="1">
      <alignment horizontal="center"/>
    </xf>
    <xf numFmtId="0" fontId="7" fillId="2" borderId="65" xfId="0" applyFont="1" applyFill="1" applyBorder="1" applyAlignment="1">
      <alignment horizontal="center" vertical="center" wrapText="1"/>
    </xf>
    <xf numFmtId="0" fontId="5" fillId="7" borderId="36" xfId="0" applyFont="1" applyFill="1" applyBorder="1" applyAlignment="1">
      <alignment horizontal="left" vertical="top" wrapText="1"/>
    </xf>
    <xf numFmtId="0" fontId="5" fillId="7" borderId="37" xfId="0" applyFont="1" applyFill="1" applyBorder="1" applyAlignment="1">
      <alignment horizontal="left" vertical="top" wrapText="1"/>
    </xf>
    <xf numFmtId="0" fontId="5" fillId="7" borderId="49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center" vertical="top" wrapText="1"/>
    </xf>
    <xf numFmtId="0" fontId="0" fillId="0" borderId="37" xfId="0" applyBorder="1" applyAlignment="1">
      <alignment horizontal="center" vertical="top"/>
    </xf>
    <xf numFmtId="0" fontId="5" fillId="18" borderId="10" xfId="0" applyFont="1" applyFill="1" applyBorder="1" applyAlignment="1">
      <alignment horizontal="center" vertical="center" wrapText="1"/>
    </xf>
    <xf numFmtId="0" fontId="5" fillId="18" borderId="0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7" xfId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2" fillId="2" borderId="10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7" borderId="10" xfId="0" applyFont="1" applyFill="1" applyBorder="1" applyAlignment="1">
      <alignment horizontal="left" vertical="center" wrapText="1"/>
    </xf>
    <xf numFmtId="0" fontId="23" fillId="7" borderId="0" xfId="0" applyFont="1" applyFill="1" applyBorder="1" applyAlignment="1">
      <alignment horizontal="left" vertical="center" wrapText="1"/>
    </xf>
    <xf numFmtId="0" fontId="20" fillId="7" borderId="54" xfId="0" applyFont="1" applyFill="1" applyBorder="1" applyAlignment="1">
      <alignment horizontal="center" vertical="top" wrapText="1"/>
    </xf>
    <xf numFmtId="0" fontId="20" fillId="7" borderId="55" xfId="0" applyFont="1" applyFill="1" applyBorder="1" applyAlignment="1">
      <alignment horizontal="center" vertical="top" wrapText="1"/>
    </xf>
    <xf numFmtId="0" fontId="20" fillId="7" borderId="56" xfId="0" applyFont="1" applyFill="1" applyBorder="1" applyAlignment="1">
      <alignment horizontal="center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0" xfId="0" applyFont="1" applyFill="1" applyBorder="1" applyAlignment="1">
      <alignment horizontal="left" vertical="top" wrapText="1"/>
    </xf>
    <xf numFmtId="0" fontId="5" fillId="7" borderId="1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20" fillId="7" borderId="54" xfId="0" applyFont="1" applyFill="1" applyBorder="1" applyAlignment="1">
      <alignment horizontal="left" vertical="center" wrapText="1"/>
    </xf>
    <xf numFmtId="0" fontId="20" fillId="7" borderId="55" xfId="0" applyFont="1" applyFill="1" applyBorder="1" applyAlignment="1">
      <alignment horizontal="left" vertical="center" wrapText="1"/>
    </xf>
    <xf numFmtId="0" fontId="20" fillId="7" borderId="56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AC5FF"/>
      <color rgb="FFF6E5FF"/>
      <color rgb="FFCC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a_garcia_mlz@hotmail.com" TargetMode="External"/><Relationship Id="rId13" Type="http://schemas.openxmlformats.org/officeDocument/2006/relationships/hyperlink" Target="mailto:josy_lom@hotmail.com" TargetMode="External"/><Relationship Id="rId18" Type="http://schemas.openxmlformats.org/officeDocument/2006/relationships/hyperlink" Target="mailto:mardalenito@hotmail.com" TargetMode="External"/><Relationship Id="rId3" Type="http://schemas.openxmlformats.org/officeDocument/2006/relationships/hyperlink" Target="mailto:cbtis119.dir@dgeti.sems.gob.mx" TargetMode="External"/><Relationship Id="rId21" Type="http://schemas.openxmlformats.org/officeDocument/2006/relationships/hyperlink" Target="mailto:aldo_charles@hotmail.com" TargetMode="External"/><Relationship Id="rId7" Type="http://schemas.openxmlformats.org/officeDocument/2006/relationships/hyperlink" Target="mailto:jsalda17@hotmail.com" TargetMode="External"/><Relationship Id="rId12" Type="http://schemas.openxmlformats.org/officeDocument/2006/relationships/hyperlink" Target="mailto:omendez4@hotmail.com" TargetMode="External"/><Relationship Id="rId17" Type="http://schemas.openxmlformats.org/officeDocument/2006/relationships/hyperlink" Target="mailto:perlaapv@hotmail.com" TargetMode="External"/><Relationship Id="rId2" Type="http://schemas.openxmlformats.org/officeDocument/2006/relationships/hyperlink" Target="mailto:lupitapicassom@hotmail.com" TargetMode="External"/><Relationship Id="rId16" Type="http://schemas.openxmlformats.org/officeDocument/2006/relationships/hyperlink" Target="mailto:pedroalfonso84@hotmail.com" TargetMode="External"/><Relationship Id="rId20" Type="http://schemas.openxmlformats.org/officeDocument/2006/relationships/hyperlink" Target="mailto:cbta270@hotmail.com" TargetMode="External"/><Relationship Id="rId1" Type="http://schemas.openxmlformats.org/officeDocument/2006/relationships/hyperlink" Target="mailto:cbtis24_subdireccion@hotmail.com" TargetMode="External"/><Relationship Id="rId6" Type="http://schemas.openxmlformats.org/officeDocument/2006/relationships/hyperlink" Target="mailto:cbtis015.dir@live-edu.sems.gob.mx" TargetMode="External"/><Relationship Id="rId11" Type="http://schemas.openxmlformats.org/officeDocument/2006/relationships/hyperlink" Target="mailto:elizclautrujillo@hotmail.com" TargetMode="External"/><Relationship Id="rId5" Type="http://schemas.openxmlformats.org/officeDocument/2006/relationships/hyperlink" Target="mailto:cbtis271.dir@dgeti.sems.gob.mx" TargetMode="External"/><Relationship Id="rId15" Type="http://schemas.openxmlformats.org/officeDocument/2006/relationships/hyperlink" Target="mailto:tomy_ayala@hotmail.com" TargetMode="External"/><Relationship Id="rId10" Type="http://schemas.openxmlformats.org/officeDocument/2006/relationships/hyperlink" Target="mailto:dj_lov2005@live.com" TargetMode="External"/><Relationship Id="rId19" Type="http://schemas.openxmlformats.org/officeDocument/2006/relationships/hyperlink" Target="mailto:zavic65@hotmail.com" TargetMode="External"/><Relationship Id="rId4" Type="http://schemas.openxmlformats.org/officeDocument/2006/relationships/hyperlink" Target="mailto:cbtis24.dir@dgeti.sems.gob.mx" TargetMode="External"/><Relationship Id="rId9" Type="http://schemas.openxmlformats.org/officeDocument/2006/relationships/hyperlink" Target="mailto:preparatoria2_mtz@hotmail.com" TargetMode="External"/><Relationship Id="rId14" Type="http://schemas.openxmlformats.org/officeDocument/2006/relationships/hyperlink" Target="mailto:cbta55direccion@hotmail.com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covy30@hotmail.com" TargetMode="External"/><Relationship Id="rId7" Type="http://schemas.openxmlformats.org/officeDocument/2006/relationships/hyperlink" Target="mailto:becerra_gus@hotmail.com" TargetMode="External"/><Relationship Id="rId2" Type="http://schemas.openxmlformats.org/officeDocument/2006/relationships/hyperlink" Target="mailto:director210@hotmail.com" TargetMode="External"/><Relationship Id="rId1" Type="http://schemas.openxmlformats.org/officeDocument/2006/relationships/hyperlink" Target="mailto:sub210@hotmail.com" TargetMode="External"/><Relationship Id="rId6" Type="http://schemas.openxmlformats.org/officeDocument/2006/relationships/hyperlink" Target="mailto:soyvalera8@hotmail.com" TargetMode="External"/><Relationship Id="rId5" Type="http://schemas.openxmlformats.org/officeDocument/2006/relationships/hyperlink" Target="mailto:escolarescbtis210@hotmail.com" TargetMode="External"/><Relationship Id="rId4" Type="http://schemas.openxmlformats.org/officeDocument/2006/relationships/hyperlink" Target="mailto:villanuevaraceli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na_garcia_mlz@hotmail.com" TargetMode="External"/><Relationship Id="rId2" Type="http://schemas.openxmlformats.org/officeDocument/2006/relationships/hyperlink" Target="mailto:jsalda17@hotmail.com" TargetMode="External"/><Relationship Id="rId1" Type="http://schemas.openxmlformats.org/officeDocument/2006/relationships/hyperlink" Target="mailto:h_fuentes1960@hotmail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marthysberrones@hot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ubdireccionacademica_tm@outlook.com" TargetMode="External"/><Relationship Id="rId2" Type="http://schemas.openxmlformats.org/officeDocument/2006/relationships/hyperlink" Target="mailto:yayis_or@hotmail.com" TargetMode="External"/><Relationship Id="rId1" Type="http://schemas.openxmlformats.org/officeDocument/2006/relationships/hyperlink" Target="mailto:licvicentehm@hotmail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reparatoria2_mtz@hotmail.com" TargetMode="External"/><Relationship Id="rId2" Type="http://schemas.openxmlformats.org/officeDocument/2006/relationships/hyperlink" Target="mailto:esperanza_valles@hotmail.com" TargetMode="External"/><Relationship Id="rId1" Type="http://schemas.openxmlformats.org/officeDocument/2006/relationships/hyperlink" Target="mailto:gfloera@hot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elizclautrujillo@hotmail.com" TargetMode="External"/><Relationship Id="rId4" Type="http://schemas.openxmlformats.org/officeDocument/2006/relationships/hyperlink" Target="mailto:dj_lov2005@live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ernesto.silva@tam.conalep.edu.mx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omendez4@hotmail.com" TargetMode="External"/><Relationship Id="rId7" Type="http://schemas.openxmlformats.org/officeDocument/2006/relationships/hyperlink" Target="mailto:ftcdvictoria172@tam.conalep.edu.mx" TargetMode="External"/><Relationship Id="rId12" Type="http://schemas.openxmlformats.org/officeDocument/2006/relationships/hyperlink" Target="mailto:helda77@hotmail.com" TargetMode="External"/><Relationship Id="rId2" Type="http://schemas.openxmlformats.org/officeDocument/2006/relationships/hyperlink" Target="mailto:caro1400@hotmail.com" TargetMode="External"/><Relationship Id="rId1" Type="http://schemas.openxmlformats.org/officeDocument/2006/relationships/hyperlink" Target="mailto:pedro_e_e@hotmail.com" TargetMode="External"/><Relationship Id="rId6" Type="http://schemas.openxmlformats.org/officeDocument/2006/relationships/hyperlink" Target="mailto:vikyavalos@hotmail.com" TargetMode="External"/><Relationship Id="rId11" Type="http://schemas.openxmlformats.org/officeDocument/2006/relationships/hyperlink" Target="mailto:letizia3544@hotmail.com" TargetMode="External"/><Relationship Id="rId5" Type="http://schemas.openxmlformats.org/officeDocument/2006/relationships/hyperlink" Target="mailto:geno_conalep172@hotmail.com" TargetMode="External"/><Relationship Id="rId10" Type="http://schemas.openxmlformats.org/officeDocument/2006/relationships/hyperlink" Target="mailto:jrudo_uribe@hotmail.com" TargetMode="External"/><Relationship Id="rId4" Type="http://schemas.openxmlformats.org/officeDocument/2006/relationships/hyperlink" Target="mailto:josy_lom@hotmail.com" TargetMode="External"/><Relationship Id="rId9" Type="http://schemas.openxmlformats.org/officeDocument/2006/relationships/hyperlink" Target="mailto:davidbiker70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gimacu58@gmail.com" TargetMode="External"/><Relationship Id="rId2" Type="http://schemas.openxmlformats.org/officeDocument/2006/relationships/hyperlink" Target="http://www.itace.edu.mx/" TargetMode="External"/><Relationship Id="rId1" Type="http://schemas.openxmlformats.org/officeDocument/2006/relationships/hyperlink" Target="mailto:oliverbuenfild@hotmail.com" TargetMode="External"/><Relationship Id="rId4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lantel05@cobat.edu.mx" TargetMode="External"/><Relationship Id="rId2" Type="http://schemas.openxmlformats.org/officeDocument/2006/relationships/hyperlink" Target="mailto:erendira.guevara@cobat.edu.mx" TargetMode="External"/><Relationship Id="rId1" Type="http://schemas.openxmlformats.org/officeDocument/2006/relationships/hyperlink" Target="mailto:mateo.dragustinovis@cobat.edu.mx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plantel05@cobat.edu.mx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horacio91-a@hotmail.com" TargetMode="External"/><Relationship Id="rId3" Type="http://schemas.openxmlformats.org/officeDocument/2006/relationships/hyperlink" Target="mailto:erikgerman@live.com" TargetMode="External"/><Relationship Id="rId7" Type="http://schemas.openxmlformats.org/officeDocument/2006/relationships/hyperlink" Target="mailto:benita5642@hotmail.com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tomy_ayala@hotmail.com" TargetMode="External"/><Relationship Id="rId1" Type="http://schemas.openxmlformats.org/officeDocument/2006/relationships/hyperlink" Target="mailto:cbta55direccion@hotmail.com" TargetMode="External"/><Relationship Id="rId6" Type="http://schemas.openxmlformats.org/officeDocument/2006/relationships/hyperlink" Target="mailto:loulumc@hotmail.com" TargetMode="External"/><Relationship Id="rId11" Type="http://schemas.openxmlformats.org/officeDocument/2006/relationships/hyperlink" Target="mailto:frc_norma@hotmail.com" TargetMode="External"/><Relationship Id="rId5" Type="http://schemas.openxmlformats.org/officeDocument/2006/relationships/hyperlink" Target="mailto:nobe_62@yahoo.com" TargetMode="External"/><Relationship Id="rId10" Type="http://schemas.openxmlformats.org/officeDocument/2006/relationships/hyperlink" Target="mailto:fermin_cbta55@hotmail.com" TargetMode="External"/><Relationship Id="rId4" Type="http://schemas.openxmlformats.org/officeDocument/2006/relationships/hyperlink" Target="mailto:asilvac10b@gmail.com" TargetMode="External"/><Relationship Id="rId9" Type="http://schemas.openxmlformats.org/officeDocument/2006/relationships/hyperlink" Target="mailto:cris.alco@hot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pedroalfonso84@hotmail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sreginoa@hotmail.com" TargetMode="External"/><Relationship Id="rId13" Type="http://schemas.openxmlformats.org/officeDocument/2006/relationships/hyperlink" Target="mailto:director210@hotmail.com" TargetMode="External"/><Relationship Id="rId18" Type="http://schemas.openxmlformats.org/officeDocument/2006/relationships/hyperlink" Target="mailto:preparatoria2_mtz@hotmail.com" TargetMode="External"/><Relationship Id="rId26" Type="http://schemas.openxmlformats.org/officeDocument/2006/relationships/hyperlink" Target="mailto:cbta55direccion@hotmail.com" TargetMode="External"/><Relationship Id="rId3" Type="http://schemas.openxmlformats.org/officeDocument/2006/relationships/hyperlink" Target="mailto:cbtis236.dir@dgeti.sems.gob.mx" TargetMode="External"/><Relationship Id="rId21" Type="http://schemas.openxmlformats.org/officeDocument/2006/relationships/hyperlink" Target="mailto:omendez4@hotmail.com" TargetMode="External"/><Relationship Id="rId7" Type="http://schemas.openxmlformats.org/officeDocument/2006/relationships/hyperlink" Target="mailto:cbtis015.dir@live-edu.sems.gob.mx" TargetMode="External"/><Relationship Id="rId12" Type="http://schemas.openxmlformats.org/officeDocument/2006/relationships/hyperlink" Target="mailto:CHARO_19_174@HOTMAIL.COM" TargetMode="External"/><Relationship Id="rId17" Type="http://schemas.openxmlformats.org/officeDocument/2006/relationships/hyperlink" Target="mailto:licvicentehm@hotmail.com" TargetMode="External"/><Relationship Id="rId25" Type="http://schemas.openxmlformats.org/officeDocument/2006/relationships/hyperlink" Target="mailto:gimacu58@gmail.com" TargetMode="External"/><Relationship Id="rId2" Type="http://schemas.openxmlformats.org/officeDocument/2006/relationships/hyperlink" Target="mailto:cbtis119.dir@dgeti.sems.gob.mx" TargetMode="External"/><Relationship Id="rId16" Type="http://schemas.openxmlformats.org/officeDocument/2006/relationships/hyperlink" Target="mailto:ana_garcia_mlz@hotmail.com" TargetMode="External"/><Relationship Id="rId20" Type="http://schemas.openxmlformats.org/officeDocument/2006/relationships/hyperlink" Target="mailto:elizclautrujillo@hotmail.com" TargetMode="External"/><Relationship Id="rId29" Type="http://schemas.openxmlformats.org/officeDocument/2006/relationships/hyperlink" Target="mailto:myrnag33@gmail.com" TargetMode="External"/><Relationship Id="rId1" Type="http://schemas.openxmlformats.org/officeDocument/2006/relationships/hyperlink" Target="mailto:jaimespinosa72@hotmail.com" TargetMode="External"/><Relationship Id="rId6" Type="http://schemas.openxmlformats.org/officeDocument/2006/relationships/hyperlink" Target="mailto:bety_bugarin@hotmail.com" TargetMode="External"/><Relationship Id="rId11" Type="http://schemas.openxmlformats.org/officeDocument/2006/relationships/hyperlink" Target="mailto:cbtis209.dir@dgeti.sems.gob.mx" TargetMode="External"/><Relationship Id="rId24" Type="http://schemas.openxmlformats.org/officeDocument/2006/relationships/hyperlink" Target="mailto:plantel05@cobat.edu.mx" TargetMode="External"/><Relationship Id="rId32" Type="http://schemas.openxmlformats.org/officeDocument/2006/relationships/hyperlink" Target="mailto:mardalenito@hotmail.com" TargetMode="External"/><Relationship Id="rId5" Type="http://schemas.openxmlformats.org/officeDocument/2006/relationships/hyperlink" Target="mailto:ehernandez157@hotmail.com" TargetMode="External"/><Relationship Id="rId15" Type="http://schemas.openxmlformats.org/officeDocument/2006/relationships/hyperlink" Target="mailto:lupearzola@hotmail.com" TargetMode="External"/><Relationship Id="rId23" Type="http://schemas.openxmlformats.org/officeDocument/2006/relationships/hyperlink" Target="mailto:aldo.bazaldua@hotmail.com" TargetMode="External"/><Relationship Id="rId28" Type="http://schemas.openxmlformats.org/officeDocument/2006/relationships/hyperlink" Target="mailto:pedroalfonso84@hotmail.com" TargetMode="External"/><Relationship Id="rId10" Type="http://schemas.openxmlformats.org/officeDocument/2006/relationships/hyperlink" Target="mailto:direccion208@gmail.com" TargetMode="External"/><Relationship Id="rId19" Type="http://schemas.openxmlformats.org/officeDocument/2006/relationships/hyperlink" Target="mailto:dj_lov2005@live.com" TargetMode="External"/><Relationship Id="rId31" Type="http://schemas.openxmlformats.org/officeDocument/2006/relationships/hyperlink" Target="mailto:perlaapv@hotmail.com" TargetMode="External"/><Relationship Id="rId4" Type="http://schemas.openxmlformats.org/officeDocument/2006/relationships/hyperlink" Target="mailto:leonardo_perez@yahoo.com" TargetMode="External"/><Relationship Id="rId9" Type="http://schemas.openxmlformats.org/officeDocument/2006/relationships/hyperlink" Target="mailto:patyrdz_m@hotmail.com" TargetMode="External"/><Relationship Id="rId14" Type="http://schemas.openxmlformats.org/officeDocument/2006/relationships/hyperlink" Target="mailto:covy30@hotmail.com" TargetMode="External"/><Relationship Id="rId22" Type="http://schemas.openxmlformats.org/officeDocument/2006/relationships/hyperlink" Target="mailto:josy_lom@hotmail.com" TargetMode="External"/><Relationship Id="rId27" Type="http://schemas.openxmlformats.org/officeDocument/2006/relationships/hyperlink" Target="mailto:marthapaty1972@hotmail.com" TargetMode="External"/><Relationship Id="rId30" Type="http://schemas.openxmlformats.org/officeDocument/2006/relationships/hyperlink" Target="mailto:mirna_almaguer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uan.josel@hot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cbtis24_subdireccion@hotmail.com" TargetMode="External"/><Relationship Id="rId7" Type="http://schemas.openxmlformats.org/officeDocument/2006/relationships/hyperlink" Target="mailto:zayra-paola@hotmail.com" TargetMode="External"/><Relationship Id="rId12" Type="http://schemas.openxmlformats.org/officeDocument/2006/relationships/hyperlink" Target="mailto:jaimespinosa72@hotmail.com" TargetMode="External"/><Relationship Id="rId2" Type="http://schemas.openxmlformats.org/officeDocument/2006/relationships/hyperlink" Target="http://www.cbtis24.edu.mx/" TargetMode="External"/><Relationship Id="rId1" Type="http://schemas.openxmlformats.org/officeDocument/2006/relationships/hyperlink" Target="mailto:ortg64@hotmail.com" TargetMode="External"/><Relationship Id="rId6" Type="http://schemas.openxmlformats.org/officeDocument/2006/relationships/hyperlink" Target="mailto:albis041@hotmail.com" TargetMode="External"/><Relationship Id="rId11" Type="http://schemas.openxmlformats.org/officeDocument/2006/relationships/hyperlink" Target="mailto:fgonzalezcharles@hotmail.com" TargetMode="External"/><Relationship Id="rId5" Type="http://schemas.openxmlformats.org/officeDocument/2006/relationships/hyperlink" Target="mailto:editt_2004@hotmail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osvaldovidaurri@hotmail.com" TargetMode="External"/><Relationship Id="rId4" Type="http://schemas.openxmlformats.org/officeDocument/2006/relationships/hyperlink" Target="mailto:martoruiz_16@hotmail.com" TargetMode="External"/><Relationship Id="rId9" Type="http://schemas.openxmlformats.org/officeDocument/2006/relationships/hyperlink" Target="mailto:tanis_3006@hotmail.com" TargetMode="External"/><Relationship Id="rId1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myrnag33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mirna_almaguer@hot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mardalenito@hotmail.com" TargetMode="External"/><Relationship Id="rId2" Type="http://schemas.openxmlformats.org/officeDocument/2006/relationships/hyperlink" Target="mailto:perlaapv@hotmail.com" TargetMode="External"/><Relationship Id="rId1" Type="http://schemas.openxmlformats.org/officeDocument/2006/relationships/hyperlink" Target="mailto:cbta139@hotmail.com" TargetMode="External"/><Relationship Id="rId4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ingalberto1@hotmail.com" TargetMode="External"/><Relationship Id="rId2" Type="http://schemas.openxmlformats.org/officeDocument/2006/relationships/hyperlink" Target="mailto:cbta270@hotmail.com" TargetMode="External"/><Relationship Id="rId1" Type="http://schemas.openxmlformats.org/officeDocument/2006/relationships/hyperlink" Target="mailto:zavic65@hotmail.com" TargetMode="External"/><Relationship Id="rId4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ngelab8405@hotmail.com" TargetMode="External"/><Relationship Id="rId1" Type="http://schemas.openxmlformats.org/officeDocument/2006/relationships/hyperlink" Target="mailto:aldo_charles@hotmail.co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lcp_monserrat@hotmail.com" TargetMode="External"/><Relationship Id="rId3" Type="http://schemas.openxmlformats.org/officeDocument/2006/relationships/hyperlink" Target="mailto:Ldj205@hotmail.com" TargetMode="External"/><Relationship Id="rId7" Type="http://schemas.openxmlformats.org/officeDocument/2006/relationships/hyperlink" Target="mailto:scaro.pw@gmail.com" TargetMode="External"/><Relationship Id="rId2" Type="http://schemas.openxmlformats.org/officeDocument/2006/relationships/hyperlink" Target="mailto:espinosa79@hotmail.com" TargetMode="External"/><Relationship Id="rId1" Type="http://schemas.openxmlformats.org/officeDocument/2006/relationships/hyperlink" Target="mailto:jcbh1975@hotmail.com" TargetMode="External"/><Relationship Id="rId6" Type="http://schemas.openxmlformats.org/officeDocument/2006/relationships/hyperlink" Target="mailto:alicia_dyw@hotmail.com" TargetMode="External"/><Relationship Id="rId5" Type="http://schemas.openxmlformats.org/officeDocument/2006/relationships/hyperlink" Target="mailto:leo-184@hotmail.com" TargetMode="External"/><Relationship Id="rId4" Type="http://schemas.openxmlformats.org/officeDocument/2006/relationships/hyperlink" Target="mailto:mfonck13@hotmail.com" TargetMode="External"/><Relationship Id="rId9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marisabaezg@hot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jm83125@gmail.com" TargetMode="External"/><Relationship Id="rId1" Type="http://schemas.openxmlformats.org/officeDocument/2006/relationships/hyperlink" Target="mailto:josefordz@hot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usepire@live.com.m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subcb119@outlook.com" TargetMode="External"/><Relationship Id="rId1" Type="http://schemas.openxmlformats.org/officeDocument/2006/relationships/hyperlink" Target="mailto:cbtis119.dir@dgeti.sems.gob.mx" TargetMode="External"/><Relationship Id="rId6" Type="http://schemas.openxmlformats.org/officeDocument/2006/relationships/hyperlink" Target="mailto:lupitapicassom@hotmail.com" TargetMode="External"/><Relationship Id="rId5" Type="http://schemas.openxmlformats.org/officeDocument/2006/relationships/hyperlink" Target="mailto:canyu_789@hotmail.com" TargetMode="External"/><Relationship Id="rId4" Type="http://schemas.openxmlformats.org/officeDocument/2006/relationships/hyperlink" Target="mailto:meerdt@hot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ramirezd@hotmail.com" TargetMode="External"/><Relationship Id="rId13" Type="http://schemas.openxmlformats.org/officeDocument/2006/relationships/hyperlink" Target="mailto:leonardo_perez@yahoo.com" TargetMode="External"/><Relationship Id="rId3" Type="http://schemas.openxmlformats.org/officeDocument/2006/relationships/hyperlink" Target="mailto:rocio.idg@hotmail.com" TargetMode="External"/><Relationship Id="rId7" Type="http://schemas.openxmlformats.org/officeDocument/2006/relationships/hyperlink" Target="mailto:ecortazar@hotmail.com" TargetMode="External"/><Relationship Id="rId12" Type="http://schemas.openxmlformats.org/officeDocument/2006/relationships/hyperlink" Target="mailto:cbtis236.dir@dgeti.sems.gob.mx" TargetMode="External"/><Relationship Id="rId2" Type="http://schemas.openxmlformats.org/officeDocument/2006/relationships/hyperlink" Target="http://www.cbtis236.edu.mx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meybi_28@hotmail.com" TargetMode="External"/><Relationship Id="rId6" Type="http://schemas.openxmlformats.org/officeDocument/2006/relationships/hyperlink" Target="mailto:az_venegas@hotmail.com" TargetMode="External"/><Relationship Id="rId11" Type="http://schemas.openxmlformats.org/officeDocument/2006/relationships/hyperlink" Target="mailto:profesorivanjoel@hotmail.com" TargetMode="External"/><Relationship Id="rId5" Type="http://schemas.openxmlformats.org/officeDocument/2006/relationships/hyperlink" Target="mailto:mcda.rcsc22@hotmail.com" TargetMode="External"/><Relationship Id="rId15" Type="http://schemas.openxmlformats.org/officeDocument/2006/relationships/hyperlink" Target="mailto:edith_1084@hotmail.com" TargetMode="External"/><Relationship Id="rId10" Type="http://schemas.openxmlformats.org/officeDocument/2006/relationships/hyperlink" Target="mailto:apm1926@hotmail.com" TargetMode="External"/><Relationship Id="rId4" Type="http://schemas.openxmlformats.org/officeDocument/2006/relationships/hyperlink" Target="mailto:oscar_garcia_61@hotmail.com" TargetMode="External"/><Relationship Id="rId9" Type="http://schemas.openxmlformats.org/officeDocument/2006/relationships/hyperlink" Target="mailto:minerva_nieto@hotmail.com" TargetMode="External"/><Relationship Id="rId14" Type="http://schemas.openxmlformats.org/officeDocument/2006/relationships/hyperlink" Target="mailto:rigobanda@hotmail.es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equirarte@docentes.uat.edu.m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afael_ac@hotmail.com" TargetMode="External"/><Relationship Id="rId3" Type="http://schemas.openxmlformats.org/officeDocument/2006/relationships/hyperlink" Target="http://www.cbtis271plus.edu.mx/" TargetMode="External"/><Relationship Id="rId7" Type="http://schemas.openxmlformats.org/officeDocument/2006/relationships/hyperlink" Target="mailto:marciagarciagomez@gmail.com" TargetMode="External"/><Relationship Id="rId2" Type="http://schemas.openxmlformats.org/officeDocument/2006/relationships/hyperlink" Target="mailto:inculaci&#243;nlincer40@hotmail.com" TargetMode="External"/><Relationship Id="rId1" Type="http://schemas.openxmlformats.org/officeDocument/2006/relationships/hyperlink" Target="mailto:dtorres_4@hotmail.com" TargetMode="External"/><Relationship Id="rId6" Type="http://schemas.openxmlformats.org/officeDocument/2006/relationships/hyperlink" Target="mailto:cybermedrano@hot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bety_bugarin@hotmail.com" TargetMode="External"/><Relationship Id="rId10" Type="http://schemas.openxmlformats.org/officeDocument/2006/relationships/hyperlink" Target="mailto:dorisflores28@hotmail.com" TargetMode="External"/><Relationship Id="rId4" Type="http://schemas.openxmlformats.org/officeDocument/2006/relationships/hyperlink" Target="mailto:ehernandez157@hotmail.com" TargetMode="External"/><Relationship Id="rId9" Type="http://schemas.openxmlformats.org/officeDocument/2006/relationships/hyperlink" Target="mailto:drramonguerra@hot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inculacion15@yahoo.com.mx" TargetMode="External"/><Relationship Id="rId2" Type="http://schemas.openxmlformats.org/officeDocument/2006/relationships/hyperlink" Target="mailto:cbtis015.dir@live-edu.sems.gob.mx" TargetMode="External"/><Relationship Id="rId1" Type="http://schemas.openxmlformats.org/officeDocument/2006/relationships/hyperlink" Target="mailto:cbtis015.escolares@dgeti.sems.gob.mx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osyquiroz_andrea@hotmail.com" TargetMode="External"/><Relationship Id="rId3" Type="http://schemas.openxmlformats.org/officeDocument/2006/relationships/hyperlink" Target="mailto:carlos_vega_garcia@hotmail.com" TargetMode="External"/><Relationship Id="rId7" Type="http://schemas.openxmlformats.org/officeDocument/2006/relationships/hyperlink" Target="mailto:deleli@hotmail.com" TargetMode="External"/><Relationship Id="rId2" Type="http://schemas.openxmlformats.org/officeDocument/2006/relationships/hyperlink" Target="mailto:patyrdz_m@hotmail.com" TargetMode="External"/><Relationship Id="rId1" Type="http://schemas.openxmlformats.org/officeDocument/2006/relationships/hyperlink" Target="mailto:sreginoa@hotmail.com" TargetMode="External"/><Relationship Id="rId6" Type="http://schemas.openxmlformats.org/officeDocument/2006/relationships/hyperlink" Target="mailto:dalilwong2011@hotmail.com" TargetMode="External"/><Relationship Id="rId5" Type="http://schemas.openxmlformats.org/officeDocument/2006/relationships/hyperlink" Target="mailto:albertoxico_@hotmail.com" TargetMode="External"/><Relationship Id="rId10" Type="http://schemas.openxmlformats.org/officeDocument/2006/relationships/hyperlink" Target="mailto:karlota_ma@hotmail.com" TargetMode="External"/><Relationship Id="rId4" Type="http://schemas.openxmlformats.org/officeDocument/2006/relationships/hyperlink" Target="mailto:mmar_1407@hotmail.com" TargetMode="External"/><Relationship Id="rId9" Type="http://schemas.openxmlformats.org/officeDocument/2006/relationships/hyperlink" Target="mailto:despacho_rdzcastillo@yahoo.com.mx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_kid@hotmail.com" TargetMode="External"/><Relationship Id="rId3" Type="http://schemas.openxmlformats.org/officeDocument/2006/relationships/hyperlink" Target="mailto:viry_2004@hotmail.com" TargetMode="External"/><Relationship Id="rId7" Type="http://schemas.openxmlformats.org/officeDocument/2006/relationships/hyperlink" Target="mailto:jaimoglz@hotmail.com" TargetMode="External"/><Relationship Id="rId2" Type="http://schemas.openxmlformats.org/officeDocument/2006/relationships/hyperlink" Target="mailto:angelbraca@hotmail.com" TargetMode="External"/><Relationship Id="rId1" Type="http://schemas.openxmlformats.org/officeDocument/2006/relationships/hyperlink" Target="mailto:direccion208@gmail.com" TargetMode="External"/><Relationship Id="rId6" Type="http://schemas.openxmlformats.org/officeDocument/2006/relationships/hyperlink" Target="mailto:angelbraca@hotmail.com" TargetMode="External"/><Relationship Id="rId5" Type="http://schemas.openxmlformats.org/officeDocument/2006/relationships/hyperlink" Target="mailto:subdirecci&#243;n208@hotmail.com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mailto:elvylezama76@hotmail.com" TargetMode="External"/><Relationship Id="rId9" Type="http://schemas.openxmlformats.org/officeDocument/2006/relationships/hyperlink" Target="mailto:ramirez_300127@hot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horacioram209@hotmail.com" TargetMode="External"/><Relationship Id="rId3" Type="http://schemas.openxmlformats.org/officeDocument/2006/relationships/hyperlink" Target="mailto:mirnaaracely@hotmail.com" TargetMode="External"/><Relationship Id="rId7" Type="http://schemas.openxmlformats.org/officeDocument/2006/relationships/hyperlink" Target="mailto:balderrama690327@homail.com" TargetMode="External"/><Relationship Id="rId2" Type="http://schemas.openxmlformats.org/officeDocument/2006/relationships/hyperlink" Target="mailto:patymtzb@hotmail.com" TargetMode="External"/><Relationship Id="rId1" Type="http://schemas.openxmlformats.org/officeDocument/2006/relationships/hyperlink" Target="mailto:cbtis209.dir@dgeti.sems.gob.mx" TargetMode="External"/><Relationship Id="rId6" Type="http://schemas.openxmlformats.org/officeDocument/2006/relationships/hyperlink" Target="mailto:oddey1407@hotmail.com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mailto:CHARO_19_174@HOTMAIL.COM" TargetMode="External"/><Relationship Id="rId10" Type="http://schemas.openxmlformats.org/officeDocument/2006/relationships/hyperlink" Target="mailto:joseluismedina52@hotmail.com" TargetMode="External"/><Relationship Id="rId4" Type="http://schemas.openxmlformats.org/officeDocument/2006/relationships/hyperlink" Target="mailto:jorgelauro_209@hotmail.com" TargetMode="External"/><Relationship Id="rId9" Type="http://schemas.openxmlformats.org/officeDocument/2006/relationships/hyperlink" Target="mailto:noe_guerra458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"/>
  <sheetViews>
    <sheetView topLeftCell="L1" zoomScale="110" zoomScaleNormal="110" workbookViewId="0">
      <selection activeCell="U9" sqref="U9"/>
    </sheetView>
  </sheetViews>
  <sheetFormatPr baseColWidth="10" defaultRowHeight="15" x14ac:dyDescent="0.25"/>
  <cols>
    <col min="1" max="1" width="16.85546875" style="242" customWidth="1"/>
    <col min="2" max="2" width="33.140625" customWidth="1"/>
    <col min="3" max="3" width="31.140625" customWidth="1"/>
    <col min="4" max="5" width="30.7109375" customWidth="1"/>
    <col min="6" max="7" width="33.28515625" customWidth="1"/>
    <col min="8" max="9" width="30.7109375" customWidth="1"/>
    <col min="10" max="10" width="27.42578125" customWidth="1"/>
    <col min="11" max="11" width="28.42578125" customWidth="1"/>
    <col min="12" max="12" width="30.7109375" customWidth="1"/>
    <col min="17" max="17" width="20.7109375" customWidth="1"/>
  </cols>
  <sheetData>
    <row r="1" spans="1:24" s="248" customFormat="1" ht="50.25" customHeight="1" x14ac:dyDescent="0.25">
      <c r="A1" s="253"/>
      <c r="B1" s="249" t="s">
        <v>768</v>
      </c>
      <c r="C1" s="249" t="s">
        <v>769</v>
      </c>
      <c r="D1" s="249" t="s">
        <v>771</v>
      </c>
      <c r="E1" s="249" t="s">
        <v>775</v>
      </c>
      <c r="F1" s="249" t="s">
        <v>776</v>
      </c>
      <c r="G1" s="249" t="s">
        <v>777</v>
      </c>
      <c r="H1" s="249" t="s">
        <v>780</v>
      </c>
      <c r="I1" s="249" t="s">
        <v>781</v>
      </c>
      <c r="J1" s="249" t="s">
        <v>782</v>
      </c>
      <c r="K1" s="249" t="s">
        <v>783</v>
      </c>
      <c r="L1" s="249" t="s">
        <v>784</v>
      </c>
      <c r="M1" s="249" t="s">
        <v>785</v>
      </c>
      <c r="N1" s="253" t="s">
        <v>786</v>
      </c>
      <c r="O1" s="253" t="s">
        <v>787</v>
      </c>
      <c r="P1" s="253" t="s">
        <v>788</v>
      </c>
      <c r="Q1" s="253" t="s">
        <v>789</v>
      </c>
      <c r="R1" s="253" t="s">
        <v>790</v>
      </c>
      <c r="S1" s="253" t="s">
        <v>791</v>
      </c>
      <c r="T1" s="253" t="s">
        <v>792</v>
      </c>
      <c r="U1" s="253" t="s">
        <v>793</v>
      </c>
      <c r="V1" s="253" t="s">
        <v>794</v>
      </c>
      <c r="W1" s="253" t="s">
        <v>795</v>
      </c>
      <c r="X1" s="253" t="s">
        <v>796</v>
      </c>
    </row>
    <row r="2" spans="1:24" ht="60.75" customHeight="1" x14ac:dyDescent="0.25">
      <c r="A2" s="260" t="s">
        <v>773</v>
      </c>
      <c r="B2" s="261" t="s">
        <v>772</v>
      </c>
      <c r="C2" s="247" t="s">
        <v>370</v>
      </c>
      <c r="D2" s="246" t="s">
        <v>560</v>
      </c>
      <c r="E2" s="246" t="s">
        <v>165</v>
      </c>
      <c r="F2" s="247" t="s">
        <v>206</v>
      </c>
      <c r="G2" s="246" t="s">
        <v>208</v>
      </c>
      <c r="H2" s="246" t="s">
        <v>672</v>
      </c>
      <c r="I2" s="246" t="s">
        <v>464</v>
      </c>
      <c r="J2" s="246" t="s">
        <v>209</v>
      </c>
      <c r="K2" s="247" t="s">
        <v>211</v>
      </c>
      <c r="L2" s="247" t="s">
        <v>215</v>
      </c>
      <c r="M2" s="247" t="s">
        <v>378</v>
      </c>
      <c r="N2" s="247" t="s">
        <v>217</v>
      </c>
      <c r="O2" s="247" t="s">
        <v>219</v>
      </c>
      <c r="P2" s="254" t="s">
        <v>220</v>
      </c>
      <c r="Q2" s="247" t="s">
        <v>260</v>
      </c>
      <c r="R2" s="247" t="s">
        <v>268</v>
      </c>
      <c r="S2" s="254" t="s">
        <v>275</v>
      </c>
      <c r="T2" s="254" t="s">
        <v>584</v>
      </c>
      <c r="U2" s="255" t="s">
        <v>655</v>
      </c>
      <c r="V2" s="247" t="s">
        <v>288</v>
      </c>
      <c r="W2" s="247" t="s">
        <v>295</v>
      </c>
      <c r="X2" s="254" t="s">
        <v>301</v>
      </c>
    </row>
    <row r="3" spans="1:24" ht="105" customHeight="1" x14ac:dyDescent="0.25">
      <c r="A3" s="260" t="s">
        <v>770</v>
      </c>
      <c r="B3" s="241" t="s">
        <v>386</v>
      </c>
      <c r="C3" s="258"/>
      <c r="D3" s="256" t="s">
        <v>561</v>
      </c>
      <c r="E3" s="256" t="s">
        <v>774</v>
      </c>
      <c r="F3" s="256" t="s">
        <v>778</v>
      </c>
      <c r="G3" s="256" t="s">
        <v>433</v>
      </c>
      <c r="H3" s="256" t="s">
        <v>676</v>
      </c>
      <c r="I3" s="256" t="s">
        <v>445</v>
      </c>
      <c r="J3" s="256" t="s">
        <v>89</v>
      </c>
      <c r="K3" s="247" t="s">
        <v>213</v>
      </c>
      <c r="L3" s="247" t="s">
        <v>613</v>
      </c>
      <c r="M3" s="247" t="s">
        <v>376</v>
      </c>
      <c r="N3" s="257" t="s">
        <v>373</v>
      </c>
      <c r="O3" s="250" t="s">
        <v>138</v>
      </c>
      <c r="P3" s="251" t="s">
        <v>150</v>
      </c>
      <c r="Q3" s="247" t="s">
        <v>476</v>
      </c>
      <c r="R3" s="252"/>
      <c r="S3" s="252"/>
      <c r="T3" s="252"/>
      <c r="U3" s="247" t="s">
        <v>283</v>
      </c>
      <c r="V3" s="247" t="s">
        <v>289</v>
      </c>
      <c r="W3" s="247"/>
      <c r="X3" s="254"/>
    </row>
    <row r="4" spans="1:24" ht="28.5" customHeight="1" x14ac:dyDescent="0.25">
      <c r="A4" s="260" t="s">
        <v>767</v>
      </c>
      <c r="B4" s="241" t="s">
        <v>189</v>
      </c>
      <c r="C4" s="247" t="s">
        <v>389</v>
      </c>
      <c r="D4" s="258"/>
      <c r="E4" s="258"/>
      <c r="F4" s="258" t="s">
        <v>779</v>
      </c>
      <c r="G4" s="258" t="s">
        <v>431</v>
      </c>
      <c r="H4" s="258"/>
      <c r="I4" s="258"/>
      <c r="J4" s="258"/>
      <c r="K4" s="258"/>
      <c r="L4" s="258"/>
      <c r="M4" s="257" t="s">
        <v>377</v>
      </c>
      <c r="N4" s="257"/>
      <c r="O4" s="259"/>
      <c r="P4" s="259"/>
      <c r="Q4" s="259"/>
      <c r="R4" s="258"/>
      <c r="S4" s="258"/>
      <c r="T4" s="258"/>
      <c r="U4" s="258"/>
      <c r="V4" s="258"/>
      <c r="W4" s="258"/>
      <c r="X4" s="258"/>
    </row>
    <row r="7" spans="1:24" ht="15" customHeight="1" x14ac:dyDescent="0.25"/>
    <row r="8" spans="1:24" ht="15.75" customHeight="1" x14ac:dyDescent="0.25"/>
  </sheetData>
  <hyperlinks>
    <hyperlink ref="B3" r:id="rId1"/>
    <hyperlink ref="C4" r:id="rId2"/>
    <hyperlink ref="C2" r:id="rId3"/>
    <hyperlink ref="B2" r:id="rId4"/>
    <hyperlink ref="E3" r:id="rId5"/>
    <hyperlink ref="F2" r:id="rId6"/>
    <hyperlink ref="K2" r:id="rId7"/>
    <hyperlink ref="K3" r:id="rId8"/>
    <hyperlink ref="M2" r:id="rId9"/>
    <hyperlink ref="M3" r:id="rId10"/>
    <hyperlink ref="M4" r:id="rId11"/>
    <hyperlink ref="N2" r:id="rId12"/>
    <hyperlink ref="N3" r:id="rId13"/>
    <hyperlink ref="Q2" r:id="rId14"/>
    <hyperlink ref="Q3" r:id="rId15" display="tomy_ayala@hotmail.com "/>
    <hyperlink ref="R2" r:id="rId16"/>
    <hyperlink ref="U3" r:id="rId17"/>
    <hyperlink ref="U2" r:id="rId18"/>
    <hyperlink ref="V2" r:id="rId19"/>
    <hyperlink ref="V3" r:id="rId20"/>
    <hyperlink ref="W2" r:id="rId21"/>
  </hyperlinks>
  <pageMargins left="0.7" right="0.7" top="0.75" bottom="0.75" header="0.3" footer="0.3"/>
  <pageSetup orientation="portrait" verticalDpi="300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6"/>
  <sheetViews>
    <sheetView topLeftCell="A4" workbookViewId="0">
      <selection activeCell="O14" sqref="O14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8.28515625" customWidth="1"/>
    <col min="15" max="15" width="12.42578125" customWidth="1"/>
  </cols>
  <sheetData>
    <row r="1" spans="1:19" ht="50.25" customHeight="1" thickBot="1" x14ac:dyDescent="0.3">
      <c r="A1" s="358" t="s">
        <v>85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356" t="s">
        <v>625</v>
      </c>
      <c r="O1" s="357"/>
      <c r="P1" s="357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356"/>
      <c r="O2" s="357"/>
      <c r="P2" s="357"/>
      <c r="Q2" s="12"/>
      <c r="R2" s="12"/>
      <c r="S2" s="12"/>
    </row>
    <row r="3" spans="1:19" ht="30.75" customHeight="1" thickBot="1" x14ac:dyDescent="0.3">
      <c r="A3" s="372" t="s">
        <v>222</v>
      </c>
      <c r="B3" s="373"/>
      <c r="C3" s="373"/>
      <c r="D3" s="373"/>
      <c r="E3" s="373"/>
      <c r="F3" s="373"/>
      <c r="G3" s="373"/>
      <c r="H3" s="374"/>
      <c r="I3" s="365" t="s">
        <v>761</v>
      </c>
      <c r="J3" s="345"/>
      <c r="K3" s="345"/>
      <c r="L3" s="345"/>
      <c r="M3" s="346"/>
      <c r="N3" s="356"/>
      <c r="O3" s="357"/>
      <c r="P3" s="357"/>
      <c r="Q3" s="12"/>
      <c r="R3" s="12"/>
      <c r="S3" s="12"/>
    </row>
    <row r="4" spans="1:19" ht="16.5" customHeight="1" x14ac:dyDescent="0.25">
      <c r="A4" s="335" t="s">
        <v>514</v>
      </c>
      <c r="B4" s="444"/>
      <c r="C4" s="336" t="s">
        <v>167</v>
      </c>
      <c r="D4" s="375" t="s">
        <v>209</v>
      </c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x14ac:dyDescent="0.25">
      <c r="A5" s="513"/>
      <c r="B5" s="445"/>
      <c r="C5" s="514"/>
      <c r="D5" s="441" t="s">
        <v>210</v>
      </c>
      <c r="E5" s="442"/>
      <c r="F5" s="442"/>
      <c r="G5" s="442"/>
      <c r="H5" s="443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thickBot="1" x14ac:dyDescent="0.3">
      <c r="A6" s="37" t="s">
        <v>163</v>
      </c>
      <c r="B6" s="40"/>
      <c r="C6" s="41" t="s">
        <v>167</v>
      </c>
      <c r="D6" s="405"/>
      <c r="E6" s="405"/>
      <c r="F6" s="405"/>
      <c r="G6" s="406"/>
      <c r="H6" s="407"/>
      <c r="I6" s="365"/>
      <c r="J6" s="345"/>
      <c r="K6" s="345"/>
      <c r="L6" s="345"/>
      <c r="M6" s="346"/>
      <c r="O6" s="12"/>
      <c r="P6" s="12"/>
      <c r="Q6" s="12"/>
      <c r="R6" s="12"/>
      <c r="S6" s="12"/>
    </row>
    <row r="7" spans="1:19" ht="16.5" customHeight="1" x14ac:dyDescent="0.25">
      <c r="A7" s="338" t="s">
        <v>13</v>
      </c>
      <c r="B7" s="339"/>
      <c r="C7" s="339"/>
      <c r="D7" s="339"/>
      <c r="E7" s="339"/>
      <c r="F7" s="339"/>
      <c r="G7" s="361"/>
      <c r="H7" s="361"/>
      <c r="I7" s="338" t="s">
        <v>16</v>
      </c>
      <c r="J7" s="339"/>
      <c r="K7" s="339"/>
      <c r="L7" s="339"/>
      <c r="M7" s="340"/>
      <c r="O7" s="12"/>
      <c r="P7" s="12"/>
      <c r="Q7" s="12"/>
      <c r="R7" s="12"/>
      <c r="S7" s="12"/>
    </row>
    <row r="8" spans="1:19" ht="16.5" customHeight="1" x14ac:dyDescent="0.25">
      <c r="A8" s="498" t="s">
        <v>86</v>
      </c>
      <c r="B8" s="499"/>
      <c r="C8" s="499"/>
      <c r="D8" s="499"/>
      <c r="E8" s="499"/>
      <c r="F8" s="499"/>
      <c r="G8" s="499"/>
      <c r="H8" s="499"/>
      <c r="I8" s="365" t="s">
        <v>87</v>
      </c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158</v>
      </c>
      <c r="B9" s="347"/>
      <c r="C9" s="347"/>
      <c r="D9" s="347"/>
      <c r="E9" s="347"/>
      <c r="F9" s="347"/>
      <c r="G9" s="348"/>
      <c r="H9" s="349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x14ac:dyDescent="0.25">
      <c r="A10" s="45" t="s">
        <v>159</v>
      </c>
      <c r="B10" s="380"/>
      <c r="C10" s="380"/>
      <c r="D10" s="380"/>
      <c r="E10" s="380"/>
      <c r="F10" s="380"/>
      <c r="G10" s="381"/>
      <c r="H10" s="382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46" t="s">
        <v>160</v>
      </c>
      <c r="B11" s="383"/>
      <c r="C11" s="383"/>
      <c r="D11" s="383"/>
      <c r="E11" s="383"/>
      <c r="F11" s="383"/>
      <c r="G11" s="384"/>
      <c r="H11" s="385"/>
      <c r="I11" s="365"/>
      <c r="J11" s="345"/>
      <c r="K11" s="345"/>
      <c r="L11" s="345"/>
      <c r="M11" s="346"/>
      <c r="O11" s="12"/>
      <c r="P11" s="12"/>
      <c r="Q11" s="12"/>
      <c r="R11" s="12"/>
      <c r="S11" s="12"/>
    </row>
    <row r="12" spans="1:19" ht="16.5" customHeight="1" x14ac:dyDescent="0.25">
      <c r="A12" s="328" t="s">
        <v>18</v>
      </c>
      <c r="B12" s="329"/>
      <c r="C12" s="329"/>
      <c r="D12" s="329"/>
      <c r="E12" s="329"/>
      <c r="F12" s="329"/>
      <c r="G12" s="329"/>
      <c r="H12" s="329"/>
      <c r="I12" s="16" t="s">
        <v>22</v>
      </c>
      <c r="J12" s="328" t="s">
        <v>20</v>
      </c>
      <c r="K12" s="329"/>
      <c r="L12" s="330"/>
      <c r="M12" s="6" t="s">
        <v>513</v>
      </c>
      <c r="O12" s="12"/>
      <c r="P12" s="12"/>
      <c r="Q12" s="12"/>
      <c r="R12" s="12"/>
      <c r="S12" s="12"/>
    </row>
    <row r="13" spans="1:19" ht="31.5" customHeight="1" x14ac:dyDescent="0.25">
      <c r="A13" s="490" t="s">
        <v>879</v>
      </c>
      <c r="B13" s="490"/>
      <c r="C13" s="490"/>
      <c r="D13" s="490"/>
      <c r="E13" s="490"/>
      <c r="F13" s="490"/>
      <c r="G13" s="490"/>
      <c r="H13" s="490"/>
      <c r="I13" s="150"/>
      <c r="J13" s="517" t="s">
        <v>89</v>
      </c>
      <c r="K13" s="518"/>
      <c r="L13" s="518"/>
      <c r="M13" s="289">
        <v>8341177077</v>
      </c>
      <c r="O13" s="12"/>
      <c r="P13" s="12"/>
      <c r="Q13" s="12"/>
      <c r="R13" s="12"/>
      <c r="S13" s="12"/>
    </row>
    <row r="14" spans="1:19" ht="31.5" customHeight="1" x14ac:dyDescent="0.25">
      <c r="A14" s="482" t="s">
        <v>88</v>
      </c>
      <c r="B14" s="482"/>
      <c r="C14" s="482"/>
      <c r="D14" s="482"/>
      <c r="E14" s="482"/>
      <c r="F14" s="482"/>
      <c r="G14" s="482"/>
      <c r="H14" s="482"/>
      <c r="I14" s="150"/>
      <c r="J14" s="491" t="s">
        <v>415</v>
      </c>
      <c r="K14" s="414"/>
      <c r="L14" s="414"/>
      <c r="M14" s="290">
        <v>8321046574</v>
      </c>
      <c r="O14" s="12"/>
      <c r="P14" s="12"/>
      <c r="Q14" s="12"/>
      <c r="R14" s="12"/>
      <c r="S14" s="12"/>
    </row>
    <row r="15" spans="1:19" ht="31.5" customHeight="1" x14ac:dyDescent="0.25">
      <c r="A15" s="490" t="s">
        <v>416</v>
      </c>
      <c r="B15" s="490"/>
      <c r="C15" s="490"/>
      <c r="D15" s="490"/>
      <c r="E15" s="490"/>
      <c r="F15" s="490"/>
      <c r="G15" s="490"/>
      <c r="H15" s="490"/>
      <c r="I15" s="150"/>
      <c r="J15" s="491" t="s">
        <v>509</v>
      </c>
      <c r="K15" s="414"/>
      <c r="L15" s="414"/>
      <c r="M15" s="290"/>
      <c r="O15" s="12"/>
      <c r="P15" s="12"/>
      <c r="Q15" s="12"/>
      <c r="R15" s="12"/>
      <c r="S15" s="12"/>
    </row>
    <row r="16" spans="1:19" ht="31.5" customHeight="1" x14ac:dyDescent="0.25">
      <c r="A16" s="490" t="s">
        <v>90</v>
      </c>
      <c r="B16" s="490"/>
      <c r="C16" s="490"/>
      <c r="D16" s="490"/>
      <c r="E16" s="490"/>
      <c r="F16" s="490"/>
      <c r="G16" s="490"/>
      <c r="H16" s="490"/>
      <c r="I16" s="150"/>
      <c r="J16" s="491" t="s">
        <v>417</v>
      </c>
      <c r="K16" s="414"/>
      <c r="L16" s="414"/>
      <c r="M16" s="290">
        <v>8341159253</v>
      </c>
      <c r="O16" s="12"/>
      <c r="P16" s="12"/>
      <c r="Q16" s="12"/>
      <c r="R16" s="12"/>
      <c r="S16" s="12"/>
    </row>
    <row r="17" spans="1:19" ht="31.5" customHeight="1" x14ac:dyDescent="0.25">
      <c r="A17" s="490" t="s">
        <v>91</v>
      </c>
      <c r="B17" s="490"/>
      <c r="C17" s="490"/>
      <c r="D17" s="490"/>
      <c r="E17" s="490"/>
      <c r="F17" s="490"/>
      <c r="G17" s="490"/>
      <c r="H17" s="490"/>
      <c r="I17" s="150"/>
      <c r="J17" s="492"/>
      <c r="K17" s="414"/>
      <c r="L17" s="414"/>
      <c r="M17" s="150"/>
      <c r="O17" s="12" t="s">
        <v>757</v>
      </c>
      <c r="P17" s="12"/>
      <c r="Q17" s="12"/>
      <c r="R17" s="12"/>
      <c r="S17" s="12"/>
    </row>
    <row r="18" spans="1:19" ht="31.5" customHeight="1" x14ac:dyDescent="0.25">
      <c r="A18" s="454" t="s">
        <v>418</v>
      </c>
      <c r="B18" s="454"/>
      <c r="C18" s="454"/>
      <c r="D18" s="454"/>
      <c r="E18" s="454"/>
      <c r="F18" s="454"/>
      <c r="G18" s="454"/>
      <c r="H18" s="454"/>
      <c r="I18" s="144"/>
      <c r="J18" s="502" t="s">
        <v>419</v>
      </c>
      <c r="K18" s="455"/>
      <c r="L18" s="455"/>
      <c r="M18" s="144"/>
      <c r="O18" t="s">
        <v>758</v>
      </c>
      <c r="Q18" s="2"/>
      <c r="R18" s="3"/>
    </row>
    <row r="19" spans="1:19" ht="31.5" customHeight="1" x14ac:dyDescent="0.25">
      <c r="A19" s="454" t="s">
        <v>413</v>
      </c>
      <c r="B19" s="454"/>
      <c r="C19" s="454"/>
      <c r="D19" s="454"/>
      <c r="E19" s="454"/>
      <c r="F19" s="454"/>
      <c r="G19" s="454"/>
      <c r="H19" s="454"/>
      <c r="I19" s="144"/>
      <c r="J19" s="455"/>
      <c r="K19" s="455"/>
      <c r="L19" s="455"/>
      <c r="M19" s="144"/>
      <c r="O19" t="s">
        <v>759</v>
      </c>
      <c r="Q19" s="2"/>
      <c r="R19" s="3"/>
    </row>
    <row r="20" spans="1:19" ht="31.5" customHeight="1" x14ac:dyDescent="0.25">
      <c r="A20" s="454" t="s">
        <v>414</v>
      </c>
      <c r="B20" s="454"/>
      <c r="C20" s="454"/>
      <c r="D20" s="454"/>
      <c r="E20" s="454"/>
      <c r="F20" s="454"/>
      <c r="G20" s="454"/>
      <c r="H20" s="454"/>
      <c r="I20" s="144"/>
      <c r="J20" s="455"/>
      <c r="K20" s="455"/>
      <c r="L20" s="455"/>
      <c r="M20" s="144"/>
      <c r="O20" t="s">
        <v>756</v>
      </c>
      <c r="Q20" s="2"/>
      <c r="R20" s="3"/>
    </row>
    <row r="21" spans="1:19" ht="16.5" customHeight="1" x14ac:dyDescent="0.25">
      <c r="A21" s="307" t="s">
        <v>170</v>
      </c>
      <c r="B21" s="308"/>
      <c r="C21" s="309"/>
      <c r="D21" s="310" t="s">
        <v>1</v>
      </c>
      <c r="E21" s="311"/>
      <c r="F21" s="311"/>
      <c r="G21" s="311"/>
      <c r="H21" s="312"/>
      <c r="I21" s="310" t="s">
        <v>0</v>
      </c>
      <c r="J21" s="311"/>
      <c r="K21" s="311"/>
      <c r="L21" s="311"/>
      <c r="M21" s="312"/>
    </row>
    <row r="22" spans="1:19" ht="16.5" customHeight="1" x14ac:dyDescent="0.25">
      <c r="A22" s="310"/>
      <c r="B22" s="311"/>
      <c r="C22" s="312"/>
      <c r="D22" s="36" t="s">
        <v>7</v>
      </c>
      <c r="E22" s="36" t="s">
        <v>407</v>
      </c>
      <c r="F22" s="36" t="s">
        <v>8</v>
      </c>
      <c r="G22" s="36" t="s">
        <v>407</v>
      </c>
      <c r="H22" s="5" t="s">
        <v>9</v>
      </c>
      <c r="I22" s="4" t="s">
        <v>2</v>
      </c>
      <c r="J22" s="4" t="s">
        <v>3</v>
      </c>
      <c r="K22" s="4" t="s">
        <v>4</v>
      </c>
      <c r="L22" s="4" t="s">
        <v>5</v>
      </c>
      <c r="M22" s="4" t="s">
        <v>6</v>
      </c>
    </row>
    <row r="23" spans="1:19" ht="15.75" x14ac:dyDescent="0.25">
      <c r="A23" s="392" t="s">
        <v>232</v>
      </c>
      <c r="B23" s="393"/>
      <c r="C23" s="394"/>
      <c r="D23" s="67">
        <v>46</v>
      </c>
      <c r="E23" s="67" t="s">
        <v>510</v>
      </c>
      <c r="F23" s="10">
        <v>0</v>
      </c>
      <c r="G23" s="10">
        <v>0</v>
      </c>
      <c r="H23" s="31">
        <f>D23</f>
        <v>46</v>
      </c>
      <c r="I23" s="29"/>
      <c r="J23" s="29"/>
      <c r="K23" s="11"/>
      <c r="L23" s="64"/>
      <c r="M23" s="29"/>
    </row>
    <row r="24" spans="1:19" ht="15.75" x14ac:dyDescent="0.25">
      <c r="A24" s="392" t="s">
        <v>224</v>
      </c>
      <c r="B24" s="393"/>
      <c r="C24" s="394"/>
      <c r="D24" s="67">
        <v>24</v>
      </c>
      <c r="E24" s="67" t="s">
        <v>511</v>
      </c>
      <c r="F24" s="10">
        <v>0</v>
      </c>
      <c r="G24" s="10">
        <v>0</v>
      </c>
      <c r="H24" s="31">
        <f t="shared" ref="H24:H26" si="0">D24</f>
        <v>24</v>
      </c>
      <c r="I24" s="7"/>
      <c r="J24" s="29"/>
      <c r="K24" s="29"/>
      <c r="L24" s="29"/>
      <c r="M24" s="9"/>
    </row>
    <row r="25" spans="1:19" ht="15.75" x14ac:dyDescent="0.25">
      <c r="A25" s="392" t="s">
        <v>228</v>
      </c>
      <c r="B25" s="393"/>
      <c r="C25" s="394"/>
      <c r="D25" s="67">
        <v>96</v>
      </c>
      <c r="E25" s="67" t="s">
        <v>512</v>
      </c>
      <c r="F25" s="10">
        <v>0</v>
      </c>
      <c r="G25" s="10">
        <v>0</v>
      </c>
      <c r="H25" s="31">
        <f t="shared" si="0"/>
        <v>96</v>
      </c>
      <c r="I25" s="7"/>
      <c r="J25" s="62"/>
      <c r="K25" s="29"/>
      <c r="L25" s="29"/>
      <c r="M25" s="9"/>
    </row>
    <row r="26" spans="1:19" ht="15.75" x14ac:dyDescent="0.25">
      <c r="A26" s="389" t="s">
        <v>10</v>
      </c>
      <c r="B26" s="390"/>
      <c r="C26" s="391"/>
      <c r="D26" s="32">
        <f>SUM(D23:D25)</f>
        <v>166</v>
      </c>
      <c r="E26" s="32">
        <v>4</v>
      </c>
      <c r="F26" s="32">
        <v>0</v>
      </c>
      <c r="G26" s="32">
        <v>0</v>
      </c>
      <c r="H26" s="31">
        <f t="shared" si="0"/>
        <v>166</v>
      </c>
      <c r="I26" s="34"/>
      <c r="J26" s="34"/>
      <c r="K26" s="34"/>
      <c r="L26" s="34"/>
      <c r="M26" s="34"/>
    </row>
  </sheetData>
  <mergeCells count="44">
    <mergeCell ref="N1:P3"/>
    <mergeCell ref="A16:H16"/>
    <mergeCell ref="J16:L16"/>
    <mergeCell ref="A18:H18"/>
    <mergeCell ref="J18:L18"/>
    <mergeCell ref="A12:H12"/>
    <mergeCell ref="J12:L12"/>
    <mergeCell ref="A1:M1"/>
    <mergeCell ref="A2:H2"/>
    <mergeCell ref="I2:M2"/>
    <mergeCell ref="A3:H3"/>
    <mergeCell ref="I3:M6"/>
    <mergeCell ref="A4:A5"/>
    <mergeCell ref="B4:B5"/>
    <mergeCell ref="D5:H5"/>
    <mergeCell ref="C4:C5"/>
    <mergeCell ref="A19:H19"/>
    <mergeCell ref="J19:L19"/>
    <mergeCell ref="A23:C23"/>
    <mergeCell ref="A24:C24"/>
    <mergeCell ref="A25:C25"/>
    <mergeCell ref="A20:H20"/>
    <mergeCell ref="J20:L20"/>
    <mergeCell ref="A26:C26"/>
    <mergeCell ref="A21:C22"/>
    <mergeCell ref="D21:H21"/>
    <mergeCell ref="I21:M21"/>
    <mergeCell ref="D4:H4"/>
    <mergeCell ref="D6:H6"/>
    <mergeCell ref="B9:H9"/>
    <mergeCell ref="B10:H10"/>
    <mergeCell ref="B11:H11"/>
    <mergeCell ref="I7:M7"/>
    <mergeCell ref="A8:H8"/>
    <mergeCell ref="I8:M11"/>
    <mergeCell ref="A13:H13"/>
    <mergeCell ref="J13:L13"/>
    <mergeCell ref="A14:H14"/>
    <mergeCell ref="J14:L14"/>
    <mergeCell ref="A7:H7"/>
    <mergeCell ref="A17:H17"/>
    <mergeCell ref="J17:L17"/>
    <mergeCell ref="A15:H15"/>
    <mergeCell ref="J15:L15"/>
  </mergeCells>
  <hyperlinks>
    <hyperlink ref="J13" r:id="rId1"/>
    <hyperlink ref="D4" r:id="rId2"/>
    <hyperlink ref="D5" r:id="rId3"/>
    <hyperlink ref="J14" r:id="rId4"/>
    <hyperlink ref="J15" r:id="rId5" display="escolarescbtis210@hotmail.com"/>
    <hyperlink ref="J16" r:id="rId6"/>
    <hyperlink ref="J18" r:id="rId7"/>
  </hyperlinks>
  <pageMargins left="0.7" right="0.7" top="0.75" bottom="0.75" header="0.3" footer="0.3"/>
  <pageSetup orientation="portrait" verticalDpi="0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5"/>
  <sheetViews>
    <sheetView workbookViewId="0">
      <selection activeCell="A3" sqref="A3:H3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50.25" customHeight="1" thickBot="1" x14ac:dyDescent="0.3">
      <c r="A1" s="358" t="s">
        <v>92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528"/>
      <c r="O1" s="529"/>
      <c r="P1" s="529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528"/>
      <c r="O2" s="529"/>
      <c r="P2" s="529"/>
      <c r="Q2" s="12"/>
      <c r="R2" s="12"/>
      <c r="S2" s="12"/>
    </row>
    <row r="3" spans="1:19" ht="30.75" customHeight="1" thickBot="1" x14ac:dyDescent="0.3">
      <c r="A3" s="372" t="s">
        <v>448</v>
      </c>
      <c r="B3" s="373"/>
      <c r="C3" s="373"/>
      <c r="D3" s="373"/>
      <c r="E3" s="373"/>
      <c r="F3" s="373"/>
      <c r="G3" s="373"/>
      <c r="H3" s="374"/>
      <c r="I3" s="365" t="s">
        <v>420</v>
      </c>
      <c r="J3" s="345"/>
      <c r="K3" s="345"/>
      <c r="L3" s="345"/>
      <c r="M3" s="346"/>
      <c r="N3" s="528"/>
      <c r="O3" s="529"/>
      <c r="P3" s="529"/>
      <c r="Q3" s="12"/>
      <c r="R3" s="12"/>
      <c r="S3" s="12"/>
    </row>
    <row r="4" spans="1:19" ht="16.5" customHeight="1" x14ac:dyDescent="0.25">
      <c r="A4" s="27" t="s">
        <v>166</v>
      </c>
      <c r="B4" s="39"/>
      <c r="C4" s="28" t="s">
        <v>167</v>
      </c>
      <c r="D4" s="375" t="s">
        <v>211</v>
      </c>
      <c r="E4" s="375"/>
      <c r="F4" s="366"/>
      <c r="G4" s="367"/>
      <c r="H4" s="368"/>
      <c r="I4" s="365"/>
      <c r="J4" s="345"/>
      <c r="K4" s="345"/>
      <c r="L4" s="345"/>
      <c r="M4" s="346"/>
      <c r="O4" s="12" t="s">
        <v>598</v>
      </c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3" t="s">
        <v>212</v>
      </c>
      <c r="C5" s="41" t="s">
        <v>167</v>
      </c>
      <c r="D5" s="376" t="s">
        <v>213</v>
      </c>
      <c r="E5" s="376"/>
      <c r="F5" s="377"/>
      <c r="G5" s="378"/>
      <c r="H5" s="379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498" t="s">
        <v>93</v>
      </c>
      <c r="B7" s="499"/>
      <c r="C7" s="499"/>
      <c r="D7" s="499"/>
      <c r="E7" s="499"/>
      <c r="F7" s="499"/>
      <c r="G7" s="499"/>
      <c r="H7" s="499"/>
      <c r="I7" s="365" t="s">
        <v>94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6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70</v>
      </c>
      <c r="B12" s="496"/>
      <c r="C12" s="496"/>
      <c r="D12" s="496"/>
      <c r="E12" s="496"/>
      <c r="F12" s="496"/>
      <c r="G12" s="496"/>
      <c r="H12" s="496"/>
      <c r="I12" s="138"/>
      <c r="J12" s="527"/>
      <c r="K12" s="497"/>
      <c r="L12" s="497"/>
      <c r="M12" s="139"/>
      <c r="N12" t="s">
        <v>600</v>
      </c>
      <c r="O12" s="12"/>
      <c r="P12" s="12"/>
      <c r="Q12" s="12"/>
      <c r="R12" s="12"/>
      <c r="S12" s="12"/>
    </row>
    <row r="13" spans="1:19" ht="31.5" customHeight="1" x14ac:dyDescent="0.25">
      <c r="A13" s="489" t="s">
        <v>95</v>
      </c>
      <c r="B13" s="490"/>
      <c r="C13" s="490"/>
      <c r="D13" s="490"/>
      <c r="E13" s="490"/>
      <c r="F13" s="490"/>
      <c r="G13" s="490"/>
      <c r="H13" s="490"/>
      <c r="I13" s="136"/>
      <c r="J13" s="491" t="s">
        <v>601</v>
      </c>
      <c r="K13" s="414"/>
      <c r="L13" s="414"/>
      <c r="M13" s="137"/>
      <c r="O13" s="12"/>
      <c r="P13" s="12"/>
      <c r="Q13" s="12"/>
      <c r="R13" s="12"/>
      <c r="S13" s="12"/>
    </row>
    <row r="14" spans="1:19" ht="31.5" customHeight="1" x14ac:dyDescent="0.25">
      <c r="A14" s="489" t="s">
        <v>96</v>
      </c>
      <c r="B14" s="490"/>
      <c r="C14" s="490"/>
      <c r="D14" s="490"/>
      <c r="E14" s="490"/>
      <c r="F14" s="490"/>
      <c r="G14" s="490"/>
      <c r="H14" s="490"/>
      <c r="I14" s="136"/>
      <c r="J14" s="414"/>
      <c r="K14" s="414"/>
      <c r="L14" s="414"/>
      <c r="M14" s="137"/>
      <c r="N14" t="s">
        <v>602</v>
      </c>
      <c r="O14" s="12"/>
      <c r="P14" s="12"/>
      <c r="Q14" s="12"/>
      <c r="R14" s="12"/>
      <c r="S14" s="12"/>
    </row>
    <row r="15" spans="1:19" ht="31.5" customHeight="1" x14ac:dyDescent="0.25">
      <c r="A15" s="489" t="s">
        <v>97</v>
      </c>
      <c r="B15" s="490"/>
      <c r="C15" s="490"/>
      <c r="D15" s="490"/>
      <c r="E15" s="490"/>
      <c r="F15" s="490"/>
      <c r="G15" s="490"/>
      <c r="H15" s="490"/>
      <c r="I15" s="136"/>
      <c r="J15" s="491" t="s">
        <v>98</v>
      </c>
      <c r="K15" s="414"/>
      <c r="L15" s="414"/>
      <c r="M15" s="137"/>
      <c r="N15" t="s">
        <v>603</v>
      </c>
      <c r="O15" s="12"/>
      <c r="P15" s="12"/>
      <c r="Q15" s="12"/>
      <c r="R15" s="12"/>
      <c r="S15" s="12"/>
    </row>
    <row r="16" spans="1:19" ht="31.5" customHeight="1" x14ac:dyDescent="0.25">
      <c r="A16" s="488" t="s">
        <v>398</v>
      </c>
      <c r="B16" s="454"/>
      <c r="C16" s="454"/>
      <c r="D16" s="454"/>
      <c r="E16" s="454"/>
      <c r="F16" s="454"/>
      <c r="G16" s="454"/>
      <c r="H16" s="454"/>
      <c r="I16" s="132"/>
      <c r="J16" s="455"/>
      <c r="K16" s="455"/>
      <c r="L16" s="455"/>
      <c r="M16" s="133"/>
      <c r="Q16" s="2"/>
      <c r="R16" s="3"/>
    </row>
    <row r="17" spans="1:18" ht="31.5" customHeight="1" x14ac:dyDescent="0.25">
      <c r="A17" s="488" t="s">
        <v>394</v>
      </c>
      <c r="B17" s="454"/>
      <c r="C17" s="454"/>
      <c r="D17" s="454"/>
      <c r="E17" s="454"/>
      <c r="F17" s="454"/>
      <c r="G17" s="454"/>
      <c r="H17" s="454"/>
      <c r="I17" s="132"/>
      <c r="J17" s="455"/>
      <c r="K17" s="455"/>
      <c r="L17" s="455"/>
      <c r="M17" s="133"/>
      <c r="Q17" s="2"/>
      <c r="R17" s="3"/>
    </row>
    <row r="18" spans="1:18" ht="31.5" customHeight="1" x14ac:dyDescent="0.25">
      <c r="A18" s="488" t="s">
        <v>401</v>
      </c>
      <c r="B18" s="454"/>
      <c r="C18" s="454"/>
      <c r="D18" s="454"/>
      <c r="E18" s="454"/>
      <c r="F18" s="454"/>
      <c r="G18" s="454"/>
      <c r="H18" s="454"/>
      <c r="I18" s="132"/>
      <c r="J18" s="455"/>
      <c r="K18" s="455"/>
      <c r="L18" s="455"/>
      <c r="M18" s="133"/>
      <c r="Q18" s="2"/>
      <c r="R18" s="3"/>
    </row>
    <row r="19" spans="1:18" ht="31.5" customHeight="1" thickBot="1" x14ac:dyDescent="0.3">
      <c r="A19" s="485" t="s">
        <v>405</v>
      </c>
      <c r="B19" s="486"/>
      <c r="C19" s="486"/>
      <c r="D19" s="486"/>
      <c r="E19" s="486"/>
      <c r="F19" s="486"/>
      <c r="G19" s="486"/>
      <c r="H19" s="486"/>
      <c r="I19" s="134"/>
      <c r="J19" s="487"/>
      <c r="K19" s="487"/>
      <c r="L19" s="487"/>
      <c r="M19" s="135"/>
      <c r="Q19" s="2"/>
      <c r="R19" s="3"/>
    </row>
    <row r="20" spans="1:18" ht="16.5" customHeight="1" x14ac:dyDescent="0.25">
      <c r="A20" s="307" t="s">
        <v>170</v>
      </c>
      <c r="B20" s="308"/>
      <c r="C20" s="309"/>
      <c r="D20" s="310" t="s">
        <v>1</v>
      </c>
      <c r="E20" s="311"/>
      <c r="F20" s="311"/>
      <c r="G20" s="311"/>
      <c r="H20" s="312"/>
      <c r="I20" s="310" t="s">
        <v>0</v>
      </c>
      <c r="J20" s="311"/>
      <c r="K20" s="311"/>
      <c r="L20" s="311"/>
      <c r="M20" s="312"/>
    </row>
    <row r="21" spans="1:18" ht="16.5" customHeight="1" x14ac:dyDescent="0.25">
      <c r="A21" s="310"/>
      <c r="B21" s="311"/>
      <c r="C21" s="312"/>
      <c r="D21" s="36" t="s">
        <v>7</v>
      </c>
      <c r="E21" s="36" t="s">
        <v>407</v>
      </c>
      <c r="F21" s="36" t="s">
        <v>8</v>
      </c>
      <c r="G21" s="36" t="s">
        <v>407</v>
      </c>
      <c r="H21" s="5" t="s">
        <v>9</v>
      </c>
      <c r="I21" s="4" t="s">
        <v>2</v>
      </c>
      <c r="J21" s="4" t="s">
        <v>3</v>
      </c>
      <c r="K21" s="4" t="s">
        <v>4</v>
      </c>
      <c r="L21" s="4" t="s">
        <v>5</v>
      </c>
      <c r="M21" s="4" t="s">
        <v>6</v>
      </c>
    </row>
    <row r="22" spans="1:18" ht="15.75" x14ac:dyDescent="0.25">
      <c r="A22" s="392" t="s">
        <v>232</v>
      </c>
      <c r="B22" s="393"/>
      <c r="C22" s="394"/>
      <c r="D22" s="67">
        <v>11</v>
      </c>
      <c r="E22" s="67">
        <v>1</v>
      </c>
      <c r="F22" s="10"/>
      <c r="G22" s="10"/>
      <c r="H22" s="31"/>
      <c r="I22" s="29"/>
      <c r="J22" s="29"/>
      <c r="K22" s="11"/>
      <c r="L22" s="64"/>
      <c r="M22" s="29"/>
    </row>
    <row r="23" spans="1:18" ht="15.75" x14ac:dyDescent="0.25">
      <c r="A23" s="392" t="s">
        <v>224</v>
      </c>
      <c r="B23" s="393"/>
      <c r="C23" s="394"/>
      <c r="D23" s="67">
        <v>14</v>
      </c>
      <c r="E23" s="67">
        <v>1</v>
      </c>
      <c r="F23" s="10"/>
      <c r="G23" s="10"/>
      <c r="H23" s="31"/>
      <c r="I23" s="7"/>
      <c r="J23" s="29"/>
      <c r="K23" s="29"/>
      <c r="L23" s="29"/>
      <c r="M23" s="9"/>
    </row>
    <row r="24" spans="1:18" ht="15.75" x14ac:dyDescent="0.25">
      <c r="A24" s="392" t="s">
        <v>599</v>
      </c>
      <c r="B24" s="393"/>
      <c r="C24" s="394"/>
      <c r="D24" s="67">
        <v>80</v>
      </c>
      <c r="E24" s="67">
        <v>2</v>
      </c>
      <c r="F24" s="10"/>
      <c r="G24" s="10"/>
      <c r="H24" s="31"/>
      <c r="I24" s="7"/>
      <c r="J24" s="62"/>
      <c r="K24" s="29"/>
      <c r="L24" s="29"/>
      <c r="M24" s="9"/>
    </row>
    <row r="25" spans="1:18" ht="15.75" x14ac:dyDescent="0.25">
      <c r="A25" s="389" t="s">
        <v>10</v>
      </c>
      <c r="B25" s="390"/>
      <c r="C25" s="391"/>
      <c r="D25" s="32">
        <v>105</v>
      </c>
      <c r="E25" s="32"/>
      <c r="F25" s="32"/>
      <c r="G25" s="32"/>
      <c r="H25" s="31"/>
      <c r="I25" s="34"/>
      <c r="J25" s="34"/>
      <c r="K25" s="34"/>
      <c r="L25" s="34"/>
      <c r="M25" s="34"/>
    </row>
  </sheetData>
  <mergeCells count="40">
    <mergeCell ref="N1:P3"/>
    <mergeCell ref="A23:C23"/>
    <mergeCell ref="A24:C24"/>
    <mergeCell ref="A25:C25"/>
    <mergeCell ref="A7:H7"/>
    <mergeCell ref="I7:M10"/>
    <mergeCell ref="A15:H15"/>
    <mergeCell ref="J15:L15"/>
    <mergeCell ref="A22:C22"/>
    <mergeCell ref="A2:H2"/>
    <mergeCell ref="I2:M2"/>
    <mergeCell ref="A3:H3"/>
    <mergeCell ref="I3:M5"/>
    <mergeCell ref="A20:C21"/>
    <mergeCell ref="D20:H20"/>
    <mergeCell ref="I20:M20"/>
    <mergeCell ref="A19:H19"/>
    <mergeCell ref="J19:L19"/>
    <mergeCell ref="A12:H12"/>
    <mergeCell ref="J12:L12"/>
    <mergeCell ref="A13:H13"/>
    <mergeCell ref="J13:L13"/>
    <mergeCell ref="A14:H14"/>
    <mergeCell ref="J14:L14"/>
    <mergeCell ref="A16:H16"/>
    <mergeCell ref="J16:L16"/>
    <mergeCell ref="A17:H17"/>
    <mergeCell ref="J17:L17"/>
    <mergeCell ref="A18:H18"/>
    <mergeCell ref="J18:L18"/>
    <mergeCell ref="A1:M1"/>
    <mergeCell ref="A11:H11"/>
    <mergeCell ref="J11:L11"/>
    <mergeCell ref="A6:H6"/>
    <mergeCell ref="I6:M6"/>
    <mergeCell ref="D4:H4"/>
    <mergeCell ref="D5:H5"/>
    <mergeCell ref="B8:H8"/>
    <mergeCell ref="B9:H9"/>
    <mergeCell ref="B10:H10"/>
  </mergeCells>
  <hyperlinks>
    <hyperlink ref="J15" r:id="rId1"/>
    <hyperlink ref="D4" r:id="rId2"/>
    <hyperlink ref="D5" r:id="rId3"/>
    <hyperlink ref="J13" r:id="rId4"/>
  </hyperlinks>
  <pageMargins left="0.7" right="0.7" top="0.75" bottom="0.75" header="0.3" footer="0.3"/>
  <pageSetup orientation="portrait" verticalDpi="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37"/>
  <sheetViews>
    <sheetView workbookViewId="0">
      <selection activeCell="I3" sqref="I3:M5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50.25" customHeight="1" thickBot="1" x14ac:dyDescent="0.3">
      <c r="A1" s="358" t="s">
        <v>99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78" t="s">
        <v>1</v>
      </c>
      <c r="O1" s="78" t="s">
        <v>364</v>
      </c>
      <c r="P1" s="78" t="s">
        <v>365</v>
      </c>
      <c r="Q1" s="78" t="s">
        <v>366</v>
      </c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78">
        <v>1109</v>
      </c>
      <c r="O2" s="78">
        <v>384</v>
      </c>
      <c r="P2" s="78"/>
      <c r="Q2" s="78"/>
      <c r="R2" s="12"/>
      <c r="S2" s="12"/>
    </row>
    <row r="3" spans="1:19" ht="30.75" customHeight="1" thickBot="1" x14ac:dyDescent="0.3">
      <c r="A3" s="372" t="s">
        <v>214</v>
      </c>
      <c r="B3" s="373"/>
      <c r="C3" s="373"/>
      <c r="D3" s="373"/>
      <c r="E3" s="373"/>
      <c r="F3" s="373"/>
      <c r="G3" s="373"/>
      <c r="H3" s="374"/>
      <c r="I3" s="365" t="s">
        <v>100</v>
      </c>
      <c r="J3" s="345"/>
      <c r="K3" s="345"/>
      <c r="L3" s="345"/>
      <c r="M3" s="346"/>
      <c r="N3" s="95">
        <v>0.45833333333333331</v>
      </c>
      <c r="O3" s="12"/>
      <c r="P3" s="12"/>
      <c r="Q3" s="12"/>
      <c r="R3" s="12"/>
      <c r="S3" s="12"/>
    </row>
    <row r="4" spans="1:19" ht="16.5" customHeight="1" x14ac:dyDescent="0.25">
      <c r="A4" s="27" t="s">
        <v>166</v>
      </c>
      <c r="B4" s="39"/>
      <c r="C4" s="28" t="s">
        <v>167</v>
      </c>
      <c r="D4" s="375" t="s">
        <v>215</v>
      </c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0" t="s">
        <v>374</v>
      </c>
      <c r="C5" s="41" t="s">
        <v>167</v>
      </c>
      <c r="D5" s="405"/>
      <c r="E5" s="405"/>
      <c r="F5" s="405"/>
      <c r="G5" s="406"/>
      <c r="H5" s="407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498" t="s">
        <v>113</v>
      </c>
      <c r="B7" s="499"/>
      <c r="C7" s="499"/>
      <c r="D7" s="499"/>
      <c r="E7" s="499"/>
      <c r="F7" s="499"/>
      <c r="G7" s="499"/>
      <c r="H7" s="499"/>
      <c r="I7" s="365" t="s">
        <v>17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6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105</v>
      </c>
      <c r="B12" s="496"/>
      <c r="C12" s="496"/>
      <c r="D12" s="496"/>
      <c r="E12" s="496"/>
      <c r="F12" s="496"/>
      <c r="G12" s="496"/>
      <c r="H12" s="496"/>
      <c r="I12" s="138"/>
      <c r="J12" s="497"/>
      <c r="K12" s="497"/>
      <c r="L12" s="497"/>
      <c r="M12" s="139"/>
      <c r="O12" s="12"/>
      <c r="P12" s="12"/>
      <c r="Q12" s="12"/>
      <c r="R12" s="12"/>
      <c r="S12" s="12"/>
    </row>
    <row r="13" spans="1:19" ht="31.5" customHeight="1" x14ac:dyDescent="0.25">
      <c r="A13" s="489" t="s">
        <v>106</v>
      </c>
      <c r="B13" s="490"/>
      <c r="C13" s="490"/>
      <c r="D13" s="490"/>
      <c r="E13" s="490"/>
      <c r="F13" s="490"/>
      <c r="G13" s="490"/>
      <c r="H13" s="490"/>
      <c r="I13" s="161"/>
      <c r="J13" s="517" t="s">
        <v>613</v>
      </c>
      <c r="K13" s="518"/>
      <c r="L13" s="518"/>
      <c r="M13" s="140"/>
      <c r="O13" s="12"/>
      <c r="P13" s="12"/>
      <c r="Q13" s="12"/>
      <c r="R13" s="12"/>
      <c r="S13" s="12"/>
    </row>
    <row r="14" spans="1:19" ht="31.5" customHeight="1" x14ac:dyDescent="0.25">
      <c r="A14" s="489" t="s">
        <v>107</v>
      </c>
      <c r="B14" s="490"/>
      <c r="C14" s="490"/>
      <c r="D14" s="490"/>
      <c r="E14" s="490"/>
      <c r="F14" s="490"/>
      <c r="G14" s="490"/>
      <c r="H14" s="490"/>
      <c r="I14" s="161"/>
      <c r="J14" s="518"/>
      <c r="K14" s="518"/>
      <c r="L14" s="518"/>
      <c r="M14" s="140"/>
      <c r="O14" s="12"/>
      <c r="P14" s="12"/>
      <c r="Q14" s="12"/>
      <c r="R14" s="12"/>
      <c r="S14" s="12"/>
    </row>
    <row r="15" spans="1:19" ht="31.5" customHeight="1" x14ac:dyDescent="0.25">
      <c r="A15" s="489" t="s">
        <v>108</v>
      </c>
      <c r="B15" s="490"/>
      <c r="C15" s="490"/>
      <c r="D15" s="490"/>
      <c r="E15" s="490"/>
      <c r="F15" s="490"/>
      <c r="G15" s="490"/>
      <c r="H15" s="490"/>
      <c r="I15" s="161"/>
      <c r="J15" s="492"/>
      <c r="K15" s="414"/>
      <c r="L15" s="414"/>
      <c r="M15" s="162"/>
      <c r="O15" s="12"/>
      <c r="P15" s="12"/>
      <c r="Q15" s="12"/>
      <c r="R15" s="12"/>
      <c r="S15" s="12"/>
    </row>
    <row r="16" spans="1:19" ht="31.5" customHeight="1" x14ac:dyDescent="0.25">
      <c r="A16" s="489" t="s">
        <v>109</v>
      </c>
      <c r="B16" s="490"/>
      <c r="C16" s="490"/>
      <c r="D16" s="490"/>
      <c r="E16" s="490"/>
      <c r="F16" s="490"/>
      <c r="G16" s="490"/>
      <c r="H16" s="490"/>
      <c r="I16" s="161"/>
      <c r="J16" s="492"/>
      <c r="K16" s="414"/>
      <c r="L16" s="414"/>
      <c r="M16" s="162"/>
      <c r="O16" s="12"/>
      <c r="P16" s="12"/>
      <c r="Q16" s="12"/>
      <c r="R16" s="12"/>
      <c r="S16" s="12"/>
    </row>
    <row r="17" spans="1:19" ht="31.5" customHeight="1" x14ac:dyDescent="0.25">
      <c r="A17" s="489" t="s">
        <v>110</v>
      </c>
      <c r="B17" s="490"/>
      <c r="C17" s="490"/>
      <c r="D17" s="490"/>
      <c r="E17" s="490"/>
      <c r="F17" s="490"/>
      <c r="G17" s="490"/>
      <c r="H17" s="490"/>
      <c r="I17" s="161"/>
      <c r="J17" s="414"/>
      <c r="K17" s="414"/>
      <c r="L17" s="414"/>
      <c r="M17" s="162"/>
      <c r="O17" s="12"/>
      <c r="P17" s="12"/>
      <c r="Q17" s="12"/>
      <c r="R17" s="12"/>
      <c r="S17" s="12"/>
    </row>
    <row r="18" spans="1:19" ht="31.5" customHeight="1" x14ac:dyDescent="0.25">
      <c r="A18" s="489" t="s">
        <v>111</v>
      </c>
      <c r="B18" s="490"/>
      <c r="C18" s="490"/>
      <c r="D18" s="490"/>
      <c r="E18" s="490"/>
      <c r="F18" s="490"/>
      <c r="G18" s="490"/>
      <c r="H18" s="490"/>
      <c r="I18" s="161"/>
      <c r="J18" s="414"/>
      <c r="K18" s="414"/>
      <c r="L18" s="414"/>
      <c r="M18" s="162"/>
      <c r="O18" s="12"/>
      <c r="P18" s="12"/>
      <c r="Q18" s="12"/>
      <c r="R18" s="12"/>
      <c r="S18" s="12"/>
    </row>
    <row r="19" spans="1:19" ht="31.5" customHeight="1" x14ac:dyDescent="0.25">
      <c r="A19" s="489" t="s">
        <v>101</v>
      </c>
      <c r="B19" s="490"/>
      <c r="C19" s="490"/>
      <c r="D19" s="490"/>
      <c r="E19" s="490"/>
      <c r="F19" s="490"/>
      <c r="G19" s="490"/>
      <c r="H19" s="490"/>
      <c r="I19" s="161"/>
      <c r="J19" s="491" t="s">
        <v>612</v>
      </c>
      <c r="K19" s="414"/>
      <c r="L19" s="414"/>
      <c r="M19" s="162"/>
      <c r="O19" s="12"/>
      <c r="P19" s="12"/>
      <c r="Q19" s="12"/>
      <c r="R19" s="12"/>
      <c r="S19" s="12"/>
    </row>
    <row r="20" spans="1:19" ht="31.5" customHeight="1" x14ac:dyDescent="0.25">
      <c r="A20" s="489" t="s">
        <v>102</v>
      </c>
      <c r="B20" s="490"/>
      <c r="C20" s="490"/>
      <c r="D20" s="490"/>
      <c r="E20" s="490"/>
      <c r="F20" s="490"/>
      <c r="G20" s="490"/>
      <c r="H20" s="490"/>
      <c r="I20" s="161"/>
      <c r="J20" s="492"/>
      <c r="K20" s="414"/>
      <c r="L20" s="414"/>
      <c r="M20" s="162"/>
      <c r="O20" s="12"/>
      <c r="P20" s="12"/>
      <c r="Q20" s="12"/>
      <c r="R20" s="12"/>
      <c r="S20" s="12"/>
    </row>
    <row r="21" spans="1:19" ht="31.5" customHeight="1" x14ac:dyDescent="0.25">
      <c r="A21" s="489" t="s">
        <v>103</v>
      </c>
      <c r="B21" s="490"/>
      <c r="C21" s="490"/>
      <c r="D21" s="490"/>
      <c r="E21" s="490"/>
      <c r="F21" s="490"/>
      <c r="G21" s="490"/>
      <c r="H21" s="490"/>
      <c r="I21" s="161"/>
      <c r="J21" s="492"/>
      <c r="K21" s="414"/>
      <c r="L21" s="414"/>
      <c r="M21" s="162">
        <v>8341498980</v>
      </c>
      <c r="O21" s="12"/>
      <c r="P21" s="12"/>
      <c r="Q21" s="12"/>
      <c r="R21" s="12"/>
      <c r="S21" s="12"/>
    </row>
    <row r="22" spans="1:19" ht="31.5" customHeight="1" x14ac:dyDescent="0.25">
      <c r="A22" s="489" t="s">
        <v>104</v>
      </c>
      <c r="B22" s="490"/>
      <c r="C22" s="490"/>
      <c r="D22" s="490"/>
      <c r="E22" s="490"/>
      <c r="F22" s="490"/>
      <c r="G22" s="490"/>
      <c r="H22" s="490"/>
      <c r="I22" s="161"/>
      <c r="J22" s="492"/>
      <c r="K22" s="414"/>
      <c r="L22" s="414"/>
      <c r="M22" s="162"/>
      <c r="O22" s="12"/>
      <c r="P22" s="12"/>
      <c r="Q22" s="12"/>
      <c r="R22" s="12"/>
      <c r="S22" s="12"/>
    </row>
    <row r="23" spans="1:19" ht="31.5" customHeight="1" x14ac:dyDescent="0.25">
      <c r="A23" s="488" t="s">
        <v>403</v>
      </c>
      <c r="B23" s="454"/>
      <c r="C23" s="454"/>
      <c r="D23" s="454"/>
      <c r="E23" s="454"/>
      <c r="F23" s="454"/>
      <c r="G23" s="454"/>
      <c r="H23" s="454"/>
      <c r="I23" s="157"/>
      <c r="J23" s="455"/>
      <c r="K23" s="455"/>
      <c r="L23" s="455"/>
      <c r="M23" s="158"/>
      <c r="Q23" s="2"/>
      <c r="R23" s="3"/>
    </row>
    <row r="24" spans="1:19" ht="31.5" customHeight="1" x14ac:dyDescent="0.25">
      <c r="A24" s="488" t="s">
        <v>518</v>
      </c>
      <c r="B24" s="454"/>
      <c r="C24" s="454"/>
      <c r="D24" s="454"/>
      <c r="E24" s="454"/>
      <c r="F24" s="454"/>
      <c r="G24" s="454"/>
      <c r="H24" s="454"/>
      <c r="I24" s="157"/>
      <c r="J24" s="455"/>
      <c r="K24" s="455"/>
      <c r="L24" s="455"/>
      <c r="M24" s="158"/>
      <c r="Q24" s="2"/>
      <c r="R24" s="3"/>
    </row>
    <row r="25" spans="1:19" ht="31.5" customHeight="1" x14ac:dyDescent="0.25">
      <c r="A25" s="488" t="s">
        <v>519</v>
      </c>
      <c r="B25" s="454"/>
      <c r="C25" s="454"/>
      <c r="D25" s="454"/>
      <c r="E25" s="454"/>
      <c r="F25" s="454"/>
      <c r="G25" s="454"/>
      <c r="H25" s="454"/>
      <c r="I25" s="157"/>
      <c r="J25" s="455"/>
      <c r="K25" s="455"/>
      <c r="L25" s="455"/>
      <c r="M25" s="158"/>
      <c r="Q25" s="2"/>
      <c r="R25" s="3"/>
    </row>
    <row r="26" spans="1:19" ht="31.5" customHeight="1" thickBot="1" x14ac:dyDescent="0.3">
      <c r="A26" s="485" t="s">
        <v>398</v>
      </c>
      <c r="B26" s="486"/>
      <c r="C26" s="486"/>
      <c r="D26" s="486"/>
      <c r="E26" s="486"/>
      <c r="F26" s="486"/>
      <c r="G26" s="486"/>
      <c r="H26" s="486"/>
      <c r="I26" s="159"/>
      <c r="J26" s="487"/>
      <c r="K26" s="487"/>
      <c r="L26" s="487"/>
      <c r="M26" s="160"/>
      <c r="Q26" s="2"/>
      <c r="R26" s="3"/>
    </row>
    <row r="27" spans="1:19" ht="16.5" customHeight="1" x14ac:dyDescent="0.25">
      <c r="A27" s="307" t="s">
        <v>170</v>
      </c>
      <c r="B27" s="308"/>
      <c r="C27" s="309"/>
      <c r="D27" s="310" t="s">
        <v>1</v>
      </c>
      <c r="E27" s="311"/>
      <c r="F27" s="311"/>
      <c r="G27" s="311"/>
      <c r="H27" s="312"/>
      <c r="I27" s="310" t="s">
        <v>0</v>
      </c>
      <c r="J27" s="311"/>
      <c r="K27" s="311"/>
      <c r="L27" s="311"/>
      <c r="M27" s="312"/>
    </row>
    <row r="28" spans="1:19" ht="16.5" customHeight="1" x14ac:dyDescent="0.25">
      <c r="A28" s="310"/>
      <c r="B28" s="311"/>
      <c r="C28" s="312"/>
      <c r="D28" s="36" t="s">
        <v>7</v>
      </c>
      <c r="E28" s="36" t="s">
        <v>407</v>
      </c>
      <c r="F28" s="36" t="s">
        <v>8</v>
      </c>
      <c r="G28" s="36" t="s">
        <v>407</v>
      </c>
      <c r="H28" s="5" t="s">
        <v>9</v>
      </c>
      <c r="I28" s="4" t="s">
        <v>2</v>
      </c>
      <c r="J28" s="4" t="s">
        <v>3</v>
      </c>
      <c r="K28" s="4" t="s">
        <v>4</v>
      </c>
      <c r="L28" s="4" t="s">
        <v>5</v>
      </c>
      <c r="M28" s="4" t="s">
        <v>6</v>
      </c>
    </row>
    <row r="29" spans="1:19" ht="15.75" x14ac:dyDescent="0.25">
      <c r="A29" s="392" t="s">
        <v>240</v>
      </c>
      <c r="B29" s="393"/>
      <c r="C29" s="394"/>
      <c r="D29" s="31">
        <v>46</v>
      </c>
      <c r="E29" s="10">
        <v>1</v>
      </c>
      <c r="F29" s="10"/>
      <c r="G29" s="10"/>
      <c r="H29" s="31"/>
      <c r="I29" s="7"/>
      <c r="J29" s="8"/>
      <c r="K29" s="14"/>
      <c r="L29" s="15"/>
      <c r="M29" s="15"/>
    </row>
    <row r="30" spans="1:19" ht="15.75" x14ac:dyDescent="0.25">
      <c r="A30" s="386" t="s">
        <v>241</v>
      </c>
      <c r="B30" s="387"/>
      <c r="C30" s="388"/>
      <c r="D30" s="57">
        <v>106</v>
      </c>
      <c r="E30" s="50">
        <v>3</v>
      </c>
      <c r="F30" s="50"/>
      <c r="G30" s="50"/>
      <c r="H30" s="57"/>
      <c r="I30" s="58"/>
      <c r="J30" s="58"/>
      <c r="K30" s="59"/>
      <c r="L30" s="60"/>
      <c r="M30" s="60"/>
    </row>
    <row r="31" spans="1:19" ht="15.75" x14ac:dyDescent="0.25">
      <c r="A31" s="386" t="s">
        <v>242</v>
      </c>
      <c r="B31" s="387"/>
      <c r="C31" s="388"/>
      <c r="D31" s="57">
        <v>144</v>
      </c>
      <c r="E31" s="50">
        <v>3</v>
      </c>
      <c r="F31" s="50"/>
      <c r="G31" s="50"/>
      <c r="H31" s="57"/>
      <c r="I31" s="58"/>
      <c r="J31" s="58"/>
      <c r="K31" s="59"/>
      <c r="L31" s="60"/>
      <c r="M31" s="60"/>
    </row>
    <row r="32" spans="1:19" ht="15.75" x14ac:dyDescent="0.25">
      <c r="A32" s="392" t="s">
        <v>243</v>
      </c>
      <c r="B32" s="393"/>
      <c r="C32" s="394"/>
      <c r="D32" s="31">
        <v>46</v>
      </c>
      <c r="E32" s="10">
        <v>1</v>
      </c>
      <c r="F32" s="10"/>
      <c r="G32" s="10"/>
      <c r="H32" s="31"/>
      <c r="I32" s="13"/>
      <c r="J32" s="13"/>
      <c r="K32" s="11"/>
      <c r="L32" s="53"/>
      <c r="M32" s="15"/>
    </row>
    <row r="33" spans="1:13" ht="15.75" x14ac:dyDescent="0.25">
      <c r="A33" s="389" t="s">
        <v>10</v>
      </c>
      <c r="B33" s="390"/>
      <c r="C33" s="391"/>
      <c r="D33" s="32">
        <f>SUM(D29:D32)</f>
        <v>342</v>
      </c>
      <c r="E33" s="32"/>
      <c r="F33" s="32"/>
      <c r="G33" s="32"/>
      <c r="H33" s="32"/>
      <c r="I33" s="34"/>
      <c r="J33" s="34"/>
      <c r="K33" s="34"/>
      <c r="L33" s="34"/>
      <c r="M33" s="34"/>
    </row>
    <row r="35" spans="1:13" x14ac:dyDescent="0.25">
      <c r="E35">
        <v>2</v>
      </c>
      <c r="F35" t="s">
        <v>638</v>
      </c>
      <c r="G35" t="s">
        <v>641</v>
      </c>
    </row>
    <row r="36" spans="1:13" x14ac:dyDescent="0.25">
      <c r="E36">
        <v>1</v>
      </c>
      <c r="F36" t="s">
        <v>639</v>
      </c>
      <c r="G36" t="s">
        <v>642</v>
      </c>
    </row>
    <row r="37" spans="1:13" x14ac:dyDescent="0.25">
      <c r="E37">
        <v>1</v>
      </c>
      <c r="G37" t="s">
        <v>640</v>
      </c>
    </row>
  </sheetData>
  <mergeCells count="54">
    <mergeCell ref="A29:C29"/>
    <mergeCell ref="A30:C30"/>
    <mergeCell ref="A31:C31"/>
    <mergeCell ref="A32:C32"/>
    <mergeCell ref="A33:C33"/>
    <mergeCell ref="A27:C28"/>
    <mergeCell ref="D27:H27"/>
    <mergeCell ref="I27:M27"/>
    <mergeCell ref="D4:H4"/>
    <mergeCell ref="D5:H5"/>
    <mergeCell ref="B8:H8"/>
    <mergeCell ref="B9:H9"/>
    <mergeCell ref="B10:H10"/>
    <mergeCell ref="A11:H11"/>
    <mergeCell ref="J11:L11"/>
    <mergeCell ref="A6:H6"/>
    <mergeCell ref="I6:M6"/>
    <mergeCell ref="A7:H7"/>
    <mergeCell ref="I7:M10"/>
    <mergeCell ref="A22:H22"/>
    <mergeCell ref="J22:L22"/>
    <mergeCell ref="A1:M1"/>
    <mergeCell ref="A2:H2"/>
    <mergeCell ref="I2:M2"/>
    <mergeCell ref="A3:H3"/>
    <mergeCell ref="I3:M5"/>
    <mergeCell ref="A12:H12"/>
    <mergeCell ref="J12:L12"/>
    <mergeCell ref="A15:H15"/>
    <mergeCell ref="J15:L15"/>
    <mergeCell ref="A16:H16"/>
    <mergeCell ref="J16:L16"/>
    <mergeCell ref="A20:H20"/>
    <mergeCell ref="J20:L20"/>
    <mergeCell ref="A21:H21"/>
    <mergeCell ref="J21:L21"/>
    <mergeCell ref="A13:H13"/>
    <mergeCell ref="J13:L13"/>
    <mergeCell ref="A14:H14"/>
    <mergeCell ref="J14:L14"/>
    <mergeCell ref="A17:H17"/>
    <mergeCell ref="J17:L17"/>
    <mergeCell ref="A18:H18"/>
    <mergeCell ref="J18:L18"/>
    <mergeCell ref="A19:H19"/>
    <mergeCell ref="J19:L19"/>
    <mergeCell ref="A26:H26"/>
    <mergeCell ref="J26:L26"/>
    <mergeCell ref="A23:H23"/>
    <mergeCell ref="J23:L23"/>
    <mergeCell ref="A24:H24"/>
    <mergeCell ref="J24:L24"/>
    <mergeCell ref="A25:H25"/>
    <mergeCell ref="J25:L25"/>
  </mergeCells>
  <hyperlinks>
    <hyperlink ref="D4" r:id="rId1"/>
    <hyperlink ref="J19" r:id="rId2"/>
    <hyperlink ref="J13" r:id="rId3"/>
  </hyperlinks>
  <pageMargins left="0.7" right="0.7" top="0.75" bottom="0.75" header="0.3" footer="0.3"/>
  <pageSetup orientation="portrait" verticalDpi="0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32"/>
  <sheetViews>
    <sheetView workbookViewId="0">
      <selection activeCell="Q14" sqref="Q14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50.25" customHeight="1" thickBot="1" x14ac:dyDescent="0.3">
      <c r="A1" s="358" t="s">
        <v>112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78" t="s">
        <v>1</v>
      </c>
      <c r="O1" s="78" t="s">
        <v>364</v>
      </c>
      <c r="P1" s="78" t="s">
        <v>365</v>
      </c>
      <c r="Q1" s="78" t="s">
        <v>366</v>
      </c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78">
        <v>491</v>
      </c>
      <c r="O2" s="78">
        <v>199</v>
      </c>
      <c r="P2" s="78"/>
      <c r="Q2" s="78"/>
      <c r="R2" s="12"/>
      <c r="S2" s="12"/>
    </row>
    <row r="3" spans="1:19" ht="78" customHeight="1" thickBot="1" x14ac:dyDescent="0.3">
      <c r="A3" s="659" t="s">
        <v>882</v>
      </c>
      <c r="B3" s="660"/>
      <c r="C3" s="660"/>
      <c r="D3" s="660"/>
      <c r="E3" s="660"/>
      <c r="F3" s="660"/>
      <c r="G3" s="660"/>
      <c r="H3" s="661"/>
      <c r="I3" s="662" t="s">
        <v>881</v>
      </c>
      <c r="J3" s="663"/>
      <c r="K3" s="663"/>
      <c r="L3" s="663"/>
      <c r="M3" s="663"/>
      <c r="N3" s="256" t="s">
        <v>379</v>
      </c>
      <c r="O3" s="665"/>
      <c r="P3" s="665"/>
      <c r="Q3" s="665"/>
      <c r="R3" s="12"/>
      <c r="S3" s="12"/>
    </row>
    <row r="4" spans="1:19" ht="16.5" customHeight="1" x14ac:dyDescent="0.25">
      <c r="A4" s="335" t="s">
        <v>166</v>
      </c>
      <c r="B4" s="444"/>
      <c r="C4" s="336" t="s">
        <v>167</v>
      </c>
      <c r="D4" s="375" t="s">
        <v>378</v>
      </c>
      <c r="E4" s="375"/>
      <c r="F4" s="366"/>
      <c r="G4" s="367"/>
      <c r="H4" s="368"/>
      <c r="I4" s="662"/>
      <c r="J4" s="663"/>
      <c r="K4" s="663"/>
      <c r="L4" s="663"/>
      <c r="M4" s="664"/>
      <c r="O4" s="12"/>
      <c r="P4" s="12"/>
      <c r="Q4" s="12"/>
      <c r="R4" s="12"/>
      <c r="S4" s="12"/>
    </row>
    <row r="5" spans="1:19" ht="16.5" customHeight="1" x14ac:dyDescent="0.25">
      <c r="A5" s="513"/>
      <c r="B5" s="445"/>
      <c r="C5" s="514"/>
      <c r="D5" s="441" t="s">
        <v>376</v>
      </c>
      <c r="E5" s="442"/>
      <c r="F5" s="539"/>
      <c r="G5" s="539"/>
      <c r="H5" s="540"/>
      <c r="I5" s="662"/>
      <c r="J5" s="663"/>
      <c r="K5" s="663"/>
      <c r="L5" s="663"/>
      <c r="M5" s="664"/>
      <c r="O5" s="12"/>
      <c r="P5" s="12"/>
      <c r="Q5" s="12"/>
      <c r="R5" s="12"/>
      <c r="S5" s="12"/>
    </row>
    <row r="6" spans="1:19" ht="16.5" customHeight="1" thickBot="1" x14ac:dyDescent="0.3">
      <c r="A6" s="37" t="s">
        <v>163</v>
      </c>
      <c r="B6" s="40" t="s">
        <v>375</v>
      </c>
      <c r="C6" s="41" t="s">
        <v>167</v>
      </c>
      <c r="D6" s="404" t="s">
        <v>377</v>
      </c>
      <c r="E6" s="404"/>
      <c r="F6" s="405"/>
      <c r="G6" s="406"/>
      <c r="H6" s="407"/>
      <c r="I6" s="662"/>
      <c r="J6" s="663"/>
      <c r="K6" s="663"/>
      <c r="L6" s="663"/>
      <c r="M6" s="664"/>
      <c r="O6" s="12"/>
      <c r="P6" s="12"/>
      <c r="Q6" s="12"/>
      <c r="R6" s="12"/>
      <c r="S6" s="12"/>
    </row>
    <row r="7" spans="1:19" ht="16.5" customHeight="1" x14ac:dyDescent="0.25">
      <c r="A7" s="338" t="s">
        <v>13</v>
      </c>
      <c r="B7" s="339"/>
      <c r="C7" s="339"/>
      <c r="D7" s="339"/>
      <c r="E7" s="339"/>
      <c r="F7" s="339"/>
      <c r="G7" s="361"/>
      <c r="H7" s="361"/>
      <c r="I7" s="338" t="s">
        <v>16</v>
      </c>
      <c r="J7" s="339"/>
      <c r="K7" s="339"/>
      <c r="L7" s="339"/>
      <c r="M7" s="340"/>
      <c r="N7" s="356" t="s">
        <v>620</v>
      </c>
      <c r="O7" s="357"/>
      <c r="P7" s="357"/>
      <c r="Q7" s="12"/>
      <c r="R7" s="12"/>
      <c r="S7" s="12"/>
    </row>
    <row r="8" spans="1:19" ht="16.5" customHeight="1" x14ac:dyDescent="0.25">
      <c r="A8" s="498" t="s">
        <v>114</v>
      </c>
      <c r="B8" s="499"/>
      <c r="C8" s="499"/>
      <c r="D8" s="499"/>
      <c r="E8" s="499"/>
      <c r="F8" s="499"/>
      <c r="G8" s="499"/>
      <c r="H8" s="499"/>
      <c r="I8" s="365" t="s">
        <v>17</v>
      </c>
      <c r="J8" s="345"/>
      <c r="K8" s="345"/>
      <c r="L8" s="345"/>
      <c r="M8" s="346"/>
      <c r="N8" s="356"/>
      <c r="O8" s="357"/>
      <c r="P8" s="357"/>
      <c r="Q8" s="12"/>
      <c r="R8" s="12"/>
      <c r="S8" s="12"/>
    </row>
    <row r="9" spans="1:19" ht="16.5" customHeight="1" x14ac:dyDescent="0.25">
      <c r="A9" s="45" t="s">
        <v>158</v>
      </c>
      <c r="B9" s="347"/>
      <c r="C9" s="347"/>
      <c r="D9" s="347"/>
      <c r="E9" s="347"/>
      <c r="F9" s="347"/>
      <c r="G9" s="348"/>
      <c r="H9" s="349"/>
      <c r="I9" s="365"/>
      <c r="J9" s="345"/>
      <c r="K9" s="345"/>
      <c r="L9" s="345"/>
      <c r="M9" s="346"/>
      <c r="N9" s="356"/>
      <c r="O9" s="357"/>
      <c r="P9" s="357"/>
      <c r="Q9" s="12"/>
      <c r="R9" s="12"/>
      <c r="S9" s="12"/>
    </row>
    <row r="10" spans="1:19" ht="16.5" customHeight="1" x14ac:dyDescent="0.25">
      <c r="A10" s="45" t="s">
        <v>159</v>
      </c>
      <c r="B10" s="380"/>
      <c r="C10" s="380"/>
      <c r="D10" s="380"/>
      <c r="E10" s="380"/>
      <c r="F10" s="380"/>
      <c r="G10" s="381"/>
      <c r="H10" s="382"/>
      <c r="I10" s="365"/>
      <c r="J10" s="345"/>
      <c r="K10" s="345"/>
      <c r="L10" s="345"/>
      <c r="M10" s="346"/>
      <c r="N10" s="356"/>
      <c r="O10" s="357"/>
      <c r="P10" s="357"/>
      <c r="Q10" s="12"/>
      <c r="R10" s="12"/>
      <c r="S10" s="12"/>
    </row>
    <row r="11" spans="1:19" ht="16.5" customHeight="1" thickBot="1" x14ac:dyDescent="0.3">
      <c r="A11" s="46" t="s">
        <v>160</v>
      </c>
      <c r="B11" s="383"/>
      <c r="C11" s="383"/>
      <c r="D11" s="383"/>
      <c r="E11" s="383"/>
      <c r="F11" s="383"/>
      <c r="G11" s="384"/>
      <c r="H11" s="385"/>
      <c r="I11" s="365"/>
      <c r="J11" s="345"/>
      <c r="K11" s="345"/>
      <c r="L11" s="345"/>
      <c r="M11" s="346"/>
      <c r="N11" s="356"/>
      <c r="O11" s="357"/>
      <c r="P11" s="357"/>
      <c r="Q11" s="12"/>
      <c r="R11" s="12"/>
      <c r="S11" s="12"/>
    </row>
    <row r="12" spans="1:19" ht="16.5" customHeight="1" thickBot="1" x14ac:dyDescent="0.3">
      <c r="A12" s="328" t="s">
        <v>18</v>
      </c>
      <c r="B12" s="329"/>
      <c r="C12" s="329"/>
      <c r="D12" s="329"/>
      <c r="E12" s="329"/>
      <c r="F12" s="329"/>
      <c r="G12" s="329"/>
      <c r="H12" s="329"/>
      <c r="I12" s="16" t="s">
        <v>22</v>
      </c>
      <c r="J12" s="328" t="s">
        <v>20</v>
      </c>
      <c r="K12" s="329"/>
      <c r="L12" s="330"/>
      <c r="M12" s="6" t="s">
        <v>21</v>
      </c>
      <c r="N12" s="356"/>
      <c r="O12" s="357"/>
      <c r="P12" s="357"/>
      <c r="Q12" s="12"/>
      <c r="R12" s="12"/>
      <c r="S12" s="12"/>
    </row>
    <row r="13" spans="1:19" ht="31.5" customHeight="1" x14ac:dyDescent="0.25">
      <c r="A13" s="495" t="s">
        <v>123</v>
      </c>
      <c r="B13" s="496"/>
      <c r="C13" s="496"/>
      <c r="D13" s="496"/>
      <c r="E13" s="496"/>
      <c r="F13" s="496"/>
      <c r="G13" s="541"/>
      <c r="H13" s="541"/>
      <c r="I13" s="23"/>
      <c r="J13" s="542"/>
      <c r="K13" s="497"/>
      <c r="L13" s="543"/>
      <c r="M13" s="26"/>
      <c r="O13" s="12"/>
      <c r="P13" s="12"/>
      <c r="Q13" s="12"/>
      <c r="R13" s="12"/>
      <c r="S13" s="12"/>
    </row>
    <row r="14" spans="1:19" ht="31.5" customHeight="1" x14ac:dyDescent="0.25">
      <c r="A14" s="489" t="s">
        <v>119</v>
      </c>
      <c r="B14" s="490"/>
      <c r="C14" s="490"/>
      <c r="D14" s="490"/>
      <c r="E14" s="490"/>
      <c r="F14" s="490"/>
      <c r="G14" s="533"/>
      <c r="H14" s="533"/>
      <c r="I14" s="18"/>
      <c r="J14" s="544"/>
      <c r="K14" s="518"/>
      <c r="L14" s="545"/>
      <c r="M14" s="25"/>
      <c r="O14" s="12"/>
      <c r="P14" s="12"/>
      <c r="Q14" s="12"/>
      <c r="R14" s="12"/>
      <c r="S14" s="12"/>
    </row>
    <row r="15" spans="1:19" ht="31.5" customHeight="1" x14ac:dyDescent="0.25">
      <c r="A15" s="489" t="s">
        <v>121</v>
      </c>
      <c r="B15" s="490"/>
      <c r="C15" s="490"/>
      <c r="D15" s="490"/>
      <c r="E15" s="490"/>
      <c r="F15" s="490"/>
      <c r="G15" s="533"/>
      <c r="H15" s="533"/>
      <c r="I15" s="18"/>
      <c r="J15" s="546" t="s">
        <v>122</v>
      </c>
      <c r="K15" s="518"/>
      <c r="L15" s="545"/>
      <c r="M15" s="25"/>
      <c r="O15" s="12"/>
      <c r="P15" s="12"/>
      <c r="Q15" s="12"/>
      <c r="R15" s="12"/>
      <c r="S15" s="12"/>
    </row>
    <row r="16" spans="1:19" ht="31.5" customHeight="1" x14ac:dyDescent="0.25">
      <c r="A16" s="489" t="s">
        <v>108</v>
      </c>
      <c r="B16" s="490"/>
      <c r="C16" s="490"/>
      <c r="D16" s="490"/>
      <c r="E16" s="490"/>
      <c r="F16" s="490"/>
      <c r="G16" s="533"/>
      <c r="H16" s="533"/>
      <c r="I16" s="18"/>
      <c r="J16" s="535"/>
      <c r="K16" s="414"/>
      <c r="L16" s="416"/>
      <c r="M16" s="22"/>
      <c r="O16" s="24" t="s">
        <v>120</v>
      </c>
      <c r="P16" s="12"/>
      <c r="Q16" s="12"/>
      <c r="R16" s="12"/>
      <c r="S16" s="12"/>
    </row>
    <row r="17" spans="1:19" ht="31.5" customHeight="1" x14ac:dyDescent="0.25">
      <c r="A17" s="489" t="s">
        <v>109</v>
      </c>
      <c r="B17" s="490"/>
      <c r="C17" s="490"/>
      <c r="D17" s="490"/>
      <c r="E17" s="490"/>
      <c r="F17" s="490"/>
      <c r="G17" s="533"/>
      <c r="H17" s="533"/>
      <c r="I17" s="18"/>
      <c r="J17" s="535"/>
      <c r="K17" s="414"/>
      <c r="L17" s="416"/>
      <c r="M17" s="22"/>
      <c r="O17" s="12"/>
      <c r="P17" s="12"/>
      <c r="Q17" s="12"/>
      <c r="R17" s="12"/>
      <c r="S17" s="12"/>
    </row>
    <row r="18" spans="1:19" ht="31.5" customHeight="1" x14ac:dyDescent="0.25">
      <c r="A18" s="489" t="s">
        <v>110</v>
      </c>
      <c r="B18" s="490"/>
      <c r="C18" s="490"/>
      <c r="D18" s="490"/>
      <c r="E18" s="490"/>
      <c r="F18" s="490"/>
      <c r="G18" s="533"/>
      <c r="H18" s="533"/>
      <c r="I18" s="18"/>
      <c r="J18" s="534"/>
      <c r="K18" s="414"/>
      <c r="L18" s="416"/>
      <c r="M18" s="22"/>
      <c r="O18" s="12"/>
      <c r="P18" s="12"/>
      <c r="Q18" s="12"/>
      <c r="R18" s="12"/>
      <c r="S18" s="12"/>
    </row>
    <row r="19" spans="1:19" ht="31.5" customHeight="1" x14ac:dyDescent="0.25">
      <c r="A19" s="489" t="s">
        <v>111</v>
      </c>
      <c r="B19" s="490"/>
      <c r="C19" s="490"/>
      <c r="D19" s="490"/>
      <c r="E19" s="490"/>
      <c r="F19" s="490"/>
      <c r="G19" s="533"/>
      <c r="H19" s="533"/>
      <c r="I19" s="18"/>
      <c r="J19" s="534"/>
      <c r="K19" s="414"/>
      <c r="L19" s="416"/>
      <c r="M19" s="22"/>
      <c r="O19" s="12"/>
      <c r="P19" s="12"/>
      <c r="Q19" s="12"/>
      <c r="R19" s="12"/>
      <c r="S19" s="12"/>
    </row>
    <row r="20" spans="1:19" ht="31.5" customHeight="1" x14ac:dyDescent="0.25">
      <c r="A20" s="489" t="s">
        <v>115</v>
      </c>
      <c r="B20" s="490"/>
      <c r="C20" s="490"/>
      <c r="D20" s="490"/>
      <c r="E20" s="490"/>
      <c r="F20" s="490"/>
      <c r="G20" s="533"/>
      <c r="H20" s="533"/>
      <c r="I20" s="18"/>
      <c r="J20" s="535" t="s">
        <v>116</v>
      </c>
      <c r="K20" s="414"/>
      <c r="L20" s="416"/>
      <c r="M20" s="22"/>
      <c r="O20" s="12"/>
      <c r="P20" s="12"/>
      <c r="Q20" s="12"/>
      <c r="R20" s="12"/>
      <c r="S20" s="12"/>
    </row>
    <row r="21" spans="1:19" ht="31.5" customHeight="1" thickBot="1" x14ac:dyDescent="0.3">
      <c r="A21" s="547" t="s">
        <v>117</v>
      </c>
      <c r="B21" s="548"/>
      <c r="C21" s="548"/>
      <c r="D21" s="548"/>
      <c r="E21" s="548"/>
      <c r="F21" s="548"/>
      <c r="G21" s="549"/>
      <c r="H21" s="549"/>
      <c r="I21" s="20"/>
      <c r="J21" s="550" t="s">
        <v>118</v>
      </c>
      <c r="K21" s="417"/>
      <c r="L21" s="419"/>
      <c r="M21" s="30"/>
      <c r="O21" s="12"/>
      <c r="P21" s="12"/>
      <c r="Q21" s="12"/>
      <c r="R21" s="12"/>
      <c r="S21" s="12"/>
    </row>
    <row r="22" spans="1:19" ht="31.5" customHeight="1" x14ac:dyDescent="0.25">
      <c r="A22" s="488" t="s">
        <v>520</v>
      </c>
      <c r="B22" s="454"/>
      <c r="C22" s="454"/>
      <c r="D22" s="454"/>
      <c r="E22" s="454"/>
      <c r="F22" s="454"/>
      <c r="G22" s="454"/>
      <c r="H22" s="454"/>
      <c r="I22" s="97"/>
      <c r="J22" s="530"/>
      <c r="K22" s="531"/>
      <c r="L22" s="532"/>
      <c r="M22" s="98"/>
      <c r="Q22" s="2"/>
      <c r="R22" s="3"/>
    </row>
    <row r="23" spans="1:19" ht="31.5" customHeight="1" x14ac:dyDescent="0.25">
      <c r="A23" s="488" t="s">
        <v>403</v>
      </c>
      <c r="B23" s="454"/>
      <c r="C23" s="454"/>
      <c r="D23" s="454"/>
      <c r="E23" s="454"/>
      <c r="F23" s="454"/>
      <c r="G23" s="454"/>
      <c r="H23" s="454"/>
      <c r="I23" s="97"/>
      <c r="J23" s="530"/>
      <c r="K23" s="531"/>
      <c r="L23" s="532"/>
      <c r="M23" s="98"/>
      <c r="Q23" s="2"/>
      <c r="R23" s="3"/>
    </row>
    <row r="24" spans="1:19" ht="31.5" customHeight="1" x14ac:dyDescent="0.25">
      <c r="A24" s="488" t="s">
        <v>398</v>
      </c>
      <c r="B24" s="454"/>
      <c r="C24" s="454"/>
      <c r="D24" s="454"/>
      <c r="E24" s="454"/>
      <c r="F24" s="454"/>
      <c r="G24" s="454"/>
      <c r="H24" s="454"/>
      <c r="I24" s="97"/>
      <c r="J24" s="530"/>
      <c r="K24" s="531"/>
      <c r="L24" s="532"/>
      <c r="M24" s="98"/>
      <c r="Q24" s="2"/>
      <c r="R24" s="3"/>
    </row>
    <row r="25" spans="1:19" ht="31.5" customHeight="1" x14ac:dyDescent="0.25">
      <c r="A25" s="488" t="s">
        <v>519</v>
      </c>
      <c r="B25" s="454"/>
      <c r="C25" s="454"/>
      <c r="D25" s="454"/>
      <c r="E25" s="454"/>
      <c r="F25" s="454"/>
      <c r="G25" s="454"/>
      <c r="H25" s="454"/>
      <c r="I25" s="97"/>
      <c r="J25" s="530"/>
      <c r="K25" s="531"/>
      <c r="L25" s="532"/>
      <c r="M25" s="98"/>
      <c r="Q25" s="2"/>
      <c r="R25" s="3"/>
    </row>
    <row r="26" spans="1:19" ht="16.5" customHeight="1" x14ac:dyDescent="0.25">
      <c r="A26" s="536" t="s">
        <v>170</v>
      </c>
      <c r="B26" s="537"/>
      <c r="C26" s="538"/>
      <c r="D26" s="310" t="s">
        <v>1</v>
      </c>
      <c r="E26" s="311"/>
      <c r="F26" s="311"/>
      <c r="G26" s="311"/>
      <c r="H26" s="312"/>
      <c r="I26" s="310" t="s">
        <v>0</v>
      </c>
      <c r="J26" s="311"/>
      <c r="K26" s="311"/>
      <c r="L26" s="311"/>
      <c r="M26" s="312"/>
    </row>
    <row r="27" spans="1:19" ht="16.5" customHeight="1" x14ac:dyDescent="0.25">
      <c r="A27" s="310"/>
      <c r="B27" s="311"/>
      <c r="C27" s="312"/>
      <c r="D27" s="36" t="s">
        <v>7</v>
      </c>
      <c r="E27" s="36" t="s">
        <v>407</v>
      </c>
      <c r="F27" s="36" t="s">
        <v>8</v>
      </c>
      <c r="G27" s="36" t="s">
        <v>407</v>
      </c>
      <c r="H27" s="5" t="s">
        <v>9</v>
      </c>
      <c r="I27" s="4" t="s">
        <v>2</v>
      </c>
      <c r="J27" s="4" t="s">
        <v>3</v>
      </c>
      <c r="K27" s="4" t="s">
        <v>4</v>
      </c>
      <c r="L27" s="4" t="s">
        <v>5</v>
      </c>
      <c r="M27" s="4" t="s">
        <v>6</v>
      </c>
    </row>
    <row r="28" spans="1:19" ht="15.75" x14ac:dyDescent="0.25">
      <c r="A28" s="386" t="s">
        <v>244</v>
      </c>
      <c r="B28" s="387"/>
      <c r="C28" s="388"/>
      <c r="D28" s="50">
        <v>18</v>
      </c>
      <c r="E28" s="50">
        <v>1</v>
      </c>
      <c r="F28" s="50"/>
      <c r="G28" s="50"/>
      <c r="H28" s="57"/>
      <c r="I28" s="58"/>
      <c r="J28" s="58"/>
      <c r="K28" s="59"/>
      <c r="L28" s="60"/>
      <c r="M28" s="60"/>
    </row>
    <row r="29" spans="1:19" ht="15.75" x14ac:dyDescent="0.25">
      <c r="A29" s="392" t="s">
        <v>245</v>
      </c>
      <c r="B29" s="393"/>
      <c r="C29" s="394"/>
      <c r="D29" s="10">
        <v>48</v>
      </c>
      <c r="E29" s="10">
        <v>2</v>
      </c>
      <c r="F29" s="10"/>
      <c r="G29" s="10"/>
      <c r="H29" s="33"/>
      <c r="I29" s="7"/>
      <c r="J29" s="8"/>
      <c r="K29" s="14"/>
      <c r="L29" s="15"/>
      <c r="M29" s="15"/>
    </row>
    <row r="30" spans="1:19" ht="15.75" x14ac:dyDescent="0.25">
      <c r="A30" s="392" t="s">
        <v>614</v>
      </c>
      <c r="B30" s="393"/>
      <c r="C30" s="394"/>
      <c r="D30" s="10">
        <v>15</v>
      </c>
      <c r="E30" s="10">
        <v>1</v>
      </c>
      <c r="F30" s="10"/>
      <c r="G30" s="10"/>
      <c r="H30" s="33"/>
      <c r="I30" s="13"/>
      <c r="J30" s="13"/>
      <c r="K30" s="11"/>
      <c r="L30" s="53"/>
      <c r="M30" s="15"/>
    </row>
    <row r="31" spans="1:19" ht="15.75" x14ac:dyDescent="0.25">
      <c r="A31" s="386" t="s">
        <v>246</v>
      </c>
      <c r="B31" s="387"/>
      <c r="C31" s="388"/>
      <c r="D31" s="50">
        <v>64</v>
      </c>
      <c r="E31" s="50">
        <v>3</v>
      </c>
      <c r="F31" s="50"/>
      <c r="G31" s="50"/>
      <c r="H31" s="57"/>
      <c r="I31" s="58"/>
      <c r="J31" s="58"/>
      <c r="K31" s="59"/>
      <c r="L31" s="60"/>
      <c r="M31" s="60"/>
    </row>
    <row r="32" spans="1:19" ht="15.75" x14ac:dyDescent="0.25">
      <c r="A32" s="389" t="s">
        <v>10</v>
      </c>
      <c r="B32" s="390"/>
      <c r="C32" s="391"/>
      <c r="D32" s="32">
        <f>SUM(D28:D31)</f>
        <v>145</v>
      </c>
      <c r="E32" s="32">
        <f>SUM(E28:E31)</f>
        <v>7</v>
      </c>
      <c r="F32" s="32"/>
      <c r="G32" s="32"/>
      <c r="H32" s="32"/>
      <c r="I32" s="34"/>
      <c r="J32" s="34"/>
      <c r="K32" s="34"/>
      <c r="L32" s="34"/>
      <c r="M32" s="34"/>
    </row>
  </sheetData>
  <mergeCells count="55">
    <mergeCell ref="N7:P12"/>
    <mergeCell ref="A28:C28"/>
    <mergeCell ref="A29:C29"/>
    <mergeCell ref="A30:C30"/>
    <mergeCell ref="A31:C31"/>
    <mergeCell ref="J14:L14"/>
    <mergeCell ref="A7:H7"/>
    <mergeCell ref="I7:M7"/>
    <mergeCell ref="A8:H8"/>
    <mergeCell ref="I8:M11"/>
    <mergeCell ref="A12:H12"/>
    <mergeCell ref="J12:L12"/>
    <mergeCell ref="A15:H15"/>
    <mergeCell ref="J15:L15"/>
    <mergeCell ref="A21:H21"/>
    <mergeCell ref="J21:L21"/>
    <mergeCell ref="A32:C32"/>
    <mergeCell ref="A26:C27"/>
    <mergeCell ref="D26:H26"/>
    <mergeCell ref="I26:M26"/>
    <mergeCell ref="D4:H4"/>
    <mergeCell ref="D6:H6"/>
    <mergeCell ref="B9:H9"/>
    <mergeCell ref="B10:H10"/>
    <mergeCell ref="B11:H11"/>
    <mergeCell ref="A4:A5"/>
    <mergeCell ref="B4:B5"/>
    <mergeCell ref="C4:C5"/>
    <mergeCell ref="D5:H5"/>
    <mergeCell ref="A13:H13"/>
    <mergeCell ref="J13:L13"/>
    <mergeCell ref="A14:H14"/>
    <mergeCell ref="A1:M1"/>
    <mergeCell ref="A2:H2"/>
    <mergeCell ref="I2:M2"/>
    <mergeCell ref="A3:H3"/>
    <mergeCell ref="I3:M6"/>
    <mergeCell ref="A19:H19"/>
    <mergeCell ref="J19:L19"/>
    <mergeCell ref="A20:H20"/>
    <mergeCell ref="J20:L20"/>
    <mergeCell ref="A16:H16"/>
    <mergeCell ref="J16:L16"/>
    <mergeCell ref="A17:H17"/>
    <mergeCell ref="J17:L17"/>
    <mergeCell ref="A18:H18"/>
    <mergeCell ref="J18:L18"/>
    <mergeCell ref="A25:H25"/>
    <mergeCell ref="J25:L25"/>
    <mergeCell ref="A22:H22"/>
    <mergeCell ref="J22:L22"/>
    <mergeCell ref="A23:H23"/>
    <mergeCell ref="J23:L23"/>
    <mergeCell ref="A24:H24"/>
    <mergeCell ref="J24:L24"/>
  </mergeCells>
  <hyperlinks>
    <hyperlink ref="J20" r:id="rId1"/>
    <hyperlink ref="J15" r:id="rId2"/>
    <hyperlink ref="D4" r:id="rId3"/>
    <hyperlink ref="D5" r:id="rId4"/>
    <hyperlink ref="D6" r:id="rId5"/>
  </hyperlinks>
  <pageMargins left="0.7" right="0.7" top="0.75" bottom="0.75" header="0.3" footer="0.3"/>
  <pageSetup orientation="portrait" verticalDpi="0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30"/>
  <sheetViews>
    <sheetView workbookViewId="0">
      <selection activeCell="A3" sqref="A3:H3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2.42578125" bestFit="1" customWidth="1"/>
    <col min="14" max="14" width="41.28515625" customWidth="1"/>
  </cols>
  <sheetData>
    <row r="1" spans="1:19" ht="69" customHeight="1" thickBot="1" x14ac:dyDescent="0.3">
      <c r="A1" s="358" t="s">
        <v>124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356" t="s">
        <v>621</v>
      </c>
      <c r="O1" s="357"/>
      <c r="P1" s="357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356"/>
      <c r="O2" s="357"/>
      <c r="P2" s="357"/>
      <c r="Q2" s="12"/>
      <c r="R2" s="12"/>
      <c r="S2" s="12"/>
    </row>
    <row r="3" spans="1:19" ht="30.75" customHeight="1" thickBot="1" x14ac:dyDescent="0.3">
      <c r="A3" s="372" t="s">
        <v>216</v>
      </c>
      <c r="B3" s="373"/>
      <c r="C3" s="373"/>
      <c r="D3" s="373"/>
      <c r="E3" s="373"/>
      <c r="F3" s="373"/>
      <c r="G3" s="373"/>
      <c r="H3" s="374"/>
      <c r="I3" s="365" t="s">
        <v>125</v>
      </c>
      <c r="J3" s="345"/>
      <c r="K3" s="345"/>
      <c r="L3" s="345"/>
      <c r="M3" s="346"/>
      <c r="N3" s="356"/>
      <c r="O3" s="357"/>
      <c r="P3" s="357"/>
      <c r="Q3" s="12"/>
      <c r="R3" s="12"/>
      <c r="S3" s="12"/>
    </row>
    <row r="4" spans="1:19" ht="16.5" customHeight="1" x14ac:dyDescent="0.25">
      <c r="A4" s="163" t="s">
        <v>166</v>
      </c>
      <c r="B4" s="39"/>
      <c r="C4" s="164" t="s">
        <v>167</v>
      </c>
      <c r="D4" s="375" t="s">
        <v>217</v>
      </c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0" t="s">
        <v>372</v>
      </c>
      <c r="C5" s="41" t="s">
        <v>167</v>
      </c>
      <c r="D5" s="404" t="s">
        <v>373</v>
      </c>
      <c r="E5" s="404"/>
      <c r="F5" s="405"/>
      <c r="G5" s="406"/>
      <c r="H5" s="407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498" t="s">
        <v>521</v>
      </c>
      <c r="B7" s="499"/>
      <c r="C7" s="499"/>
      <c r="D7" s="499"/>
      <c r="E7" s="499"/>
      <c r="F7" s="499"/>
      <c r="G7" s="499"/>
      <c r="H7" s="499"/>
      <c r="I7" s="365" t="s">
        <v>17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 t="s">
        <v>522</v>
      </c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170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123</v>
      </c>
      <c r="B12" s="496"/>
      <c r="C12" s="496"/>
      <c r="D12" s="496"/>
      <c r="E12" s="496"/>
      <c r="F12" s="496"/>
      <c r="G12" s="496"/>
      <c r="H12" s="496"/>
      <c r="I12" s="138"/>
      <c r="J12" s="497"/>
      <c r="K12" s="497"/>
      <c r="L12" s="497"/>
      <c r="M12" s="139"/>
      <c r="N12" s="262">
        <v>9.3000000000000007</v>
      </c>
      <c r="O12" s="12" t="s">
        <v>610</v>
      </c>
      <c r="P12" s="12"/>
      <c r="Q12" s="12"/>
      <c r="R12" s="12"/>
      <c r="S12" s="12"/>
    </row>
    <row r="13" spans="1:19" ht="69" customHeight="1" x14ac:dyDescent="0.25">
      <c r="A13" s="489" t="s">
        <v>131</v>
      </c>
      <c r="B13" s="490"/>
      <c r="C13" s="490"/>
      <c r="D13" s="490"/>
      <c r="E13" s="490"/>
      <c r="F13" s="490"/>
      <c r="G13" s="490"/>
      <c r="H13" s="490"/>
      <c r="I13" s="175"/>
      <c r="J13" s="518"/>
      <c r="K13" s="518"/>
      <c r="L13" s="518"/>
      <c r="M13" s="140"/>
      <c r="N13" s="263" t="s">
        <v>799</v>
      </c>
      <c r="O13" s="12"/>
      <c r="P13" s="12"/>
      <c r="Q13" s="12"/>
      <c r="R13" s="12"/>
      <c r="S13" s="12"/>
    </row>
    <row r="14" spans="1:19" ht="31.5" customHeight="1" x14ac:dyDescent="0.25">
      <c r="A14" s="489" t="s">
        <v>523</v>
      </c>
      <c r="B14" s="490"/>
      <c r="C14" s="490"/>
      <c r="D14" s="490"/>
      <c r="E14" s="490"/>
      <c r="F14" s="490"/>
      <c r="G14" s="490"/>
      <c r="H14" s="490"/>
      <c r="I14" s="175">
        <v>17</v>
      </c>
      <c r="J14" s="491" t="s">
        <v>524</v>
      </c>
      <c r="K14" s="492"/>
      <c r="L14" s="492"/>
      <c r="M14" s="176" t="s">
        <v>760</v>
      </c>
      <c r="O14" s="12"/>
      <c r="P14" s="12"/>
      <c r="Q14" s="12"/>
      <c r="R14" s="12"/>
      <c r="S14" s="12"/>
    </row>
    <row r="15" spans="1:19" ht="31.5" customHeight="1" x14ac:dyDescent="0.25">
      <c r="A15" s="489" t="s">
        <v>127</v>
      </c>
      <c r="B15" s="490"/>
      <c r="C15" s="490"/>
      <c r="D15" s="490"/>
      <c r="E15" s="490"/>
      <c r="F15" s="490"/>
      <c r="G15" s="490"/>
      <c r="H15" s="490"/>
      <c r="I15" s="175">
        <v>15</v>
      </c>
      <c r="J15" s="492" t="s">
        <v>126</v>
      </c>
      <c r="K15" s="492"/>
      <c r="L15" s="492"/>
      <c r="M15" s="176"/>
      <c r="O15" s="12"/>
      <c r="P15" s="12"/>
      <c r="Q15" s="12"/>
      <c r="R15" s="12"/>
      <c r="S15" s="12"/>
    </row>
    <row r="16" spans="1:19" ht="31.5" customHeight="1" x14ac:dyDescent="0.25">
      <c r="A16" s="489" t="s">
        <v>129</v>
      </c>
      <c r="B16" s="490"/>
      <c r="C16" s="490"/>
      <c r="D16" s="490"/>
      <c r="E16" s="490"/>
      <c r="F16" s="490"/>
      <c r="G16" s="490"/>
      <c r="H16" s="490"/>
      <c r="I16" s="175">
        <v>15</v>
      </c>
      <c r="J16" s="492" t="s">
        <v>128</v>
      </c>
      <c r="K16" s="492"/>
      <c r="L16" s="492"/>
      <c r="M16" s="176">
        <v>8341658271</v>
      </c>
      <c r="O16" s="12"/>
      <c r="P16" s="12"/>
      <c r="Q16" s="12"/>
      <c r="R16" s="12"/>
      <c r="S16" s="12"/>
    </row>
    <row r="17" spans="1:19" ht="31.5" customHeight="1" x14ac:dyDescent="0.25">
      <c r="A17" s="489" t="s">
        <v>130</v>
      </c>
      <c r="B17" s="490"/>
      <c r="C17" s="490"/>
      <c r="D17" s="490"/>
      <c r="E17" s="490"/>
      <c r="F17" s="490"/>
      <c r="G17" s="490"/>
      <c r="H17" s="490"/>
      <c r="I17" s="175">
        <v>15</v>
      </c>
      <c r="J17" s="491" t="s">
        <v>525</v>
      </c>
      <c r="K17" s="492"/>
      <c r="L17" s="492"/>
      <c r="M17" s="176"/>
      <c r="N17" s="183"/>
      <c r="O17" s="12"/>
      <c r="P17" s="12"/>
      <c r="Q17" s="12"/>
      <c r="R17" s="12"/>
      <c r="S17" s="12"/>
    </row>
    <row r="18" spans="1:19" ht="31.5" customHeight="1" x14ac:dyDescent="0.25">
      <c r="A18" s="489" t="s">
        <v>132</v>
      </c>
      <c r="B18" s="490"/>
      <c r="C18" s="490"/>
      <c r="D18" s="490"/>
      <c r="E18" s="490"/>
      <c r="F18" s="490"/>
      <c r="G18" s="490"/>
      <c r="H18" s="490"/>
      <c r="I18" s="175">
        <v>16</v>
      </c>
      <c r="J18" s="491" t="s">
        <v>526</v>
      </c>
      <c r="K18" s="492"/>
      <c r="L18" s="492"/>
      <c r="M18" s="176"/>
      <c r="N18" s="183"/>
      <c r="O18" s="12"/>
      <c r="P18" s="12"/>
      <c r="Q18" s="12"/>
      <c r="R18" s="12"/>
      <c r="S18" s="12"/>
    </row>
    <row r="19" spans="1:19" ht="31.5" customHeight="1" x14ac:dyDescent="0.25">
      <c r="A19" s="488" t="s">
        <v>527</v>
      </c>
      <c r="B19" s="454"/>
      <c r="C19" s="454"/>
      <c r="D19" s="454"/>
      <c r="E19" s="454"/>
      <c r="F19" s="454"/>
      <c r="G19" s="454"/>
      <c r="H19" s="454"/>
      <c r="I19" s="171"/>
      <c r="J19" s="502" t="s">
        <v>528</v>
      </c>
      <c r="K19" s="455"/>
      <c r="L19" s="455"/>
      <c r="M19" s="172"/>
      <c r="Q19" s="2"/>
      <c r="R19" s="3"/>
    </row>
    <row r="20" spans="1:19" ht="31.5" customHeight="1" x14ac:dyDescent="0.25">
      <c r="A20" s="488" t="s">
        <v>529</v>
      </c>
      <c r="B20" s="454"/>
      <c r="C20" s="454"/>
      <c r="D20" s="454"/>
      <c r="E20" s="454"/>
      <c r="F20" s="454"/>
      <c r="G20" s="454"/>
      <c r="H20" s="454"/>
      <c r="I20" s="171"/>
      <c r="J20" s="502" t="s">
        <v>530</v>
      </c>
      <c r="K20" s="455"/>
      <c r="L20" s="455"/>
      <c r="M20" s="172"/>
      <c r="Q20" s="2"/>
      <c r="R20" s="3"/>
    </row>
    <row r="21" spans="1:19" ht="31.5" customHeight="1" x14ac:dyDescent="0.25">
      <c r="A21" s="488" t="s">
        <v>531</v>
      </c>
      <c r="B21" s="454"/>
      <c r="C21" s="454"/>
      <c r="D21" s="454"/>
      <c r="E21" s="454"/>
      <c r="F21" s="454"/>
      <c r="G21" s="454"/>
      <c r="H21" s="454"/>
      <c r="I21" s="171"/>
      <c r="J21" s="502" t="s">
        <v>532</v>
      </c>
      <c r="K21" s="455"/>
      <c r="L21" s="455"/>
      <c r="M21" s="172"/>
      <c r="Q21" s="2"/>
      <c r="R21" s="3"/>
    </row>
    <row r="22" spans="1:19" ht="31.5" customHeight="1" x14ac:dyDescent="0.25">
      <c r="A22" s="488" t="s">
        <v>533</v>
      </c>
      <c r="B22" s="454"/>
      <c r="C22" s="454"/>
      <c r="D22" s="454"/>
      <c r="E22" s="454"/>
      <c r="F22" s="454"/>
      <c r="G22" s="454"/>
      <c r="H22" s="454"/>
      <c r="I22" s="171"/>
      <c r="J22" s="502" t="s">
        <v>534</v>
      </c>
      <c r="K22" s="455"/>
      <c r="L22" s="455"/>
      <c r="M22" s="172"/>
      <c r="Q22" s="2"/>
      <c r="R22" s="3"/>
    </row>
    <row r="23" spans="1:19" ht="31.5" customHeight="1" thickBot="1" x14ac:dyDescent="0.3">
      <c r="A23" s="485" t="s">
        <v>535</v>
      </c>
      <c r="B23" s="486"/>
      <c r="C23" s="486"/>
      <c r="D23" s="486"/>
      <c r="E23" s="486"/>
      <c r="F23" s="486"/>
      <c r="G23" s="486"/>
      <c r="H23" s="486"/>
      <c r="I23" s="173"/>
      <c r="J23" s="551" t="s">
        <v>536</v>
      </c>
      <c r="K23" s="487"/>
      <c r="L23" s="487"/>
      <c r="M23" s="174"/>
      <c r="Q23" s="2"/>
      <c r="R23" s="3"/>
    </row>
    <row r="24" spans="1:19" ht="16.5" customHeight="1" x14ac:dyDescent="0.25">
      <c r="A24" s="307" t="s">
        <v>170</v>
      </c>
      <c r="B24" s="308"/>
      <c r="C24" s="309"/>
      <c r="D24" s="310" t="s">
        <v>1</v>
      </c>
      <c r="E24" s="311"/>
      <c r="F24" s="311"/>
      <c r="G24" s="311"/>
      <c r="H24" s="312"/>
      <c r="I24" s="310" t="s">
        <v>0</v>
      </c>
      <c r="J24" s="311"/>
      <c r="K24" s="311"/>
      <c r="L24" s="311"/>
      <c r="M24" s="312"/>
    </row>
    <row r="25" spans="1:19" ht="16.5" customHeight="1" x14ac:dyDescent="0.25">
      <c r="A25" s="310"/>
      <c r="B25" s="311"/>
      <c r="C25" s="312"/>
      <c r="D25" s="36" t="s">
        <v>7</v>
      </c>
      <c r="E25" s="36" t="s">
        <v>407</v>
      </c>
      <c r="F25" s="36" t="s">
        <v>8</v>
      </c>
      <c r="G25" s="36" t="s">
        <v>407</v>
      </c>
      <c r="H25" s="5" t="s">
        <v>9</v>
      </c>
      <c r="I25" s="4" t="s">
        <v>2</v>
      </c>
      <c r="J25" s="4" t="s">
        <v>3</v>
      </c>
      <c r="K25" s="4" t="s">
        <v>4</v>
      </c>
      <c r="L25" s="4" t="s">
        <v>5</v>
      </c>
      <c r="M25" s="4" t="s">
        <v>6</v>
      </c>
    </row>
    <row r="26" spans="1:19" ht="15.75" x14ac:dyDescent="0.25">
      <c r="A26" s="392" t="s">
        <v>537</v>
      </c>
      <c r="B26" s="393"/>
      <c r="C26" s="394"/>
      <c r="D26" s="10">
        <v>70</v>
      </c>
      <c r="E26" s="10">
        <v>2</v>
      </c>
      <c r="F26" s="10"/>
      <c r="G26" s="10"/>
      <c r="H26" s="32"/>
      <c r="I26" s="7"/>
      <c r="J26" s="8"/>
      <c r="K26" s="14"/>
      <c r="L26" s="15"/>
      <c r="M26" s="15"/>
    </row>
    <row r="27" spans="1:19" ht="33.75" customHeight="1" x14ac:dyDescent="0.25">
      <c r="A27" s="392" t="s">
        <v>538</v>
      </c>
      <c r="B27" s="393"/>
      <c r="C27" s="394"/>
      <c r="D27" s="10">
        <v>36</v>
      </c>
      <c r="E27" s="10">
        <v>2</v>
      </c>
      <c r="F27" s="10"/>
      <c r="G27" s="10"/>
      <c r="H27" s="32"/>
      <c r="I27" s="7"/>
      <c r="J27" s="13"/>
      <c r="K27" s="14"/>
      <c r="L27" s="15"/>
      <c r="M27" s="9"/>
    </row>
    <row r="28" spans="1:19" ht="15.75" x14ac:dyDescent="0.25">
      <c r="A28" s="392" t="s">
        <v>539</v>
      </c>
      <c r="B28" s="393"/>
      <c r="C28" s="394"/>
      <c r="D28" s="10">
        <v>29</v>
      </c>
      <c r="E28" s="10">
        <v>1</v>
      </c>
      <c r="F28" s="10"/>
      <c r="G28" s="10"/>
      <c r="H28" s="32"/>
      <c r="I28" s="13"/>
      <c r="J28" s="13"/>
      <c r="K28" s="11"/>
      <c r="L28" s="53"/>
      <c r="M28" s="15"/>
    </row>
    <row r="29" spans="1:19" ht="15.75" x14ac:dyDescent="0.25">
      <c r="A29" s="392" t="s">
        <v>540</v>
      </c>
      <c r="B29" s="393"/>
      <c r="C29" s="394"/>
      <c r="D29" s="10">
        <v>15</v>
      </c>
      <c r="E29" s="10">
        <v>1</v>
      </c>
      <c r="F29" s="10"/>
      <c r="G29" s="10"/>
      <c r="H29" s="32"/>
      <c r="I29" s="13"/>
      <c r="J29" s="13"/>
      <c r="K29" s="11"/>
      <c r="L29" s="53"/>
      <c r="M29" s="15"/>
    </row>
    <row r="30" spans="1:19" ht="15.75" x14ac:dyDescent="0.25">
      <c r="A30" s="389" t="s">
        <v>10</v>
      </c>
      <c r="B30" s="390"/>
      <c r="C30" s="391"/>
      <c r="D30" s="32">
        <f>SUM(D26:D29)</f>
        <v>150</v>
      </c>
      <c r="E30" s="32">
        <v>6</v>
      </c>
      <c r="F30" s="32"/>
      <c r="G30" s="32"/>
      <c r="H30" s="32"/>
      <c r="I30" s="34"/>
      <c r="J30" s="34"/>
      <c r="K30" s="34"/>
      <c r="L30" s="34"/>
      <c r="M30" s="34"/>
    </row>
  </sheetData>
  <mergeCells count="49">
    <mergeCell ref="N1:P3"/>
    <mergeCell ref="A1:M1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  <mergeCell ref="A11:H11"/>
    <mergeCell ref="J11:L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17:H17"/>
    <mergeCell ref="J17:L17"/>
    <mergeCell ref="A18:H18"/>
    <mergeCell ref="J18:L18"/>
    <mergeCell ref="A19:H19"/>
    <mergeCell ref="J19:L19"/>
    <mergeCell ref="A20:H20"/>
    <mergeCell ref="J20:L20"/>
    <mergeCell ref="A21:H21"/>
    <mergeCell ref="J21:L21"/>
    <mergeCell ref="A22:H22"/>
    <mergeCell ref="J22:L22"/>
    <mergeCell ref="J23:L23"/>
    <mergeCell ref="A24:C25"/>
    <mergeCell ref="D24:H24"/>
    <mergeCell ref="I24:M24"/>
    <mergeCell ref="A26:C26"/>
    <mergeCell ref="A27:C27"/>
    <mergeCell ref="A28:C28"/>
    <mergeCell ref="A29:C29"/>
    <mergeCell ref="A30:C30"/>
    <mergeCell ref="A23:H23"/>
  </mergeCells>
  <hyperlinks>
    <hyperlink ref="J15" r:id="rId1"/>
    <hyperlink ref="J16" r:id="rId2"/>
    <hyperlink ref="D4" r:id="rId3"/>
    <hyperlink ref="D5" r:id="rId4"/>
    <hyperlink ref="J17" r:id="rId5"/>
    <hyperlink ref="J18" r:id="rId6"/>
    <hyperlink ref="J14" r:id="rId7"/>
    <hyperlink ref="J19" r:id="rId8"/>
    <hyperlink ref="J20" r:id="rId9"/>
    <hyperlink ref="J21" r:id="rId10"/>
    <hyperlink ref="J22" r:id="rId11"/>
    <hyperlink ref="J23" r:id="rId12"/>
  </hyperlinks>
  <pageMargins left="0.7" right="0.7" top="0.75" bottom="0.75" header="0.3" footer="0.3"/>
  <pageSetup orientation="portrait" verticalDpi="0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46"/>
  <sheetViews>
    <sheetView workbookViewId="0">
      <selection activeCell="P5" sqref="P5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54.75" customHeight="1" thickBot="1" x14ac:dyDescent="0.3">
      <c r="A1" s="358" t="s">
        <v>133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O1" s="12"/>
      <c r="P1" s="12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O2" s="12"/>
      <c r="P2" s="12"/>
      <c r="Q2" s="12"/>
      <c r="R2" s="12"/>
      <c r="S2" s="12"/>
    </row>
    <row r="3" spans="1:19" ht="30.75" customHeight="1" thickBot="1" x14ac:dyDescent="0.3">
      <c r="A3" s="372" t="s">
        <v>883</v>
      </c>
      <c r="B3" s="373"/>
      <c r="C3" s="373"/>
      <c r="D3" s="373"/>
      <c r="E3" s="373"/>
      <c r="F3" s="373"/>
      <c r="G3" s="373"/>
      <c r="H3" s="374"/>
      <c r="I3" s="365" t="s">
        <v>134</v>
      </c>
      <c r="J3" s="345"/>
      <c r="K3" s="345"/>
      <c r="L3" s="345"/>
      <c r="M3" s="346"/>
      <c r="O3" s="12"/>
      <c r="P3" s="12"/>
      <c r="Q3" s="12"/>
      <c r="R3" s="12"/>
      <c r="S3" s="12"/>
    </row>
    <row r="4" spans="1:19" ht="16.5" customHeight="1" x14ac:dyDescent="0.25">
      <c r="A4" s="27" t="s">
        <v>166</v>
      </c>
      <c r="B4" s="39"/>
      <c r="C4" s="28" t="s">
        <v>167</v>
      </c>
      <c r="D4" s="375" t="s">
        <v>219</v>
      </c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0" t="s">
        <v>393</v>
      </c>
      <c r="C5" s="41" t="s">
        <v>167</v>
      </c>
      <c r="D5" s="405"/>
      <c r="E5" s="405"/>
      <c r="F5" s="405"/>
      <c r="G5" s="406"/>
      <c r="H5" s="407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thickBot="1" x14ac:dyDescent="0.3">
      <c r="A6" s="335" t="s">
        <v>13</v>
      </c>
      <c r="B6" s="336"/>
      <c r="C6" s="336"/>
      <c r="D6" s="336"/>
      <c r="E6" s="336"/>
      <c r="F6" s="336"/>
      <c r="G6" s="337"/>
      <c r="H6" s="337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554" t="s">
        <v>135</v>
      </c>
      <c r="B7" s="555"/>
      <c r="C7" s="555"/>
      <c r="D7" s="555"/>
      <c r="E7" s="555"/>
      <c r="F7" s="555"/>
      <c r="G7" s="555"/>
      <c r="H7" s="556"/>
      <c r="I7" s="365" t="s">
        <v>17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 t="s">
        <v>136</v>
      </c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6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123</v>
      </c>
      <c r="B12" s="496"/>
      <c r="C12" s="496"/>
      <c r="D12" s="496"/>
      <c r="E12" s="496"/>
      <c r="F12" s="496"/>
      <c r="G12" s="496"/>
      <c r="H12" s="496"/>
      <c r="I12" s="138"/>
      <c r="J12" s="497"/>
      <c r="K12" s="497"/>
      <c r="L12" s="497"/>
      <c r="M12" s="139"/>
      <c r="O12" s="12"/>
      <c r="P12" s="12"/>
      <c r="Q12" s="12"/>
      <c r="R12" s="12"/>
      <c r="S12" s="12"/>
    </row>
    <row r="13" spans="1:19" ht="31.5" customHeight="1" x14ac:dyDescent="0.25">
      <c r="A13" s="489" t="s">
        <v>145</v>
      </c>
      <c r="B13" s="490"/>
      <c r="C13" s="490"/>
      <c r="D13" s="490"/>
      <c r="E13" s="490"/>
      <c r="F13" s="490"/>
      <c r="G13" s="490"/>
      <c r="H13" s="490"/>
      <c r="I13" s="124">
        <v>135</v>
      </c>
      <c r="J13" s="492" t="s">
        <v>138</v>
      </c>
      <c r="K13" s="414"/>
      <c r="L13" s="414"/>
      <c r="M13" s="140">
        <v>8341558949</v>
      </c>
      <c r="O13" s="12"/>
      <c r="P13" s="12"/>
      <c r="Q13" s="12"/>
      <c r="R13" s="12"/>
      <c r="S13" s="12"/>
    </row>
    <row r="14" spans="1:19" ht="31.5" customHeight="1" x14ac:dyDescent="0.25">
      <c r="A14" s="489" t="s">
        <v>144</v>
      </c>
      <c r="B14" s="490"/>
      <c r="C14" s="490"/>
      <c r="D14" s="490"/>
      <c r="E14" s="490"/>
      <c r="F14" s="490"/>
      <c r="G14" s="490"/>
      <c r="H14" s="490"/>
      <c r="I14" s="124"/>
      <c r="J14" s="518"/>
      <c r="K14" s="518"/>
      <c r="L14" s="518"/>
      <c r="M14" s="140"/>
      <c r="O14" s="12"/>
      <c r="P14" s="12"/>
      <c r="Q14" s="12"/>
      <c r="R14" s="12"/>
      <c r="S14" s="12"/>
    </row>
    <row r="15" spans="1:19" ht="31.5" customHeight="1" x14ac:dyDescent="0.25">
      <c r="A15" s="489" t="s">
        <v>137</v>
      </c>
      <c r="B15" s="490"/>
      <c r="C15" s="490"/>
      <c r="D15" s="490"/>
      <c r="E15" s="490"/>
      <c r="F15" s="490"/>
      <c r="G15" s="490"/>
      <c r="H15" s="490"/>
      <c r="I15" s="124"/>
      <c r="J15" s="492"/>
      <c r="K15" s="414"/>
      <c r="L15" s="414"/>
      <c r="M15" s="125"/>
      <c r="O15" s="12"/>
      <c r="P15" s="12"/>
      <c r="Q15" s="12"/>
      <c r="R15" s="12"/>
      <c r="S15" s="12"/>
    </row>
    <row r="16" spans="1:19" ht="31.5" customHeight="1" x14ac:dyDescent="0.25">
      <c r="A16" s="489" t="s">
        <v>110</v>
      </c>
      <c r="B16" s="490"/>
      <c r="C16" s="490"/>
      <c r="D16" s="490"/>
      <c r="E16" s="490"/>
      <c r="F16" s="490"/>
      <c r="G16" s="490"/>
      <c r="H16" s="490"/>
      <c r="I16" s="124"/>
      <c r="J16" s="414"/>
      <c r="K16" s="414"/>
      <c r="L16" s="414"/>
      <c r="M16" s="125"/>
      <c r="O16" s="12"/>
      <c r="P16" s="12"/>
      <c r="Q16" s="12"/>
      <c r="R16" s="12"/>
      <c r="S16" s="12"/>
    </row>
    <row r="17" spans="1:19" ht="31.5" customHeight="1" x14ac:dyDescent="0.25">
      <c r="A17" s="489" t="s">
        <v>146</v>
      </c>
      <c r="B17" s="490"/>
      <c r="C17" s="490"/>
      <c r="D17" s="490"/>
      <c r="E17" s="490"/>
      <c r="F17" s="490"/>
      <c r="G17" s="490"/>
      <c r="H17" s="490"/>
      <c r="I17" s="124"/>
      <c r="J17" s="414"/>
      <c r="K17" s="414"/>
      <c r="L17" s="414"/>
      <c r="M17" s="125"/>
      <c r="O17" s="12"/>
      <c r="P17" s="12"/>
      <c r="Q17" s="12"/>
      <c r="R17" s="12"/>
      <c r="S17" s="12"/>
    </row>
    <row r="18" spans="1:19" ht="31.5" customHeight="1" x14ac:dyDescent="0.25">
      <c r="A18" s="489" t="s">
        <v>143</v>
      </c>
      <c r="B18" s="490"/>
      <c r="C18" s="490"/>
      <c r="D18" s="490"/>
      <c r="E18" s="490"/>
      <c r="F18" s="490"/>
      <c r="G18" s="490"/>
      <c r="H18" s="490"/>
      <c r="I18" s="124">
        <v>211</v>
      </c>
      <c r="J18" s="492" t="s">
        <v>142</v>
      </c>
      <c r="K18" s="414"/>
      <c r="L18" s="414"/>
      <c r="M18" s="125"/>
      <c r="O18" s="12"/>
      <c r="P18" s="12"/>
      <c r="Q18" s="12"/>
      <c r="R18" s="12"/>
      <c r="S18" s="12"/>
    </row>
    <row r="19" spans="1:19" ht="31.5" customHeight="1" x14ac:dyDescent="0.25">
      <c r="A19" s="489" t="s">
        <v>139</v>
      </c>
      <c r="B19" s="490"/>
      <c r="C19" s="490"/>
      <c r="D19" s="490"/>
      <c r="E19" s="490"/>
      <c r="F19" s="490"/>
      <c r="G19" s="490"/>
      <c r="H19" s="490"/>
      <c r="I19" s="124"/>
      <c r="J19" s="492"/>
      <c r="K19" s="414"/>
      <c r="L19" s="414"/>
      <c r="M19" s="125"/>
      <c r="O19" s="12"/>
      <c r="P19" s="12"/>
      <c r="Q19" s="12"/>
      <c r="R19" s="12"/>
      <c r="S19" s="12"/>
    </row>
    <row r="20" spans="1:19" ht="31.5" customHeight="1" x14ac:dyDescent="0.25">
      <c r="A20" s="489" t="s">
        <v>140</v>
      </c>
      <c r="B20" s="490"/>
      <c r="C20" s="490"/>
      <c r="D20" s="490"/>
      <c r="E20" s="490"/>
      <c r="F20" s="490"/>
      <c r="G20" s="490"/>
      <c r="H20" s="490"/>
      <c r="I20" s="124"/>
      <c r="J20" s="492"/>
      <c r="K20" s="414"/>
      <c r="L20" s="414"/>
      <c r="M20" s="125"/>
      <c r="O20" s="12"/>
      <c r="P20" s="12"/>
      <c r="Q20" s="12"/>
      <c r="R20" s="12"/>
      <c r="S20" s="12"/>
    </row>
    <row r="21" spans="1:19" ht="31.5" customHeight="1" x14ac:dyDescent="0.25">
      <c r="A21" s="489" t="s">
        <v>141</v>
      </c>
      <c r="B21" s="490"/>
      <c r="C21" s="490"/>
      <c r="D21" s="490"/>
      <c r="E21" s="490"/>
      <c r="F21" s="490"/>
      <c r="G21" s="490"/>
      <c r="H21" s="490"/>
      <c r="I21" s="124"/>
      <c r="J21" s="492"/>
      <c r="K21" s="414"/>
      <c r="L21" s="414"/>
      <c r="M21" s="125"/>
      <c r="O21" s="12"/>
      <c r="P21" s="12"/>
      <c r="Q21" s="12"/>
      <c r="R21" s="12"/>
      <c r="S21" s="12"/>
    </row>
    <row r="22" spans="1:19" ht="31.5" customHeight="1" x14ac:dyDescent="0.25">
      <c r="A22" s="552" t="s">
        <v>395</v>
      </c>
      <c r="B22" s="553"/>
      <c r="C22" s="553"/>
      <c r="D22" s="553"/>
      <c r="E22" s="553"/>
      <c r="F22" s="553"/>
      <c r="G22" s="553"/>
      <c r="H22" s="553"/>
      <c r="I22" s="120"/>
      <c r="J22" s="455"/>
      <c r="K22" s="455"/>
      <c r="L22" s="455"/>
      <c r="M22" s="121"/>
      <c r="Q22" s="2"/>
      <c r="R22" s="3"/>
    </row>
    <row r="23" spans="1:19" ht="31.5" customHeight="1" x14ac:dyDescent="0.25">
      <c r="A23" s="552" t="s">
        <v>408</v>
      </c>
      <c r="B23" s="553"/>
      <c r="C23" s="553"/>
      <c r="D23" s="553"/>
      <c r="E23" s="553"/>
      <c r="F23" s="553"/>
      <c r="G23" s="553"/>
      <c r="H23" s="553"/>
      <c r="I23" s="120"/>
      <c r="J23" s="455"/>
      <c r="K23" s="455"/>
      <c r="L23" s="455"/>
      <c r="M23" s="121"/>
      <c r="Q23" s="2"/>
      <c r="R23" s="3"/>
    </row>
    <row r="24" spans="1:19" ht="31.5" customHeight="1" x14ac:dyDescent="0.25">
      <c r="A24" s="552" t="s">
        <v>409</v>
      </c>
      <c r="B24" s="553"/>
      <c r="C24" s="553"/>
      <c r="D24" s="553"/>
      <c r="E24" s="553"/>
      <c r="F24" s="553"/>
      <c r="G24" s="553"/>
      <c r="H24" s="553"/>
      <c r="I24" s="120"/>
      <c r="J24" s="455"/>
      <c r="K24" s="455"/>
      <c r="L24" s="455"/>
      <c r="M24" s="121"/>
      <c r="Q24" s="2"/>
      <c r="R24" s="3"/>
    </row>
    <row r="25" spans="1:19" ht="31.5" customHeight="1" x14ac:dyDescent="0.25">
      <c r="A25" s="552" t="s">
        <v>410</v>
      </c>
      <c r="B25" s="553"/>
      <c r="C25" s="553"/>
      <c r="D25" s="553"/>
      <c r="E25" s="553"/>
      <c r="F25" s="553"/>
      <c r="G25" s="553"/>
      <c r="H25" s="553"/>
      <c r="I25" s="120"/>
      <c r="J25" s="455"/>
      <c r="K25" s="455"/>
      <c r="L25" s="455"/>
      <c r="M25" s="121"/>
      <c r="Q25" s="2"/>
      <c r="R25" s="3"/>
    </row>
    <row r="26" spans="1:19" ht="31.5" customHeight="1" x14ac:dyDescent="0.25">
      <c r="A26" s="552" t="s">
        <v>394</v>
      </c>
      <c r="B26" s="553"/>
      <c r="C26" s="553"/>
      <c r="D26" s="553"/>
      <c r="E26" s="553"/>
      <c r="F26" s="553"/>
      <c r="G26" s="553"/>
      <c r="H26" s="553"/>
      <c r="I26" s="120"/>
      <c r="J26" s="455"/>
      <c r="K26" s="455"/>
      <c r="L26" s="455"/>
      <c r="M26" s="121"/>
      <c r="Q26" s="2"/>
      <c r="R26" s="3"/>
    </row>
    <row r="27" spans="1:19" ht="31.5" customHeight="1" x14ac:dyDescent="0.25">
      <c r="A27" s="552" t="s">
        <v>405</v>
      </c>
      <c r="B27" s="553"/>
      <c r="C27" s="553"/>
      <c r="D27" s="553"/>
      <c r="E27" s="553"/>
      <c r="F27" s="553"/>
      <c r="G27" s="553"/>
      <c r="H27" s="553"/>
      <c r="I27" s="120"/>
      <c r="J27" s="455"/>
      <c r="K27" s="455"/>
      <c r="L27" s="455"/>
      <c r="M27" s="121"/>
      <c r="Q27" s="2"/>
      <c r="R27" s="3"/>
    </row>
    <row r="28" spans="1:19" ht="31.5" customHeight="1" x14ac:dyDescent="0.25">
      <c r="A28" s="488" t="s">
        <v>411</v>
      </c>
      <c r="B28" s="454"/>
      <c r="C28" s="454"/>
      <c r="D28" s="454"/>
      <c r="E28" s="454"/>
      <c r="F28" s="454"/>
      <c r="G28" s="454"/>
      <c r="H28" s="454"/>
      <c r="I28" s="120"/>
      <c r="J28" s="455"/>
      <c r="K28" s="455"/>
      <c r="L28" s="455"/>
      <c r="M28" s="121"/>
      <c r="Q28" s="2"/>
      <c r="R28" s="3"/>
    </row>
    <row r="29" spans="1:19" ht="31.5" customHeight="1" thickBot="1" x14ac:dyDescent="0.3">
      <c r="A29" s="485" t="s">
        <v>412</v>
      </c>
      <c r="B29" s="486"/>
      <c r="C29" s="486"/>
      <c r="D29" s="486"/>
      <c r="E29" s="486"/>
      <c r="F29" s="486"/>
      <c r="G29" s="486"/>
      <c r="H29" s="486"/>
      <c r="I29" s="122"/>
      <c r="J29" s="487"/>
      <c r="K29" s="487"/>
      <c r="L29" s="487"/>
      <c r="M29" s="123"/>
      <c r="Q29" s="2"/>
      <c r="R29" s="3"/>
    </row>
    <row r="30" spans="1:19" ht="16.5" customHeight="1" x14ac:dyDescent="0.25">
      <c r="A30" s="307" t="s">
        <v>170</v>
      </c>
      <c r="B30" s="308"/>
      <c r="C30" s="309"/>
      <c r="D30" s="310" t="s">
        <v>1</v>
      </c>
      <c r="E30" s="311"/>
      <c r="F30" s="311"/>
      <c r="G30" s="311"/>
      <c r="H30" s="312"/>
      <c r="I30" s="310" t="s">
        <v>0</v>
      </c>
      <c r="J30" s="311"/>
      <c r="K30" s="311"/>
      <c r="L30" s="311"/>
      <c r="M30" s="312"/>
    </row>
    <row r="31" spans="1:19" ht="16.5" customHeight="1" x14ac:dyDescent="0.25">
      <c r="A31" s="310"/>
      <c r="B31" s="311"/>
      <c r="C31" s="312"/>
      <c r="D31" s="36" t="s">
        <v>7</v>
      </c>
      <c r="E31" s="36" t="s">
        <v>407</v>
      </c>
      <c r="F31" s="36" t="s">
        <v>8</v>
      </c>
      <c r="G31" s="36" t="s">
        <v>407</v>
      </c>
      <c r="H31" s="5" t="s">
        <v>9</v>
      </c>
      <c r="I31" s="4" t="s">
        <v>2</v>
      </c>
      <c r="J31" s="4" t="s">
        <v>3</v>
      </c>
      <c r="K31" s="4" t="s">
        <v>4</v>
      </c>
      <c r="L31" s="4" t="s">
        <v>5</v>
      </c>
      <c r="M31" s="4" t="s">
        <v>6</v>
      </c>
    </row>
    <row r="32" spans="1:19" ht="15.75" x14ac:dyDescent="0.25">
      <c r="A32" s="392" t="s">
        <v>247</v>
      </c>
      <c r="B32" s="393"/>
      <c r="C32" s="394"/>
      <c r="D32" s="10">
        <v>18</v>
      </c>
      <c r="E32" s="10">
        <v>1</v>
      </c>
      <c r="F32" s="10"/>
      <c r="G32" s="10"/>
      <c r="H32" s="31">
        <f t="shared" ref="H32:H42" si="0">SUM(D32+F32)</f>
        <v>18</v>
      </c>
      <c r="I32" s="7"/>
      <c r="J32" s="8"/>
      <c r="K32" s="14"/>
      <c r="L32" s="15"/>
      <c r="M32" s="9"/>
    </row>
    <row r="33" spans="1:13" ht="15.75" x14ac:dyDescent="0.25">
      <c r="A33" s="392" t="s">
        <v>618</v>
      </c>
      <c r="B33" s="393"/>
      <c r="C33" s="394"/>
      <c r="D33" s="10">
        <v>61</v>
      </c>
      <c r="E33" s="10">
        <v>2</v>
      </c>
      <c r="F33" s="10">
        <v>20</v>
      </c>
      <c r="G33" s="10">
        <v>1</v>
      </c>
      <c r="H33" s="31">
        <f t="shared" si="0"/>
        <v>81</v>
      </c>
      <c r="I33" s="7"/>
      <c r="J33" s="13"/>
      <c r="K33" s="14"/>
      <c r="L33" s="15"/>
      <c r="M33" s="9"/>
    </row>
    <row r="34" spans="1:13" ht="15.75" x14ac:dyDescent="0.25">
      <c r="A34" s="392" t="s">
        <v>248</v>
      </c>
      <c r="B34" s="393"/>
      <c r="C34" s="394"/>
      <c r="D34" s="10">
        <v>26</v>
      </c>
      <c r="E34" s="10">
        <v>1</v>
      </c>
      <c r="F34" s="10"/>
      <c r="G34" s="10"/>
      <c r="H34" s="31">
        <f t="shared" si="0"/>
        <v>26</v>
      </c>
      <c r="I34" s="7"/>
      <c r="J34" s="13"/>
      <c r="K34" s="14"/>
      <c r="L34" s="15"/>
      <c r="M34" s="15"/>
    </row>
    <row r="35" spans="1:13" ht="15.75" x14ac:dyDescent="0.25">
      <c r="A35" s="392" t="s">
        <v>249</v>
      </c>
      <c r="B35" s="393"/>
      <c r="C35" s="394"/>
      <c r="D35" s="10">
        <v>18</v>
      </c>
      <c r="E35" s="10">
        <v>1</v>
      </c>
      <c r="F35" s="10"/>
      <c r="G35" s="10"/>
      <c r="H35" s="31">
        <f t="shared" si="0"/>
        <v>18</v>
      </c>
      <c r="I35" s="7"/>
      <c r="J35" s="13"/>
      <c r="K35" s="14"/>
      <c r="L35" s="15"/>
      <c r="M35" s="15"/>
    </row>
    <row r="36" spans="1:13" ht="15.75" x14ac:dyDescent="0.25">
      <c r="A36" s="392" t="s">
        <v>250</v>
      </c>
      <c r="B36" s="393"/>
      <c r="C36" s="394"/>
      <c r="D36" s="10"/>
      <c r="E36" s="10"/>
      <c r="F36" s="10"/>
      <c r="G36" s="10"/>
      <c r="H36" s="31">
        <f t="shared" si="0"/>
        <v>0</v>
      </c>
      <c r="I36" s="7"/>
      <c r="J36" s="13"/>
      <c r="K36" s="14"/>
      <c r="L36" s="15"/>
      <c r="M36" s="9"/>
    </row>
    <row r="37" spans="1:13" ht="15.75" x14ac:dyDescent="0.25">
      <c r="A37" s="392" t="s">
        <v>251</v>
      </c>
      <c r="B37" s="393"/>
      <c r="C37" s="394"/>
      <c r="D37" s="10">
        <v>38</v>
      </c>
      <c r="E37" s="10">
        <v>1</v>
      </c>
      <c r="F37" s="10"/>
      <c r="G37" s="10"/>
      <c r="H37" s="31">
        <f t="shared" si="0"/>
        <v>38</v>
      </c>
      <c r="I37" s="7"/>
      <c r="J37" s="8"/>
      <c r="K37" s="14"/>
      <c r="L37" s="15"/>
      <c r="M37" s="9"/>
    </row>
    <row r="38" spans="1:13" ht="15.75" x14ac:dyDescent="0.25">
      <c r="A38" s="386" t="s">
        <v>252</v>
      </c>
      <c r="B38" s="387"/>
      <c r="C38" s="388"/>
      <c r="D38" s="50">
        <v>28</v>
      </c>
      <c r="E38" s="50">
        <v>1</v>
      </c>
      <c r="F38" s="50"/>
      <c r="G38" s="50"/>
      <c r="H38" s="31">
        <f t="shared" si="0"/>
        <v>28</v>
      </c>
      <c r="I38" s="58"/>
      <c r="J38" s="58"/>
      <c r="K38" s="59"/>
      <c r="L38" s="60"/>
      <c r="M38" s="60"/>
    </row>
    <row r="39" spans="1:13" ht="15.75" x14ac:dyDescent="0.25">
      <c r="A39" s="386" t="s">
        <v>253</v>
      </c>
      <c r="B39" s="387"/>
      <c r="C39" s="388"/>
      <c r="D39" s="50">
        <v>18</v>
      </c>
      <c r="E39" s="50">
        <v>1</v>
      </c>
      <c r="F39" s="50"/>
      <c r="G39" s="50"/>
      <c r="H39" s="31">
        <f t="shared" si="0"/>
        <v>18</v>
      </c>
      <c r="I39" s="58"/>
      <c r="J39" s="58"/>
      <c r="K39" s="59"/>
      <c r="L39" s="60"/>
      <c r="M39" s="60"/>
    </row>
    <row r="40" spans="1:13" ht="15.75" x14ac:dyDescent="0.25">
      <c r="A40" s="392" t="s">
        <v>254</v>
      </c>
      <c r="B40" s="393"/>
      <c r="C40" s="394"/>
      <c r="D40" s="10">
        <v>37</v>
      </c>
      <c r="E40" s="10">
        <v>1</v>
      </c>
      <c r="F40" s="10">
        <v>28</v>
      </c>
      <c r="G40" s="10">
        <v>1</v>
      </c>
      <c r="H40" s="31">
        <f t="shared" si="0"/>
        <v>65</v>
      </c>
      <c r="I40" s="7"/>
      <c r="J40" s="13"/>
      <c r="K40" s="14"/>
      <c r="L40" s="15"/>
      <c r="M40" s="15"/>
    </row>
    <row r="41" spans="1:13" ht="15.75" x14ac:dyDescent="0.25">
      <c r="A41" s="386" t="s">
        <v>255</v>
      </c>
      <c r="B41" s="387"/>
      <c r="C41" s="388"/>
      <c r="D41" s="50">
        <v>51</v>
      </c>
      <c r="E41" s="50">
        <v>1</v>
      </c>
      <c r="F41" s="50">
        <v>39</v>
      </c>
      <c r="G41" s="50">
        <v>1</v>
      </c>
      <c r="H41" s="31">
        <f t="shared" si="0"/>
        <v>90</v>
      </c>
      <c r="I41" s="58"/>
      <c r="J41" s="58"/>
      <c r="K41" s="59"/>
      <c r="L41" s="60"/>
      <c r="M41" s="60"/>
    </row>
    <row r="42" spans="1:13" ht="15.75" x14ac:dyDescent="0.25">
      <c r="A42" s="392" t="s">
        <v>256</v>
      </c>
      <c r="B42" s="393"/>
      <c r="C42" s="394"/>
      <c r="D42" s="10"/>
      <c r="E42" s="10"/>
      <c r="F42" s="10">
        <v>29</v>
      </c>
      <c r="G42" s="10">
        <v>1</v>
      </c>
      <c r="H42" s="31">
        <f t="shared" si="0"/>
        <v>29</v>
      </c>
      <c r="I42" s="7"/>
      <c r="J42" s="13"/>
      <c r="K42" s="14"/>
      <c r="L42" s="15"/>
      <c r="M42" s="15"/>
    </row>
    <row r="43" spans="1:13" ht="15.75" x14ac:dyDescent="0.25">
      <c r="A43" s="389" t="s">
        <v>10</v>
      </c>
      <c r="B43" s="557"/>
      <c r="C43" s="558"/>
      <c r="D43" s="32">
        <f>SUM(D32:D42)</f>
        <v>295</v>
      </c>
      <c r="E43" s="32"/>
      <c r="F43" s="32">
        <f>SUM(F32:F42)</f>
        <v>116</v>
      </c>
      <c r="G43" s="32"/>
      <c r="H43" s="32">
        <f>SUM(H32:H42)</f>
        <v>411</v>
      </c>
      <c r="I43" s="34"/>
      <c r="J43" s="34"/>
      <c r="K43" s="34"/>
      <c r="L43" s="34"/>
      <c r="M43" s="34"/>
    </row>
    <row r="46" spans="1:13" x14ac:dyDescent="0.25">
      <c r="H46">
        <f>SUM(H38+H39)</f>
        <v>46</v>
      </c>
    </row>
  </sheetData>
  <mergeCells count="67">
    <mergeCell ref="A42:C42"/>
    <mergeCell ref="A43:C43"/>
    <mergeCell ref="A37:C37"/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30:C31"/>
    <mergeCell ref="D30:H30"/>
    <mergeCell ref="I30:M30"/>
    <mergeCell ref="D4:H4"/>
    <mergeCell ref="D5:H5"/>
    <mergeCell ref="B8:H8"/>
    <mergeCell ref="B9:H9"/>
    <mergeCell ref="B10:H10"/>
    <mergeCell ref="A11:H11"/>
    <mergeCell ref="J11:L11"/>
    <mergeCell ref="A6:H6"/>
    <mergeCell ref="I6:M6"/>
    <mergeCell ref="A7:H7"/>
    <mergeCell ref="I7:M10"/>
    <mergeCell ref="A15:H15"/>
    <mergeCell ref="J15:L15"/>
    <mergeCell ref="A1:M1"/>
    <mergeCell ref="A2:H2"/>
    <mergeCell ref="I2:M2"/>
    <mergeCell ref="A3:H3"/>
    <mergeCell ref="I3:M5"/>
    <mergeCell ref="A16:H16"/>
    <mergeCell ref="J16:L16"/>
    <mergeCell ref="A12:H12"/>
    <mergeCell ref="J12:L12"/>
    <mergeCell ref="A13:H13"/>
    <mergeCell ref="J13:L13"/>
    <mergeCell ref="A14:H14"/>
    <mergeCell ref="J14:L14"/>
    <mergeCell ref="A23:H23"/>
    <mergeCell ref="J23:L23"/>
    <mergeCell ref="A22:H22"/>
    <mergeCell ref="J22:L22"/>
    <mergeCell ref="A17:H17"/>
    <mergeCell ref="J17:L17"/>
    <mergeCell ref="A20:H20"/>
    <mergeCell ref="J20:L20"/>
    <mergeCell ref="A21:H21"/>
    <mergeCell ref="J21:L21"/>
    <mergeCell ref="A18:H18"/>
    <mergeCell ref="J18:L18"/>
    <mergeCell ref="A19:H19"/>
    <mergeCell ref="J19:L19"/>
    <mergeCell ref="A29:H29"/>
    <mergeCell ref="J29:L29"/>
    <mergeCell ref="A24:H24"/>
    <mergeCell ref="J24:L24"/>
    <mergeCell ref="A25:H25"/>
    <mergeCell ref="J25:L25"/>
    <mergeCell ref="A28:H28"/>
    <mergeCell ref="J28:L28"/>
    <mergeCell ref="A27:H27"/>
    <mergeCell ref="J27:L27"/>
    <mergeCell ref="A26:H26"/>
    <mergeCell ref="J26:L26"/>
  </mergeCells>
  <hyperlinks>
    <hyperlink ref="J18" r:id="rId1"/>
    <hyperlink ref="B8" r:id="rId2"/>
    <hyperlink ref="D4" r:id="rId3"/>
  </hyperlinks>
  <pageMargins left="0.7" right="0.7" top="0.75" bottom="0.75" header="0.3" footer="0.3"/>
  <pageSetup orientation="portrait" verticalDpi="0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6"/>
  <sheetViews>
    <sheetView view="pageBreakPreview" zoomScaleNormal="100" zoomScaleSheetLayoutView="100" workbookViewId="0">
      <selection activeCell="A3" sqref="A3:H3"/>
    </sheetView>
  </sheetViews>
  <sheetFormatPr baseColWidth="10" defaultRowHeight="15" x14ac:dyDescent="0.25"/>
  <cols>
    <col min="2" max="2" width="17.85546875" bestFit="1" customWidth="1"/>
    <col min="5" max="5" width="6.5703125" bestFit="1" customWidth="1"/>
    <col min="7" max="7" width="6.5703125" bestFit="1" customWidth="1"/>
    <col min="13" max="13" width="12.42578125" bestFit="1" customWidth="1"/>
    <col min="14" max="14" width="16.7109375" customWidth="1"/>
  </cols>
  <sheetData>
    <row r="1" spans="1:19" ht="50.25" customHeight="1" thickBot="1" x14ac:dyDescent="0.3">
      <c r="A1" s="358" t="s">
        <v>147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78" t="s">
        <v>1</v>
      </c>
      <c r="O1" s="78" t="s">
        <v>364</v>
      </c>
      <c r="P1" s="78" t="s">
        <v>365</v>
      </c>
      <c r="Q1" s="78" t="s">
        <v>366</v>
      </c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78">
        <v>438</v>
      </c>
      <c r="O2" s="78">
        <v>183</v>
      </c>
      <c r="P2" s="78"/>
      <c r="Q2" s="78"/>
      <c r="R2" s="12"/>
      <c r="S2" s="12"/>
    </row>
    <row r="3" spans="1:19" ht="30.75" customHeight="1" thickBot="1" x14ac:dyDescent="0.3">
      <c r="A3" s="666" t="s">
        <v>884</v>
      </c>
      <c r="B3" s="667"/>
      <c r="C3" s="667"/>
      <c r="D3" s="667"/>
      <c r="E3" s="667"/>
      <c r="F3" s="667"/>
      <c r="G3" s="667"/>
      <c r="H3" s="668"/>
      <c r="I3" s="365" t="s">
        <v>148</v>
      </c>
      <c r="J3" s="345"/>
      <c r="K3" s="345"/>
      <c r="L3" s="345"/>
      <c r="M3" s="346"/>
      <c r="N3" s="96">
        <v>220</v>
      </c>
      <c r="O3" s="12"/>
      <c r="P3" s="12"/>
      <c r="Q3" s="12"/>
      <c r="R3" s="12"/>
      <c r="S3" s="12"/>
    </row>
    <row r="4" spans="1:19" ht="16.5" customHeight="1" x14ac:dyDescent="0.25">
      <c r="A4" s="335" t="s">
        <v>166</v>
      </c>
      <c r="B4" s="565">
        <v>8341263323</v>
      </c>
      <c r="C4" s="28" t="s">
        <v>167</v>
      </c>
      <c r="D4" s="375"/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x14ac:dyDescent="0.25">
      <c r="A5" s="513"/>
      <c r="B5" s="566"/>
      <c r="C5" s="35"/>
      <c r="D5" s="441"/>
      <c r="E5" s="442"/>
      <c r="F5" s="442"/>
      <c r="G5" s="442"/>
      <c r="H5" s="443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thickBot="1" x14ac:dyDescent="0.3">
      <c r="A6" s="37" t="s">
        <v>163</v>
      </c>
      <c r="B6" s="92" t="s">
        <v>885</v>
      </c>
      <c r="C6" s="41" t="s">
        <v>167</v>
      </c>
      <c r="D6" s="376" t="s">
        <v>390</v>
      </c>
      <c r="E6" s="376"/>
      <c r="F6" s="377"/>
      <c r="G6" s="378"/>
      <c r="H6" s="379"/>
      <c r="I6" s="365"/>
      <c r="J6" s="345"/>
      <c r="K6" s="345"/>
      <c r="L6" s="345"/>
      <c r="M6" s="346"/>
      <c r="O6" s="12"/>
      <c r="P6" s="12"/>
      <c r="Q6" s="12"/>
      <c r="R6" s="12"/>
      <c r="S6" s="12"/>
    </row>
    <row r="7" spans="1:19" ht="16.5" customHeight="1" x14ac:dyDescent="0.25">
      <c r="A7" s="338" t="s">
        <v>13</v>
      </c>
      <c r="B7" s="339"/>
      <c r="C7" s="339"/>
      <c r="D7" s="339"/>
      <c r="E7" s="339"/>
      <c r="F7" s="339"/>
      <c r="G7" s="361"/>
      <c r="H7" s="361"/>
      <c r="I7" s="338" t="s">
        <v>16</v>
      </c>
      <c r="J7" s="339"/>
      <c r="K7" s="339"/>
      <c r="L7" s="339"/>
      <c r="M7" s="340"/>
      <c r="O7" s="12"/>
      <c r="P7" s="12"/>
      <c r="Q7" s="12"/>
      <c r="R7" s="12"/>
      <c r="S7" s="12"/>
    </row>
    <row r="8" spans="1:19" ht="16.5" customHeight="1" x14ac:dyDescent="0.25">
      <c r="A8" s="562" t="s">
        <v>149</v>
      </c>
      <c r="B8" s="499"/>
      <c r="C8" s="499"/>
      <c r="D8" s="499"/>
      <c r="E8" s="499"/>
      <c r="F8" s="499"/>
      <c r="G8" s="499"/>
      <c r="H8" s="499"/>
      <c r="I8" s="365" t="s">
        <v>17</v>
      </c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158</v>
      </c>
      <c r="B9" s="347"/>
      <c r="C9" s="347"/>
      <c r="D9" s="347"/>
      <c r="E9" s="347"/>
      <c r="F9" s="347"/>
      <c r="G9" s="348"/>
      <c r="H9" s="349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x14ac:dyDescent="0.25">
      <c r="A10" s="45" t="s">
        <v>159</v>
      </c>
      <c r="B10" s="380"/>
      <c r="C10" s="380"/>
      <c r="D10" s="380"/>
      <c r="E10" s="380"/>
      <c r="F10" s="380"/>
      <c r="G10" s="381"/>
      <c r="H10" s="382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46" t="s">
        <v>160</v>
      </c>
      <c r="B11" s="383"/>
      <c r="C11" s="383"/>
      <c r="D11" s="383"/>
      <c r="E11" s="383"/>
      <c r="F11" s="383"/>
      <c r="G11" s="384"/>
      <c r="H11" s="385"/>
      <c r="I11" s="365"/>
      <c r="J11" s="345"/>
      <c r="K11" s="345"/>
      <c r="L11" s="345"/>
      <c r="M11" s="346"/>
      <c r="O11" s="12"/>
      <c r="P11" s="12"/>
      <c r="Q11" s="12"/>
      <c r="R11" s="12"/>
      <c r="S11" s="12"/>
    </row>
    <row r="12" spans="1:19" ht="16.5" customHeight="1" thickBot="1" x14ac:dyDescent="0.3">
      <c r="A12" s="328" t="s">
        <v>18</v>
      </c>
      <c r="B12" s="329"/>
      <c r="C12" s="329"/>
      <c r="D12" s="329"/>
      <c r="E12" s="329"/>
      <c r="F12" s="329"/>
      <c r="G12" s="329"/>
      <c r="H12" s="329"/>
      <c r="I12" s="16" t="s">
        <v>22</v>
      </c>
      <c r="J12" s="328" t="s">
        <v>20</v>
      </c>
      <c r="K12" s="329"/>
      <c r="L12" s="330"/>
      <c r="M12" s="17" t="s">
        <v>21</v>
      </c>
      <c r="O12" s="12"/>
      <c r="P12" s="12"/>
      <c r="Q12" s="12"/>
      <c r="R12" s="12"/>
      <c r="S12" s="12"/>
    </row>
    <row r="13" spans="1:19" ht="31.5" customHeight="1" x14ac:dyDescent="0.25">
      <c r="A13" s="495" t="s">
        <v>886</v>
      </c>
      <c r="B13" s="496"/>
      <c r="C13" s="496"/>
      <c r="D13" s="496"/>
      <c r="E13" s="496"/>
      <c r="F13" s="496"/>
      <c r="G13" s="541"/>
      <c r="H13" s="541"/>
      <c r="I13" s="93"/>
      <c r="J13" s="563"/>
      <c r="K13" s="497"/>
      <c r="L13" s="564"/>
      <c r="M13" s="68"/>
      <c r="O13" s="12"/>
      <c r="P13" s="12"/>
      <c r="Q13" s="12"/>
      <c r="R13" s="12"/>
      <c r="S13" s="12"/>
    </row>
    <row r="14" spans="1:19" ht="31.5" customHeight="1" x14ac:dyDescent="0.25">
      <c r="A14" s="489" t="s">
        <v>887</v>
      </c>
      <c r="B14" s="490"/>
      <c r="C14" s="490"/>
      <c r="D14" s="490"/>
      <c r="E14" s="490"/>
      <c r="F14" s="490"/>
      <c r="G14" s="533"/>
      <c r="H14" s="533"/>
      <c r="I14" s="19"/>
      <c r="J14" s="559" t="s">
        <v>150</v>
      </c>
      <c r="K14" s="518"/>
      <c r="L14" s="560"/>
      <c r="M14" s="94"/>
      <c r="O14" s="12"/>
      <c r="P14" s="12"/>
      <c r="Q14" s="12"/>
      <c r="R14" s="12"/>
      <c r="S14" s="12"/>
    </row>
    <row r="15" spans="1:19" ht="31.5" customHeight="1" x14ac:dyDescent="0.25">
      <c r="A15" s="489" t="s">
        <v>155</v>
      </c>
      <c r="B15" s="490"/>
      <c r="C15" s="490"/>
      <c r="D15" s="490"/>
      <c r="E15" s="490"/>
      <c r="F15" s="490"/>
      <c r="G15" s="533"/>
      <c r="H15" s="533"/>
      <c r="I15" s="19"/>
      <c r="J15" s="561"/>
      <c r="K15" s="414"/>
      <c r="L15" s="415"/>
      <c r="M15" s="19"/>
      <c r="O15" s="12"/>
      <c r="P15" s="12"/>
      <c r="Q15" s="12"/>
      <c r="R15" s="12"/>
      <c r="S15" s="12"/>
    </row>
    <row r="16" spans="1:19" ht="31.5" customHeight="1" x14ac:dyDescent="0.25">
      <c r="A16" s="489" t="s">
        <v>154</v>
      </c>
      <c r="B16" s="490"/>
      <c r="C16" s="490"/>
      <c r="D16" s="490"/>
      <c r="E16" s="490"/>
      <c r="F16" s="490"/>
      <c r="G16" s="533"/>
      <c r="H16" s="533"/>
      <c r="I16" s="19"/>
      <c r="J16" s="567"/>
      <c r="K16" s="414"/>
      <c r="L16" s="415"/>
      <c r="M16" s="19"/>
      <c r="O16" s="12"/>
      <c r="P16" s="12"/>
      <c r="Q16" s="12"/>
      <c r="R16" s="12"/>
      <c r="S16" s="12"/>
    </row>
    <row r="17" spans="1:19" ht="31.5" customHeight="1" x14ac:dyDescent="0.25">
      <c r="A17" s="489" t="s">
        <v>156</v>
      </c>
      <c r="B17" s="490"/>
      <c r="C17" s="490"/>
      <c r="D17" s="490"/>
      <c r="E17" s="490"/>
      <c r="F17" s="490"/>
      <c r="G17" s="533"/>
      <c r="H17" s="533"/>
      <c r="I17" s="19"/>
      <c r="J17" s="561"/>
      <c r="K17" s="414"/>
      <c r="L17" s="415"/>
      <c r="M17" s="19"/>
      <c r="O17" s="12"/>
      <c r="P17" s="12"/>
      <c r="Q17" s="12"/>
      <c r="R17" s="12"/>
      <c r="S17" s="12"/>
    </row>
    <row r="18" spans="1:19" ht="31.5" customHeight="1" x14ac:dyDescent="0.25">
      <c r="A18" s="489" t="s">
        <v>153</v>
      </c>
      <c r="B18" s="490"/>
      <c r="C18" s="490"/>
      <c r="D18" s="490"/>
      <c r="E18" s="490"/>
      <c r="F18" s="490"/>
      <c r="G18" s="533"/>
      <c r="H18" s="533"/>
      <c r="I18" s="19"/>
      <c r="J18" s="561" t="s">
        <v>559</v>
      </c>
      <c r="K18" s="414"/>
      <c r="L18" s="415"/>
      <c r="M18" s="19"/>
      <c r="O18" s="12"/>
      <c r="P18" s="12"/>
      <c r="Q18" s="12"/>
      <c r="R18" s="12"/>
      <c r="S18" s="12"/>
    </row>
    <row r="19" spans="1:19" ht="31.5" customHeight="1" x14ac:dyDescent="0.25">
      <c r="A19" s="489" t="s">
        <v>151</v>
      </c>
      <c r="B19" s="490"/>
      <c r="C19" s="490"/>
      <c r="D19" s="490"/>
      <c r="E19" s="490"/>
      <c r="F19" s="490"/>
      <c r="G19" s="533"/>
      <c r="H19" s="533"/>
      <c r="I19" s="19"/>
      <c r="J19" s="561" t="s">
        <v>152</v>
      </c>
      <c r="K19" s="414"/>
      <c r="L19" s="415"/>
      <c r="M19" s="19"/>
      <c r="O19" s="12"/>
      <c r="P19" s="12"/>
      <c r="Q19" s="12"/>
      <c r="R19" s="12"/>
      <c r="S19" s="12"/>
    </row>
    <row r="20" spans="1:19" ht="31.5" customHeight="1" thickBot="1" x14ac:dyDescent="0.3">
      <c r="A20" s="568" t="s">
        <v>392</v>
      </c>
      <c r="B20" s="569"/>
      <c r="C20" s="569"/>
      <c r="D20" s="569"/>
      <c r="E20" s="569"/>
      <c r="F20" s="569"/>
      <c r="G20" s="570"/>
      <c r="H20" s="570"/>
      <c r="I20" s="21"/>
      <c r="J20" s="574"/>
      <c r="K20" s="575"/>
      <c r="L20" s="575"/>
      <c r="M20" s="21"/>
      <c r="O20" s="12"/>
      <c r="P20" s="12"/>
      <c r="Q20" s="12"/>
      <c r="R20" s="12"/>
      <c r="S20" s="12"/>
    </row>
    <row r="21" spans="1:19" ht="31.5" customHeight="1" x14ac:dyDescent="0.25">
      <c r="A21" s="552" t="s">
        <v>391</v>
      </c>
      <c r="B21" s="553"/>
      <c r="C21" s="553"/>
      <c r="D21" s="553"/>
      <c r="E21" s="553"/>
      <c r="F21" s="553"/>
      <c r="G21" s="571"/>
      <c r="H21" s="571"/>
      <c r="I21" s="19"/>
      <c r="J21" s="572"/>
      <c r="K21" s="573"/>
      <c r="L21" s="573"/>
      <c r="M21" s="19"/>
      <c r="O21" s="12"/>
      <c r="P21" s="12"/>
      <c r="Q21" s="12"/>
      <c r="R21" s="12"/>
      <c r="S21" s="12"/>
    </row>
    <row r="22" spans="1:19" ht="16.5" customHeight="1" x14ac:dyDescent="0.25">
      <c r="A22" s="307" t="s">
        <v>170</v>
      </c>
      <c r="B22" s="308"/>
      <c r="C22" s="309"/>
      <c r="D22" s="310" t="s">
        <v>1</v>
      </c>
      <c r="E22" s="311"/>
      <c r="F22" s="311"/>
      <c r="G22" s="311"/>
      <c r="H22" s="312"/>
      <c r="I22" s="310" t="s">
        <v>0</v>
      </c>
      <c r="J22" s="311"/>
      <c r="K22" s="311"/>
      <c r="L22" s="311"/>
      <c r="M22" s="312"/>
    </row>
    <row r="23" spans="1:19" ht="16.5" customHeight="1" x14ac:dyDescent="0.25">
      <c r="A23" s="310"/>
      <c r="B23" s="311"/>
      <c r="C23" s="312"/>
      <c r="D23" s="36" t="s">
        <v>7</v>
      </c>
      <c r="E23" s="36" t="s">
        <v>407</v>
      </c>
      <c r="F23" s="36" t="s">
        <v>8</v>
      </c>
      <c r="G23" s="36" t="s">
        <v>407</v>
      </c>
      <c r="H23" s="5" t="s">
        <v>9</v>
      </c>
      <c r="I23" s="4" t="s">
        <v>2</v>
      </c>
      <c r="J23" s="4" t="s">
        <v>3</v>
      </c>
      <c r="K23" s="4" t="s">
        <v>4</v>
      </c>
      <c r="L23" s="4" t="s">
        <v>5</v>
      </c>
      <c r="M23" s="4" t="s">
        <v>6</v>
      </c>
    </row>
    <row r="24" spans="1:19" ht="15.75" x14ac:dyDescent="0.25">
      <c r="A24" s="392" t="s">
        <v>240</v>
      </c>
      <c r="B24" s="393"/>
      <c r="C24" s="394"/>
      <c r="D24" s="10">
        <v>86</v>
      </c>
      <c r="E24" s="10"/>
      <c r="F24" s="10"/>
      <c r="G24" s="10"/>
      <c r="H24" s="32"/>
      <c r="I24" s="7"/>
      <c r="J24" s="8"/>
      <c r="K24" s="14"/>
      <c r="L24" s="15"/>
      <c r="M24" s="15"/>
    </row>
    <row r="25" spans="1:19" ht="15.75" x14ac:dyDescent="0.25">
      <c r="A25" s="392" t="s">
        <v>237</v>
      </c>
      <c r="B25" s="393"/>
      <c r="C25" s="394"/>
      <c r="D25" s="10">
        <v>24</v>
      </c>
      <c r="E25" s="10"/>
      <c r="F25" s="10"/>
      <c r="G25" s="10"/>
      <c r="H25" s="32"/>
      <c r="I25" s="13"/>
      <c r="J25" s="13"/>
      <c r="K25" s="11"/>
      <c r="L25" s="53"/>
      <c r="M25" s="15"/>
    </row>
    <row r="26" spans="1:19" ht="15.75" x14ac:dyDescent="0.25">
      <c r="A26" s="389" t="s">
        <v>10</v>
      </c>
      <c r="B26" s="390"/>
      <c r="C26" s="391"/>
      <c r="D26" s="32">
        <f>SUM(D24:D25)</f>
        <v>110</v>
      </c>
      <c r="E26" s="32"/>
      <c r="F26" s="32"/>
      <c r="G26" s="32"/>
      <c r="H26" s="32"/>
      <c r="I26" s="34"/>
      <c r="J26" s="34"/>
      <c r="K26" s="34"/>
      <c r="L26" s="34"/>
      <c r="M26" s="34"/>
    </row>
  </sheetData>
  <mergeCells count="43">
    <mergeCell ref="A24:C24"/>
    <mergeCell ref="A25:C25"/>
    <mergeCell ref="A26:C26"/>
    <mergeCell ref="B10:H10"/>
    <mergeCell ref="B11:H11"/>
    <mergeCell ref="A22:C23"/>
    <mergeCell ref="D22:H22"/>
    <mergeCell ref="A12:H12"/>
    <mergeCell ref="A14:H14"/>
    <mergeCell ref="I22:M22"/>
    <mergeCell ref="A16:H16"/>
    <mergeCell ref="J16:L16"/>
    <mergeCell ref="A17:H17"/>
    <mergeCell ref="J17:L17"/>
    <mergeCell ref="A18:H18"/>
    <mergeCell ref="J18:L18"/>
    <mergeCell ref="A19:H19"/>
    <mergeCell ref="J19:L19"/>
    <mergeCell ref="A20:H20"/>
    <mergeCell ref="A21:H21"/>
    <mergeCell ref="J21:L21"/>
    <mergeCell ref="J20:L20"/>
    <mergeCell ref="A1:M1"/>
    <mergeCell ref="A2:H2"/>
    <mergeCell ref="I2:M2"/>
    <mergeCell ref="A3:H3"/>
    <mergeCell ref="I3:M6"/>
    <mergeCell ref="D5:H5"/>
    <mergeCell ref="A4:A5"/>
    <mergeCell ref="B4:B5"/>
    <mergeCell ref="J14:L14"/>
    <mergeCell ref="A15:H15"/>
    <mergeCell ref="J15:L15"/>
    <mergeCell ref="J12:L12"/>
    <mergeCell ref="D4:H4"/>
    <mergeCell ref="D6:H6"/>
    <mergeCell ref="B9:H9"/>
    <mergeCell ref="A7:H7"/>
    <mergeCell ref="I7:M7"/>
    <mergeCell ref="A8:H8"/>
    <mergeCell ref="A13:H13"/>
    <mergeCell ref="J13:L13"/>
    <mergeCell ref="I8:M11"/>
  </mergeCells>
  <hyperlinks>
    <hyperlink ref="J14" r:id="rId1"/>
    <hyperlink ref="J19" r:id="rId2"/>
    <hyperlink ref="J18" r:id="rId3" display="plantel05@cobat.edu.mx"/>
    <hyperlink ref="D6" r:id="rId4"/>
  </hyperlinks>
  <pageMargins left="0.7" right="0.7" top="0.75" bottom="0.75" header="0.3" footer="0.3"/>
  <pageSetup scale="45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7"/>
  <sheetViews>
    <sheetView tabSelected="1" zoomScaleNormal="100" workbookViewId="0">
      <selection activeCell="D4" sqref="D4:H5"/>
    </sheetView>
  </sheetViews>
  <sheetFormatPr baseColWidth="10" defaultRowHeight="15" x14ac:dyDescent="0.25"/>
  <cols>
    <col min="2" max="2" width="12.42578125" bestFit="1" customWidth="1"/>
    <col min="5" max="5" width="6.5703125" bestFit="1" customWidth="1"/>
    <col min="7" max="7" width="6.5703125" bestFit="1" customWidth="1"/>
    <col min="13" max="13" width="15.140625" customWidth="1"/>
  </cols>
  <sheetData>
    <row r="1" spans="1:19" ht="50.25" customHeight="1" thickBot="1" x14ac:dyDescent="0.3">
      <c r="A1" s="358" t="s">
        <v>257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519" t="s">
        <v>705</v>
      </c>
      <c r="O1" s="520"/>
      <c r="P1" s="520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519"/>
      <c r="O2" s="520"/>
      <c r="P2" s="520"/>
      <c r="Q2" s="12"/>
      <c r="R2" s="12"/>
      <c r="S2" s="12"/>
    </row>
    <row r="3" spans="1:19" ht="30.75" customHeight="1" thickBot="1" x14ac:dyDescent="0.3">
      <c r="A3" s="578" t="s">
        <v>258</v>
      </c>
      <c r="B3" s="579"/>
      <c r="C3" s="579"/>
      <c r="D3" s="579"/>
      <c r="E3" s="579"/>
      <c r="F3" s="579"/>
      <c r="G3" s="579"/>
      <c r="H3" s="580"/>
      <c r="I3" s="365" t="s">
        <v>259</v>
      </c>
      <c r="J3" s="345"/>
      <c r="K3" s="345"/>
      <c r="L3" s="345"/>
      <c r="M3" s="346"/>
      <c r="N3" s="519"/>
      <c r="O3" s="520"/>
      <c r="P3" s="520"/>
      <c r="Q3" s="12"/>
      <c r="R3" s="12"/>
      <c r="S3" s="12"/>
    </row>
    <row r="4" spans="1:19" ht="16.5" customHeight="1" x14ac:dyDescent="0.25">
      <c r="A4" s="335" t="s">
        <v>166</v>
      </c>
      <c r="B4" s="565" t="s">
        <v>387</v>
      </c>
      <c r="C4" s="142" t="s">
        <v>167</v>
      </c>
      <c r="D4" s="375" t="s">
        <v>260</v>
      </c>
      <c r="E4" s="375"/>
      <c r="F4" s="366"/>
      <c r="G4" s="367"/>
      <c r="H4" s="368"/>
      <c r="I4" s="345"/>
      <c r="J4" s="345"/>
      <c r="K4" s="345"/>
      <c r="L4" s="345"/>
      <c r="M4" s="346"/>
      <c r="N4" s="519"/>
      <c r="O4" s="520"/>
      <c r="P4" s="520"/>
      <c r="Q4" s="12"/>
      <c r="R4" s="12"/>
      <c r="S4" s="12"/>
    </row>
    <row r="5" spans="1:19" ht="19.5" customHeight="1" x14ac:dyDescent="0.25">
      <c r="A5" s="513"/>
      <c r="B5" s="566"/>
      <c r="C5" s="152"/>
      <c r="D5" s="581" t="s">
        <v>476</v>
      </c>
      <c r="E5" s="581"/>
      <c r="F5" s="581"/>
      <c r="G5" s="582"/>
      <c r="H5" s="583"/>
      <c r="I5" s="345"/>
      <c r="J5" s="345"/>
      <c r="K5" s="345"/>
      <c r="L5" s="345"/>
      <c r="M5" s="346"/>
      <c r="N5" s="519"/>
      <c r="O5" s="520"/>
      <c r="P5" s="520"/>
      <c r="Q5" s="12"/>
      <c r="R5" s="12"/>
      <c r="S5" s="12"/>
    </row>
    <row r="6" spans="1:19" ht="16.5" customHeight="1" thickBot="1" x14ac:dyDescent="0.3">
      <c r="A6" s="37" t="s">
        <v>163</v>
      </c>
      <c r="B6" s="43"/>
      <c r="C6" s="41" t="s">
        <v>167</v>
      </c>
      <c r="D6" s="377"/>
      <c r="E6" s="377"/>
      <c r="F6" s="377"/>
      <c r="G6" s="378"/>
      <c r="H6" s="379"/>
      <c r="I6" s="345"/>
      <c r="J6" s="345"/>
      <c r="K6" s="345"/>
      <c r="L6" s="345"/>
      <c r="M6" s="346"/>
      <c r="O6" s="12"/>
      <c r="P6" s="12"/>
      <c r="Q6" s="12"/>
      <c r="R6" s="12"/>
      <c r="S6" s="12"/>
    </row>
    <row r="7" spans="1:19" ht="16.5" customHeight="1" x14ac:dyDescent="0.25">
      <c r="A7" s="513" t="s">
        <v>13</v>
      </c>
      <c r="B7" s="514"/>
      <c r="C7" s="514"/>
      <c r="D7" s="514"/>
      <c r="E7" s="514"/>
      <c r="F7" s="514"/>
      <c r="G7" s="515"/>
      <c r="H7" s="515"/>
      <c r="I7" s="338" t="s">
        <v>16</v>
      </c>
      <c r="J7" s="339"/>
      <c r="K7" s="339"/>
      <c r="L7" s="339"/>
      <c r="M7" s="340"/>
      <c r="O7" s="12"/>
      <c r="P7" s="12"/>
      <c r="Q7" s="12"/>
      <c r="R7" s="12"/>
      <c r="S7" s="12"/>
    </row>
    <row r="8" spans="1:19" ht="16.5" customHeight="1" x14ac:dyDescent="0.25">
      <c r="A8" s="576" t="s">
        <v>261</v>
      </c>
      <c r="B8" s="577"/>
      <c r="C8" s="577"/>
      <c r="D8" s="577"/>
      <c r="E8" s="577"/>
      <c r="F8" s="577"/>
      <c r="G8" s="577"/>
      <c r="H8" s="577"/>
      <c r="I8" s="365" t="s">
        <v>271</v>
      </c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158</v>
      </c>
      <c r="B9" s="347"/>
      <c r="C9" s="347"/>
      <c r="D9" s="347"/>
      <c r="E9" s="347"/>
      <c r="F9" s="347"/>
      <c r="G9" s="348"/>
      <c r="H9" s="349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x14ac:dyDescent="0.25">
      <c r="A10" s="45" t="s">
        <v>159</v>
      </c>
      <c r="B10" s="380" t="s">
        <v>477</v>
      </c>
      <c r="C10" s="380"/>
      <c r="D10" s="380"/>
      <c r="E10" s="380"/>
      <c r="F10" s="380"/>
      <c r="G10" s="381"/>
      <c r="H10" s="382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46" t="s">
        <v>160</v>
      </c>
      <c r="B11" s="383"/>
      <c r="C11" s="383"/>
      <c r="D11" s="383"/>
      <c r="E11" s="383"/>
      <c r="F11" s="383"/>
      <c r="G11" s="384"/>
      <c r="H11" s="385"/>
      <c r="I11" s="365"/>
      <c r="J11" s="345"/>
      <c r="K11" s="345"/>
      <c r="L11" s="345"/>
      <c r="M11" s="346"/>
      <c r="O11" s="12"/>
      <c r="P11" s="12"/>
      <c r="Q11" s="12"/>
      <c r="R11" s="12"/>
      <c r="S11" s="12"/>
    </row>
    <row r="12" spans="1:19" ht="16.5" customHeight="1" thickBot="1" x14ac:dyDescent="0.3">
      <c r="A12" s="328" t="s">
        <v>18</v>
      </c>
      <c r="B12" s="329"/>
      <c r="C12" s="329"/>
      <c r="D12" s="329"/>
      <c r="E12" s="329"/>
      <c r="F12" s="329"/>
      <c r="G12" s="329"/>
      <c r="H12" s="329"/>
      <c r="I12" s="16" t="s">
        <v>22</v>
      </c>
      <c r="J12" s="328" t="s">
        <v>20</v>
      </c>
      <c r="K12" s="329"/>
      <c r="L12" s="330"/>
      <c r="M12" s="143" t="s">
        <v>21</v>
      </c>
      <c r="O12" s="12"/>
      <c r="P12" s="12"/>
      <c r="Q12" s="12"/>
      <c r="R12" s="12"/>
      <c r="S12" s="12"/>
    </row>
    <row r="13" spans="1:19" ht="31.5" customHeight="1" x14ac:dyDescent="0.25">
      <c r="A13" s="495" t="s">
        <v>478</v>
      </c>
      <c r="B13" s="496"/>
      <c r="C13" s="496"/>
      <c r="D13" s="496"/>
      <c r="E13" s="496"/>
      <c r="F13" s="496"/>
      <c r="G13" s="496"/>
      <c r="H13" s="496"/>
      <c r="I13" s="138"/>
      <c r="J13" s="503" t="s">
        <v>479</v>
      </c>
      <c r="K13" s="497"/>
      <c r="L13" s="497"/>
      <c r="M13" s="139" t="s">
        <v>480</v>
      </c>
      <c r="O13" s="12"/>
      <c r="P13" s="12"/>
      <c r="Q13" s="12"/>
      <c r="R13" s="12"/>
      <c r="S13" s="12"/>
    </row>
    <row r="14" spans="1:19" ht="31.5" customHeight="1" x14ac:dyDescent="0.25">
      <c r="A14" s="489" t="s">
        <v>449</v>
      </c>
      <c r="B14" s="490"/>
      <c r="C14" s="490"/>
      <c r="D14" s="490"/>
      <c r="E14" s="490"/>
      <c r="F14" s="490"/>
      <c r="G14" s="490"/>
      <c r="H14" s="490"/>
      <c r="I14" s="150"/>
      <c r="J14" s="517" t="s">
        <v>481</v>
      </c>
      <c r="K14" s="518"/>
      <c r="L14" s="518"/>
      <c r="M14" s="140" t="s">
        <v>482</v>
      </c>
      <c r="O14" s="12"/>
      <c r="P14" s="12"/>
      <c r="Q14" s="12"/>
      <c r="R14" s="12"/>
      <c r="S14" s="12"/>
    </row>
    <row r="15" spans="1:19" ht="31.5" customHeight="1" x14ac:dyDescent="0.25">
      <c r="A15" s="489" t="s">
        <v>450</v>
      </c>
      <c r="B15" s="490"/>
      <c r="C15" s="490"/>
      <c r="D15" s="490"/>
      <c r="E15" s="490"/>
      <c r="F15" s="490"/>
      <c r="G15" s="490"/>
      <c r="H15" s="490"/>
      <c r="I15" s="150"/>
      <c r="J15" s="491" t="s">
        <v>483</v>
      </c>
      <c r="K15" s="414"/>
      <c r="L15" s="414"/>
      <c r="M15" s="151" t="s">
        <v>484</v>
      </c>
      <c r="O15" s="12"/>
      <c r="P15" s="12"/>
      <c r="Q15" s="12"/>
      <c r="R15" s="12"/>
      <c r="S15" s="12"/>
    </row>
    <row r="16" spans="1:19" ht="31.5" customHeight="1" x14ac:dyDescent="0.25">
      <c r="A16" s="489" t="s">
        <v>451</v>
      </c>
      <c r="B16" s="490"/>
      <c r="C16" s="490"/>
      <c r="D16" s="490"/>
      <c r="E16" s="490"/>
      <c r="F16" s="490"/>
      <c r="G16" s="490"/>
      <c r="H16" s="490"/>
      <c r="I16" s="150"/>
      <c r="J16" s="491" t="s">
        <v>485</v>
      </c>
      <c r="K16" s="414"/>
      <c r="L16" s="414"/>
      <c r="M16" s="151" t="s">
        <v>486</v>
      </c>
      <c r="O16" s="12"/>
      <c r="P16" s="12"/>
      <c r="Q16" s="12"/>
      <c r="R16" s="12"/>
      <c r="S16" s="12"/>
    </row>
    <row r="17" spans="1:19" ht="31.5" customHeight="1" x14ac:dyDescent="0.25">
      <c r="A17" s="489" t="s">
        <v>452</v>
      </c>
      <c r="B17" s="490"/>
      <c r="C17" s="490"/>
      <c r="D17" s="490"/>
      <c r="E17" s="490"/>
      <c r="F17" s="490"/>
      <c r="G17" s="490"/>
      <c r="H17" s="490"/>
      <c r="I17" s="150"/>
      <c r="J17" s="491" t="s">
        <v>487</v>
      </c>
      <c r="K17" s="414"/>
      <c r="L17" s="414"/>
      <c r="M17" s="151" t="s">
        <v>488</v>
      </c>
      <c r="O17" s="12"/>
      <c r="P17" s="12"/>
      <c r="Q17" s="12"/>
      <c r="R17" s="12"/>
      <c r="S17" s="12"/>
    </row>
    <row r="18" spans="1:19" ht="31.5" customHeight="1" x14ac:dyDescent="0.25">
      <c r="A18" s="489" t="s">
        <v>489</v>
      </c>
      <c r="B18" s="490"/>
      <c r="C18" s="490"/>
      <c r="D18" s="490"/>
      <c r="E18" s="490"/>
      <c r="F18" s="490"/>
      <c r="G18" s="490"/>
      <c r="H18" s="490"/>
      <c r="I18" s="150"/>
      <c r="J18" s="491" t="s">
        <v>490</v>
      </c>
      <c r="K18" s="414"/>
      <c r="L18" s="414"/>
      <c r="M18" s="151" t="s">
        <v>491</v>
      </c>
      <c r="O18" s="12"/>
      <c r="P18" s="12"/>
      <c r="Q18" s="12"/>
      <c r="R18" s="12"/>
      <c r="S18" s="12"/>
    </row>
    <row r="19" spans="1:19" ht="31.5" customHeight="1" x14ac:dyDescent="0.25">
      <c r="A19" s="488" t="s">
        <v>492</v>
      </c>
      <c r="B19" s="454"/>
      <c r="C19" s="454"/>
      <c r="D19" s="454"/>
      <c r="E19" s="454"/>
      <c r="F19" s="454"/>
      <c r="G19" s="454"/>
      <c r="H19" s="454"/>
      <c r="I19" s="144"/>
      <c r="J19" s="502" t="s">
        <v>493</v>
      </c>
      <c r="K19" s="455"/>
      <c r="L19" s="455"/>
      <c r="M19" s="145" t="s">
        <v>494</v>
      </c>
      <c r="Q19" s="2"/>
      <c r="R19" s="3"/>
    </row>
    <row r="20" spans="1:19" ht="31.5" customHeight="1" x14ac:dyDescent="0.25">
      <c r="A20" s="488" t="s">
        <v>495</v>
      </c>
      <c r="B20" s="454"/>
      <c r="C20" s="454"/>
      <c r="D20" s="454"/>
      <c r="E20" s="454"/>
      <c r="F20" s="454"/>
      <c r="G20" s="454"/>
      <c r="H20" s="454"/>
      <c r="I20" s="144"/>
      <c r="J20" s="502" t="s">
        <v>496</v>
      </c>
      <c r="K20" s="455"/>
      <c r="L20" s="455"/>
      <c r="M20" s="145" t="s">
        <v>497</v>
      </c>
      <c r="Q20" s="2"/>
      <c r="R20" s="3"/>
    </row>
    <row r="21" spans="1:19" ht="31.5" customHeight="1" thickBot="1" x14ac:dyDescent="0.3">
      <c r="A21" s="485" t="s">
        <v>498</v>
      </c>
      <c r="B21" s="486"/>
      <c r="C21" s="486"/>
      <c r="D21" s="486"/>
      <c r="E21" s="486"/>
      <c r="F21" s="486"/>
      <c r="G21" s="486"/>
      <c r="H21" s="486"/>
      <c r="I21" s="146"/>
      <c r="J21" s="551" t="s">
        <v>499</v>
      </c>
      <c r="K21" s="487"/>
      <c r="L21" s="487"/>
      <c r="M21" s="147" t="s">
        <v>500</v>
      </c>
      <c r="Q21" s="2"/>
      <c r="R21" s="3"/>
    </row>
    <row r="22" spans="1:19" ht="16.5" customHeight="1" x14ac:dyDescent="0.25">
      <c r="A22" s="307" t="s">
        <v>170</v>
      </c>
      <c r="B22" s="308"/>
      <c r="C22" s="309"/>
      <c r="D22" s="310" t="s">
        <v>1</v>
      </c>
      <c r="E22" s="311"/>
      <c r="F22" s="311"/>
      <c r="G22" s="311"/>
      <c r="H22" s="312"/>
      <c r="I22" s="310" t="s">
        <v>0</v>
      </c>
      <c r="J22" s="311"/>
      <c r="K22" s="311"/>
      <c r="L22" s="311"/>
      <c r="M22" s="312"/>
    </row>
    <row r="23" spans="1:19" ht="16.5" customHeight="1" x14ac:dyDescent="0.25">
      <c r="A23" s="310"/>
      <c r="B23" s="311"/>
      <c r="C23" s="312"/>
      <c r="D23" s="36" t="s">
        <v>7</v>
      </c>
      <c r="E23" s="36" t="s">
        <v>407</v>
      </c>
      <c r="F23" s="36" t="s">
        <v>8</v>
      </c>
      <c r="G23" s="36" t="s">
        <v>407</v>
      </c>
      <c r="H23" s="5" t="s">
        <v>9</v>
      </c>
      <c r="I23" s="4" t="s">
        <v>2</v>
      </c>
      <c r="J23" s="4" t="s">
        <v>3</v>
      </c>
      <c r="K23" s="4" t="s">
        <v>4</v>
      </c>
      <c r="L23" s="4" t="s">
        <v>5</v>
      </c>
      <c r="M23" s="4" t="s">
        <v>6</v>
      </c>
    </row>
    <row r="24" spans="1:19" ht="15.75" x14ac:dyDescent="0.25">
      <c r="A24" s="298" t="s">
        <v>305</v>
      </c>
      <c r="B24" s="298"/>
      <c r="C24" s="298"/>
      <c r="D24" s="50">
        <v>39</v>
      </c>
      <c r="E24" s="50">
        <v>2</v>
      </c>
      <c r="F24" s="50">
        <v>0</v>
      </c>
      <c r="G24" s="50">
        <v>0</v>
      </c>
      <c r="H24" s="51">
        <f>D24</f>
        <v>39</v>
      </c>
      <c r="I24" s="84"/>
      <c r="J24" s="84"/>
      <c r="K24" s="59"/>
      <c r="L24" s="60"/>
      <c r="M24" s="60"/>
      <c r="N24" t="s">
        <v>754</v>
      </c>
    </row>
    <row r="25" spans="1:19" ht="15.75" x14ac:dyDescent="0.25">
      <c r="A25" s="292" t="s">
        <v>304</v>
      </c>
      <c r="B25" s="292"/>
      <c r="C25" s="292"/>
      <c r="D25" s="10">
        <v>31</v>
      </c>
      <c r="E25" s="10">
        <v>1</v>
      </c>
      <c r="F25" s="10">
        <v>0</v>
      </c>
      <c r="G25" s="10">
        <v>0</v>
      </c>
      <c r="H25" s="32">
        <f t="shared" ref="H25:H27" si="0">D25</f>
        <v>31</v>
      </c>
      <c r="I25" s="13"/>
      <c r="J25" s="13"/>
      <c r="K25" s="11"/>
      <c r="L25" s="53"/>
      <c r="M25" s="15"/>
    </row>
    <row r="26" spans="1:19" ht="15.75" x14ac:dyDescent="0.25">
      <c r="A26" s="392" t="s">
        <v>306</v>
      </c>
      <c r="B26" s="393"/>
      <c r="C26" s="394"/>
      <c r="D26" s="10">
        <v>69</v>
      </c>
      <c r="E26" s="10">
        <v>4</v>
      </c>
      <c r="F26" s="10">
        <v>0</v>
      </c>
      <c r="G26" s="10">
        <v>0</v>
      </c>
      <c r="H26" s="32">
        <f t="shared" si="0"/>
        <v>69</v>
      </c>
      <c r="I26" s="7"/>
      <c r="J26" s="8"/>
      <c r="K26" s="48"/>
      <c r="L26" s="48"/>
      <c r="M26" s="15"/>
      <c r="N26" t="s">
        <v>753</v>
      </c>
    </row>
    <row r="27" spans="1:19" ht="15.75" x14ac:dyDescent="0.25">
      <c r="A27" s="389" t="s">
        <v>10</v>
      </c>
      <c r="B27" s="390"/>
      <c r="C27" s="391"/>
      <c r="D27" s="32">
        <v>139</v>
      </c>
      <c r="E27" s="32">
        <v>7</v>
      </c>
      <c r="F27" s="32">
        <v>0</v>
      </c>
      <c r="G27" s="32">
        <v>0</v>
      </c>
      <c r="H27" s="32">
        <f t="shared" si="0"/>
        <v>139</v>
      </c>
      <c r="I27" s="34"/>
      <c r="J27" s="34"/>
      <c r="K27" s="34"/>
      <c r="L27" s="34"/>
      <c r="M27" s="34"/>
    </row>
  </sheetData>
  <mergeCells count="45">
    <mergeCell ref="A1:M1"/>
    <mergeCell ref="A2:H2"/>
    <mergeCell ref="I2:M2"/>
    <mergeCell ref="A3:H3"/>
    <mergeCell ref="I3:M6"/>
    <mergeCell ref="A4:A5"/>
    <mergeCell ref="B4:B5"/>
    <mergeCell ref="D4:H4"/>
    <mergeCell ref="D5:H5"/>
    <mergeCell ref="D6:H6"/>
    <mergeCell ref="A7:H7"/>
    <mergeCell ref="I7:M7"/>
    <mergeCell ref="A8:H8"/>
    <mergeCell ref="I8:M11"/>
    <mergeCell ref="B9:H9"/>
    <mergeCell ref="B10:H10"/>
    <mergeCell ref="B11:H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17:H17"/>
    <mergeCell ref="J17:L17"/>
    <mergeCell ref="N1:P5"/>
    <mergeCell ref="A25:C25"/>
    <mergeCell ref="A26:C26"/>
    <mergeCell ref="A27:C27"/>
    <mergeCell ref="A21:H21"/>
    <mergeCell ref="J21:L21"/>
    <mergeCell ref="A22:C23"/>
    <mergeCell ref="D22:H22"/>
    <mergeCell ref="I22:M22"/>
    <mergeCell ref="A24:C24"/>
    <mergeCell ref="A18:H18"/>
    <mergeCell ref="J18:L18"/>
    <mergeCell ref="A19:H19"/>
    <mergeCell ref="J19:L19"/>
    <mergeCell ref="A20:H20"/>
    <mergeCell ref="J20:L20"/>
  </mergeCells>
  <hyperlinks>
    <hyperlink ref="D4" r:id="rId1"/>
    <hyperlink ref="D5" r:id="rId2" display="tomy_ayala@hotmail.com "/>
    <hyperlink ref="J13" r:id="rId3"/>
    <hyperlink ref="J14" r:id="rId4"/>
    <hyperlink ref="J15" r:id="rId5"/>
    <hyperlink ref="J16" r:id="rId6"/>
    <hyperlink ref="J17" r:id="rId7"/>
    <hyperlink ref="J19" r:id="rId8"/>
    <hyperlink ref="J18" r:id="rId9"/>
    <hyperlink ref="J21" r:id="rId10"/>
    <hyperlink ref="J20" r:id="rId11"/>
  </hyperlinks>
  <pageMargins left="0.7" right="0.7" top="0.75" bottom="0.75" header="0.3" footer="0.3"/>
  <pageSetup orientation="portrait" verticalDpi="0" r:id="rId1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"/>
  <sheetViews>
    <sheetView workbookViewId="0">
      <selection activeCell="B4" sqref="B4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</cols>
  <sheetData>
    <row r="1" spans="1:17" ht="50.25" customHeight="1" thickBot="1" x14ac:dyDescent="0.3">
      <c r="A1" s="358" t="s">
        <v>264</v>
      </c>
      <c r="B1" s="359"/>
      <c r="C1" s="359"/>
      <c r="D1" s="359"/>
      <c r="E1" s="359"/>
      <c r="F1" s="359"/>
      <c r="G1" s="359"/>
      <c r="H1" s="359"/>
      <c r="I1" s="359"/>
      <c r="J1" s="359"/>
      <c r="K1" s="360"/>
      <c r="L1" s="519" t="s">
        <v>651</v>
      </c>
      <c r="M1" s="520"/>
      <c r="N1" s="520"/>
      <c r="O1" s="12"/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519"/>
      <c r="M2" s="520"/>
      <c r="N2" s="520"/>
      <c r="O2" s="12"/>
      <c r="P2" s="12"/>
      <c r="Q2" s="12"/>
    </row>
    <row r="3" spans="1:17" ht="30.75" customHeight="1" thickBot="1" x14ac:dyDescent="0.3">
      <c r="A3" s="372" t="s">
        <v>265</v>
      </c>
      <c r="B3" s="373"/>
      <c r="C3" s="373"/>
      <c r="D3" s="373"/>
      <c r="E3" s="373"/>
      <c r="F3" s="374"/>
      <c r="G3" s="365" t="s">
        <v>266</v>
      </c>
      <c r="H3" s="345"/>
      <c r="I3" s="345"/>
      <c r="J3" s="345"/>
      <c r="K3" s="346"/>
      <c r="L3" s="356" t="s">
        <v>712</v>
      </c>
      <c r="M3" s="357"/>
      <c r="N3" s="357"/>
      <c r="O3" s="12"/>
      <c r="P3" s="12"/>
      <c r="Q3" s="12"/>
    </row>
    <row r="4" spans="1:17" ht="16.5" customHeight="1" x14ac:dyDescent="0.25">
      <c r="A4" s="73" t="s">
        <v>267</v>
      </c>
      <c r="B4" s="76">
        <v>8341504308</v>
      </c>
      <c r="C4" s="72" t="s">
        <v>167</v>
      </c>
      <c r="D4" s="375" t="s">
        <v>268</v>
      </c>
      <c r="E4" s="366"/>
      <c r="F4" s="368"/>
      <c r="G4" s="365"/>
      <c r="H4" s="345"/>
      <c r="I4" s="345"/>
      <c r="J4" s="345"/>
      <c r="K4" s="346"/>
      <c r="L4" s="356"/>
      <c r="M4" s="357"/>
      <c r="N4" s="357"/>
      <c r="O4" s="12"/>
      <c r="P4" s="12"/>
      <c r="Q4" s="12"/>
    </row>
    <row r="5" spans="1:17" ht="16.5" customHeight="1" thickBot="1" x14ac:dyDescent="0.3">
      <c r="A5" s="37" t="s">
        <v>163</v>
      </c>
      <c r="B5" s="236" t="s">
        <v>708</v>
      </c>
      <c r="C5" s="41" t="s">
        <v>167</v>
      </c>
      <c r="D5" s="377">
        <v>8361116632</v>
      </c>
      <c r="E5" s="377"/>
      <c r="F5" s="379"/>
      <c r="G5" s="365"/>
      <c r="H5" s="345"/>
      <c r="I5" s="345"/>
      <c r="J5" s="345"/>
      <c r="K5" s="346"/>
      <c r="L5" s="356"/>
      <c r="M5" s="357"/>
      <c r="N5" s="357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L6" s="356"/>
      <c r="M6" s="357"/>
      <c r="N6" s="357"/>
      <c r="O6" s="12"/>
      <c r="P6" s="12"/>
      <c r="Q6" s="12"/>
    </row>
    <row r="7" spans="1:17" ht="16.5" customHeight="1" x14ac:dyDescent="0.25">
      <c r="A7" s="576" t="s">
        <v>269</v>
      </c>
      <c r="B7" s="577"/>
      <c r="C7" s="577"/>
      <c r="D7" s="577"/>
      <c r="E7" s="577"/>
      <c r="F7" s="577"/>
      <c r="G7" s="365" t="s">
        <v>270</v>
      </c>
      <c r="H7" s="345"/>
      <c r="I7" s="345"/>
      <c r="J7" s="345"/>
      <c r="K7" s="346"/>
      <c r="L7" s="356"/>
      <c r="M7" s="357"/>
      <c r="N7" s="357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L8" s="356"/>
      <c r="M8" s="357"/>
      <c r="N8" s="357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L9" s="356"/>
      <c r="M9" s="357"/>
      <c r="N9" s="357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L10" t="s">
        <v>652</v>
      </c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1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L12" s="584" t="s">
        <v>751</v>
      </c>
      <c r="M12" s="585"/>
      <c r="N12" s="585"/>
      <c r="O12" s="12"/>
      <c r="P12" s="12"/>
      <c r="Q12" s="12"/>
    </row>
    <row r="13" spans="1:17" ht="31.5" customHeight="1" x14ac:dyDescent="0.25">
      <c r="A13" s="489" t="s">
        <v>707</v>
      </c>
      <c r="B13" s="490"/>
      <c r="C13" s="490"/>
      <c r="D13" s="490"/>
      <c r="E13" s="490"/>
      <c r="F13" s="533"/>
      <c r="G13" s="75"/>
      <c r="H13" s="546"/>
      <c r="I13" s="518"/>
      <c r="J13" s="545"/>
      <c r="K13" s="25"/>
      <c r="L13" s="584"/>
      <c r="M13" s="585"/>
      <c r="N13" s="585"/>
      <c r="O13" s="12"/>
      <c r="P13" s="12"/>
      <c r="Q13" s="12"/>
    </row>
    <row r="14" spans="1:17" ht="31.5" customHeight="1" x14ac:dyDescent="0.25">
      <c r="A14" s="489" t="s">
        <v>706</v>
      </c>
      <c r="B14" s="490"/>
      <c r="C14" s="490"/>
      <c r="D14" s="490"/>
      <c r="E14" s="490"/>
      <c r="F14" s="533"/>
      <c r="G14" s="75"/>
      <c r="H14" s="535"/>
      <c r="I14" s="414"/>
      <c r="J14" s="416"/>
      <c r="K14" s="74"/>
      <c r="M14" s="12"/>
      <c r="N14" s="12"/>
      <c r="O14" s="12"/>
      <c r="P14" s="12"/>
      <c r="Q14" s="12"/>
    </row>
    <row r="15" spans="1:17" ht="31.5" customHeight="1" x14ac:dyDescent="0.25">
      <c r="A15" s="489" t="s">
        <v>711</v>
      </c>
      <c r="B15" s="490"/>
      <c r="C15" s="490"/>
      <c r="D15" s="490"/>
      <c r="E15" s="490"/>
      <c r="F15" s="533"/>
      <c r="G15" s="75"/>
      <c r="H15" s="534"/>
      <c r="I15" s="414"/>
      <c r="J15" s="416"/>
      <c r="K15" s="74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75"/>
      <c r="H16" s="535"/>
      <c r="I16" s="414"/>
      <c r="J16" s="416"/>
      <c r="K16" s="74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75"/>
      <c r="H17" s="535"/>
      <c r="I17" s="414"/>
      <c r="J17" s="416"/>
      <c r="K17" s="74"/>
      <c r="M17" s="12"/>
      <c r="N17" s="12"/>
      <c r="O17" s="12"/>
      <c r="P17" s="12"/>
      <c r="Q17" s="12"/>
    </row>
    <row r="18" spans="1:17" ht="31.5" customHeight="1" x14ac:dyDescent="0.25">
      <c r="A18" s="488" t="s">
        <v>402</v>
      </c>
      <c r="B18" s="454"/>
      <c r="C18" s="454"/>
      <c r="D18" s="454"/>
      <c r="E18" s="454"/>
      <c r="F18" s="454"/>
      <c r="G18" s="97"/>
      <c r="H18" s="530"/>
      <c r="I18" s="531"/>
      <c r="J18" s="532"/>
      <c r="K18" s="98"/>
      <c r="O18" s="2"/>
      <c r="P18" s="3"/>
    </row>
    <row r="19" spans="1:17" ht="31.5" customHeight="1" x14ac:dyDescent="0.25">
      <c r="A19" s="488" t="s">
        <v>400</v>
      </c>
      <c r="B19" s="454"/>
      <c r="C19" s="454"/>
      <c r="D19" s="454"/>
      <c r="E19" s="454"/>
      <c r="F19" s="454"/>
      <c r="G19" s="97"/>
      <c r="H19" s="530"/>
      <c r="I19" s="531"/>
      <c r="J19" s="532"/>
      <c r="K19" s="98"/>
      <c r="O19" s="2"/>
      <c r="P19" s="3"/>
    </row>
    <row r="20" spans="1:17" ht="31.5" customHeight="1" x14ac:dyDescent="0.25">
      <c r="A20" s="488" t="s">
        <v>403</v>
      </c>
      <c r="B20" s="454"/>
      <c r="C20" s="454"/>
      <c r="D20" s="454"/>
      <c r="E20" s="454"/>
      <c r="F20" s="454"/>
      <c r="G20" s="97"/>
      <c r="H20" s="530"/>
      <c r="I20" s="531"/>
      <c r="J20" s="532"/>
      <c r="K20" s="98"/>
      <c r="O20" s="2"/>
      <c r="P20" s="3"/>
    </row>
    <row r="21" spans="1:17" ht="31.5" customHeight="1" x14ac:dyDescent="0.25">
      <c r="A21" s="488" t="s">
        <v>404</v>
      </c>
      <c r="B21" s="454"/>
      <c r="C21" s="454"/>
      <c r="D21" s="454"/>
      <c r="E21" s="454"/>
      <c r="F21" s="454"/>
      <c r="G21" s="97"/>
      <c r="H21" s="530"/>
      <c r="I21" s="531"/>
      <c r="J21" s="532"/>
      <c r="K21" s="98"/>
      <c r="O21" s="2"/>
      <c r="P21" s="3"/>
    </row>
    <row r="22" spans="1:17" ht="16.5" customHeight="1" x14ac:dyDescent="0.25">
      <c r="A22" s="536" t="s">
        <v>170</v>
      </c>
      <c r="B22" s="537"/>
      <c r="C22" s="538"/>
      <c r="D22" s="310" t="s">
        <v>1</v>
      </c>
      <c r="E22" s="311"/>
      <c r="F22" s="312"/>
      <c r="G22" s="310" t="s">
        <v>0</v>
      </c>
      <c r="H22" s="311"/>
      <c r="I22" s="311"/>
      <c r="J22" s="311"/>
      <c r="K22" s="312"/>
    </row>
    <row r="23" spans="1:17" ht="16.5" customHeight="1" x14ac:dyDescent="0.25">
      <c r="A23" s="310"/>
      <c r="B23" s="311"/>
      <c r="C23" s="312"/>
      <c r="D23" s="36" t="s">
        <v>7</v>
      </c>
      <c r="E23" s="36" t="s">
        <v>8</v>
      </c>
      <c r="F23" s="5" t="s">
        <v>9</v>
      </c>
      <c r="G23" s="4" t="s">
        <v>2</v>
      </c>
      <c r="H23" s="4" t="s">
        <v>3</v>
      </c>
      <c r="I23" s="4" t="s">
        <v>4</v>
      </c>
      <c r="J23" s="4" t="s">
        <v>5</v>
      </c>
      <c r="K23" s="4" t="s">
        <v>6</v>
      </c>
    </row>
    <row r="24" spans="1:17" ht="15.75" x14ac:dyDescent="0.25">
      <c r="A24" s="298" t="s">
        <v>305</v>
      </c>
      <c r="B24" s="298"/>
      <c r="C24" s="298"/>
      <c r="D24" s="50">
        <v>78</v>
      </c>
      <c r="E24" s="50"/>
      <c r="F24" s="51"/>
      <c r="G24" s="84"/>
      <c r="H24" s="84"/>
      <c r="I24" s="59"/>
      <c r="J24" s="60"/>
      <c r="K24" s="60"/>
      <c r="L24" t="s">
        <v>701</v>
      </c>
      <c r="M24" t="s">
        <v>641</v>
      </c>
      <c r="N24" t="s">
        <v>710</v>
      </c>
    </row>
    <row r="25" spans="1:17" ht="15.75" x14ac:dyDescent="0.25">
      <c r="A25" s="392" t="s">
        <v>245</v>
      </c>
      <c r="B25" s="393"/>
      <c r="C25" s="394"/>
      <c r="D25" s="10">
        <v>82</v>
      </c>
      <c r="E25" s="10"/>
      <c r="F25" s="32"/>
      <c r="G25" s="7"/>
      <c r="H25" s="8"/>
      <c r="I25" s="48"/>
      <c r="J25" s="48"/>
      <c r="K25" s="15"/>
      <c r="L25" t="s">
        <v>702</v>
      </c>
      <c r="M25" t="s">
        <v>701</v>
      </c>
      <c r="N25" t="s">
        <v>703</v>
      </c>
    </row>
    <row r="26" spans="1:17" ht="15.75" x14ac:dyDescent="0.25">
      <c r="A26" s="392" t="s">
        <v>709</v>
      </c>
      <c r="B26" s="393"/>
      <c r="C26" s="394"/>
      <c r="D26" s="10">
        <v>22</v>
      </c>
      <c r="E26" s="10"/>
      <c r="F26" s="32"/>
      <c r="G26" s="13"/>
      <c r="H26" s="13"/>
      <c r="I26" s="11"/>
      <c r="J26" s="48"/>
      <c r="K26" s="15"/>
      <c r="L26" t="s">
        <v>641</v>
      </c>
      <c r="M26" t="s">
        <v>710</v>
      </c>
    </row>
    <row r="27" spans="1:17" ht="15.75" x14ac:dyDescent="0.25">
      <c r="A27" s="389" t="s">
        <v>10</v>
      </c>
      <c r="B27" s="390"/>
      <c r="C27" s="391"/>
      <c r="D27" s="32">
        <f>SUM(D24:D26)</f>
        <v>182</v>
      </c>
      <c r="E27" s="32"/>
      <c r="F27" s="32"/>
      <c r="G27" s="34"/>
      <c r="H27" s="34"/>
      <c r="I27" s="34"/>
      <c r="J27" s="34"/>
      <c r="K27" s="34"/>
    </row>
    <row r="29" spans="1:17" x14ac:dyDescent="0.25">
      <c r="F29" s="239">
        <v>0.375</v>
      </c>
    </row>
    <row r="30" spans="1:17" x14ac:dyDescent="0.25">
      <c r="A30" t="s">
        <v>755</v>
      </c>
      <c r="F30">
        <v>8</v>
      </c>
    </row>
    <row r="31" spans="1:17" x14ac:dyDescent="0.25">
      <c r="F31" s="239">
        <v>0.40277777777777773</v>
      </c>
      <c r="G31" s="239">
        <v>0.4375</v>
      </c>
      <c r="I31" t="s">
        <v>641</v>
      </c>
      <c r="J31">
        <f>D24+D26</f>
        <v>100</v>
      </c>
    </row>
    <row r="32" spans="1:17" x14ac:dyDescent="0.25">
      <c r="F32" s="239">
        <v>0.45833333333333331</v>
      </c>
      <c r="G32" s="239">
        <v>0.49305555555555558</v>
      </c>
      <c r="I32" t="s">
        <v>702</v>
      </c>
    </row>
  </sheetData>
  <mergeCells count="46">
    <mergeCell ref="A25:C25"/>
    <mergeCell ref="A26:C26"/>
    <mergeCell ref="A27:C27"/>
    <mergeCell ref="A17:F17"/>
    <mergeCell ref="H17:J17"/>
    <mergeCell ref="A22:C23"/>
    <mergeCell ref="D22:F22"/>
    <mergeCell ref="G22:K22"/>
    <mergeCell ref="A24:C24"/>
    <mergeCell ref="A18:F18"/>
    <mergeCell ref="H18:J18"/>
    <mergeCell ref="A19:F19"/>
    <mergeCell ref="H19:J19"/>
    <mergeCell ref="A20:F20"/>
    <mergeCell ref="H20:J20"/>
    <mergeCell ref="A21:F21"/>
    <mergeCell ref="A13:F13"/>
    <mergeCell ref="H13:J13"/>
    <mergeCell ref="H21:J21"/>
    <mergeCell ref="A14:F14"/>
    <mergeCell ref="H14:J14"/>
    <mergeCell ref="A15:F15"/>
    <mergeCell ref="H15:J15"/>
    <mergeCell ref="A16:F16"/>
    <mergeCell ref="H16:J16"/>
    <mergeCell ref="B10:F10"/>
    <mergeCell ref="A11:F11"/>
    <mergeCell ref="H11:J11"/>
    <mergeCell ref="A12:F12"/>
    <mergeCell ref="H12:J12"/>
    <mergeCell ref="L12:N13"/>
    <mergeCell ref="L1:N2"/>
    <mergeCell ref="A1:K1"/>
    <mergeCell ref="A2:F2"/>
    <mergeCell ref="G2:K2"/>
    <mergeCell ref="A3:F3"/>
    <mergeCell ref="G3:K5"/>
    <mergeCell ref="D4:F4"/>
    <mergeCell ref="D5:F5"/>
    <mergeCell ref="L3:N9"/>
    <mergeCell ref="A6:F6"/>
    <mergeCell ref="G6:K6"/>
    <mergeCell ref="A7:F7"/>
    <mergeCell ref="G7:K10"/>
    <mergeCell ref="B8:F8"/>
    <mergeCell ref="B9:F9"/>
  </mergeCells>
  <hyperlinks>
    <hyperlink ref="D4" r:id="rId1"/>
  </hyperlinks>
  <pageMargins left="0.7" right="0.7" top="0.75" bottom="0.75" header="0.3" footer="0.3"/>
  <pageSetup orientation="portrait" verticalDpi="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34" workbookViewId="0">
      <selection activeCell="D45" sqref="D45"/>
    </sheetView>
  </sheetViews>
  <sheetFormatPr baseColWidth="10" defaultRowHeight="15" x14ac:dyDescent="0.25"/>
  <cols>
    <col min="2" max="2" width="13.42578125" bestFit="1" customWidth="1"/>
    <col min="3" max="3" width="15.7109375" bestFit="1" customWidth="1"/>
    <col min="4" max="4" width="36.28515625" style="266" bestFit="1" customWidth="1"/>
    <col min="5" max="5" width="13.28515625" style="265" bestFit="1" customWidth="1"/>
    <col min="6" max="6" width="12.85546875" style="265" bestFit="1" customWidth="1"/>
    <col min="7" max="7" width="33.7109375" style="266" bestFit="1" customWidth="1"/>
    <col min="8" max="8" width="14.42578125" style="266" bestFit="1" customWidth="1"/>
  </cols>
  <sheetData>
    <row r="1" spans="1:11" x14ac:dyDescent="0.25">
      <c r="B1" s="230" t="s">
        <v>819</v>
      </c>
      <c r="C1" s="230" t="s">
        <v>826</v>
      </c>
      <c r="D1" s="267" t="s">
        <v>827</v>
      </c>
      <c r="E1" s="268" t="s">
        <v>828</v>
      </c>
      <c r="F1" s="268" t="s">
        <v>514</v>
      </c>
      <c r="G1" s="267" t="s">
        <v>20</v>
      </c>
      <c r="H1" s="267" t="s">
        <v>844</v>
      </c>
    </row>
    <row r="2" spans="1:11" x14ac:dyDescent="0.25">
      <c r="A2" s="592"/>
      <c r="B2" s="587" t="s">
        <v>802</v>
      </c>
      <c r="C2" s="588" t="s">
        <v>829</v>
      </c>
      <c r="D2" s="587" t="s">
        <v>190</v>
      </c>
      <c r="E2" s="270">
        <v>3164724</v>
      </c>
      <c r="F2" s="588"/>
      <c r="G2" s="586" t="s">
        <v>189</v>
      </c>
      <c r="H2" s="587" t="s">
        <v>845</v>
      </c>
    </row>
    <row r="3" spans="1:11" x14ac:dyDescent="0.25">
      <c r="A3" s="592"/>
      <c r="B3" s="587"/>
      <c r="C3" s="588"/>
      <c r="D3" s="587"/>
      <c r="E3" s="270" t="s">
        <v>847</v>
      </c>
      <c r="F3" s="588"/>
      <c r="G3" s="586"/>
      <c r="H3" s="587"/>
    </row>
    <row r="4" spans="1:11" x14ac:dyDescent="0.25">
      <c r="A4" s="592"/>
      <c r="B4" s="587" t="s">
        <v>803</v>
      </c>
      <c r="C4" s="588"/>
      <c r="D4" s="587" t="s">
        <v>29</v>
      </c>
      <c r="E4" s="268">
        <v>3162422</v>
      </c>
      <c r="F4" s="589"/>
      <c r="G4" s="590" t="s">
        <v>848</v>
      </c>
      <c r="H4" s="587" t="s">
        <v>388</v>
      </c>
    </row>
    <row r="5" spans="1:11" x14ac:dyDescent="0.25">
      <c r="A5" s="592"/>
      <c r="B5" s="587"/>
      <c r="C5" s="588"/>
      <c r="D5" s="587"/>
      <c r="E5" s="268">
        <v>3140285</v>
      </c>
      <c r="F5" s="589"/>
      <c r="G5" s="590"/>
      <c r="H5" s="587"/>
    </row>
    <row r="6" spans="1:11" x14ac:dyDescent="0.25">
      <c r="A6" s="592"/>
      <c r="B6" s="587"/>
      <c r="C6" s="588"/>
      <c r="D6" s="587"/>
      <c r="E6" s="268">
        <v>3050751</v>
      </c>
      <c r="F6" s="589"/>
      <c r="G6" s="590"/>
      <c r="H6" s="587"/>
    </row>
    <row r="7" spans="1:11" x14ac:dyDescent="0.25">
      <c r="A7" s="592"/>
      <c r="B7" s="587" t="s">
        <v>804</v>
      </c>
      <c r="C7" s="588"/>
      <c r="D7" s="587" t="s">
        <v>380</v>
      </c>
      <c r="E7" s="268">
        <v>3123688</v>
      </c>
      <c r="F7" s="588" t="s">
        <v>854</v>
      </c>
      <c r="G7" s="271" t="s">
        <v>560</v>
      </c>
      <c r="H7" s="588" t="s">
        <v>846</v>
      </c>
    </row>
    <row r="8" spans="1:11" x14ac:dyDescent="0.25">
      <c r="A8" s="592"/>
      <c r="B8" s="587"/>
      <c r="C8" s="588"/>
      <c r="D8" s="587"/>
      <c r="E8" s="268">
        <v>3123689</v>
      </c>
      <c r="F8" s="588"/>
      <c r="G8" s="271" t="s">
        <v>585</v>
      </c>
      <c r="H8" s="588"/>
    </row>
    <row r="9" spans="1:11" x14ac:dyDescent="0.25">
      <c r="A9" s="592"/>
      <c r="B9" s="587" t="s">
        <v>805</v>
      </c>
      <c r="C9" s="588"/>
      <c r="D9" s="587" t="s">
        <v>164</v>
      </c>
      <c r="E9" s="588">
        <v>1230881</v>
      </c>
      <c r="F9" s="589"/>
      <c r="G9" s="271" t="s">
        <v>165</v>
      </c>
      <c r="H9" s="587" t="s">
        <v>169</v>
      </c>
    </row>
    <row r="10" spans="1:11" x14ac:dyDescent="0.25">
      <c r="A10" s="592"/>
      <c r="B10" s="587"/>
      <c r="C10" s="588"/>
      <c r="D10" s="587"/>
      <c r="E10" s="588"/>
      <c r="F10" s="589"/>
      <c r="G10" s="271" t="s">
        <v>171</v>
      </c>
      <c r="H10" s="587"/>
    </row>
    <row r="11" spans="1:11" x14ac:dyDescent="0.25">
      <c r="A11" s="592"/>
      <c r="B11" s="587" t="s">
        <v>806</v>
      </c>
      <c r="C11" s="587" t="s">
        <v>830</v>
      </c>
      <c r="D11" s="587" t="s">
        <v>205</v>
      </c>
      <c r="E11" s="268" t="s">
        <v>850</v>
      </c>
      <c r="F11" s="589"/>
      <c r="G11" s="586" t="s">
        <v>206</v>
      </c>
      <c r="H11" s="587" t="s">
        <v>849</v>
      </c>
    </row>
    <row r="12" spans="1:11" x14ac:dyDescent="0.25">
      <c r="A12" s="592"/>
      <c r="B12" s="587"/>
      <c r="C12" s="587"/>
      <c r="D12" s="587"/>
      <c r="E12" s="268" t="s">
        <v>851</v>
      </c>
      <c r="F12" s="589"/>
      <c r="G12" s="587"/>
      <c r="H12" s="587"/>
    </row>
    <row r="13" spans="1:11" x14ac:dyDescent="0.25">
      <c r="A13" s="592"/>
      <c r="B13" s="587" t="s">
        <v>807</v>
      </c>
      <c r="C13" s="587" t="s">
        <v>831</v>
      </c>
      <c r="D13" s="587" t="s">
        <v>207</v>
      </c>
      <c r="E13" s="588" t="s">
        <v>853</v>
      </c>
      <c r="F13" s="589"/>
      <c r="G13" s="271" t="s">
        <v>208</v>
      </c>
      <c r="H13" s="587" t="s">
        <v>852</v>
      </c>
    </row>
    <row r="14" spans="1:11" x14ac:dyDescent="0.25">
      <c r="A14" s="592"/>
      <c r="B14" s="587"/>
      <c r="C14" s="587"/>
      <c r="D14" s="587"/>
      <c r="E14" s="588"/>
      <c r="F14" s="589"/>
      <c r="G14" s="271" t="s">
        <v>431</v>
      </c>
      <c r="H14" s="587"/>
    </row>
    <row r="15" spans="1:11" x14ac:dyDescent="0.25">
      <c r="B15" s="277" t="s">
        <v>808</v>
      </c>
      <c r="C15" s="277" t="s">
        <v>832</v>
      </c>
      <c r="D15" s="273" t="s">
        <v>855</v>
      </c>
      <c r="E15" s="278" t="s">
        <v>857</v>
      </c>
      <c r="F15" s="278"/>
      <c r="G15" s="272" t="s">
        <v>672</v>
      </c>
      <c r="H15" s="273"/>
    </row>
    <row r="16" spans="1:11" ht="15.75" x14ac:dyDescent="0.25">
      <c r="A16" s="592"/>
      <c r="B16" s="587" t="s">
        <v>809</v>
      </c>
      <c r="C16" s="587" t="s">
        <v>833</v>
      </c>
      <c r="D16" s="587" t="s">
        <v>858</v>
      </c>
      <c r="E16" s="588" t="s">
        <v>859</v>
      </c>
      <c r="F16" s="587"/>
      <c r="G16" s="264" t="s">
        <v>464</v>
      </c>
      <c r="H16" s="591" t="s">
        <v>860</v>
      </c>
      <c r="I16" s="275"/>
      <c r="J16" s="275"/>
      <c r="K16" s="275"/>
    </row>
    <row r="17" spans="1:11" ht="15.75" x14ac:dyDescent="0.25">
      <c r="A17" s="592"/>
      <c r="B17" s="587"/>
      <c r="C17" s="587"/>
      <c r="D17" s="587"/>
      <c r="E17" s="588"/>
      <c r="F17" s="587"/>
      <c r="G17" s="264" t="s">
        <v>446</v>
      </c>
      <c r="H17" s="591"/>
      <c r="I17" s="276"/>
      <c r="J17" s="276"/>
      <c r="K17" s="276"/>
    </row>
    <row r="18" spans="1:11" ht="15.75" x14ac:dyDescent="0.25">
      <c r="A18" s="592"/>
      <c r="B18" s="587" t="s">
        <v>810</v>
      </c>
      <c r="C18" s="587" t="s">
        <v>834</v>
      </c>
      <c r="D18" s="587" t="s">
        <v>222</v>
      </c>
      <c r="E18" s="270" t="s">
        <v>861</v>
      </c>
      <c r="F18" s="587"/>
      <c r="G18" s="264" t="s">
        <v>209</v>
      </c>
      <c r="H18" s="411"/>
      <c r="I18" s="275"/>
      <c r="J18" s="275"/>
      <c r="K18" s="275"/>
    </row>
    <row r="19" spans="1:11" x14ac:dyDescent="0.25">
      <c r="A19" s="592"/>
      <c r="B19" s="587"/>
      <c r="C19" s="587"/>
      <c r="D19" s="587"/>
      <c r="E19" s="270" t="s">
        <v>862</v>
      </c>
      <c r="F19" s="587"/>
      <c r="G19" s="264" t="s">
        <v>210</v>
      </c>
      <c r="H19" s="411"/>
      <c r="I19" s="274"/>
      <c r="J19" s="274"/>
      <c r="K19" s="274"/>
    </row>
    <row r="20" spans="1:11" x14ac:dyDescent="0.25">
      <c r="A20" s="592"/>
      <c r="B20" s="589" t="s">
        <v>811</v>
      </c>
      <c r="C20" s="589" t="s">
        <v>835</v>
      </c>
      <c r="D20" s="589" t="s">
        <v>863</v>
      </c>
      <c r="E20" s="589" t="s">
        <v>865</v>
      </c>
      <c r="F20" s="589"/>
      <c r="G20" s="282" t="s">
        <v>866</v>
      </c>
      <c r="H20" s="589" t="s">
        <v>864</v>
      </c>
      <c r="I20" s="281"/>
      <c r="J20" s="281"/>
      <c r="K20" s="281"/>
    </row>
    <row r="21" spans="1:11" x14ac:dyDescent="0.25">
      <c r="A21" s="592"/>
      <c r="B21" s="596"/>
      <c r="C21" s="596"/>
      <c r="D21" s="596"/>
      <c r="E21" s="596"/>
      <c r="F21" s="596"/>
      <c r="G21" s="283" t="s">
        <v>213</v>
      </c>
      <c r="H21" s="596"/>
      <c r="I21" s="281"/>
      <c r="J21" s="281"/>
      <c r="K21" s="281"/>
    </row>
    <row r="22" spans="1:11" ht="15.75" x14ac:dyDescent="0.25">
      <c r="B22" s="230" t="s">
        <v>817</v>
      </c>
      <c r="C22" s="588" t="s">
        <v>829</v>
      </c>
      <c r="D22" s="267" t="s">
        <v>214</v>
      </c>
      <c r="E22" s="268">
        <v>3121381</v>
      </c>
      <c r="F22" s="268"/>
      <c r="G22" s="279" t="s">
        <v>215</v>
      </c>
      <c r="H22" s="284" t="s">
        <v>374</v>
      </c>
      <c r="I22" s="275"/>
      <c r="J22" s="275"/>
      <c r="K22" s="275"/>
    </row>
    <row r="23" spans="1:11" ht="15.75" x14ac:dyDescent="0.25">
      <c r="A23" s="598"/>
      <c r="B23" s="588" t="s">
        <v>818</v>
      </c>
      <c r="C23" s="588"/>
      <c r="D23" s="589" t="s">
        <v>867</v>
      </c>
      <c r="E23" s="595" t="s">
        <v>868</v>
      </c>
      <c r="F23" s="589"/>
      <c r="G23" s="279" t="s">
        <v>378</v>
      </c>
      <c r="H23" s="594" t="s">
        <v>375</v>
      </c>
      <c r="I23" s="275"/>
      <c r="J23" s="275"/>
      <c r="K23" s="275"/>
    </row>
    <row r="24" spans="1:11" ht="15.75" x14ac:dyDescent="0.25">
      <c r="A24" s="598"/>
      <c r="B24" s="588"/>
      <c r="C24" s="588"/>
      <c r="D24" s="589"/>
      <c r="E24" s="595"/>
      <c r="F24" s="589"/>
      <c r="G24" s="279" t="s">
        <v>376</v>
      </c>
      <c r="H24" s="594"/>
      <c r="I24" s="275"/>
      <c r="J24" s="275"/>
      <c r="K24" s="275"/>
    </row>
    <row r="25" spans="1:11" ht="15.75" x14ac:dyDescent="0.25">
      <c r="A25" s="598"/>
      <c r="B25" s="588"/>
      <c r="C25" s="588"/>
      <c r="D25" s="589"/>
      <c r="E25" s="595"/>
      <c r="F25" s="589"/>
      <c r="G25" s="280" t="s">
        <v>377</v>
      </c>
      <c r="H25" s="594"/>
      <c r="I25" s="275"/>
      <c r="J25" s="275"/>
      <c r="K25" s="275"/>
    </row>
    <row r="26" spans="1:11" ht="15.75" x14ac:dyDescent="0.25">
      <c r="A26" s="598"/>
      <c r="B26" s="588" t="s">
        <v>812</v>
      </c>
      <c r="C26" s="588"/>
      <c r="D26" s="588" t="s">
        <v>216</v>
      </c>
      <c r="E26" s="268">
        <v>3140844</v>
      </c>
      <c r="F26" s="589"/>
      <c r="G26" s="279" t="s">
        <v>217</v>
      </c>
      <c r="H26" s="594" t="s">
        <v>869</v>
      </c>
      <c r="I26" s="275"/>
      <c r="J26" s="275"/>
      <c r="K26" s="275"/>
    </row>
    <row r="27" spans="1:11" ht="15.75" x14ac:dyDescent="0.25">
      <c r="A27" s="598"/>
      <c r="B27" s="588"/>
      <c r="C27" s="588"/>
      <c r="D27" s="588"/>
      <c r="E27" s="268">
        <v>3165482</v>
      </c>
      <c r="F27" s="589"/>
      <c r="G27" s="280" t="s">
        <v>373</v>
      </c>
      <c r="H27" s="594"/>
      <c r="I27" s="276"/>
      <c r="J27" s="276"/>
      <c r="K27" s="276"/>
    </row>
    <row r="28" spans="1:11" ht="15.75" x14ac:dyDescent="0.25">
      <c r="A28" s="598"/>
      <c r="B28" s="589" t="s">
        <v>813</v>
      </c>
      <c r="C28" s="588"/>
      <c r="D28" s="589" t="s">
        <v>221</v>
      </c>
      <c r="E28" s="268">
        <v>3137057</v>
      </c>
      <c r="F28" s="593">
        <v>8341263323</v>
      </c>
      <c r="G28" s="279" t="s">
        <v>220</v>
      </c>
      <c r="H28" s="594" t="s">
        <v>726</v>
      </c>
      <c r="I28" s="275"/>
      <c r="J28" s="275"/>
      <c r="K28" s="275"/>
    </row>
    <row r="29" spans="1:11" ht="15.75" x14ac:dyDescent="0.25">
      <c r="A29" s="598"/>
      <c r="B29" s="589"/>
      <c r="C29" s="588"/>
      <c r="D29" s="589"/>
      <c r="E29" s="268">
        <v>3135406</v>
      </c>
      <c r="F29" s="593"/>
      <c r="G29" s="279" t="s">
        <v>390</v>
      </c>
      <c r="H29" s="594"/>
      <c r="I29" s="275"/>
      <c r="J29" s="275"/>
      <c r="K29" s="275"/>
    </row>
    <row r="30" spans="1:11" ht="15.75" x14ac:dyDescent="0.25">
      <c r="B30" s="589" t="s">
        <v>814</v>
      </c>
      <c r="C30" s="588"/>
      <c r="D30" s="589" t="s">
        <v>218</v>
      </c>
      <c r="E30" s="268">
        <v>3166992</v>
      </c>
      <c r="F30" s="589"/>
      <c r="G30" s="411" t="s">
        <v>219</v>
      </c>
      <c r="H30" s="594" t="s">
        <v>393</v>
      </c>
      <c r="I30" s="275"/>
      <c r="J30" s="275"/>
      <c r="K30" s="275"/>
    </row>
    <row r="31" spans="1:11" ht="15.75" x14ac:dyDescent="0.25">
      <c r="B31" s="589"/>
      <c r="C31" s="588"/>
      <c r="D31" s="589"/>
      <c r="E31" s="268">
        <v>3164422</v>
      </c>
      <c r="F31" s="589"/>
      <c r="G31" s="411"/>
      <c r="H31" s="594"/>
      <c r="I31" s="275"/>
      <c r="J31" s="275"/>
      <c r="K31" s="275"/>
    </row>
    <row r="32" spans="1:11" ht="15.75" x14ac:dyDescent="0.25">
      <c r="B32" s="596"/>
      <c r="C32" s="599"/>
      <c r="D32" s="596"/>
      <c r="E32" s="278">
        <v>3164302</v>
      </c>
      <c r="F32" s="596"/>
      <c r="G32" s="600"/>
      <c r="H32" s="597"/>
      <c r="I32" s="275"/>
      <c r="J32" s="275"/>
      <c r="K32" s="275"/>
    </row>
    <row r="33" spans="2:11" ht="15.75" x14ac:dyDescent="0.25">
      <c r="B33" s="589" t="s">
        <v>815</v>
      </c>
      <c r="C33" s="589" t="s">
        <v>836</v>
      </c>
      <c r="D33" s="589" t="s">
        <v>258</v>
      </c>
      <c r="E33" s="589" t="s">
        <v>870</v>
      </c>
      <c r="F33" s="589" t="s">
        <v>387</v>
      </c>
      <c r="G33" s="279" t="s">
        <v>260</v>
      </c>
      <c r="H33" s="491"/>
      <c r="I33" s="275"/>
      <c r="J33" s="275"/>
      <c r="K33" s="275"/>
    </row>
    <row r="34" spans="2:11" ht="15" customHeight="1" x14ac:dyDescent="0.25">
      <c r="B34" s="589"/>
      <c r="C34" s="589"/>
      <c r="D34" s="589"/>
      <c r="E34" s="589"/>
      <c r="F34" s="589"/>
      <c r="G34" s="279" t="s">
        <v>871</v>
      </c>
      <c r="H34" s="491"/>
      <c r="I34" s="285"/>
      <c r="J34" s="285"/>
      <c r="K34" s="285"/>
    </row>
    <row r="35" spans="2:11" x14ac:dyDescent="0.25">
      <c r="B35" s="596"/>
      <c r="C35" s="596"/>
      <c r="D35" s="596"/>
      <c r="E35" s="596"/>
      <c r="F35" s="596"/>
      <c r="G35" s="273" t="s">
        <v>872</v>
      </c>
      <c r="H35" s="601"/>
    </row>
    <row r="36" spans="2:11" ht="31.5" x14ac:dyDescent="0.25">
      <c r="B36" s="230" t="s">
        <v>816</v>
      </c>
      <c r="C36" s="230" t="s">
        <v>837</v>
      </c>
      <c r="D36" s="267" t="s">
        <v>265</v>
      </c>
      <c r="E36" s="268"/>
      <c r="F36" s="268">
        <v>8341504308</v>
      </c>
      <c r="G36" s="279" t="s">
        <v>268</v>
      </c>
      <c r="H36" s="250" t="s">
        <v>873</v>
      </c>
      <c r="I36" s="275"/>
    </row>
    <row r="37" spans="2:11" x14ac:dyDescent="0.25">
      <c r="B37" s="588" t="s">
        <v>820</v>
      </c>
      <c r="C37" s="588" t="s">
        <v>838</v>
      </c>
      <c r="D37" s="588" t="s">
        <v>273</v>
      </c>
      <c r="E37" s="270" t="s">
        <v>874</v>
      </c>
      <c r="F37" s="588"/>
      <c r="G37" s="602" t="s">
        <v>275</v>
      </c>
      <c r="H37" s="588"/>
    </row>
    <row r="38" spans="2:11" x14ac:dyDescent="0.25">
      <c r="B38" s="588"/>
      <c r="C38" s="588"/>
      <c r="D38" s="588"/>
      <c r="E38" s="270" t="s">
        <v>875</v>
      </c>
      <c r="F38" s="588"/>
      <c r="G38" s="602"/>
      <c r="H38" s="588"/>
    </row>
    <row r="39" spans="2:11" s="238" customFormat="1" ht="33" customHeight="1" x14ac:dyDescent="0.25">
      <c r="B39" s="287" t="s">
        <v>821</v>
      </c>
      <c r="C39" s="287" t="s">
        <v>839</v>
      </c>
      <c r="D39" s="269" t="s">
        <v>278</v>
      </c>
      <c r="E39" s="270"/>
      <c r="F39" s="270">
        <v>8341433768</v>
      </c>
      <c r="G39" s="288" t="s">
        <v>584</v>
      </c>
      <c r="H39" s="269"/>
    </row>
    <row r="40" spans="2:11" ht="21.75" customHeight="1" x14ac:dyDescent="0.25">
      <c r="B40" t="s">
        <v>822</v>
      </c>
      <c r="C40" t="s">
        <v>840</v>
      </c>
      <c r="D40" s="266" t="s">
        <v>876</v>
      </c>
      <c r="E40" s="265" t="s">
        <v>878</v>
      </c>
      <c r="F40" s="265" t="s">
        <v>877</v>
      </c>
      <c r="G40" s="286" t="s">
        <v>655</v>
      </c>
      <c r="H40" s="207"/>
      <c r="I40" s="207"/>
    </row>
    <row r="41" spans="2:11" x14ac:dyDescent="0.25">
      <c r="G41" s="274" t="s">
        <v>283</v>
      </c>
      <c r="H41" s="207"/>
      <c r="I41" s="207"/>
    </row>
    <row r="42" spans="2:11" ht="15.75" x14ac:dyDescent="0.25">
      <c r="B42" t="s">
        <v>823</v>
      </c>
      <c r="C42" t="s">
        <v>843</v>
      </c>
      <c r="H42" s="275"/>
      <c r="I42" s="275"/>
    </row>
    <row r="43" spans="2:11" x14ac:dyDescent="0.25">
      <c r="B43" t="s">
        <v>824</v>
      </c>
      <c r="C43" t="s">
        <v>841</v>
      </c>
    </row>
    <row r="44" spans="2:11" x14ac:dyDescent="0.25">
      <c r="B44" t="s">
        <v>825</v>
      </c>
      <c r="C44" t="s">
        <v>842</v>
      </c>
    </row>
  </sheetData>
  <mergeCells count="92">
    <mergeCell ref="H37:H38"/>
    <mergeCell ref="H33:H35"/>
    <mergeCell ref="B33:B35"/>
    <mergeCell ref="C33:C35"/>
    <mergeCell ref="D33:D35"/>
    <mergeCell ref="E33:E35"/>
    <mergeCell ref="F33:F35"/>
    <mergeCell ref="B37:B38"/>
    <mergeCell ref="C37:C38"/>
    <mergeCell ref="D37:D38"/>
    <mergeCell ref="F37:F38"/>
    <mergeCell ref="G37:G38"/>
    <mergeCell ref="B30:B32"/>
    <mergeCell ref="C22:C32"/>
    <mergeCell ref="D30:D32"/>
    <mergeCell ref="F30:F32"/>
    <mergeCell ref="G30:G32"/>
    <mergeCell ref="H30:H32"/>
    <mergeCell ref="A16:A17"/>
    <mergeCell ref="A18:A19"/>
    <mergeCell ref="A20:A21"/>
    <mergeCell ref="A23:A25"/>
    <mergeCell ref="A26:A27"/>
    <mergeCell ref="A28:A29"/>
    <mergeCell ref="D20:D21"/>
    <mergeCell ref="E20:E21"/>
    <mergeCell ref="F20:F21"/>
    <mergeCell ref="H20:H21"/>
    <mergeCell ref="B18:B19"/>
    <mergeCell ref="C18:C19"/>
    <mergeCell ref="D18:D19"/>
    <mergeCell ref="F18:F19"/>
    <mergeCell ref="H18:H19"/>
    <mergeCell ref="A2:A3"/>
    <mergeCell ref="A4:A6"/>
    <mergeCell ref="A7:A8"/>
    <mergeCell ref="A9:A10"/>
    <mergeCell ref="A11:A12"/>
    <mergeCell ref="A13:A14"/>
    <mergeCell ref="B28:B29"/>
    <mergeCell ref="D28:D29"/>
    <mergeCell ref="F28:F29"/>
    <mergeCell ref="H28:H29"/>
    <mergeCell ref="B26:B27"/>
    <mergeCell ref="D26:D27"/>
    <mergeCell ref="H26:H27"/>
    <mergeCell ref="F26:F27"/>
    <mergeCell ref="B23:B25"/>
    <mergeCell ref="D23:D25"/>
    <mergeCell ref="E23:E25"/>
    <mergeCell ref="F23:F25"/>
    <mergeCell ref="H23:H25"/>
    <mergeCell ref="B20:B21"/>
    <mergeCell ref="C20:C21"/>
    <mergeCell ref="H11:H12"/>
    <mergeCell ref="H13:H14"/>
    <mergeCell ref="B16:B17"/>
    <mergeCell ref="C16:C17"/>
    <mergeCell ref="D16:D17"/>
    <mergeCell ref="E16:E17"/>
    <mergeCell ref="F16:F17"/>
    <mergeCell ref="H16:H17"/>
    <mergeCell ref="B13:B14"/>
    <mergeCell ref="C13:C14"/>
    <mergeCell ref="D13:D14"/>
    <mergeCell ref="E13:E14"/>
    <mergeCell ref="F13:F14"/>
    <mergeCell ref="H7:H8"/>
    <mergeCell ref="B9:B10"/>
    <mergeCell ref="D9:D10"/>
    <mergeCell ref="C2:C10"/>
    <mergeCell ref="E9:E10"/>
    <mergeCell ref="F9:F10"/>
    <mergeCell ref="H9:H10"/>
    <mergeCell ref="H2:H3"/>
    <mergeCell ref="B4:B6"/>
    <mergeCell ref="D4:D6"/>
    <mergeCell ref="F4:F6"/>
    <mergeCell ref="H4:H6"/>
    <mergeCell ref="G4:G6"/>
    <mergeCell ref="B2:B3"/>
    <mergeCell ref="D2:D3"/>
    <mergeCell ref="F2:F3"/>
    <mergeCell ref="G2:G3"/>
    <mergeCell ref="B7:B8"/>
    <mergeCell ref="D7:D8"/>
    <mergeCell ref="F7:F8"/>
    <mergeCell ref="B11:B12"/>
    <mergeCell ref="C11:C12"/>
    <mergeCell ref="D11:D12"/>
    <mergeCell ref="F11:F12"/>
    <mergeCell ref="G11:G12"/>
  </mergeCells>
  <hyperlinks>
    <hyperlink ref="G2" r:id="rId1"/>
    <hyperlink ref="G4" r:id="rId2" display="cbtis119.dir@dgeti.sems.gob.mx"/>
    <hyperlink ref="G7" r:id="rId3"/>
    <hyperlink ref="G8" r:id="rId4"/>
    <hyperlink ref="G9" r:id="rId5"/>
    <hyperlink ref="G10" r:id="rId6"/>
    <hyperlink ref="G11" r:id="rId7"/>
    <hyperlink ref="G13" r:id="rId8"/>
    <hyperlink ref="G14" r:id="rId9"/>
    <hyperlink ref="G15" r:id="rId10"/>
    <hyperlink ref="G16" r:id="rId11"/>
    <hyperlink ref="G17" r:id="rId12"/>
    <hyperlink ref="G18" r:id="rId13"/>
    <hyperlink ref="G19" r:id="rId14"/>
    <hyperlink ref="G20" r:id="rId15"/>
    <hyperlink ref="G21" r:id="rId16"/>
    <hyperlink ref="G22" r:id="rId17"/>
    <hyperlink ref="G23" r:id="rId18"/>
    <hyperlink ref="G24" r:id="rId19"/>
    <hyperlink ref="G25" r:id="rId20"/>
    <hyperlink ref="G26" r:id="rId21"/>
    <hyperlink ref="G27" r:id="rId22"/>
    <hyperlink ref="G28" r:id="rId23"/>
    <hyperlink ref="G29" r:id="rId24"/>
    <hyperlink ref="G30" r:id="rId25"/>
    <hyperlink ref="G33" r:id="rId26"/>
    <hyperlink ref="G34" r:id="rId27"/>
    <hyperlink ref="G36" r:id="rId28"/>
    <hyperlink ref="G37" r:id="rId29"/>
    <hyperlink ref="G39" r:id="rId30"/>
    <hyperlink ref="G41" r:id="rId31"/>
    <hyperlink ref="G40" r:id="rId3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39"/>
  <sheetViews>
    <sheetView workbookViewId="0">
      <selection activeCell="A3" sqref="A3:H3"/>
    </sheetView>
  </sheetViews>
  <sheetFormatPr baseColWidth="10" defaultRowHeight="15" x14ac:dyDescent="0.25"/>
  <cols>
    <col min="1" max="4" width="11.28515625" customWidth="1"/>
    <col min="5" max="5" width="6.5703125" bestFit="1" customWidth="1"/>
    <col min="6" max="6" width="11.28515625" customWidth="1"/>
    <col min="7" max="7" width="6.5703125" bestFit="1" customWidth="1"/>
    <col min="8" max="8" width="11.28515625" customWidth="1"/>
    <col min="9" max="9" width="10.140625" customWidth="1"/>
    <col min="10" max="12" width="11.28515625" customWidth="1"/>
    <col min="13" max="13" width="11.7109375" customWidth="1"/>
    <col min="14" max="14" width="15.85546875" customWidth="1"/>
  </cols>
  <sheetData>
    <row r="1" spans="1:19" ht="50.25" customHeight="1" thickBot="1" x14ac:dyDescent="0.3">
      <c r="A1" s="358" t="s">
        <v>27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356" t="s">
        <v>622</v>
      </c>
      <c r="O1" s="357"/>
      <c r="P1" s="357"/>
      <c r="R1" s="1"/>
    </row>
    <row r="2" spans="1:19" ht="18" customHeight="1" x14ac:dyDescent="0.25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356"/>
      <c r="O2" s="357"/>
      <c r="P2" s="357"/>
      <c r="R2" s="1"/>
    </row>
    <row r="3" spans="1:19" ht="30.95" customHeight="1" thickBot="1" x14ac:dyDescent="0.3">
      <c r="A3" s="362" t="s">
        <v>190</v>
      </c>
      <c r="B3" s="363"/>
      <c r="C3" s="363"/>
      <c r="D3" s="363"/>
      <c r="E3" s="363"/>
      <c r="F3" s="363"/>
      <c r="G3" s="363"/>
      <c r="H3" s="364"/>
      <c r="I3" s="365" t="s">
        <v>23</v>
      </c>
      <c r="J3" s="345"/>
      <c r="K3" s="345"/>
      <c r="L3" s="345"/>
      <c r="M3" s="346"/>
      <c r="N3" s="356"/>
      <c r="O3" s="357"/>
      <c r="P3" s="357"/>
      <c r="Q3" s="3"/>
    </row>
    <row r="4" spans="1:19" ht="16.5" customHeight="1" x14ac:dyDescent="0.25">
      <c r="A4" s="163" t="s">
        <v>166</v>
      </c>
      <c r="B4" s="39"/>
      <c r="C4" s="164" t="s">
        <v>167</v>
      </c>
      <c r="D4" s="366"/>
      <c r="E4" s="366"/>
      <c r="F4" s="366"/>
      <c r="G4" s="367"/>
      <c r="H4" s="368"/>
      <c r="I4" s="34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0" t="s">
        <v>188</v>
      </c>
      <c r="C5" s="41" t="s">
        <v>167</v>
      </c>
      <c r="D5" s="369" t="s">
        <v>189</v>
      </c>
      <c r="E5" s="370"/>
      <c r="F5" s="370"/>
      <c r="G5" s="370"/>
      <c r="H5" s="370"/>
      <c r="I5" s="34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thickBot="1" x14ac:dyDescent="0.3">
      <c r="A6" s="335" t="s">
        <v>13</v>
      </c>
      <c r="B6" s="336"/>
      <c r="C6" s="336"/>
      <c r="D6" s="336"/>
      <c r="E6" s="336"/>
      <c r="F6" s="336"/>
      <c r="G6" s="337"/>
      <c r="H6" s="337"/>
      <c r="I6" s="338" t="s">
        <v>16</v>
      </c>
      <c r="J6" s="339"/>
      <c r="K6" s="339"/>
      <c r="L6" s="339"/>
      <c r="M6" s="340"/>
      <c r="O6" s="91"/>
      <c r="Q6" s="2"/>
      <c r="R6" s="3"/>
    </row>
    <row r="7" spans="1:19" ht="16.5" customHeight="1" x14ac:dyDescent="0.25">
      <c r="A7" s="341" t="s">
        <v>14</v>
      </c>
      <c r="B7" s="342"/>
      <c r="C7" s="342"/>
      <c r="D7" s="342"/>
      <c r="E7" s="342"/>
      <c r="F7" s="342"/>
      <c r="G7" s="343"/>
      <c r="H7" s="344"/>
      <c r="I7" s="345" t="s">
        <v>17</v>
      </c>
      <c r="J7" s="345"/>
      <c r="K7" s="345"/>
      <c r="L7" s="345"/>
      <c r="M7" s="346"/>
      <c r="Q7" s="2"/>
      <c r="R7" s="3"/>
    </row>
    <row r="8" spans="1:19" ht="16.5" customHeight="1" x14ac:dyDescent="0.25">
      <c r="A8" s="45" t="s">
        <v>158</v>
      </c>
      <c r="B8" s="347" t="s">
        <v>15</v>
      </c>
      <c r="C8" s="347"/>
      <c r="D8" s="347"/>
      <c r="E8" s="347"/>
      <c r="F8" s="347"/>
      <c r="G8" s="348"/>
      <c r="H8" s="349"/>
      <c r="I8" s="345"/>
      <c r="J8" s="345"/>
      <c r="K8" s="345"/>
      <c r="L8" s="345"/>
      <c r="M8" s="346"/>
      <c r="Q8" s="2"/>
      <c r="R8" s="3"/>
    </row>
    <row r="9" spans="1:19" ht="16.5" customHeight="1" x14ac:dyDescent="0.25">
      <c r="A9" s="45" t="s">
        <v>159</v>
      </c>
      <c r="B9" s="350"/>
      <c r="C9" s="351"/>
      <c r="D9" s="351"/>
      <c r="E9" s="351"/>
      <c r="F9" s="351"/>
      <c r="G9" s="351"/>
      <c r="H9" s="352"/>
      <c r="I9" s="345"/>
      <c r="J9" s="345"/>
      <c r="K9" s="345"/>
      <c r="L9" s="345"/>
      <c r="M9" s="346"/>
      <c r="Q9" s="2"/>
      <c r="R9" s="3"/>
    </row>
    <row r="10" spans="1:19" ht="16.5" customHeight="1" thickBot="1" x14ac:dyDescent="0.3">
      <c r="A10" s="46" t="s">
        <v>160</v>
      </c>
      <c r="B10" s="353"/>
      <c r="C10" s="354"/>
      <c r="D10" s="354"/>
      <c r="E10" s="354"/>
      <c r="F10" s="354"/>
      <c r="G10" s="354"/>
      <c r="H10" s="355"/>
      <c r="I10" s="345"/>
      <c r="J10" s="345"/>
      <c r="K10" s="345"/>
      <c r="L10" s="345"/>
      <c r="M10" s="346"/>
      <c r="Q10" s="2"/>
      <c r="R10" s="3"/>
    </row>
    <row r="11" spans="1:19" ht="16.5" customHeight="1" thickBot="1" x14ac:dyDescent="0.3">
      <c r="A11" s="326" t="s">
        <v>18</v>
      </c>
      <c r="B11" s="327"/>
      <c r="C11" s="327"/>
      <c r="D11" s="327"/>
      <c r="E11" s="327"/>
      <c r="F11" s="327"/>
      <c r="G11" s="327"/>
      <c r="H11" s="327"/>
      <c r="I11" s="16" t="s">
        <v>22</v>
      </c>
      <c r="J11" s="328" t="s">
        <v>168</v>
      </c>
      <c r="K11" s="329"/>
      <c r="L11" s="330"/>
      <c r="M11" s="170" t="s">
        <v>21</v>
      </c>
      <c r="Q11" s="2"/>
      <c r="R11" s="3"/>
    </row>
    <row r="12" spans="1:19" ht="31.5" customHeight="1" x14ac:dyDescent="0.25">
      <c r="A12" s="331" t="s">
        <v>385</v>
      </c>
      <c r="B12" s="332"/>
      <c r="C12" s="332"/>
      <c r="D12" s="332"/>
      <c r="E12" s="332"/>
      <c r="F12" s="332"/>
      <c r="G12" s="332"/>
      <c r="H12" s="332"/>
      <c r="I12" s="101">
        <v>104</v>
      </c>
      <c r="J12" s="333" t="s">
        <v>386</v>
      </c>
      <c r="K12" s="334"/>
      <c r="L12" s="334"/>
      <c r="M12" s="102"/>
      <c r="Q12" s="2"/>
      <c r="R12" s="3"/>
    </row>
    <row r="13" spans="1:19" ht="31.5" customHeight="1" x14ac:dyDescent="0.25">
      <c r="A13" s="319" t="s">
        <v>541</v>
      </c>
      <c r="B13" s="320"/>
      <c r="C13" s="320"/>
      <c r="D13" s="320"/>
      <c r="E13" s="320"/>
      <c r="F13" s="320"/>
      <c r="G13" s="320"/>
      <c r="H13" s="320"/>
      <c r="I13" s="166">
        <v>112</v>
      </c>
      <c r="J13" s="301" t="s">
        <v>516</v>
      </c>
      <c r="K13" s="302"/>
      <c r="L13" s="302"/>
      <c r="M13" s="106"/>
      <c r="N13" t="s">
        <v>590</v>
      </c>
      <c r="Q13" s="2"/>
      <c r="R13" s="3"/>
    </row>
    <row r="14" spans="1:19" ht="31.5" customHeight="1" x14ac:dyDescent="0.25">
      <c r="A14" s="322" t="s">
        <v>542</v>
      </c>
      <c r="B14" s="323"/>
      <c r="C14" s="323"/>
      <c r="D14" s="323"/>
      <c r="E14" s="323"/>
      <c r="F14" s="323"/>
      <c r="G14" s="323"/>
      <c r="H14" s="323"/>
      <c r="I14" s="167">
        <v>112</v>
      </c>
      <c r="J14" s="325"/>
      <c r="K14" s="325"/>
      <c r="L14" s="325"/>
      <c r="M14" s="107"/>
      <c r="Q14" s="2"/>
      <c r="R14" s="3"/>
    </row>
    <row r="15" spans="1:19" ht="31.5" customHeight="1" x14ac:dyDescent="0.25">
      <c r="A15" s="319" t="s">
        <v>24</v>
      </c>
      <c r="B15" s="320"/>
      <c r="C15" s="320"/>
      <c r="D15" s="320"/>
      <c r="E15" s="320"/>
      <c r="F15" s="320"/>
      <c r="G15" s="320"/>
      <c r="H15" s="320"/>
      <c r="I15" s="166">
        <v>114</v>
      </c>
      <c r="J15" s="301" t="s">
        <v>543</v>
      </c>
      <c r="K15" s="321"/>
      <c r="L15" s="321"/>
      <c r="M15" s="106"/>
      <c r="Q15" s="2"/>
      <c r="R15" s="3"/>
    </row>
    <row r="16" spans="1:19" ht="31.5" customHeight="1" x14ac:dyDescent="0.25">
      <c r="A16" s="322" t="s">
        <v>544</v>
      </c>
      <c r="B16" s="323"/>
      <c r="C16" s="323"/>
      <c r="D16" s="323"/>
      <c r="E16" s="323"/>
      <c r="F16" s="323"/>
      <c r="G16" s="323"/>
      <c r="H16" s="323"/>
      <c r="I16" s="167">
        <v>114</v>
      </c>
      <c r="J16" s="324"/>
      <c r="K16" s="324"/>
      <c r="L16" s="324"/>
      <c r="M16" s="100"/>
      <c r="Q16" s="2"/>
      <c r="R16" s="3"/>
    </row>
    <row r="17" spans="1:18" ht="31.5" customHeight="1" x14ac:dyDescent="0.25">
      <c r="A17" s="319" t="s">
        <v>19</v>
      </c>
      <c r="B17" s="320"/>
      <c r="C17" s="320"/>
      <c r="D17" s="320"/>
      <c r="E17" s="320"/>
      <c r="F17" s="320"/>
      <c r="G17" s="320"/>
      <c r="H17" s="320"/>
      <c r="I17" s="166"/>
      <c r="J17" s="321"/>
      <c r="K17" s="321"/>
      <c r="L17" s="321"/>
      <c r="M17" s="106"/>
      <c r="Q17" s="2"/>
      <c r="R17" s="3"/>
    </row>
    <row r="18" spans="1:18" ht="31.5" customHeight="1" x14ac:dyDescent="0.25">
      <c r="A18" s="322" t="s">
        <v>25</v>
      </c>
      <c r="B18" s="323"/>
      <c r="C18" s="323"/>
      <c r="D18" s="323"/>
      <c r="E18" s="323"/>
      <c r="F18" s="323"/>
      <c r="G18" s="323"/>
      <c r="H18" s="323"/>
      <c r="I18" s="167">
        <v>115</v>
      </c>
      <c r="J18" s="318" t="s">
        <v>26</v>
      </c>
      <c r="K18" s="324"/>
      <c r="L18" s="324"/>
      <c r="M18" s="100"/>
      <c r="Q18" s="2"/>
      <c r="R18" s="3"/>
    </row>
    <row r="19" spans="1:18" ht="31.5" customHeight="1" x14ac:dyDescent="0.25">
      <c r="A19" s="299" t="s">
        <v>545</v>
      </c>
      <c r="B19" s="300"/>
      <c r="C19" s="300"/>
      <c r="D19" s="300"/>
      <c r="E19" s="300"/>
      <c r="F19" s="300"/>
      <c r="G19" s="300"/>
      <c r="H19" s="300"/>
      <c r="I19" s="166"/>
      <c r="J19" s="301" t="s">
        <v>546</v>
      </c>
      <c r="K19" s="302"/>
      <c r="L19" s="302"/>
      <c r="M19" s="106"/>
      <c r="Q19" s="2"/>
      <c r="R19" s="3"/>
    </row>
    <row r="20" spans="1:18" ht="31.5" customHeight="1" x14ac:dyDescent="0.25">
      <c r="A20" s="313" t="s">
        <v>547</v>
      </c>
      <c r="B20" s="314"/>
      <c r="C20" s="314"/>
      <c r="D20" s="314"/>
      <c r="E20" s="314"/>
      <c r="F20" s="314"/>
      <c r="G20" s="314"/>
      <c r="H20" s="314"/>
      <c r="I20" s="167"/>
      <c r="J20" s="315" t="s">
        <v>548</v>
      </c>
      <c r="K20" s="316"/>
      <c r="L20" s="316"/>
      <c r="M20" s="100"/>
      <c r="Q20" s="2"/>
      <c r="R20" s="3"/>
    </row>
    <row r="21" spans="1:18" ht="39" customHeight="1" x14ac:dyDescent="0.25">
      <c r="A21" s="299" t="s">
        <v>549</v>
      </c>
      <c r="B21" s="300"/>
      <c r="C21" s="300"/>
      <c r="D21" s="300"/>
      <c r="E21" s="300"/>
      <c r="F21" s="300"/>
      <c r="G21" s="300"/>
      <c r="H21" s="300"/>
      <c r="I21" s="166"/>
      <c r="J21" s="301" t="s">
        <v>550</v>
      </c>
      <c r="K21" s="302"/>
      <c r="L21" s="302"/>
      <c r="M21" s="106"/>
      <c r="Q21" s="2"/>
      <c r="R21" s="3"/>
    </row>
    <row r="22" spans="1:18" ht="31.5" customHeight="1" x14ac:dyDescent="0.25">
      <c r="A22" s="313" t="s">
        <v>551</v>
      </c>
      <c r="B22" s="314"/>
      <c r="C22" s="314"/>
      <c r="D22" s="314"/>
      <c r="E22" s="314"/>
      <c r="F22" s="314"/>
      <c r="G22" s="314"/>
      <c r="H22" s="314"/>
      <c r="I22" s="167"/>
      <c r="J22" s="317" t="s">
        <v>552</v>
      </c>
      <c r="K22" s="318"/>
      <c r="L22" s="318"/>
      <c r="M22" s="100"/>
      <c r="Q22" s="2"/>
      <c r="R22" s="3"/>
    </row>
    <row r="23" spans="1:18" ht="31.5" customHeight="1" x14ac:dyDescent="0.25">
      <c r="A23" s="299" t="s">
        <v>553</v>
      </c>
      <c r="B23" s="300"/>
      <c r="C23" s="300"/>
      <c r="D23" s="300"/>
      <c r="E23" s="300"/>
      <c r="F23" s="300"/>
      <c r="G23" s="300"/>
      <c r="H23" s="300"/>
      <c r="I23" s="166"/>
      <c r="J23" s="301" t="s">
        <v>554</v>
      </c>
      <c r="K23" s="302"/>
      <c r="L23" s="302"/>
      <c r="M23" s="106"/>
      <c r="Q23" s="2"/>
      <c r="R23" s="3"/>
    </row>
    <row r="24" spans="1:18" ht="31.5" customHeight="1" thickBot="1" x14ac:dyDescent="0.3">
      <c r="A24" s="303" t="s">
        <v>555</v>
      </c>
      <c r="B24" s="304"/>
      <c r="C24" s="304"/>
      <c r="D24" s="304"/>
      <c r="E24" s="304"/>
      <c r="F24" s="304"/>
      <c r="G24" s="304"/>
      <c r="H24" s="304"/>
      <c r="I24" s="103"/>
      <c r="J24" s="305" t="s">
        <v>556</v>
      </c>
      <c r="K24" s="306"/>
      <c r="L24" s="306"/>
      <c r="M24" s="104"/>
      <c r="Q24" s="2"/>
      <c r="R24" s="3"/>
    </row>
    <row r="25" spans="1:18" ht="16.5" customHeight="1" x14ac:dyDescent="0.25">
      <c r="A25" s="307"/>
      <c r="B25" s="308"/>
      <c r="C25" s="309"/>
      <c r="D25" s="310" t="s">
        <v>1</v>
      </c>
      <c r="E25" s="311"/>
      <c r="F25" s="311"/>
      <c r="G25" s="311"/>
      <c r="H25" s="312"/>
      <c r="I25" s="310" t="s">
        <v>0</v>
      </c>
      <c r="J25" s="311"/>
      <c r="K25" s="311"/>
      <c r="L25" s="311"/>
      <c r="M25" s="312"/>
    </row>
    <row r="26" spans="1:18" ht="16.5" customHeight="1" thickBot="1" x14ac:dyDescent="0.3">
      <c r="A26" s="307"/>
      <c r="B26" s="308"/>
      <c r="C26" s="309"/>
      <c r="D26" s="108" t="s">
        <v>7</v>
      </c>
      <c r="E26" s="108" t="s">
        <v>407</v>
      </c>
      <c r="F26" s="108" t="s">
        <v>8</v>
      </c>
      <c r="G26" s="108" t="s">
        <v>407</v>
      </c>
      <c r="H26" s="177" t="s">
        <v>9</v>
      </c>
      <c r="I26" s="109" t="s">
        <v>2</v>
      </c>
      <c r="J26" s="109" t="s">
        <v>3</v>
      </c>
      <c r="K26" s="109" t="s">
        <v>4</v>
      </c>
      <c r="L26" s="109" t="s">
        <v>5</v>
      </c>
      <c r="M26" s="109" t="s">
        <v>6</v>
      </c>
    </row>
    <row r="27" spans="1:18" ht="16.5" customHeight="1" x14ac:dyDescent="0.25">
      <c r="A27" s="295" t="s">
        <v>192</v>
      </c>
      <c r="B27" s="296"/>
      <c r="C27" s="296"/>
      <c r="D27" s="110">
        <v>46</v>
      </c>
      <c r="E27" s="110">
        <v>1</v>
      </c>
      <c r="F27" s="110"/>
      <c r="G27" s="110"/>
      <c r="H27" s="111">
        <v>46</v>
      </c>
      <c r="I27" s="112"/>
      <c r="J27" s="168"/>
      <c r="K27" s="168"/>
      <c r="L27" s="168"/>
      <c r="M27" s="113"/>
    </row>
    <row r="28" spans="1:18" ht="16.5" customHeight="1" x14ac:dyDescent="0.25">
      <c r="A28" s="291" t="s">
        <v>193</v>
      </c>
      <c r="B28" s="292"/>
      <c r="C28" s="292"/>
      <c r="D28" s="10">
        <v>84</v>
      </c>
      <c r="E28" s="10">
        <v>2</v>
      </c>
      <c r="F28" s="10">
        <v>38</v>
      </c>
      <c r="G28" s="10">
        <v>1</v>
      </c>
      <c r="H28" s="32">
        <v>122</v>
      </c>
      <c r="I28" s="7"/>
      <c r="J28" s="8"/>
      <c r="K28" s="165"/>
      <c r="L28" s="165"/>
      <c r="M28" s="114"/>
    </row>
    <row r="29" spans="1:18" ht="16.5" customHeight="1" x14ac:dyDescent="0.25">
      <c r="A29" s="291" t="s">
        <v>194</v>
      </c>
      <c r="B29" s="292"/>
      <c r="C29" s="292"/>
      <c r="D29" s="10">
        <v>43</v>
      </c>
      <c r="E29" s="10">
        <v>1</v>
      </c>
      <c r="F29" s="10"/>
      <c r="G29" s="10"/>
      <c r="H29" s="32">
        <v>43</v>
      </c>
      <c r="I29" s="7"/>
      <c r="J29" s="15"/>
      <c r="K29" s="11"/>
      <c r="L29" s="165"/>
      <c r="M29" s="114"/>
    </row>
    <row r="30" spans="1:18" ht="16.5" customHeight="1" x14ac:dyDescent="0.25">
      <c r="A30" s="291" t="s">
        <v>195</v>
      </c>
      <c r="B30" s="292"/>
      <c r="C30" s="292"/>
      <c r="D30" s="10">
        <v>34</v>
      </c>
      <c r="E30" s="10"/>
      <c r="F30" s="10"/>
      <c r="G30" s="10">
        <v>1</v>
      </c>
      <c r="H30" s="32">
        <v>34</v>
      </c>
      <c r="I30" s="7"/>
      <c r="J30" s="165"/>
      <c r="K30" s="165"/>
      <c r="L30" s="165"/>
      <c r="M30" s="114"/>
    </row>
    <row r="31" spans="1:18" ht="16.5" customHeight="1" x14ac:dyDescent="0.25">
      <c r="A31" s="297" t="s">
        <v>196</v>
      </c>
      <c r="B31" s="298"/>
      <c r="C31" s="298"/>
      <c r="D31" s="50"/>
      <c r="E31" s="50"/>
      <c r="F31" s="50"/>
      <c r="G31" s="50"/>
      <c r="H31" s="51"/>
      <c r="I31" s="169"/>
      <c r="J31" s="169"/>
      <c r="K31" s="169"/>
      <c r="L31" s="169"/>
      <c r="M31" s="115"/>
    </row>
    <row r="32" spans="1:18" ht="16.5" customHeight="1" x14ac:dyDescent="0.25">
      <c r="A32" s="291" t="s">
        <v>197</v>
      </c>
      <c r="B32" s="292"/>
      <c r="C32" s="292"/>
      <c r="D32" s="10">
        <v>159</v>
      </c>
      <c r="E32" s="10">
        <v>2</v>
      </c>
      <c r="F32" s="10"/>
      <c r="G32" s="10">
        <v>2</v>
      </c>
      <c r="H32" s="32">
        <v>159</v>
      </c>
      <c r="I32" s="165"/>
      <c r="J32" s="165"/>
      <c r="K32" s="11"/>
      <c r="L32" s="53"/>
      <c r="M32" s="116"/>
    </row>
    <row r="33" spans="1:13" ht="16.5" customHeight="1" x14ac:dyDescent="0.25">
      <c r="A33" s="291" t="s">
        <v>198</v>
      </c>
      <c r="B33" s="292"/>
      <c r="C33" s="292"/>
      <c r="D33" s="10">
        <v>165</v>
      </c>
      <c r="E33" s="10">
        <v>2</v>
      </c>
      <c r="F33" s="10"/>
      <c r="G33" s="10">
        <v>2</v>
      </c>
      <c r="H33" s="32">
        <v>165</v>
      </c>
      <c r="I33" s="47"/>
      <c r="J33" s="165"/>
      <c r="K33" s="11"/>
      <c r="L33" s="54"/>
      <c r="M33" s="116"/>
    </row>
    <row r="34" spans="1:13" ht="16.5" customHeight="1" thickBot="1" x14ac:dyDescent="0.3">
      <c r="A34" s="293" t="s">
        <v>10</v>
      </c>
      <c r="B34" s="294"/>
      <c r="C34" s="294"/>
      <c r="D34" s="117">
        <v>531</v>
      </c>
      <c r="E34" s="117">
        <v>8</v>
      </c>
      <c r="F34" s="117"/>
      <c r="G34" s="117">
        <v>6</v>
      </c>
      <c r="H34" s="117">
        <v>569</v>
      </c>
      <c r="I34" s="118"/>
      <c r="J34" s="118"/>
      <c r="K34" s="118"/>
      <c r="L34" s="118"/>
      <c r="M34" s="119"/>
    </row>
    <row r="37" spans="1:13" x14ac:dyDescent="0.25">
      <c r="D37" t="s">
        <v>626</v>
      </c>
    </row>
    <row r="38" spans="1:13" ht="15" customHeight="1" x14ac:dyDescent="0.25">
      <c r="D38">
        <f>165/2</f>
        <v>82.5</v>
      </c>
    </row>
    <row r="39" spans="1:13" ht="15.75" customHeight="1" x14ac:dyDescent="0.25"/>
  </sheetData>
  <mergeCells count="54">
    <mergeCell ref="N1:P3"/>
    <mergeCell ref="A1:M1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  <mergeCell ref="A11:H11"/>
    <mergeCell ref="J11:L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17:H17"/>
    <mergeCell ref="J17:L17"/>
    <mergeCell ref="A18:H18"/>
    <mergeCell ref="J18:L18"/>
    <mergeCell ref="A19:H19"/>
    <mergeCell ref="J19:L19"/>
    <mergeCell ref="A20:H20"/>
    <mergeCell ref="J20:L20"/>
    <mergeCell ref="A21:H21"/>
    <mergeCell ref="J21:L21"/>
    <mergeCell ref="A22:H22"/>
    <mergeCell ref="J22:L22"/>
    <mergeCell ref="A23:H23"/>
    <mergeCell ref="J23:L23"/>
    <mergeCell ref="A24:H24"/>
    <mergeCell ref="J24:L24"/>
    <mergeCell ref="A25:C26"/>
    <mergeCell ref="D25:H25"/>
    <mergeCell ref="I25:M25"/>
    <mergeCell ref="A33:C33"/>
    <mergeCell ref="A34:C34"/>
    <mergeCell ref="A27:C27"/>
    <mergeCell ref="A28:C28"/>
    <mergeCell ref="A29:C29"/>
    <mergeCell ref="A30:C30"/>
    <mergeCell ref="A31:C31"/>
    <mergeCell ref="A32:C32"/>
  </mergeCells>
  <hyperlinks>
    <hyperlink ref="J18" r:id="rId1"/>
    <hyperlink ref="B8" r:id="rId2"/>
    <hyperlink ref="J12" r:id="rId3"/>
    <hyperlink ref="J13" r:id="rId4"/>
    <hyperlink ref="J15" r:id="rId5"/>
    <hyperlink ref="J24" r:id="rId6"/>
    <hyperlink ref="J23" r:id="rId7"/>
    <hyperlink ref="J22" r:id="rId8"/>
    <hyperlink ref="J21" r:id="rId9"/>
    <hyperlink ref="J20" r:id="rId10"/>
    <hyperlink ref="J19" r:id="rId11"/>
    <hyperlink ref="D5" r:id="rId12"/>
  </hyperlinks>
  <pageMargins left="0.7" right="0.7" top="0.75" bottom="0.75" header="0.3" footer="0.3"/>
  <pageSetup orientation="portrait" verticalDpi="300" r:id="rId13"/>
  <legacyDrawing r:id="rId1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26"/>
  <sheetViews>
    <sheetView workbookViewId="0">
      <selection activeCell="D4" sqref="D4:H4"/>
    </sheetView>
  </sheetViews>
  <sheetFormatPr baseColWidth="10" defaultRowHeight="15" x14ac:dyDescent="0.25"/>
  <cols>
    <col min="1" max="3" width="12.5703125" customWidth="1"/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50.25" customHeight="1" thickBot="1" x14ac:dyDescent="0.3">
      <c r="A1" s="358" t="s">
        <v>272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O1" s="12"/>
      <c r="P1" s="12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O2" s="12"/>
      <c r="P2" s="12"/>
      <c r="Q2" s="12"/>
      <c r="R2" s="12"/>
      <c r="S2" s="12"/>
    </row>
    <row r="3" spans="1:19" ht="30.75" customHeight="1" thickBot="1" x14ac:dyDescent="0.3">
      <c r="A3" s="372" t="s">
        <v>273</v>
      </c>
      <c r="B3" s="373"/>
      <c r="C3" s="373"/>
      <c r="D3" s="373"/>
      <c r="E3" s="373"/>
      <c r="F3" s="373"/>
      <c r="G3" s="373"/>
      <c r="H3" s="374"/>
      <c r="I3" s="365" t="s">
        <v>274</v>
      </c>
      <c r="J3" s="345"/>
      <c r="K3" s="345"/>
      <c r="L3" s="345"/>
      <c r="M3" s="346"/>
      <c r="O3" s="12"/>
      <c r="P3" s="12"/>
      <c r="Q3" s="12"/>
      <c r="R3" s="12"/>
      <c r="S3" s="12"/>
    </row>
    <row r="4" spans="1:19" ht="16.5" customHeight="1" x14ac:dyDescent="0.25">
      <c r="A4" s="73" t="s">
        <v>267</v>
      </c>
      <c r="B4" s="76"/>
      <c r="C4" s="72" t="s">
        <v>167</v>
      </c>
      <c r="D4" s="375" t="s">
        <v>275</v>
      </c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3"/>
      <c r="C5" s="41" t="s">
        <v>167</v>
      </c>
      <c r="D5" s="377"/>
      <c r="E5" s="377"/>
      <c r="F5" s="377"/>
      <c r="G5" s="378"/>
      <c r="H5" s="379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576" t="s">
        <v>276</v>
      </c>
      <c r="B7" s="577"/>
      <c r="C7" s="577"/>
      <c r="D7" s="577"/>
      <c r="E7" s="577"/>
      <c r="F7" s="577"/>
      <c r="G7" s="577"/>
      <c r="H7" s="577"/>
      <c r="I7" s="365" t="s">
        <v>280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71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453</v>
      </c>
      <c r="B12" s="496"/>
      <c r="C12" s="496"/>
      <c r="D12" s="496"/>
      <c r="E12" s="496"/>
      <c r="F12" s="496"/>
      <c r="G12" s="496"/>
      <c r="H12" s="496"/>
      <c r="I12" s="138"/>
      <c r="J12" s="497"/>
      <c r="K12" s="497"/>
      <c r="L12" s="497"/>
      <c r="M12" s="139"/>
      <c r="O12" s="12"/>
      <c r="P12" s="12"/>
      <c r="Q12" s="12"/>
      <c r="R12" s="12"/>
      <c r="S12" s="12"/>
    </row>
    <row r="13" spans="1:19" ht="31.5" customHeight="1" x14ac:dyDescent="0.25">
      <c r="A13" s="489" t="s">
        <v>454</v>
      </c>
      <c r="B13" s="490"/>
      <c r="C13" s="490"/>
      <c r="D13" s="490"/>
      <c r="E13" s="490"/>
      <c r="F13" s="490"/>
      <c r="G13" s="490"/>
      <c r="H13" s="490"/>
      <c r="I13" s="136"/>
      <c r="J13" s="603"/>
      <c r="K13" s="518"/>
      <c r="L13" s="518"/>
      <c r="M13" s="140"/>
      <c r="O13" s="12"/>
      <c r="P13" s="12"/>
      <c r="Q13" s="12"/>
      <c r="R13" s="12"/>
      <c r="S13" s="12"/>
    </row>
    <row r="14" spans="1:19" ht="31.5" customHeight="1" x14ac:dyDescent="0.25">
      <c r="A14" s="489" t="s">
        <v>455</v>
      </c>
      <c r="B14" s="490"/>
      <c r="C14" s="490"/>
      <c r="D14" s="490"/>
      <c r="E14" s="490"/>
      <c r="F14" s="490"/>
      <c r="G14" s="490"/>
      <c r="H14" s="490"/>
      <c r="I14" s="136"/>
      <c r="J14" s="492"/>
      <c r="K14" s="414"/>
      <c r="L14" s="414"/>
      <c r="M14" s="137"/>
      <c r="O14" s="12"/>
      <c r="P14" s="12"/>
      <c r="Q14" s="12"/>
      <c r="R14" s="12"/>
      <c r="S14" s="12"/>
    </row>
    <row r="15" spans="1:19" ht="31.5" customHeight="1" x14ac:dyDescent="0.25">
      <c r="A15" s="489" t="s">
        <v>456</v>
      </c>
      <c r="B15" s="490"/>
      <c r="C15" s="490"/>
      <c r="D15" s="490"/>
      <c r="E15" s="490"/>
      <c r="F15" s="490"/>
      <c r="G15" s="490"/>
      <c r="H15" s="490"/>
      <c r="I15" s="136"/>
      <c r="J15" s="414"/>
      <c r="K15" s="414"/>
      <c r="L15" s="414"/>
      <c r="M15" s="137"/>
      <c r="O15" s="12"/>
      <c r="P15" s="12"/>
      <c r="Q15" s="12"/>
      <c r="R15" s="12"/>
      <c r="S15" s="12"/>
    </row>
    <row r="16" spans="1:19" ht="31.5" customHeight="1" x14ac:dyDescent="0.25">
      <c r="A16" s="489" t="s">
        <v>457</v>
      </c>
      <c r="B16" s="490"/>
      <c r="C16" s="490"/>
      <c r="D16" s="490"/>
      <c r="E16" s="490"/>
      <c r="F16" s="490"/>
      <c r="G16" s="490"/>
      <c r="H16" s="490"/>
      <c r="I16" s="136"/>
      <c r="J16" s="492"/>
      <c r="K16" s="414"/>
      <c r="L16" s="414"/>
      <c r="M16" s="137"/>
      <c r="O16" s="12"/>
      <c r="P16" s="12"/>
      <c r="Q16" s="12"/>
      <c r="R16" s="12"/>
      <c r="S16" s="12"/>
    </row>
    <row r="17" spans="1:19" ht="31.5" customHeight="1" x14ac:dyDescent="0.25">
      <c r="A17" s="489" t="s">
        <v>459</v>
      </c>
      <c r="B17" s="490"/>
      <c r="C17" s="490"/>
      <c r="D17" s="490"/>
      <c r="E17" s="490"/>
      <c r="F17" s="490"/>
      <c r="G17" s="490"/>
      <c r="H17" s="490"/>
      <c r="I17" s="136"/>
      <c r="J17" s="492"/>
      <c r="K17" s="414"/>
      <c r="L17" s="414"/>
      <c r="M17" s="137"/>
      <c r="O17" s="12"/>
      <c r="P17" s="12"/>
      <c r="Q17" s="12"/>
      <c r="R17" s="12"/>
      <c r="S17" s="12"/>
    </row>
    <row r="18" spans="1:19" ht="31.5" customHeight="1" x14ac:dyDescent="0.25">
      <c r="A18" s="488" t="s">
        <v>460</v>
      </c>
      <c r="B18" s="454"/>
      <c r="C18" s="454"/>
      <c r="D18" s="454"/>
      <c r="E18" s="454"/>
      <c r="F18" s="454"/>
      <c r="G18" s="454"/>
      <c r="H18" s="454"/>
      <c r="I18" s="132"/>
      <c r="J18" s="455"/>
      <c r="K18" s="455"/>
      <c r="L18" s="455"/>
      <c r="M18" s="133"/>
      <c r="Q18" s="2"/>
      <c r="R18" s="3"/>
    </row>
    <row r="19" spans="1:19" ht="31.5" customHeight="1" x14ac:dyDescent="0.25">
      <c r="A19" s="488" t="s">
        <v>461</v>
      </c>
      <c r="B19" s="454"/>
      <c r="C19" s="454"/>
      <c r="D19" s="454"/>
      <c r="E19" s="454"/>
      <c r="F19" s="454"/>
      <c r="G19" s="454"/>
      <c r="H19" s="454"/>
      <c r="I19" s="132"/>
      <c r="J19" s="455"/>
      <c r="K19" s="455"/>
      <c r="L19" s="455"/>
      <c r="M19" s="133"/>
      <c r="Q19" s="2"/>
      <c r="R19" s="3"/>
    </row>
    <row r="20" spans="1:19" ht="31.5" customHeight="1" thickBot="1" x14ac:dyDescent="0.3">
      <c r="A20" s="485" t="s">
        <v>462</v>
      </c>
      <c r="B20" s="486"/>
      <c r="C20" s="486"/>
      <c r="D20" s="486"/>
      <c r="E20" s="486"/>
      <c r="F20" s="486"/>
      <c r="G20" s="486"/>
      <c r="H20" s="486"/>
      <c r="I20" s="134"/>
      <c r="J20" s="487"/>
      <c r="K20" s="487"/>
      <c r="L20" s="487"/>
      <c r="M20" s="135"/>
      <c r="Q20" s="2"/>
      <c r="R20" s="3"/>
    </row>
    <row r="21" spans="1:19" ht="16.5" customHeight="1" x14ac:dyDescent="0.25">
      <c r="A21" s="607" t="s">
        <v>170</v>
      </c>
      <c r="B21" s="608"/>
      <c r="C21" s="609"/>
      <c r="D21" s="611" t="s">
        <v>1</v>
      </c>
      <c r="E21" s="612"/>
      <c r="F21" s="612"/>
      <c r="G21" s="612"/>
      <c r="H21" s="613"/>
      <c r="I21" s="611" t="s">
        <v>0</v>
      </c>
      <c r="J21" s="612"/>
      <c r="K21" s="612"/>
      <c r="L21" s="612"/>
      <c r="M21" s="614"/>
    </row>
    <row r="22" spans="1:19" ht="16.5" customHeight="1" x14ac:dyDescent="0.25">
      <c r="A22" s="610"/>
      <c r="B22" s="311"/>
      <c r="C22" s="312"/>
      <c r="D22" s="36" t="s">
        <v>7</v>
      </c>
      <c r="E22" s="36" t="s">
        <v>407</v>
      </c>
      <c r="F22" s="36" t="s">
        <v>8</v>
      </c>
      <c r="G22" s="36" t="s">
        <v>407</v>
      </c>
      <c r="H22" s="5" t="s">
        <v>9</v>
      </c>
      <c r="I22" s="4" t="s">
        <v>2</v>
      </c>
      <c r="J22" s="4" t="s">
        <v>3</v>
      </c>
      <c r="K22" s="4" t="s">
        <v>4</v>
      </c>
      <c r="L22" s="4" t="s">
        <v>5</v>
      </c>
      <c r="M22" s="154" t="s">
        <v>6</v>
      </c>
    </row>
    <row r="23" spans="1:19" ht="15.75" x14ac:dyDescent="0.25">
      <c r="A23" s="297" t="s">
        <v>305</v>
      </c>
      <c r="B23" s="298"/>
      <c r="C23" s="298"/>
      <c r="D23" s="50"/>
      <c r="E23" s="50"/>
      <c r="F23" s="50"/>
      <c r="G23" s="50"/>
      <c r="H23" s="51">
        <f>SUM(D23+F23)</f>
        <v>0</v>
      </c>
      <c r="I23" s="84"/>
      <c r="J23" s="84"/>
      <c r="K23" s="59"/>
      <c r="L23" s="60"/>
      <c r="M23" s="155"/>
    </row>
    <row r="24" spans="1:19" ht="15.75" x14ac:dyDescent="0.25">
      <c r="A24" s="291" t="s">
        <v>458</v>
      </c>
      <c r="B24" s="292"/>
      <c r="C24" s="292"/>
      <c r="D24" s="10"/>
      <c r="E24" s="10"/>
      <c r="F24" s="10"/>
      <c r="G24" s="10"/>
      <c r="H24" s="51">
        <f t="shared" ref="H24:H26" si="0">SUM(D24+F24)</f>
        <v>0</v>
      </c>
      <c r="I24" s="13"/>
      <c r="J24" s="13"/>
      <c r="K24" s="11"/>
      <c r="L24" s="53"/>
      <c r="M24" s="156"/>
    </row>
    <row r="25" spans="1:19" ht="15.75" x14ac:dyDescent="0.25">
      <c r="A25" s="427" t="s">
        <v>309</v>
      </c>
      <c r="B25" s="393"/>
      <c r="C25" s="394"/>
      <c r="D25" s="10"/>
      <c r="E25" s="10"/>
      <c r="F25" s="10"/>
      <c r="G25" s="10"/>
      <c r="H25" s="51">
        <f t="shared" si="0"/>
        <v>0</v>
      </c>
      <c r="I25" s="7"/>
      <c r="J25" s="8"/>
      <c r="K25" s="48"/>
      <c r="L25" s="48"/>
      <c r="M25" s="156"/>
    </row>
    <row r="26" spans="1:19" ht="16.5" thickBot="1" x14ac:dyDescent="0.3">
      <c r="A26" s="604" t="s">
        <v>10</v>
      </c>
      <c r="B26" s="605"/>
      <c r="C26" s="606"/>
      <c r="D26" s="117">
        <f>SUM(D23:D25)</f>
        <v>0</v>
      </c>
      <c r="E26" s="117"/>
      <c r="F26" s="117">
        <f>SUM(F23:F25)</f>
        <v>0</v>
      </c>
      <c r="G26" s="117"/>
      <c r="H26" s="51">
        <f t="shared" si="0"/>
        <v>0</v>
      </c>
      <c r="I26" s="118"/>
      <c r="J26" s="118"/>
      <c r="K26" s="118"/>
      <c r="L26" s="118"/>
      <c r="M26" s="119"/>
    </row>
  </sheetData>
  <mergeCells count="41">
    <mergeCell ref="A24:C24"/>
    <mergeCell ref="A25:C25"/>
    <mergeCell ref="A26:C26"/>
    <mergeCell ref="A17:H17"/>
    <mergeCell ref="J17:L17"/>
    <mergeCell ref="A21:C22"/>
    <mergeCell ref="D21:H21"/>
    <mergeCell ref="I21:M21"/>
    <mergeCell ref="A23:C23"/>
    <mergeCell ref="A18:H18"/>
    <mergeCell ref="J18:L18"/>
    <mergeCell ref="A19:H19"/>
    <mergeCell ref="J19:L19"/>
    <mergeCell ref="A20:H20"/>
    <mergeCell ref="J20:L20"/>
    <mergeCell ref="A14:H14"/>
    <mergeCell ref="J14:L14"/>
    <mergeCell ref="A15:H15"/>
    <mergeCell ref="J15:L15"/>
    <mergeCell ref="A16:H16"/>
    <mergeCell ref="J16:L16"/>
    <mergeCell ref="A11:H11"/>
    <mergeCell ref="J11:L11"/>
    <mergeCell ref="A12:H12"/>
    <mergeCell ref="J12:L12"/>
    <mergeCell ref="A13:H13"/>
    <mergeCell ref="J13:L13"/>
    <mergeCell ref="A6:H6"/>
    <mergeCell ref="I6:M6"/>
    <mergeCell ref="A7:H7"/>
    <mergeCell ref="I7:M10"/>
    <mergeCell ref="B8:H8"/>
    <mergeCell ref="B9:H9"/>
    <mergeCell ref="B10:H10"/>
    <mergeCell ref="A1:M1"/>
    <mergeCell ref="A2:H2"/>
    <mergeCell ref="I2:M2"/>
    <mergeCell ref="A3:H3"/>
    <mergeCell ref="I3:M5"/>
    <mergeCell ref="D4:H4"/>
    <mergeCell ref="D5:H5"/>
  </mergeCells>
  <hyperlinks>
    <hyperlink ref="D4" r:id="rId1"/>
  </hyperlinks>
  <pageMargins left="0.7" right="0.7" top="0.75" bottom="0.75" header="0.3" footer="0.3"/>
  <pageSetup orientation="portrait" verticalDpi="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5"/>
  <sheetViews>
    <sheetView workbookViewId="0">
      <selection activeCell="B4" sqref="B4"/>
    </sheetView>
  </sheetViews>
  <sheetFormatPr baseColWidth="10" defaultRowHeight="15" x14ac:dyDescent="0.25"/>
  <cols>
    <col min="1" max="2" width="15.28515625" customWidth="1"/>
    <col min="5" max="5" width="6.5703125" bestFit="1" customWidth="1"/>
    <col min="7" max="7" width="6.5703125" bestFit="1" customWidth="1"/>
    <col min="13" max="13" width="12.42578125" bestFit="1" customWidth="1"/>
    <col min="14" max="14" width="15.5703125" bestFit="1" customWidth="1"/>
  </cols>
  <sheetData>
    <row r="1" spans="1:19" ht="50.25" customHeight="1" thickBot="1" x14ac:dyDescent="0.3">
      <c r="A1" s="358" t="s">
        <v>277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615" t="s">
        <v>605</v>
      </c>
      <c r="O1" s="616"/>
      <c r="P1" s="616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356" t="s">
        <v>752</v>
      </c>
      <c r="O2" s="357"/>
      <c r="P2" s="357"/>
      <c r="Q2" s="12"/>
      <c r="R2" s="12"/>
      <c r="S2" s="12"/>
    </row>
    <row r="3" spans="1:19" ht="30.75" customHeight="1" thickBot="1" x14ac:dyDescent="0.3">
      <c r="A3" s="617" t="s">
        <v>278</v>
      </c>
      <c r="B3" s="618"/>
      <c r="C3" s="618"/>
      <c r="D3" s="618"/>
      <c r="E3" s="618"/>
      <c r="F3" s="618"/>
      <c r="G3" s="618"/>
      <c r="H3" s="619"/>
      <c r="I3" s="365"/>
      <c r="J3" s="345"/>
      <c r="K3" s="345"/>
      <c r="L3" s="345"/>
      <c r="M3" s="346"/>
      <c r="N3" s="356"/>
      <c r="O3" s="357"/>
      <c r="P3" s="357"/>
      <c r="Q3" s="12"/>
      <c r="R3" s="12"/>
      <c r="S3" s="12"/>
    </row>
    <row r="4" spans="1:19" ht="16.5" customHeight="1" x14ac:dyDescent="0.25">
      <c r="A4" s="73" t="s">
        <v>267</v>
      </c>
      <c r="B4" s="244" t="s">
        <v>763</v>
      </c>
      <c r="C4" s="72" t="s">
        <v>167</v>
      </c>
      <c r="D4" s="375" t="s">
        <v>584</v>
      </c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3"/>
      <c r="C5" s="41" t="s">
        <v>167</v>
      </c>
      <c r="D5" s="377"/>
      <c r="E5" s="377"/>
      <c r="F5" s="377"/>
      <c r="G5" s="378"/>
      <c r="H5" s="379"/>
      <c r="I5" s="365"/>
      <c r="J5" s="345"/>
      <c r="K5" s="345"/>
      <c r="L5" s="345"/>
      <c r="M5" s="346"/>
      <c r="O5" s="240">
        <v>0.39583333333333331</v>
      </c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23.25" customHeight="1" x14ac:dyDescent="0.25">
      <c r="A7" s="562" t="s">
        <v>764</v>
      </c>
      <c r="B7" s="620"/>
      <c r="C7" s="620"/>
      <c r="D7" s="620"/>
      <c r="E7" s="620"/>
      <c r="F7" s="620"/>
      <c r="G7" s="620"/>
      <c r="H7" s="620"/>
      <c r="I7" s="365" t="s">
        <v>279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 t="s">
        <v>653</v>
      </c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71" t="s">
        <v>21</v>
      </c>
      <c r="O11" s="12"/>
      <c r="P11" s="12"/>
      <c r="Q11" s="12"/>
      <c r="R11" s="12"/>
      <c r="S11" s="12"/>
    </row>
    <row r="12" spans="1:19" ht="31.5" customHeight="1" x14ac:dyDescent="0.25">
      <c r="A12" s="621" t="s">
        <v>123</v>
      </c>
      <c r="B12" s="622"/>
      <c r="C12" s="622"/>
      <c r="D12" s="622"/>
      <c r="E12" s="622"/>
      <c r="F12" s="622"/>
      <c r="G12" s="623"/>
      <c r="H12" s="623"/>
      <c r="I12" s="23"/>
      <c r="J12" s="542"/>
      <c r="K12" s="497"/>
      <c r="L12" s="543"/>
      <c r="M12" s="26"/>
      <c r="O12" s="12"/>
      <c r="P12" s="12"/>
      <c r="Q12" s="12"/>
      <c r="R12" s="12"/>
      <c r="S12" s="12"/>
    </row>
    <row r="13" spans="1:19" ht="31.5" customHeight="1" x14ac:dyDescent="0.25">
      <c r="A13" s="624" t="s">
        <v>765</v>
      </c>
      <c r="B13" s="625"/>
      <c r="C13" s="625"/>
      <c r="D13" s="625"/>
      <c r="E13" s="625"/>
      <c r="F13" s="625"/>
      <c r="G13" s="626"/>
      <c r="H13" s="626"/>
      <c r="I13" s="75"/>
      <c r="J13" s="546"/>
      <c r="K13" s="518"/>
      <c r="L13" s="545"/>
      <c r="M13" s="245" t="s">
        <v>766</v>
      </c>
      <c r="O13" s="12"/>
      <c r="P13" s="12"/>
      <c r="Q13" s="12"/>
      <c r="R13" s="12"/>
      <c r="S13" s="12"/>
    </row>
    <row r="14" spans="1:19" ht="31.5" customHeight="1" x14ac:dyDescent="0.25">
      <c r="A14" s="552" t="s">
        <v>155</v>
      </c>
      <c r="B14" s="553"/>
      <c r="C14" s="553"/>
      <c r="D14" s="553"/>
      <c r="E14" s="553"/>
      <c r="F14" s="553"/>
      <c r="G14" s="571"/>
      <c r="H14" s="571"/>
      <c r="I14" s="75"/>
      <c r="J14" s="535"/>
      <c r="K14" s="414"/>
      <c r="L14" s="416"/>
      <c r="M14" s="74"/>
      <c r="O14" s="12"/>
      <c r="P14" s="12"/>
      <c r="Q14" s="12"/>
      <c r="R14" s="12"/>
      <c r="S14" s="12"/>
    </row>
    <row r="15" spans="1:19" ht="31.5" customHeight="1" x14ac:dyDescent="0.25">
      <c r="A15" s="627" t="s">
        <v>154</v>
      </c>
      <c r="B15" s="482"/>
      <c r="C15" s="482"/>
      <c r="D15" s="482"/>
      <c r="E15" s="482"/>
      <c r="F15" s="482"/>
      <c r="G15" s="628"/>
      <c r="H15" s="628"/>
      <c r="I15" s="75"/>
      <c r="J15" s="534"/>
      <c r="K15" s="414"/>
      <c r="L15" s="416"/>
      <c r="M15" s="74"/>
      <c r="N15" s="243" t="s">
        <v>762</v>
      </c>
      <c r="O15" s="12" t="s">
        <v>558</v>
      </c>
      <c r="P15" s="12"/>
      <c r="Q15" s="12"/>
      <c r="R15" s="12"/>
      <c r="S15" s="12"/>
    </row>
    <row r="16" spans="1:19" ht="31.5" customHeight="1" x14ac:dyDescent="0.25">
      <c r="A16" s="489" t="s">
        <v>156</v>
      </c>
      <c r="B16" s="490"/>
      <c r="C16" s="490"/>
      <c r="D16" s="490"/>
      <c r="E16" s="490"/>
      <c r="F16" s="490"/>
      <c r="G16" s="533"/>
      <c r="H16" s="533"/>
      <c r="I16" s="75"/>
      <c r="J16" s="535"/>
      <c r="K16" s="414"/>
      <c r="L16" s="416"/>
      <c r="M16" s="74"/>
      <c r="O16" s="12"/>
      <c r="P16" s="12"/>
      <c r="Q16" s="12"/>
      <c r="R16" s="12"/>
      <c r="S16" s="12"/>
    </row>
    <row r="17" spans="1:19" ht="31.5" customHeight="1" x14ac:dyDescent="0.25">
      <c r="A17" s="489" t="s">
        <v>263</v>
      </c>
      <c r="B17" s="490"/>
      <c r="C17" s="490"/>
      <c r="D17" s="490"/>
      <c r="E17" s="490"/>
      <c r="F17" s="490"/>
      <c r="G17" s="533"/>
      <c r="H17" s="533"/>
      <c r="I17" s="75"/>
      <c r="J17" s="535"/>
      <c r="K17" s="414"/>
      <c r="L17" s="416"/>
      <c r="M17" s="74"/>
      <c r="O17" s="12"/>
      <c r="P17" s="12"/>
      <c r="Q17" s="12"/>
      <c r="R17" s="12"/>
      <c r="S17" s="12"/>
    </row>
    <row r="18" spans="1:19" ht="31.5" customHeight="1" x14ac:dyDescent="0.25">
      <c r="A18" s="488" t="s">
        <v>402</v>
      </c>
      <c r="B18" s="454"/>
      <c r="C18" s="454"/>
      <c r="D18" s="454"/>
      <c r="E18" s="454"/>
      <c r="F18" s="454"/>
      <c r="G18" s="454"/>
      <c r="H18" s="454"/>
      <c r="I18" s="97"/>
      <c r="J18" s="530"/>
      <c r="K18" s="531"/>
      <c r="L18" s="532"/>
      <c r="M18" s="98"/>
      <c r="Q18" s="2"/>
      <c r="R18" s="3"/>
    </row>
    <row r="19" spans="1:19" ht="31.5" customHeight="1" x14ac:dyDescent="0.25">
      <c r="A19" s="488" t="s">
        <v>400</v>
      </c>
      <c r="B19" s="454"/>
      <c r="C19" s="454"/>
      <c r="D19" s="454"/>
      <c r="E19" s="454"/>
      <c r="F19" s="454"/>
      <c r="G19" s="454"/>
      <c r="H19" s="454"/>
      <c r="I19" s="97"/>
      <c r="J19" s="530"/>
      <c r="K19" s="531"/>
      <c r="L19" s="532"/>
      <c r="M19" s="98"/>
      <c r="Q19" s="2"/>
      <c r="R19" s="3"/>
    </row>
    <row r="20" spans="1:19" ht="31.5" customHeight="1" x14ac:dyDescent="0.25">
      <c r="A20" s="488" t="s">
        <v>403</v>
      </c>
      <c r="B20" s="454"/>
      <c r="C20" s="454"/>
      <c r="D20" s="454"/>
      <c r="E20" s="454"/>
      <c r="F20" s="454"/>
      <c r="G20" s="454"/>
      <c r="H20" s="454"/>
      <c r="I20" s="97"/>
      <c r="J20" s="530"/>
      <c r="K20" s="531"/>
      <c r="L20" s="532"/>
      <c r="M20" s="98"/>
      <c r="Q20" s="2"/>
      <c r="R20" s="3"/>
    </row>
    <row r="21" spans="1:19" ht="16.5" customHeight="1" x14ac:dyDescent="0.25">
      <c r="A21" s="536" t="s">
        <v>170</v>
      </c>
      <c r="B21" s="537"/>
      <c r="C21" s="538"/>
      <c r="D21" s="310" t="s">
        <v>1</v>
      </c>
      <c r="E21" s="311"/>
      <c r="F21" s="311"/>
      <c r="G21" s="311"/>
      <c r="H21" s="312"/>
      <c r="I21" s="310" t="s">
        <v>0</v>
      </c>
      <c r="J21" s="311"/>
      <c r="K21" s="311"/>
      <c r="L21" s="311"/>
      <c r="M21" s="312"/>
    </row>
    <row r="22" spans="1:19" ht="16.5" customHeight="1" x14ac:dyDescent="0.25">
      <c r="A22" s="310"/>
      <c r="B22" s="311"/>
      <c r="C22" s="312"/>
      <c r="D22" s="36" t="s">
        <v>7</v>
      </c>
      <c r="E22" s="36" t="s">
        <v>407</v>
      </c>
      <c r="F22" s="36" t="s">
        <v>8</v>
      </c>
      <c r="G22" s="36" t="s">
        <v>407</v>
      </c>
      <c r="H22" s="5" t="s">
        <v>9</v>
      </c>
      <c r="I22" s="4" t="s">
        <v>2</v>
      </c>
      <c r="J22" s="4" t="s">
        <v>3</v>
      </c>
      <c r="K22" s="4" t="s">
        <v>4</v>
      </c>
      <c r="L22" s="4" t="s">
        <v>5</v>
      </c>
      <c r="M22" s="4" t="s">
        <v>6</v>
      </c>
    </row>
    <row r="23" spans="1:19" ht="15.75" x14ac:dyDescent="0.25">
      <c r="A23" s="298" t="s">
        <v>305</v>
      </c>
      <c r="B23" s="298"/>
      <c r="C23" s="298"/>
      <c r="D23" s="50">
        <v>55</v>
      </c>
      <c r="E23" s="50">
        <v>2</v>
      </c>
      <c r="F23" s="50"/>
      <c r="G23" s="50"/>
      <c r="H23" s="51"/>
      <c r="I23" s="84"/>
      <c r="J23" s="84"/>
      <c r="K23" s="59"/>
      <c r="L23" s="60"/>
      <c r="M23" s="60"/>
    </row>
    <row r="24" spans="1:19" ht="15.75" x14ac:dyDescent="0.25">
      <c r="A24" s="392" t="s">
        <v>307</v>
      </c>
      <c r="B24" s="393"/>
      <c r="C24" s="394"/>
      <c r="D24" s="10">
        <v>41</v>
      </c>
      <c r="E24" s="10">
        <v>2</v>
      </c>
      <c r="F24" s="10"/>
      <c r="G24" s="10"/>
      <c r="H24" s="32"/>
      <c r="I24" s="47"/>
      <c r="J24" s="8"/>
      <c r="K24" s="48"/>
      <c r="L24" s="48"/>
      <c r="M24" s="15"/>
    </row>
    <row r="25" spans="1:19" ht="15.75" x14ac:dyDescent="0.25">
      <c r="A25" s="389" t="s">
        <v>10</v>
      </c>
      <c r="B25" s="390"/>
      <c r="C25" s="391"/>
      <c r="D25" s="32">
        <v>96</v>
      </c>
      <c r="E25" s="32"/>
      <c r="F25" s="32"/>
      <c r="G25" s="32"/>
      <c r="H25" s="32"/>
      <c r="I25" s="34"/>
      <c r="J25" s="34"/>
      <c r="K25" s="34"/>
      <c r="L25" s="34"/>
      <c r="M25" s="34"/>
    </row>
  </sheetData>
  <mergeCells count="42">
    <mergeCell ref="A24:C24"/>
    <mergeCell ref="A25:C25"/>
    <mergeCell ref="A17:H17"/>
    <mergeCell ref="J17:L17"/>
    <mergeCell ref="A21:C22"/>
    <mergeCell ref="D21:H21"/>
    <mergeCell ref="I21:M21"/>
    <mergeCell ref="A23:C23"/>
    <mergeCell ref="A18:H18"/>
    <mergeCell ref="J18:L18"/>
    <mergeCell ref="A19:H19"/>
    <mergeCell ref="J19:L19"/>
    <mergeCell ref="A20:H20"/>
    <mergeCell ref="J20:L20"/>
    <mergeCell ref="A14:H14"/>
    <mergeCell ref="J14:L14"/>
    <mergeCell ref="A15:H15"/>
    <mergeCell ref="J15:L15"/>
    <mergeCell ref="A16:H16"/>
    <mergeCell ref="J16:L16"/>
    <mergeCell ref="A11:H11"/>
    <mergeCell ref="J11:L11"/>
    <mergeCell ref="A12:H12"/>
    <mergeCell ref="J12:L12"/>
    <mergeCell ref="A13:H13"/>
    <mergeCell ref="J13:L13"/>
    <mergeCell ref="A6:H6"/>
    <mergeCell ref="I6:M6"/>
    <mergeCell ref="A7:H7"/>
    <mergeCell ref="I7:M10"/>
    <mergeCell ref="B8:H8"/>
    <mergeCell ref="B9:H9"/>
    <mergeCell ref="B10:H10"/>
    <mergeCell ref="N1:P1"/>
    <mergeCell ref="A1:M1"/>
    <mergeCell ref="A2:H2"/>
    <mergeCell ref="I2:M2"/>
    <mergeCell ref="A3:H3"/>
    <mergeCell ref="I3:M5"/>
    <mergeCell ref="D4:H4"/>
    <mergeCell ref="D5:H5"/>
    <mergeCell ref="N2:P3"/>
  </mergeCells>
  <hyperlinks>
    <hyperlink ref="D4" r:id="rId1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workbookViewId="0">
      <selection activeCell="G3" sqref="G3:K3"/>
    </sheetView>
  </sheetViews>
  <sheetFormatPr baseColWidth="10" defaultRowHeight="15" x14ac:dyDescent="0.25"/>
  <cols>
    <col min="2" max="2" width="15.42578125" customWidth="1"/>
    <col min="11" max="11" width="12.42578125" bestFit="1" customWidth="1"/>
  </cols>
  <sheetData>
    <row r="1" spans="1:17" ht="50.25" customHeight="1" thickBot="1" x14ac:dyDescent="0.3">
      <c r="A1" s="358" t="s">
        <v>281</v>
      </c>
      <c r="B1" s="359"/>
      <c r="C1" s="359"/>
      <c r="D1" s="359"/>
      <c r="E1" s="359"/>
      <c r="F1" s="359"/>
      <c r="G1" s="359"/>
      <c r="H1" s="359"/>
      <c r="I1" s="359"/>
      <c r="J1" s="359"/>
      <c r="K1" s="360"/>
      <c r="L1" s="629" t="s">
        <v>746</v>
      </c>
      <c r="M1" s="630"/>
      <c r="N1" s="630"/>
      <c r="O1" s="12"/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M2" s="12"/>
      <c r="N2" s="12"/>
      <c r="O2" s="12"/>
      <c r="P2" s="12"/>
      <c r="Q2" s="12"/>
    </row>
    <row r="3" spans="1:17" ht="95.25" customHeight="1" thickBot="1" x14ac:dyDescent="0.3">
      <c r="A3" s="631" t="s">
        <v>798</v>
      </c>
      <c r="B3" s="632"/>
      <c r="C3" s="632"/>
      <c r="D3" s="632"/>
      <c r="E3" s="632"/>
      <c r="F3" s="633"/>
      <c r="G3" s="637" t="s">
        <v>797</v>
      </c>
      <c r="H3" s="638"/>
      <c r="I3" s="638"/>
      <c r="J3" s="638"/>
      <c r="K3" s="639"/>
      <c r="L3" s="238" t="s">
        <v>654</v>
      </c>
      <c r="M3" s="12"/>
      <c r="N3" s="12"/>
      <c r="O3" s="12"/>
      <c r="P3" s="12"/>
      <c r="Q3" s="12"/>
    </row>
    <row r="4" spans="1:17" ht="16.5" customHeight="1" x14ac:dyDescent="0.25">
      <c r="A4" s="73" t="s">
        <v>267</v>
      </c>
      <c r="B4" s="237" t="s">
        <v>741</v>
      </c>
      <c r="C4" s="72" t="s">
        <v>167</v>
      </c>
      <c r="D4" s="634" t="s">
        <v>655</v>
      </c>
      <c r="E4" s="635"/>
      <c r="F4" s="635"/>
      <c r="G4" s="640"/>
      <c r="H4" s="640"/>
      <c r="I4" s="640"/>
      <c r="J4" s="640"/>
      <c r="K4" s="640"/>
      <c r="M4" s="12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 t="s">
        <v>283</v>
      </c>
      <c r="E5" s="377"/>
      <c r="F5" s="378"/>
      <c r="G5" s="640"/>
      <c r="H5" s="640"/>
      <c r="I5" s="640"/>
      <c r="J5" s="640"/>
      <c r="K5" s="640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513" t="s">
        <v>16</v>
      </c>
      <c r="H6" s="514"/>
      <c r="I6" s="514"/>
      <c r="J6" s="514"/>
      <c r="K6" s="636"/>
      <c r="M6" s="12"/>
      <c r="N6" s="12"/>
      <c r="O6" s="12"/>
      <c r="P6" s="12"/>
      <c r="Q6" s="12"/>
    </row>
    <row r="7" spans="1:17" ht="27.75" customHeight="1" x14ac:dyDescent="0.25">
      <c r="A7" s="562" t="s">
        <v>284</v>
      </c>
      <c r="B7" s="620"/>
      <c r="C7" s="620"/>
      <c r="D7" s="620"/>
      <c r="E7" s="620"/>
      <c r="F7" s="620"/>
      <c r="G7" s="365" t="s">
        <v>285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1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496"/>
      <c r="G12" s="138"/>
      <c r="H12" s="375" t="s">
        <v>282</v>
      </c>
      <c r="I12" s="366"/>
      <c r="J12" s="368"/>
      <c r="K12" s="139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490"/>
      <c r="G13" s="203"/>
      <c r="H13" s="603"/>
      <c r="I13" s="518"/>
      <c r="J13" s="518"/>
      <c r="K13" s="140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490"/>
      <c r="G14" s="203"/>
      <c r="H14" s="492"/>
      <c r="I14" s="414"/>
      <c r="J14" s="414"/>
      <c r="K14" s="204"/>
      <c r="M14" s="12"/>
      <c r="N14" s="12"/>
      <c r="O14" s="12"/>
      <c r="P14" s="12"/>
      <c r="Q14" s="12"/>
    </row>
    <row r="15" spans="1:17" ht="31.5" customHeight="1" x14ac:dyDescent="0.25">
      <c r="A15" s="489" t="s">
        <v>604</v>
      </c>
      <c r="B15" s="490"/>
      <c r="C15" s="490"/>
      <c r="D15" s="490"/>
      <c r="E15" s="490"/>
      <c r="F15" s="490"/>
      <c r="G15" s="203"/>
      <c r="H15" s="414"/>
      <c r="I15" s="414"/>
      <c r="J15" s="414"/>
      <c r="K15" s="204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490"/>
      <c r="G16" s="203"/>
      <c r="H16" s="492"/>
      <c r="I16" s="414"/>
      <c r="J16" s="414"/>
      <c r="K16" s="204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490"/>
      <c r="G17" s="203"/>
      <c r="H17" s="492"/>
      <c r="I17" s="414"/>
      <c r="J17" s="414"/>
      <c r="K17" s="204"/>
      <c r="M17" s="12"/>
      <c r="N17" s="12"/>
      <c r="O17" s="12"/>
      <c r="P17" s="12"/>
      <c r="Q17" s="12"/>
    </row>
    <row r="18" spans="1:17" ht="31.5" customHeight="1" x14ac:dyDescent="0.25">
      <c r="A18" s="488" t="s">
        <v>402</v>
      </c>
      <c r="B18" s="454"/>
      <c r="C18" s="454"/>
      <c r="D18" s="454"/>
      <c r="E18" s="454"/>
      <c r="F18" s="454"/>
      <c r="G18" s="199"/>
      <c r="H18" s="455"/>
      <c r="I18" s="455"/>
      <c r="J18" s="455"/>
      <c r="K18" s="200"/>
      <c r="O18" s="2"/>
      <c r="P18" s="3"/>
    </row>
    <row r="19" spans="1:17" ht="31.5" customHeight="1" x14ac:dyDescent="0.25">
      <c r="A19" s="488" t="s">
        <v>400</v>
      </c>
      <c r="B19" s="454"/>
      <c r="C19" s="454"/>
      <c r="D19" s="454"/>
      <c r="E19" s="454"/>
      <c r="F19" s="454"/>
      <c r="G19" s="199"/>
      <c r="H19" s="455"/>
      <c r="I19" s="455"/>
      <c r="J19" s="455"/>
      <c r="K19" s="200"/>
      <c r="O19" s="2"/>
      <c r="P19" s="3"/>
    </row>
    <row r="20" spans="1:17" ht="31.5" customHeight="1" thickBot="1" x14ac:dyDescent="0.3">
      <c r="A20" s="485" t="s">
        <v>403</v>
      </c>
      <c r="B20" s="486"/>
      <c r="C20" s="486"/>
      <c r="D20" s="486"/>
      <c r="E20" s="486"/>
      <c r="F20" s="486"/>
      <c r="G20" s="201"/>
      <c r="H20" s="487"/>
      <c r="I20" s="487"/>
      <c r="J20" s="487"/>
      <c r="K20" s="202"/>
      <c r="O20" s="2"/>
      <c r="P20" s="3"/>
    </row>
    <row r="21" spans="1:17" ht="16.5" customHeight="1" x14ac:dyDescent="0.25">
      <c r="A21" s="307" t="s">
        <v>170</v>
      </c>
      <c r="B21" s="308"/>
      <c r="C21" s="309"/>
      <c r="D21" s="310" t="s">
        <v>1</v>
      </c>
      <c r="E21" s="311"/>
      <c r="F21" s="312"/>
      <c r="G21" s="310" t="s">
        <v>0</v>
      </c>
      <c r="H21" s="311"/>
      <c r="I21" s="311"/>
      <c r="J21" s="311"/>
      <c r="K21" s="312"/>
    </row>
    <row r="22" spans="1:17" ht="16.5" customHeight="1" x14ac:dyDescent="0.25">
      <c r="A22" s="310"/>
      <c r="B22" s="311"/>
      <c r="C22" s="312"/>
      <c r="D22" s="36" t="s">
        <v>7</v>
      </c>
      <c r="E22" s="36" t="s">
        <v>8</v>
      </c>
      <c r="F22" s="5" t="s">
        <v>9</v>
      </c>
      <c r="G22" s="4" t="s">
        <v>2</v>
      </c>
      <c r="H22" s="4" t="s">
        <v>3</v>
      </c>
      <c r="I22" s="4" t="s">
        <v>4</v>
      </c>
      <c r="J22" s="4" t="s">
        <v>5</v>
      </c>
      <c r="K22" s="4" t="s">
        <v>6</v>
      </c>
    </row>
    <row r="23" spans="1:17" ht="36.75" customHeight="1" x14ac:dyDescent="0.25">
      <c r="A23" s="392" t="s">
        <v>742</v>
      </c>
      <c r="B23" s="393"/>
      <c r="C23" s="394"/>
      <c r="D23" s="228">
        <v>53</v>
      </c>
      <c r="E23" s="50"/>
      <c r="F23" s="51">
        <v>53</v>
      </c>
      <c r="G23" s="7"/>
      <c r="H23" s="8"/>
      <c r="I23" s="59"/>
      <c r="J23" s="60"/>
      <c r="K23" s="60"/>
    </row>
    <row r="24" spans="1:17" ht="33.75" customHeight="1" x14ac:dyDescent="0.25">
      <c r="A24" s="392" t="s">
        <v>743</v>
      </c>
      <c r="B24" s="393"/>
      <c r="C24" s="394"/>
      <c r="D24" s="228">
        <v>117</v>
      </c>
      <c r="E24" s="10"/>
      <c r="F24" s="32">
        <v>117</v>
      </c>
      <c r="G24" s="7"/>
      <c r="H24" s="8"/>
      <c r="I24" s="48"/>
      <c r="J24" s="48"/>
      <c r="K24" s="15"/>
    </row>
    <row r="25" spans="1:17" ht="30.75" customHeight="1" x14ac:dyDescent="0.25">
      <c r="A25" s="392" t="s">
        <v>744</v>
      </c>
      <c r="B25" s="393"/>
      <c r="C25" s="394"/>
      <c r="D25" s="229">
        <v>29</v>
      </c>
      <c r="E25" s="32"/>
      <c r="F25" s="32">
        <v>29</v>
      </c>
      <c r="G25" s="7"/>
      <c r="H25" s="8"/>
      <c r="I25" s="34"/>
      <c r="J25" s="34"/>
      <c r="K25" s="34"/>
    </row>
    <row r="26" spans="1:17" ht="33.75" customHeight="1" x14ac:dyDescent="0.25">
      <c r="A26" s="392" t="s">
        <v>745</v>
      </c>
      <c r="B26" s="393"/>
      <c r="C26" s="394"/>
      <c r="D26" s="229">
        <v>42</v>
      </c>
      <c r="E26" s="230"/>
      <c r="F26" s="32">
        <v>42</v>
      </c>
      <c r="G26" s="7"/>
      <c r="H26" s="8"/>
      <c r="I26" s="230"/>
      <c r="J26" s="230"/>
      <c r="K26" s="230"/>
    </row>
    <row r="27" spans="1:17" ht="33" customHeight="1" x14ac:dyDescent="0.25">
      <c r="A27" s="389" t="s">
        <v>10</v>
      </c>
      <c r="B27" s="390"/>
      <c r="C27" s="391"/>
      <c r="D27" s="32">
        <f>SUM(D23:D26)</f>
        <v>241</v>
      </c>
      <c r="E27" s="32"/>
      <c r="F27" s="32">
        <f>SUM(F23:F26)</f>
        <v>241</v>
      </c>
      <c r="G27" s="47"/>
      <c r="H27" s="47"/>
      <c r="I27" s="230"/>
      <c r="J27" s="230"/>
      <c r="K27" s="230"/>
    </row>
    <row r="28" spans="1:17" ht="55.5" customHeight="1" x14ac:dyDescent="0.25">
      <c r="A28" s="641"/>
      <c r="B28" s="641"/>
      <c r="C28" s="641"/>
      <c r="D28" s="641"/>
      <c r="E28" s="641"/>
      <c r="F28" s="641"/>
      <c r="G28" s="641"/>
      <c r="H28" s="641"/>
      <c r="I28" s="641"/>
      <c r="J28" s="641"/>
      <c r="K28" s="641"/>
    </row>
  </sheetData>
  <mergeCells count="45">
    <mergeCell ref="G3:K3"/>
    <mergeCell ref="G4:K5"/>
    <mergeCell ref="A28:K28"/>
    <mergeCell ref="A16:F16"/>
    <mergeCell ref="H16:J16"/>
    <mergeCell ref="A24:C24"/>
    <mergeCell ref="A25:C25"/>
    <mergeCell ref="A17:F17"/>
    <mergeCell ref="H17:J17"/>
    <mergeCell ref="A21:C22"/>
    <mergeCell ref="D21:F21"/>
    <mergeCell ref="G21:K21"/>
    <mergeCell ref="A23:C23"/>
    <mergeCell ref="A18:F18"/>
    <mergeCell ref="H18:J18"/>
    <mergeCell ref="A19:F19"/>
    <mergeCell ref="A20:F20"/>
    <mergeCell ref="H20:J20"/>
    <mergeCell ref="A13:F13"/>
    <mergeCell ref="H13:J13"/>
    <mergeCell ref="A14:F14"/>
    <mergeCell ref="H14:J14"/>
    <mergeCell ref="A15:F15"/>
    <mergeCell ref="H15:J15"/>
    <mergeCell ref="B10:F10"/>
    <mergeCell ref="A11:F11"/>
    <mergeCell ref="H11:J11"/>
    <mergeCell ref="A12:F12"/>
    <mergeCell ref="H19:J19"/>
    <mergeCell ref="A26:C26"/>
    <mergeCell ref="A27:C27"/>
    <mergeCell ref="L1:N1"/>
    <mergeCell ref="A1:K1"/>
    <mergeCell ref="A2:F2"/>
    <mergeCell ref="G2:K2"/>
    <mergeCell ref="A3:F3"/>
    <mergeCell ref="H12:J12"/>
    <mergeCell ref="D5:F5"/>
    <mergeCell ref="D4:F4"/>
    <mergeCell ref="A6:F6"/>
    <mergeCell ref="G6:K6"/>
    <mergeCell ref="A7:F7"/>
    <mergeCell ref="G7:K10"/>
    <mergeCell ref="B8:F8"/>
    <mergeCell ref="B9:F9"/>
  </mergeCells>
  <hyperlinks>
    <hyperlink ref="H12" r:id="rId1"/>
    <hyperlink ref="D5" r:id="rId2"/>
    <hyperlink ref="D4" r:id="rId3"/>
  </hyperlinks>
  <pageMargins left="0.7" right="0.7" top="0.75" bottom="0.75" header="0.3" footer="0.3"/>
  <pageSetup orientation="portrait" verticalDpi="0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6"/>
  <sheetViews>
    <sheetView workbookViewId="0">
      <selection activeCell="D4" sqref="D4:H5"/>
    </sheetView>
  </sheetViews>
  <sheetFormatPr baseColWidth="10" defaultRowHeight="15" x14ac:dyDescent="0.25"/>
  <cols>
    <col min="2" max="2" width="14" customWidth="1"/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50.25" customHeight="1" thickBot="1" x14ac:dyDescent="0.3">
      <c r="A1" s="358" t="s">
        <v>286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615" t="s">
        <v>747</v>
      </c>
      <c r="O1" s="616"/>
      <c r="P1" s="616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O2" s="12"/>
      <c r="P2" s="12"/>
      <c r="Q2" s="12"/>
      <c r="R2" s="12"/>
      <c r="S2" s="12"/>
    </row>
    <row r="3" spans="1:19" ht="30.75" customHeight="1" thickBot="1" x14ac:dyDescent="0.3">
      <c r="A3" s="372" t="s">
        <v>287</v>
      </c>
      <c r="B3" s="373"/>
      <c r="C3" s="373"/>
      <c r="D3" s="373"/>
      <c r="E3" s="373"/>
      <c r="F3" s="373"/>
      <c r="G3" s="373"/>
      <c r="H3" s="374"/>
      <c r="I3" s="642" t="s">
        <v>606</v>
      </c>
      <c r="J3" s="643"/>
      <c r="K3" s="643"/>
      <c r="L3" s="643"/>
      <c r="M3" s="644"/>
      <c r="N3" s="645"/>
      <c r="O3" s="646"/>
      <c r="P3" s="12"/>
      <c r="Q3" s="12"/>
      <c r="R3" s="12"/>
      <c r="S3" s="12"/>
    </row>
    <row r="4" spans="1:19" ht="16.5" customHeight="1" x14ac:dyDescent="0.25">
      <c r="A4" s="73" t="s">
        <v>267</v>
      </c>
      <c r="B4" s="237" t="s">
        <v>738</v>
      </c>
      <c r="C4" s="72" t="s">
        <v>167</v>
      </c>
      <c r="D4" s="375" t="s">
        <v>288</v>
      </c>
      <c r="E4" s="375"/>
      <c r="F4" s="366"/>
      <c r="G4" s="367"/>
      <c r="H4" s="368"/>
      <c r="I4" s="642"/>
      <c r="J4" s="643"/>
      <c r="K4" s="643"/>
      <c r="L4" s="643"/>
      <c r="M4" s="644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3"/>
      <c r="C5" s="41" t="s">
        <v>167</v>
      </c>
      <c r="D5" s="376" t="s">
        <v>289</v>
      </c>
      <c r="E5" s="376"/>
      <c r="F5" s="377"/>
      <c r="G5" s="378"/>
      <c r="H5" s="379"/>
      <c r="I5" s="642"/>
      <c r="J5" s="643"/>
      <c r="K5" s="643"/>
      <c r="L5" s="643"/>
      <c r="M5" s="644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562" t="s">
        <v>290</v>
      </c>
      <c r="B7" s="620"/>
      <c r="C7" s="620"/>
      <c r="D7" s="620"/>
      <c r="E7" s="620"/>
      <c r="F7" s="620"/>
      <c r="G7" s="620"/>
      <c r="H7" s="620"/>
      <c r="I7" s="365" t="s">
        <v>291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71" t="s">
        <v>21</v>
      </c>
      <c r="O11" s="12"/>
      <c r="P11" s="12"/>
      <c r="Q11" s="12"/>
      <c r="R11" s="12"/>
      <c r="S11" s="12"/>
    </row>
    <row r="12" spans="1:19" ht="31.5" customHeight="1" x14ac:dyDescent="0.25">
      <c r="A12" s="621" t="s">
        <v>739</v>
      </c>
      <c r="B12" s="622"/>
      <c r="C12" s="622"/>
      <c r="D12" s="622"/>
      <c r="E12" s="622"/>
      <c r="F12" s="622"/>
      <c r="G12" s="622"/>
      <c r="H12" s="622"/>
      <c r="I12" s="138"/>
      <c r="J12" s="503" t="s">
        <v>740</v>
      </c>
      <c r="K12" s="497"/>
      <c r="L12" s="497"/>
      <c r="M12" s="139"/>
      <c r="O12" s="12"/>
      <c r="P12" s="12"/>
      <c r="Q12" s="12"/>
      <c r="R12" s="12"/>
      <c r="S12" s="12"/>
    </row>
    <row r="13" spans="1:19" ht="31.5" customHeight="1" x14ac:dyDescent="0.25">
      <c r="A13" s="489" t="s">
        <v>262</v>
      </c>
      <c r="B13" s="490"/>
      <c r="C13" s="490"/>
      <c r="D13" s="490"/>
      <c r="E13" s="490"/>
      <c r="F13" s="490"/>
      <c r="G13" s="490"/>
      <c r="H13" s="490"/>
      <c r="I13" s="203"/>
      <c r="J13" s="603"/>
      <c r="K13" s="518"/>
      <c r="L13" s="518"/>
      <c r="M13" s="140"/>
      <c r="O13" s="12"/>
      <c r="P13" s="12"/>
      <c r="Q13" s="12"/>
      <c r="R13" s="12"/>
      <c r="S13" s="12"/>
    </row>
    <row r="14" spans="1:19" ht="31.5" customHeight="1" x14ac:dyDescent="0.25">
      <c r="A14" s="489" t="s">
        <v>155</v>
      </c>
      <c r="B14" s="490"/>
      <c r="C14" s="490"/>
      <c r="D14" s="490"/>
      <c r="E14" s="490"/>
      <c r="F14" s="490"/>
      <c r="G14" s="490"/>
      <c r="H14" s="490"/>
      <c r="I14" s="203"/>
      <c r="J14" s="492"/>
      <c r="K14" s="414"/>
      <c r="L14" s="414"/>
      <c r="M14" s="204"/>
      <c r="O14" s="12"/>
      <c r="P14" s="12"/>
      <c r="Q14" s="12"/>
      <c r="R14" s="12"/>
      <c r="S14" s="12"/>
    </row>
    <row r="15" spans="1:19" ht="31.5" customHeight="1" x14ac:dyDescent="0.25">
      <c r="A15" s="489" t="s">
        <v>609</v>
      </c>
      <c r="B15" s="490"/>
      <c r="C15" s="490"/>
      <c r="D15" s="490"/>
      <c r="E15" s="490"/>
      <c r="F15" s="490"/>
      <c r="G15" s="490"/>
      <c r="H15" s="490"/>
      <c r="I15" s="203"/>
      <c r="J15" s="414"/>
      <c r="K15" s="414"/>
      <c r="L15" s="414"/>
      <c r="M15" s="204"/>
      <c r="O15" s="12"/>
      <c r="P15" s="12"/>
      <c r="Q15" s="12"/>
      <c r="R15" s="12"/>
      <c r="S15" s="12"/>
    </row>
    <row r="16" spans="1:19" ht="31.5" customHeight="1" x14ac:dyDescent="0.25">
      <c r="A16" s="489" t="s">
        <v>156</v>
      </c>
      <c r="B16" s="490"/>
      <c r="C16" s="490"/>
      <c r="D16" s="490"/>
      <c r="E16" s="490"/>
      <c r="F16" s="490"/>
      <c r="G16" s="490"/>
      <c r="H16" s="490"/>
      <c r="I16" s="203"/>
      <c r="J16" s="492"/>
      <c r="K16" s="414"/>
      <c r="L16" s="414"/>
      <c r="M16" s="204"/>
      <c r="O16" s="12"/>
      <c r="P16" s="12"/>
      <c r="Q16" s="12"/>
      <c r="R16" s="12"/>
      <c r="S16" s="12"/>
    </row>
    <row r="17" spans="1:19" ht="31.5" customHeight="1" x14ac:dyDescent="0.25">
      <c r="A17" s="489" t="s">
        <v>263</v>
      </c>
      <c r="B17" s="490"/>
      <c r="C17" s="490"/>
      <c r="D17" s="490"/>
      <c r="E17" s="490"/>
      <c r="F17" s="490"/>
      <c r="G17" s="490"/>
      <c r="H17" s="490"/>
      <c r="I17" s="203"/>
      <c r="J17" s="492"/>
      <c r="K17" s="414"/>
      <c r="L17" s="414"/>
      <c r="M17" s="204"/>
      <c r="O17" s="12"/>
      <c r="P17" s="12"/>
      <c r="Q17" s="12"/>
      <c r="R17" s="12"/>
      <c r="S17" s="12"/>
    </row>
    <row r="18" spans="1:19" ht="31.5" customHeight="1" x14ac:dyDescent="0.25">
      <c r="A18" s="488" t="s">
        <v>402</v>
      </c>
      <c r="B18" s="454"/>
      <c r="C18" s="454"/>
      <c r="D18" s="454"/>
      <c r="E18" s="454"/>
      <c r="F18" s="454"/>
      <c r="G18" s="454"/>
      <c r="H18" s="454"/>
      <c r="I18" s="199"/>
      <c r="J18" s="455"/>
      <c r="K18" s="455"/>
      <c r="L18" s="455"/>
      <c r="M18" s="200"/>
      <c r="Q18" s="2"/>
      <c r="R18" s="3"/>
    </row>
    <row r="19" spans="1:19" ht="31.5" customHeight="1" x14ac:dyDescent="0.25">
      <c r="A19" s="488" t="s">
        <v>400</v>
      </c>
      <c r="B19" s="454"/>
      <c r="C19" s="454"/>
      <c r="D19" s="454"/>
      <c r="E19" s="454"/>
      <c r="F19" s="454"/>
      <c r="G19" s="454"/>
      <c r="H19" s="454"/>
      <c r="I19" s="199"/>
      <c r="J19" s="455"/>
      <c r="K19" s="455"/>
      <c r="L19" s="455"/>
      <c r="M19" s="200"/>
      <c r="Q19" s="2"/>
      <c r="R19" s="3"/>
    </row>
    <row r="20" spans="1:19" ht="31.5" customHeight="1" thickBot="1" x14ac:dyDescent="0.3">
      <c r="A20" s="485" t="s">
        <v>403</v>
      </c>
      <c r="B20" s="486"/>
      <c r="C20" s="486"/>
      <c r="D20" s="486"/>
      <c r="E20" s="486"/>
      <c r="F20" s="486"/>
      <c r="G20" s="486"/>
      <c r="H20" s="486"/>
      <c r="I20" s="201"/>
      <c r="J20" s="487"/>
      <c r="K20" s="487"/>
      <c r="L20" s="487"/>
      <c r="M20" s="202"/>
      <c r="Q20" s="2"/>
      <c r="R20" s="3"/>
    </row>
    <row r="21" spans="1:19" ht="16.5" customHeight="1" x14ac:dyDescent="0.25">
      <c r="A21" s="307" t="s">
        <v>170</v>
      </c>
      <c r="B21" s="308"/>
      <c r="C21" s="309"/>
      <c r="D21" s="310" t="s">
        <v>1</v>
      </c>
      <c r="E21" s="311"/>
      <c r="F21" s="311"/>
      <c r="G21" s="311"/>
      <c r="H21" s="312"/>
      <c r="I21" s="310" t="s">
        <v>0</v>
      </c>
      <c r="J21" s="311"/>
      <c r="K21" s="311"/>
      <c r="L21" s="311"/>
      <c r="M21" s="312"/>
    </row>
    <row r="22" spans="1:19" ht="16.5" customHeight="1" x14ac:dyDescent="0.25">
      <c r="A22" s="310"/>
      <c r="B22" s="311"/>
      <c r="C22" s="312"/>
      <c r="D22" s="36" t="s">
        <v>7</v>
      </c>
      <c r="E22" s="36" t="s">
        <v>407</v>
      </c>
      <c r="F22" s="36" t="s">
        <v>8</v>
      </c>
      <c r="G22" s="36" t="s">
        <v>407</v>
      </c>
      <c r="H22" s="5" t="s">
        <v>9</v>
      </c>
      <c r="I22" s="4" t="s">
        <v>2</v>
      </c>
      <c r="J22" s="4" t="s">
        <v>3</v>
      </c>
      <c r="K22" s="4" t="s">
        <v>4</v>
      </c>
      <c r="L22" s="4" t="s">
        <v>5</v>
      </c>
      <c r="M22" s="4" t="s">
        <v>6</v>
      </c>
    </row>
    <row r="23" spans="1:19" ht="15.75" x14ac:dyDescent="0.25">
      <c r="A23" s="298" t="s">
        <v>305</v>
      </c>
      <c r="B23" s="298"/>
      <c r="C23" s="298"/>
      <c r="D23" s="50">
        <v>28</v>
      </c>
      <c r="E23" s="50">
        <v>1</v>
      </c>
      <c r="F23" s="50" t="s">
        <v>608</v>
      </c>
      <c r="G23" s="50" t="s">
        <v>608</v>
      </c>
      <c r="H23" s="51">
        <f>D23</f>
        <v>28</v>
      </c>
      <c r="I23" s="84"/>
      <c r="J23" s="84"/>
      <c r="K23" s="59"/>
      <c r="L23" s="60"/>
      <c r="M23" s="60"/>
    </row>
    <row r="24" spans="1:19" ht="15.75" x14ac:dyDescent="0.25">
      <c r="A24" s="392" t="s">
        <v>307</v>
      </c>
      <c r="B24" s="393"/>
      <c r="C24" s="394"/>
      <c r="D24" s="10">
        <v>27</v>
      </c>
      <c r="E24" s="10">
        <v>1</v>
      </c>
      <c r="F24" s="10" t="s">
        <v>608</v>
      </c>
      <c r="G24" s="10" t="s">
        <v>608</v>
      </c>
      <c r="H24" s="32">
        <f>D24</f>
        <v>27</v>
      </c>
      <c r="I24" s="7"/>
      <c r="J24" s="8"/>
      <c r="K24" s="48"/>
      <c r="L24" s="48"/>
      <c r="M24" s="15"/>
    </row>
    <row r="25" spans="1:19" ht="15.75" x14ac:dyDescent="0.25">
      <c r="A25" s="392" t="s">
        <v>607</v>
      </c>
      <c r="B25" s="393"/>
      <c r="C25" s="394"/>
      <c r="D25" s="10">
        <v>14</v>
      </c>
      <c r="E25" s="10">
        <v>1</v>
      </c>
      <c r="F25" s="10" t="s">
        <v>608</v>
      </c>
      <c r="G25" s="10" t="s">
        <v>608</v>
      </c>
      <c r="H25" s="32">
        <f>D25</f>
        <v>14</v>
      </c>
      <c r="I25" s="47"/>
      <c r="J25" s="47"/>
      <c r="K25" s="231"/>
      <c r="L25" s="53"/>
      <c r="M25" s="15"/>
    </row>
    <row r="26" spans="1:19" ht="15.75" x14ac:dyDescent="0.25">
      <c r="A26" s="389" t="s">
        <v>10</v>
      </c>
      <c r="B26" s="390"/>
      <c r="C26" s="391"/>
      <c r="D26" s="32">
        <f>SUM(D23:D25)</f>
        <v>69</v>
      </c>
      <c r="E26" s="32">
        <v>3</v>
      </c>
      <c r="F26" s="32" t="s">
        <v>608</v>
      </c>
      <c r="G26" s="32" t="s">
        <v>608</v>
      </c>
      <c r="H26" s="32">
        <f>SUM(H23:H25)</f>
        <v>69</v>
      </c>
      <c r="I26" s="34"/>
      <c r="J26" s="34"/>
      <c r="K26" s="34"/>
      <c r="L26" s="34"/>
      <c r="M26" s="34"/>
    </row>
  </sheetData>
  <mergeCells count="43">
    <mergeCell ref="N3:O3"/>
    <mergeCell ref="A24:C24"/>
    <mergeCell ref="A26:C26"/>
    <mergeCell ref="A17:H17"/>
    <mergeCell ref="J17:L17"/>
    <mergeCell ref="A21:C22"/>
    <mergeCell ref="D21:H21"/>
    <mergeCell ref="I21:M21"/>
    <mergeCell ref="A23:C23"/>
    <mergeCell ref="A18:H18"/>
    <mergeCell ref="J18:L18"/>
    <mergeCell ref="A19:H19"/>
    <mergeCell ref="J19:L19"/>
    <mergeCell ref="A20:H20"/>
    <mergeCell ref="J20:L20"/>
    <mergeCell ref="A14:H14"/>
    <mergeCell ref="J14:L14"/>
    <mergeCell ref="A15:H15"/>
    <mergeCell ref="J15:L15"/>
    <mergeCell ref="A16:H16"/>
    <mergeCell ref="J16:L16"/>
    <mergeCell ref="A11:H11"/>
    <mergeCell ref="J11:L11"/>
    <mergeCell ref="A12:H12"/>
    <mergeCell ref="J12:L12"/>
    <mergeCell ref="A13:H13"/>
    <mergeCell ref="J13:L13"/>
    <mergeCell ref="N1:P1"/>
    <mergeCell ref="A25:C25"/>
    <mergeCell ref="A1:M1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</mergeCells>
  <hyperlinks>
    <hyperlink ref="D4" r:id="rId1"/>
    <hyperlink ref="D5" r:id="rId2"/>
    <hyperlink ref="J12" r:id="rId3"/>
  </hyperlinks>
  <pageMargins left="0.7" right="0.7" top="0.75" bottom="0.75" header="0.3" footer="0.3"/>
  <pageSetup orientation="portrait" verticalDpi="0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6"/>
  <sheetViews>
    <sheetView workbookViewId="0">
      <selection activeCell="D4" sqref="D4:F4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</cols>
  <sheetData>
    <row r="1" spans="1:17" ht="50.25" customHeight="1" thickBot="1" x14ac:dyDescent="0.3">
      <c r="A1" s="358" t="s">
        <v>292</v>
      </c>
      <c r="B1" s="359"/>
      <c r="C1" s="359"/>
      <c r="D1" s="359"/>
      <c r="E1" s="359"/>
      <c r="F1" s="359"/>
      <c r="G1" s="359"/>
      <c r="H1" s="359"/>
      <c r="I1" s="359"/>
      <c r="J1" s="359"/>
      <c r="K1" s="360"/>
      <c r="L1" s="356" t="s">
        <v>617</v>
      </c>
      <c r="M1" s="431"/>
      <c r="N1" s="431"/>
      <c r="O1" s="12"/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356"/>
      <c r="M2" s="431"/>
      <c r="N2" s="431"/>
      <c r="O2" s="12"/>
      <c r="P2" s="12"/>
      <c r="Q2" s="12"/>
    </row>
    <row r="3" spans="1:17" ht="30.75" customHeight="1" thickBot="1" x14ac:dyDescent="0.3">
      <c r="A3" s="372" t="s">
        <v>293</v>
      </c>
      <c r="B3" s="373"/>
      <c r="C3" s="373"/>
      <c r="D3" s="373"/>
      <c r="E3" s="373"/>
      <c r="F3" s="374"/>
      <c r="G3" s="365" t="s">
        <v>294</v>
      </c>
      <c r="H3" s="345"/>
      <c r="I3" s="345"/>
      <c r="J3" s="345"/>
      <c r="K3" s="346"/>
      <c r="L3" s="356"/>
      <c r="M3" s="431"/>
      <c r="N3" s="431"/>
      <c r="O3" s="12"/>
      <c r="P3" s="12"/>
      <c r="Q3" s="12"/>
    </row>
    <row r="4" spans="1:17" ht="16.5" customHeight="1" x14ac:dyDescent="0.25">
      <c r="A4" s="73" t="s">
        <v>267</v>
      </c>
      <c r="B4" s="76">
        <v>1060984</v>
      </c>
      <c r="C4" s="72" t="s">
        <v>167</v>
      </c>
      <c r="D4" s="375" t="s">
        <v>295</v>
      </c>
      <c r="E4" s="366"/>
      <c r="F4" s="368"/>
      <c r="G4" s="365"/>
      <c r="H4" s="345"/>
      <c r="I4" s="345"/>
      <c r="J4" s="345"/>
      <c r="K4" s="346"/>
      <c r="L4" s="356" t="s">
        <v>700</v>
      </c>
      <c r="M4" s="357"/>
      <c r="N4" s="357"/>
      <c r="O4" s="12"/>
      <c r="P4" s="12"/>
      <c r="Q4" s="12"/>
    </row>
    <row r="5" spans="1:17" ht="16.5" customHeight="1" thickBot="1" x14ac:dyDescent="0.3">
      <c r="A5" s="37" t="s">
        <v>163</v>
      </c>
      <c r="B5" s="43" t="s">
        <v>615</v>
      </c>
      <c r="C5" s="41" t="s">
        <v>167</v>
      </c>
      <c r="D5" s="376" t="s">
        <v>597</v>
      </c>
      <c r="E5" s="377"/>
      <c r="F5" s="379"/>
      <c r="G5" s="365"/>
      <c r="H5" s="345"/>
      <c r="I5" s="345"/>
      <c r="J5" s="345"/>
      <c r="K5" s="346"/>
      <c r="L5" s="356"/>
      <c r="M5" s="357"/>
      <c r="N5" s="357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L6" s="356"/>
      <c r="M6" s="357"/>
      <c r="N6" s="357"/>
      <c r="O6" s="12"/>
      <c r="P6" s="12"/>
      <c r="Q6" s="12"/>
    </row>
    <row r="7" spans="1:17" ht="16.5" customHeight="1" x14ac:dyDescent="0.25">
      <c r="A7" s="562" t="s">
        <v>296</v>
      </c>
      <c r="B7" s="620"/>
      <c r="C7" s="620"/>
      <c r="D7" s="620"/>
      <c r="E7" s="620"/>
      <c r="F7" s="620"/>
      <c r="G7" s="365" t="s">
        <v>297</v>
      </c>
      <c r="H7" s="345"/>
      <c r="I7" s="345"/>
      <c r="J7" s="345"/>
      <c r="K7" s="346"/>
      <c r="L7" s="356"/>
      <c r="M7" s="357"/>
      <c r="N7" s="357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L8" s="356"/>
      <c r="M8" s="357"/>
      <c r="N8" s="357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1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>
        <v>8342184163</v>
      </c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75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616</v>
      </c>
      <c r="B14" s="490"/>
      <c r="C14" s="490"/>
      <c r="D14" s="490"/>
      <c r="E14" s="490"/>
      <c r="F14" s="533"/>
      <c r="G14" s="75"/>
      <c r="H14" s="535"/>
      <c r="I14" s="414"/>
      <c r="J14" s="416"/>
      <c r="K14" s="74">
        <v>8342184163</v>
      </c>
      <c r="M14" s="12"/>
      <c r="N14" s="12"/>
      <c r="O14" s="12"/>
      <c r="P14" s="12"/>
      <c r="Q14" s="12"/>
    </row>
    <row r="15" spans="1:17" ht="31.5" customHeight="1" x14ac:dyDescent="0.25">
      <c r="A15" s="489" t="s">
        <v>595</v>
      </c>
      <c r="B15" s="490"/>
      <c r="C15" s="490"/>
      <c r="D15" s="490"/>
      <c r="E15" s="490"/>
      <c r="F15" s="533"/>
      <c r="G15" s="75"/>
      <c r="H15" s="647" t="s">
        <v>596</v>
      </c>
      <c r="I15" s="414"/>
      <c r="J15" s="416"/>
      <c r="K15" s="74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75"/>
      <c r="H16" s="535"/>
      <c r="I16" s="414"/>
      <c r="J16" s="416"/>
      <c r="K16" s="74"/>
      <c r="M16" s="12"/>
      <c r="N16" s="12"/>
      <c r="O16" s="12"/>
      <c r="P16" s="12"/>
      <c r="Q16" s="12"/>
    </row>
    <row r="17" spans="1:17" ht="31.5" customHeight="1" x14ac:dyDescent="0.25">
      <c r="A17" s="489" t="s">
        <v>459</v>
      </c>
      <c r="B17" s="490"/>
      <c r="C17" s="490"/>
      <c r="D17" s="490"/>
      <c r="E17" s="490"/>
      <c r="F17" s="533"/>
      <c r="G17" s="75"/>
      <c r="H17" s="535"/>
      <c r="I17" s="414"/>
      <c r="J17" s="416"/>
      <c r="K17" s="74"/>
      <c r="M17" s="12"/>
      <c r="N17" s="12"/>
      <c r="O17" s="12"/>
      <c r="P17" s="12"/>
      <c r="Q17" s="12"/>
    </row>
    <row r="18" spans="1:17" ht="31.5" customHeight="1" x14ac:dyDescent="0.25">
      <c r="A18" s="488" t="s">
        <v>402</v>
      </c>
      <c r="B18" s="454"/>
      <c r="C18" s="454"/>
      <c r="D18" s="454"/>
      <c r="E18" s="454"/>
      <c r="F18" s="454"/>
      <c r="G18" s="97"/>
      <c r="H18" s="530"/>
      <c r="I18" s="531"/>
      <c r="J18" s="532"/>
      <c r="K18" s="98"/>
      <c r="O18" s="2"/>
      <c r="P18" s="3"/>
    </row>
    <row r="19" spans="1:17" ht="31.5" customHeight="1" x14ac:dyDescent="0.25">
      <c r="A19" s="488" t="s">
        <v>400</v>
      </c>
      <c r="B19" s="454"/>
      <c r="C19" s="454"/>
      <c r="D19" s="454"/>
      <c r="E19" s="454"/>
      <c r="F19" s="454"/>
      <c r="G19" s="97"/>
      <c r="H19" s="530"/>
      <c r="I19" s="531"/>
      <c r="J19" s="532"/>
      <c r="K19" s="98"/>
      <c r="O19" s="2"/>
      <c r="P19" s="3"/>
    </row>
    <row r="20" spans="1:17" ht="31.5" customHeight="1" x14ac:dyDescent="0.25">
      <c r="A20" s="488" t="s">
        <v>403</v>
      </c>
      <c r="B20" s="454"/>
      <c r="C20" s="454"/>
      <c r="D20" s="454"/>
      <c r="E20" s="454"/>
      <c r="F20" s="454"/>
      <c r="G20" s="97"/>
      <c r="H20" s="530"/>
      <c r="I20" s="531"/>
      <c r="J20" s="532"/>
      <c r="K20" s="98"/>
      <c r="O20" s="2"/>
      <c r="P20" s="3"/>
    </row>
    <row r="21" spans="1:17" ht="16.5" customHeight="1" x14ac:dyDescent="0.25">
      <c r="A21" s="536" t="s">
        <v>170</v>
      </c>
      <c r="B21" s="537"/>
      <c r="C21" s="538"/>
      <c r="D21" s="310" t="s">
        <v>1</v>
      </c>
      <c r="E21" s="311"/>
      <c r="F21" s="312"/>
      <c r="G21" s="310" t="s">
        <v>0</v>
      </c>
      <c r="H21" s="311"/>
      <c r="I21" s="311"/>
      <c r="J21" s="311"/>
      <c r="K21" s="312"/>
    </row>
    <row r="22" spans="1:17" ht="16.5" customHeight="1" x14ac:dyDescent="0.25">
      <c r="A22" s="310"/>
      <c r="B22" s="311"/>
      <c r="C22" s="312"/>
      <c r="D22" s="36" t="s">
        <v>7</v>
      </c>
      <c r="E22" s="36" t="s">
        <v>8</v>
      </c>
      <c r="F22" s="5" t="s">
        <v>9</v>
      </c>
      <c r="G22" s="4" t="s">
        <v>2</v>
      </c>
      <c r="H22" s="4" t="s">
        <v>3</v>
      </c>
      <c r="I22" s="4" t="s">
        <v>4</v>
      </c>
      <c r="J22" s="4" t="s">
        <v>5</v>
      </c>
      <c r="K22" s="4" t="s">
        <v>6</v>
      </c>
    </row>
    <row r="23" spans="1:17" ht="15.75" x14ac:dyDescent="0.25">
      <c r="A23" s="298" t="s">
        <v>305</v>
      </c>
      <c r="B23" s="298"/>
      <c r="C23" s="298"/>
      <c r="D23" s="50">
        <v>57</v>
      </c>
      <c r="E23" s="50">
        <v>2</v>
      </c>
      <c r="F23" s="51"/>
      <c r="G23" s="84"/>
      <c r="H23" s="84"/>
      <c r="I23" s="59"/>
      <c r="J23" s="60"/>
      <c r="K23" s="60"/>
      <c r="L23" t="s">
        <v>701</v>
      </c>
      <c r="M23" t="s">
        <v>4</v>
      </c>
    </row>
    <row r="24" spans="1:17" ht="15.75" x14ac:dyDescent="0.25">
      <c r="A24" s="392" t="s">
        <v>245</v>
      </c>
      <c r="B24" s="393"/>
      <c r="C24" s="394"/>
      <c r="D24" s="10">
        <v>52</v>
      </c>
      <c r="E24" s="10">
        <v>2</v>
      </c>
      <c r="F24" s="32"/>
      <c r="G24" s="7"/>
      <c r="H24" s="8"/>
      <c r="I24" s="48"/>
      <c r="J24" s="48"/>
      <c r="K24" s="15"/>
      <c r="L24" t="s">
        <v>701</v>
      </c>
      <c r="M24" t="s">
        <v>702</v>
      </c>
      <c r="N24" t="s">
        <v>703</v>
      </c>
    </row>
    <row r="25" spans="1:17" ht="15.75" x14ac:dyDescent="0.25">
      <c r="A25" s="386" t="s">
        <v>308</v>
      </c>
      <c r="B25" s="387"/>
      <c r="C25" s="388"/>
      <c r="D25" s="50">
        <v>18</v>
      </c>
      <c r="E25" s="50">
        <v>1</v>
      </c>
      <c r="F25" s="51"/>
      <c r="G25" s="58"/>
      <c r="H25" s="58"/>
      <c r="I25" s="85"/>
      <c r="J25" s="85"/>
      <c r="K25" s="60"/>
      <c r="L25" t="s">
        <v>704</v>
      </c>
    </row>
    <row r="26" spans="1:17" ht="15.75" x14ac:dyDescent="0.25">
      <c r="A26" s="389" t="s">
        <v>10</v>
      </c>
      <c r="B26" s="390"/>
      <c r="C26" s="391"/>
      <c r="D26" s="32">
        <f>SUM(D23:D25)</f>
        <v>127</v>
      </c>
      <c r="E26" s="32"/>
      <c r="F26" s="32"/>
      <c r="G26" s="34"/>
      <c r="H26" s="34"/>
      <c r="I26" s="34"/>
      <c r="J26" s="34"/>
      <c r="K26" s="34"/>
    </row>
  </sheetData>
  <mergeCells count="43">
    <mergeCell ref="A24:C24"/>
    <mergeCell ref="A25:C25"/>
    <mergeCell ref="A26:C26"/>
    <mergeCell ref="A17:F17"/>
    <mergeCell ref="H17:J17"/>
    <mergeCell ref="A21:C22"/>
    <mergeCell ref="D21:F21"/>
    <mergeCell ref="G21:K21"/>
    <mergeCell ref="A23:C23"/>
    <mergeCell ref="A18:F18"/>
    <mergeCell ref="H18:J18"/>
    <mergeCell ref="A19:F19"/>
    <mergeCell ref="H19:J19"/>
    <mergeCell ref="A20:F20"/>
    <mergeCell ref="H20:J20"/>
    <mergeCell ref="A14:F14"/>
    <mergeCell ref="H14:J14"/>
    <mergeCell ref="A15:F15"/>
    <mergeCell ref="H15:J15"/>
    <mergeCell ref="A16:F16"/>
    <mergeCell ref="H16:J16"/>
    <mergeCell ref="A11:F11"/>
    <mergeCell ref="H11:J11"/>
    <mergeCell ref="A12:F12"/>
    <mergeCell ref="H12:J12"/>
    <mergeCell ref="A13:F13"/>
    <mergeCell ref="H13:J13"/>
    <mergeCell ref="L4:N8"/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L1:N3"/>
  </mergeCells>
  <hyperlinks>
    <hyperlink ref="D4" r:id="rId1"/>
    <hyperlink ref="H15" r:id="rId2"/>
  </hyperlinks>
  <pageMargins left="0.7" right="0.7" top="0.75" bottom="0.75" header="0.3" footer="0.3"/>
  <pageSetup orientation="portrait" verticalDpi="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6"/>
  <sheetViews>
    <sheetView workbookViewId="0">
      <selection activeCell="D4" sqref="D4:H4"/>
    </sheetView>
  </sheetViews>
  <sheetFormatPr baseColWidth="10" defaultRowHeight="15" x14ac:dyDescent="0.25"/>
  <cols>
    <col min="2" max="2" width="12.42578125" bestFit="1" customWidth="1"/>
    <col min="5" max="5" width="6.5703125" bestFit="1" customWidth="1"/>
    <col min="7" max="7" width="6.5703125" bestFit="1" customWidth="1"/>
    <col min="13" max="13" width="14.28515625" customWidth="1"/>
  </cols>
  <sheetData>
    <row r="1" spans="1:19" ht="50.25" customHeight="1" thickBot="1" x14ac:dyDescent="0.3">
      <c r="A1" s="358" t="s">
        <v>298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O1" s="12"/>
      <c r="P1" s="12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O2" s="12"/>
      <c r="P2" s="12"/>
      <c r="Q2" s="12"/>
      <c r="R2" s="12"/>
      <c r="S2" s="12"/>
    </row>
    <row r="3" spans="1:19" ht="30.75" customHeight="1" thickBot="1" x14ac:dyDescent="0.3">
      <c r="A3" s="372" t="s">
        <v>299</v>
      </c>
      <c r="B3" s="373"/>
      <c r="C3" s="373"/>
      <c r="D3" s="373"/>
      <c r="E3" s="373"/>
      <c r="F3" s="373"/>
      <c r="G3" s="373"/>
      <c r="H3" s="374"/>
      <c r="I3" s="365" t="s">
        <v>300</v>
      </c>
      <c r="J3" s="345"/>
      <c r="K3" s="345"/>
      <c r="L3" s="345"/>
      <c r="M3" s="346"/>
      <c r="O3" s="12"/>
      <c r="P3" s="12"/>
      <c r="Q3" s="12"/>
      <c r="R3" s="12"/>
      <c r="S3" s="12"/>
    </row>
    <row r="4" spans="1:19" ht="16.5" customHeight="1" x14ac:dyDescent="0.25">
      <c r="A4" s="73" t="s">
        <v>267</v>
      </c>
      <c r="B4" s="213">
        <v>8311023593</v>
      </c>
      <c r="C4" s="72" t="s">
        <v>167</v>
      </c>
      <c r="D4" s="375" t="s">
        <v>301</v>
      </c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3"/>
      <c r="C5" s="41" t="s">
        <v>167</v>
      </c>
      <c r="D5" s="376"/>
      <c r="E5" s="376"/>
      <c r="F5" s="377"/>
      <c r="G5" s="378"/>
      <c r="H5" s="379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576" t="s">
        <v>302</v>
      </c>
      <c r="B7" s="577"/>
      <c r="C7" s="577"/>
      <c r="D7" s="577"/>
      <c r="E7" s="577"/>
      <c r="F7" s="577"/>
      <c r="G7" s="577"/>
      <c r="H7" s="577"/>
      <c r="I7" s="365" t="s">
        <v>303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71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656</v>
      </c>
      <c r="B12" s="496"/>
      <c r="C12" s="496"/>
      <c r="D12" s="496"/>
      <c r="E12" s="496"/>
      <c r="F12" s="496"/>
      <c r="G12" s="496"/>
      <c r="H12" s="496"/>
      <c r="I12" s="138"/>
      <c r="J12" s="503" t="s">
        <v>657</v>
      </c>
      <c r="K12" s="497"/>
      <c r="L12" s="497"/>
      <c r="M12" s="139" t="s">
        <v>658</v>
      </c>
      <c r="N12" t="s">
        <v>591</v>
      </c>
      <c r="O12" s="12"/>
      <c r="P12" s="12"/>
      <c r="Q12" s="12"/>
      <c r="R12" s="12"/>
      <c r="S12" s="12"/>
    </row>
    <row r="13" spans="1:19" ht="31.5" customHeight="1" x14ac:dyDescent="0.25">
      <c r="A13" s="489" t="s">
        <v>659</v>
      </c>
      <c r="B13" s="490"/>
      <c r="C13" s="490"/>
      <c r="D13" s="490"/>
      <c r="E13" s="490"/>
      <c r="F13" s="490"/>
      <c r="G13" s="490"/>
      <c r="H13" s="490"/>
      <c r="I13" s="212"/>
      <c r="J13" s="517" t="s">
        <v>660</v>
      </c>
      <c r="K13" s="518"/>
      <c r="L13" s="518"/>
      <c r="M13" s="140" t="s">
        <v>661</v>
      </c>
      <c r="N13" s="648" t="s">
        <v>592</v>
      </c>
      <c r="O13" s="649"/>
      <c r="P13" s="12"/>
      <c r="Q13" s="12"/>
      <c r="R13" s="12"/>
      <c r="S13" s="12"/>
    </row>
    <row r="14" spans="1:19" ht="31.5" customHeight="1" x14ac:dyDescent="0.25">
      <c r="A14" s="489" t="s">
        <v>662</v>
      </c>
      <c r="B14" s="490"/>
      <c r="C14" s="490"/>
      <c r="D14" s="490"/>
      <c r="E14" s="490"/>
      <c r="F14" s="490"/>
      <c r="G14" s="490"/>
      <c r="H14" s="490"/>
      <c r="I14" s="212"/>
      <c r="J14" s="491" t="s">
        <v>663</v>
      </c>
      <c r="K14" s="414"/>
      <c r="L14" s="414"/>
      <c r="M14" s="215" t="s">
        <v>664</v>
      </c>
      <c r="O14" s="12"/>
      <c r="P14" s="12"/>
      <c r="Q14" s="12"/>
      <c r="R14" s="12"/>
      <c r="S14" s="12"/>
    </row>
    <row r="15" spans="1:19" ht="31.5" customHeight="1" x14ac:dyDescent="0.25">
      <c r="A15" s="489" t="s">
        <v>665</v>
      </c>
      <c r="B15" s="490"/>
      <c r="C15" s="490"/>
      <c r="D15" s="490"/>
      <c r="E15" s="490"/>
      <c r="F15" s="490"/>
      <c r="G15" s="490"/>
      <c r="H15" s="490"/>
      <c r="I15" s="212"/>
      <c r="J15" s="491" t="s">
        <v>666</v>
      </c>
      <c r="K15" s="414"/>
      <c r="L15" s="414"/>
      <c r="M15" s="215" t="s">
        <v>667</v>
      </c>
      <c r="N15" t="s">
        <v>593</v>
      </c>
      <c r="O15" s="12"/>
      <c r="P15" s="206" t="s">
        <v>594</v>
      </c>
      <c r="Q15" s="12"/>
      <c r="R15" s="12"/>
      <c r="S15" s="12"/>
    </row>
    <row r="16" spans="1:19" ht="31.5" customHeight="1" x14ac:dyDescent="0.25">
      <c r="A16" s="489" t="s">
        <v>668</v>
      </c>
      <c r="B16" s="490"/>
      <c r="C16" s="490"/>
      <c r="D16" s="490"/>
      <c r="E16" s="490"/>
      <c r="F16" s="490"/>
      <c r="G16" s="490"/>
      <c r="H16" s="490"/>
      <c r="I16" s="212"/>
      <c r="J16" s="491" t="s">
        <v>669</v>
      </c>
      <c r="K16" s="414"/>
      <c r="L16" s="414"/>
      <c r="M16" s="215"/>
      <c r="O16" s="12"/>
      <c r="P16" s="12"/>
      <c r="Q16" s="12"/>
      <c r="R16" s="12"/>
      <c r="S16" s="12"/>
    </row>
    <row r="17" spans="1:19" ht="31.5" customHeight="1" x14ac:dyDescent="0.25">
      <c r="A17" s="489" t="s">
        <v>670</v>
      </c>
      <c r="B17" s="490"/>
      <c r="C17" s="490"/>
      <c r="D17" s="490"/>
      <c r="E17" s="490"/>
      <c r="F17" s="490"/>
      <c r="G17" s="490"/>
      <c r="H17" s="490"/>
      <c r="I17" s="212"/>
      <c r="J17" s="491" t="s">
        <v>671</v>
      </c>
      <c r="K17" s="414"/>
      <c r="L17" s="414"/>
      <c r="M17" s="215"/>
      <c r="O17" s="12"/>
      <c r="P17" s="12"/>
      <c r="Q17" s="12"/>
      <c r="R17" s="12"/>
      <c r="S17" s="12"/>
    </row>
    <row r="18" spans="1:19" ht="31.5" customHeight="1" x14ac:dyDescent="0.25">
      <c r="A18" s="488" t="s">
        <v>402</v>
      </c>
      <c r="B18" s="454"/>
      <c r="C18" s="454"/>
      <c r="D18" s="454"/>
      <c r="E18" s="454"/>
      <c r="F18" s="454"/>
      <c r="G18" s="454"/>
      <c r="H18" s="454"/>
      <c r="I18" s="208"/>
      <c r="J18" s="455"/>
      <c r="K18" s="455"/>
      <c r="L18" s="455"/>
      <c r="M18" s="209"/>
      <c r="Q18" s="2"/>
      <c r="R18" s="3"/>
    </row>
    <row r="19" spans="1:19" ht="31.5" customHeight="1" x14ac:dyDescent="0.25">
      <c r="A19" s="488" t="s">
        <v>400</v>
      </c>
      <c r="B19" s="454"/>
      <c r="C19" s="454"/>
      <c r="D19" s="454"/>
      <c r="E19" s="454"/>
      <c r="F19" s="454"/>
      <c r="G19" s="454"/>
      <c r="H19" s="454"/>
      <c r="I19" s="208"/>
      <c r="J19" s="455"/>
      <c r="K19" s="455"/>
      <c r="L19" s="455"/>
      <c r="M19" s="209"/>
      <c r="Q19" s="2"/>
      <c r="R19" s="3"/>
    </row>
    <row r="20" spans="1:19" ht="31.5" customHeight="1" thickBot="1" x14ac:dyDescent="0.3">
      <c r="A20" s="485" t="s">
        <v>557</v>
      </c>
      <c r="B20" s="486"/>
      <c r="C20" s="486"/>
      <c r="D20" s="486"/>
      <c r="E20" s="486"/>
      <c r="F20" s="486"/>
      <c r="G20" s="486"/>
      <c r="H20" s="486"/>
      <c r="I20" s="210"/>
      <c r="J20" s="487"/>
      <c r="K20" s="487"/>
      <c r="L20" s="487"/>
      <c r="M20" s="211"/>
      <c r="Q20" s="2"/>
      <c r="R20" s="3"/>
    </row>
    <row r="21" spans="1:19" ht="16.5" customHeight="1" x14ac:dyDescent="0.25">
      <c r="A21" s="307" t="s">
        <v>170</v>
      </c>
      <c r="B21" s="308"/>
      <c r="C21" s="309"/>
      <c r="D21" s="310" t="s">
        <v>1</v>
      </c>
      <c r="E21" s="311"/>
      <c r="F21" s="311"/>
      <c r="G21" s="311"/>
      <c r="H21" s="312"/>
      <c r="I21" s="310" t="s">
        <v>0</v>
      </c>
      <c r="J21" s="311"/>
      <c r="K21" s="311"/>
      <c r="L21" s="311"/>
      <c r="M21" s="312"/>
    </row>
    <row r="22" spans="1:19" ht="16.5" customHeight="1" x14ac:dyDescent="0.25">
      <c r="A22" s="310"/>
      <c r="B22" s="311"/>
      <c r="C22" s="312"/>
      <c r="D22" s="36" t="s">
        <v>7</v>
      </c>
      <c r="E22" s="36" t="s">
        <v>407</v>
      </c>
      <c r="F22" s="36" t="s">
        <v>8</v>
      </c>
      <c r="G22" s="36" t="s">
        <v>407</v>
      </c>
      <c r="H22" s="5" t="s">
        <v>9</v>
      </c>
      <c r="I22" s="4" t="s">
        <v>2</v>
      </c>
      <c r="J22" s="4" t="s">
        <v>3</v>
      </c>
      <c r="K22" s="4" t="s">
        <v>4</v>
      </c>
      <c r="L22" s="4" t="s">
        <v>5</v>
      </c>
      <c r="M22" s="4" t="s">
        <v>6</v>
      </c>
    </row>
    <row r="23" spans="1:19" ht="15.75" customHeight="1" x14ac:dyDescent="0.25">
      <c r="A23" s="298" t="s">
        <v>305</v>
      </c>
      <c r="B23" s="298"/>
      <c r="C23" s="298"/>
      <c r="D23" s="50">
        <v>21</v>
      </c>
      <c r="E23" s="50">
        <v>1</v>
      </c>
      <c r="F23" s="50"/>
      <c r="G23" s="50"/>
      <c r="H23" s="51">
        <v>1</v>
      </c>
      <c r="I23" s="84"/>
      <c r="J23" s="84"/>
      <c r="K23" s="59"/>
      <c r="L23" s="60"/>
      <c r="M23" s="60"/>
    </row>
    <row r="24" spans="1:19" ht="15.75" customHeight="1" x14ac:dyDescent="0.25">
      <c r="A24" s="292" t="s">
        <v>304</v>
      </c>
      <c r="B24" s="292"/>
      <c r="C24" s="292"/>
      <c r="D24" s="10">
        <v>18</v>
      </c>
      <c r="E24" s="10">
        <v>1</v>
      </c>
      <c r="F24" s="10"/>
      <c r="G24" s="10"/>
      <c r="H24" s="32">
        <v>1</v>
      </c>
      <c r="I24" s="13"/>
      <c r="J24" s="13"/>
      <c r="K24" s="11"/>
      <c r="L24" s="53"/>
      <c r="M24" s="15"/>
    </row>
    <row r="25" spans="1:19" ht="15.75" customHeight="1" x14ac:dyDescent="0.25">
      <c r="A25" s="392" t="s">
        <v>309</v>
      </c>
      <c r="B25" s="393"/>
      <c r="C25" s="394"/>
      <c r="D25" s="10">
        <v>37</v>
      </c>
      <c r="E25" s="10">
        <v>2</v>
      </c>
      <c r="F25" s="10"/>
      <c r="G25" s="10"/>
      <c r="H25" s="32">
        <v>2</v>
      </c>
      <c r="I25" s="47"/>
      <c r="J25" s="8"/>
      <c r="K25" s="48"/>
      <c r="L25" s="48"/>
      <c r="M25" s="15"/>
    </row>
    <row r="26" spans="1:19" ht="15.75" x14ac:dyDescent="0.25">
      <c r="A26" s="389" t="s">
        <v>10</v>
      </c>
      <c r="B26" s="390"/>
      <c r="C26" s="391"/>
      <c r="D26" s="32">
        <v>76</v>
      </c>
      <c r="E26" s="32">
        <v>4</v>
      </c>
      <c r="F26" s="32"/>
      <c r="G26" s="32"/>
      <c r="H26" s="32">
        <v>4</v>
      </c>
      <c r="I26" s="34"/>
      <c r="J26" s="34"/>
      <c r="K26" s="34"/>
      <c r="L26" s="34"/>
      <c r="M26" s="34"/>
    </row>
  </sheetData>
  <mergeCells count="42">
    <mergeCell ref="A24:C24"/>
    <mergeCell ref="A25:C25"/>
    <mergeCell ref="A26:C26"/>
    <mergeCell ref="A17:H17"/>
    <mergeCell ref="J17:L17"/>
    <mergeCell ref="A21:C22"/>
    <mergeCell ref="D21:H21"/>
    <mergeCell ref="I21:M21"/>
    <mergeCell ref="A23:C23"/>
    <mergeCell ref="A18:H18"/>
    <mergeCell ref="J18:L18"/>
    <mergeCell ref="A19:H19"/>
    <mergeCell ref="J19:L19"/>
    <mergeCell ref="A20:H20"/>
    <mergeCell ref="J20:L20"/>
    <mergeCell ref="A14:H14"/>
    <mergeCell ref="J14:L14"/>
    <mergeCell ref="A15:H15"/>
    <mergeCell ref="J15:L15"/>
    <mergeCell ref="A16:H16"/>
    <mergeCell ref="J16:L16"/>
    <mergeCell ref="J11:L11"/>
    <mergeCell ref="A12:H12"/>
    <mergeCell ref="J12:L12"/>
    <mergeCell ref="A13:H13"/>
    <mergeCell ref="J13:L13"/>
    <mergeCell ref="N13:O13"/>
    <mergeCell ref="A1:M1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  <mergeCell ref="A11:H11"/>
  </mergeCells>
  <hyperlinks>
    <hyperlink ref="D4" r:id="rId1"/>
    <hyperlink ref="P15" r:id="rId2"/>
    <hyperlink ref="J13" r:id="rId3"/>
    <hyperlink ref="J12" r:id="rId4"/>
    <hyperlink ref="J14" r:id="rId5"/>
    <hyperlink ref="J15" r:id="rId6"/>
    <hyperlink ref="J16" r:id="rId7"/>
    <hyperlink ref="J17" r:id="rId8"/>
  </hyperlinks>
  <pageMargins left="0.7" right="0.7" top="0.75" bottom="0.75" header="0.3" footer="0.3"/>
  <pageSetup orientation="portrait" verticalDpi="0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4"/>
  <sheetViews>
    <sheetView topLeftCell="A7" zoomScaleNormal="100" workbookViewId="0">
      <selection activeCell="A16" sqref="A16:H16"/>
    </sheetView>
  </sheetViews>
  <sheetFormatPr baseColWidth="10" defaultRowHeight="15" x14ac:dyDescent="0.25"/>
  <cols>
    <col min="2" max="2" width="12.42578125" bestFit="1" customWidth="1"/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50.25" customHeight="1" thickBot="1" x14ac:dyDescent="0.3">
      <c r="A1" s="650" t="s">
        <v>313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2"/>
      <c r="N1" s="78" t="s">
        <v>1</v>
      </c>
      <c r="O1" s="78" t="s">
        <v>364</v>
      </c>
      <c r="P1" s="78" t="s">
        <v>365</v>
      </c>
      <c r="Q1" s="78" t="s">
        <v>366</v>
      </c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78">
        <v>288</v>
      </c>
      <c r="O2" s="78">
        <v>136</v>
      </c>
      <c r="P2" s="78"/>
      <c r="Q2" s="78"/>
      <c r="R2" s="12"/>
      <c r="S2" s="12"/>
    </row>
    <row r="3" spans="1:19" ht="30.75" customHeight="1" thickBot="1" x14ac:dyDescent="0.3">
      <c r="A3" s="372" t="s">
        <v>310</v>
      </c>
      <c r="B3" s="373"/>
      <c r="C3" s="373"/>
      <c r="D3" s="373"/>
      <c r="E3" s="373"/>
      <c r="F3" s="373"/>
      <c r="G3" s="373"/>
      <c r="H3" s="374"/>
      <c r="I3" s="365">
        <v>1120342</v>
      </c>
      <c r="J3" s="345"/>
      <c r="K3" s="345"/>
      <c r="L3" s="345"/>
      <c r="M3" s="346"/>
      <c r="R3" s="12"/>
      <c r="S3" s="12"/>
    </row>
    <row r="4" spans="1:19" ht="16.5" customHeight="1" x14ac:dyDescent="0.25">
      <c r="A4" s="78" t="s">
        <v>267</v>
      </c>
      <c r="B4" s="83"/>
      <c r="C4" s="77" t="s">
        <v>167</v>
      </c>
      <c r="D4" s="375"/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3"/>
      <c r="C5" s="41" t="s">
        <v>167</v>
      </c>
      <c r="D5" s="376"/>
      <c r="E5" s="376"/>
      <c r="F5" s="377"/>
      <c r="G5" s="378"/>
      <c r="H5" s="379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576" t="s">
        <v>312</v>
      </c>
      <c r="B7" s="577"/>
      <c r="C7" s="577"/>
      <c r="D7" s="577"/>
      <c r="E7" s="577"/>
      <c r="F7" s="577"/>
      <c r="G7" s="577"/>
      <c r="H7" s="577"/>
      <c r="I7" s="365" t="s">
        <v>311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79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123</v>
      </c>
      <c r="B12" s="496"/>
      <c r="C12" s="496"/>
      <c r="D12" s="496"/>
      <c r="E12" s="496"/>
      <c r="F12" s="496"/>
      <c r="G12" s="496"/>
      <c r="H12" s="496"/>
      <c r="I12" s="138"/>
      <c r="J12" s="497"/>
      <c r="K12" s="497"/>
      <c r="L12" s="497"/>
      <c r="M12" s="139"/>
      <c r="O12" s="12"/>
      <c r="P12" s="12"/>
      <c r="Q12" s="12"/>
      <c r="R12" s="12"/>
      <c r="S12" s="12"/>
    </row>
    <row r="13" spans="1:19" ht="31.5" customHeight="1" x14ac:dyDescent="0.25">
      <c r="A13" s="489" t="s">
        <v>644</v>
      </c>
      <c r="B13" s="490"/>
      <c r="C13" s="490"/>
      <c r="D13" s="490"/>
      <c r="E13" s="490"/>
      <c r="F13" s="490"/>
      <c r="G13" s="490"/>
      <c r="H13" s="490"/>
      <c r="I13" s="195"/>
      <c r="J13" s="603"/>
      <c r="K13" s="518"/>
      <c r="L13" s="518"/>
      <c r="M13" s="140"/>
      <c r="O13" s="12"/>
      <c r="P13" s="12"/>
      <c r="Q13" s="12"/>
      <c r="R13" s="12"/>
      <c r="S13" s="12"/>
    </row>
    <row r="14" spans="1:19" ht="31.5" customHeight="1" x14ac:dyDescent="0.25">
      <c r="A14" s="489" t="s">
        <v>155</v>
      </c>
      <c r="B14" s="490"/>
      <c r="C14" s="490"/>
      <c r="D14" s="490"/>
      <c r="E14" s="490"/>
      <c r="F14" s="490"/>
      <c r="G14" s="490"/>
      <c r="H14" s="490"/>
      <c r="I14" s="195"/>
      <c r="J14" s="492"/>
      <c r="K14" s="414"/>
      <c r="L14" s="414"/>
      <c r="M14" s="196"/>
      <c r="O14" s="12"/>
      <c r="P14" s="12"/>
      <c r="Q14" s="12"/>
      <c r="R14" s="12"/>
      <c r="S14" s="12"/>
    </row>
    <row r="15" spans="1:19" ht="31.5" customHeight="1" x14ac:dyDescent="0.25">
      <c r="A15" s="489" t="s">
        <v>154</v>
      </c>
      <c r="B15" s="490"/>
      <c r="C15" s="490"/>
      <c r="D15" s="490"/>
      <c r="E15" s="490"/>
      <c r="F15" s="490"/>
      <c r="G15" s="490"/>
      <c r="H15" s="490"/>
      <c r="I15" s="195"/>
      <c r="J15" s="414"/>
      <c r="K15" s="414"/>
      <c r="L15" s="414"/>
      <c r="M15" s="196"/>
      <c r="O15" s="12"/>
      <c r="P15" s="12"/>
      <c r="Q15" s="12"/>
      <c r="R15" s="12"/>
      <c r="S15" s="12"/>
    </row>
    <row r="16" spans="1:19" ht="31.5" customHeight="1" x14ac:dyDescent="0.25">
      <c r="A16" s="489" t="s">
        <v>156</v>
      </c>
      <c r="B16" s="490"/>
      <c r="C16" s="490"/>
      <c r="D16" s="490"/>
      <c r="E16" s="490"/>
      <c r="F16" s="490"/>
      <c r="G16" s="490"/>
      <c r="H16" s="490"/>
      <c r="I16" s="195"/>
      <c r="J16" s="492"/>
      <c r="K16" s="414"/>
      <c r="L16" s="414"/>
      <c r="M16" s="196"/>
      <c r="O16" s="12"/>
      <c r="P16" s="12"/>
      <c r="Q16" s="12"/>
      <c r="R16" s="12"/>
      <c r="S16" s="12"/>
    </row>
    <row r="17" spans="1:19" ht="31.5" customHeight="1" x14ac:dyDescent="0.25">
      <c r="A17" s="489" t="s">
        <v>263</v>
      </c>
      <c r="B17" s="490"/>
      <c r="C17" s="490"/>
      <c r="D17" s="490"/>
      <c r="E17" s="490"/>
      <c r="F17" s="490"/>
      <c r="G17" s="490"/>
      <c r="H17" s="490"/>
      <c r="I17" s="195"/>
      <c r="J17" s="492"/>
      <c r="K17" s="414"/>
      <c r="L17" s="414"/>
      <c r="M17" s="196"/>
      <c r="O17" s="12"/>
      <c r="P17" s="12"/>
      <c r="Q17" s="12"/>
      <c r="R17" s="12"/>
      <c r="S17" s="12"/>
    </row>
    <row r="18" spans="1:19" ht="31.5" customHeight="1" x14ac:dyDescent="0.25">
      <c r="A18" s="488" t="s">
        <v>402</v>
      </c>
      <c r="B18" s="454"/>
      <c r="C18" s="454"/>
      <c r="D18" s="454"/>
      <c r="E18" s="454"/>
      <c r="F18" s="454"/>
      <c r="G18" s="454"/>
      <c r="H18" s="454"/>
      <c r="I18" s="191"/>
      <c r="J18" s="455"/>
      <c r="K18" s="455"/>
      <c r="L18" s="455"/>
      <c r="M18" s="192"/>
      <c r="Q18" s="2"/>
      <c r="R18" s="3"/>
    </row>
    <row r="19" spans="1:19" ht="31.5" customHeight="1" x14ac:dyDescent="0.25">
      <c r="A19" s="488" t="s">
        <v>400</v>
      </c>
      <c r="B19" s="454"/>
      <c r="C19" s="454"/>
      <c r="D19" s="454"/>
      <c r="E19" s="454"/>
      <c r="F19" s="454"/>
      <c r="G19" s="454"/>
      <c r="H19" s="454"/>
      <c r="I19" s="191"/>
      <c r="J19" s="455"/>
      <c r="K19" s="455"/>
      <c r="L19" s="455"/>
      <c r="M19" s="192"/>
      <c r="Q19" s="2"/>
      <c r="R19" s="3"/>
    </row>
    <row r="20" spans="1:19" ht="31.5" customHeight="1" thickBot="1" x14ac:dyDescent="0.3">
      <c r="A20" s="485" t="s">
        <v>403</v>
      </c>
      <c r="B20" s="486"/>
      <c r="C20" s="486"/>
      <c r="D20" s="486"/>
      <c r="E20" s="486"/>
      <c r="F20" s="486"/>
      <c r="G20" s="486"/>
      <c r="H20" s="486"/>
      <c r="I20" s="193"/>
      <c r="J20" s="487"/>
      <c r="K20" s="487"/>
      <c r="L20" s="487"/>
      <c r="M20" s="194"/>
      <c r="Q20" s="2"/>
      <c r="R20" s="3"/>
    </row>
    <row r="21" spans="1:19" ht="16.5" customHeight="1" x14ac:dyDescent="0.25">
      <c r="A21" s="307" t="s">
        <v>170</v>
      </c>
      <c r="B21" s="308"/>
      <c r="C21" s="309"/>
      <c r="D21" s="310" t="s">
        <v>1</v>
      </c>
      <c r="E21" s="311"/>
      <c r="F21" s="311"/>
      <c r="G21" s="311"/>
      <c r="H21" s="312"/>
      <c r="I21" s="310" t="s">
        <v>0</v>
      </c>
      <c r="J21" s="311"/>
      <c r="K21" s="311"/>
      <c r="L21" s="311"/>
      <c r="M21" s="312"/>
    </row>
    <row r="22" spans="1:19" ht="16.5" customHeight="1" x14ac:dyDescent="0.25">
      <c r="A22" s="310"/>
      <c r="B22" s="311"/>
      <c r="C22" s="312"/>
      <c r="D22" s="36" t="s">
        <v>7</v>
      </c>
      <c r="E22" s="36" t="s">
        <v>407</v>
      </c>
      <c r="F22" s="36" t="s">
        <v>8</v>
      </c>
      <c r="G22" s="36" t="s">
        <v>407</v>
      </c>
      <c r="H22" s="5" t="s">
        <v>9</v>
      </c>
      <c r="I22" s="4" t="s">
        <v>2</v>
      </c>
      <c r="J22" s="4" t="s">
        <v>3</v>
      </c>
      <c r="K22" s="4" t="s">
        <v>4</v>
      </c>
      <c r="L22" s="4" t="s">
        <v>5</v>
      </c>
      <c r="M22" s="4" t="s">
        <v>6</v>
      </c>
    </row>
    <row r="23" spans="1:19" ht="15.75" x14ac:dyDescent="0.25">
      <c r="A23" s="292" t="s">
        <v>643</v>
      </c>
      <c r="B23" s="292"/>
      <c r="C23" s="292"/>
      <c r="D23" s="10">
        <v>67</v>
      </c>
      <c r="E23" s="10"/>
      <c r="F23" s="10"/>
      <c r="G23" s="10"/>
      <c r="H23" s="32">
        <f>D23</f>
        <v>67</v>
      </c>
      <c r="I23" s="47"/>
      <c r="J23" s="47"/>
      <c r="K23" s="82"/>
      <c r="L23" s="55"/>
      <c r="M23" s="55"/>
    </row>
    <row r="24" spans="1:19" ht="15.75" x14ac:dyDescent="0.25">
      <c r="A24" s="389" t="s">
        <v>10</v>
      </c>
      <c r="B24" s="390"/>
      <c r="C24" s="391"/>
      <c r="D24" s="32"/>
      <c r="E24" s="32"/>
      <c r="F24" s="32"/>
      <c r="G24" s="32"/>
      <c r="H24" s="32">
        <f>SUM(H23)</f>
        <v>67</v>
      </c>
      <c r="I24" s="34"/>
      <c r="J24" s="34"/>
      <c r="K24" s="34"/>
      <c r="L24" s="34"/>
      <c r="M24" s="34"/>
    </row>
  </sheetData>
  <mergeCells count="39">
    <mergeCell ref="A1:M1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  <mergeCell ref="A11:H11"/>
    <mergeCell ref="J11:L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24:C24"/>
    <mergeCell ref="A17:H17"/>
    <mergeCell ref="J17:L17"/>
    <mergeCell ref="A21:C22"/>
    <mergeCell ref="D21:H21"/>
    <mergeCell ref="I21:M21"/>
    <mergeCell ref="A23:C23"/>
    <mergeCell ref="A18:H18"/>
    <mergeCell ref="J18:L18"/>
    <mergeCell ref="A19:H19"/>
    <mergeCell ref="J19:L19"/>
    <mergeCell ref="A20:H20"/>
    <mergeCell ref="J20:L20"/>
  </mergeCells>
  <pageMargins left="0.7" right="0.7" top="0.75" bottom="0.75" header="0.3" footer="0.3"/>
  <pageSetup scale="70" orientation="portrait" verticalDpi="0" r:id="rId1"/>
  <colBreaks count="1" manualBreakCount="1">
    <brk id="13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1"/>
  <sheetViews>
    <sheetView workbookViewId="0">
      <selection activeCell="J17" sqref="J17:L17"/>
    </sheetView>
  </sheetViews>
  <sheetFormatPr baseColWidth="10" defaultRowHeight="15" x14ac:dyDescent="0.25"/>
  <cols>
    <col min="2" max="2" width="12.42578125" bestFit="1" customWidth="1"/>
    <col min="5" max="5" width="6.5703125" bestFit="1" customWidth="1"/>
    <col min="7" max="7" width="6.5703125" bestFit="1" customWidth="1"/>
    <col min="13" max="13" width="12.42578125" bestFit="1" customWidth="1"/>
    <col min="15" max="15" width="12.7109375" customWidth="1"/>
  </cols>
  <sheetData>
    <row r="1" spans="1:19" ht="50.25" customHeight="1" thickBot="1" x14ac:dyDescent="0.3">
      <c r="A1" s="650" t="s">
        <v>320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2"/>
      <c r="N1" s="78" t="s">
        <v>1</v>
      </c>
      <c r="O1" s="78" t="s">
        <v>364</v>
      </c>
      <c r="P1" s="78" t="s">
        <v>365</v>
      </c>
      <c r="Q1" s="78" t="s">
        <v>366</v>
      </c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78">
        <v>57</v>
      </c>
      <c r="O2" s="78">
        <v>28</v>
      </c>
      <c r="P2" s="78"/>
      <c r="Q2" s="78"/>
      <c r="R2" s="12"/>
      <c r="S2" s="12"/>
    </row>
    <row r="3" spans="1:19" ht="30.75" customHeight="1" thickBot="1" x14ac:dyDescent="0.3">
      <c r="A3" s="372" t="s">
        <v>322</v>
      </c>
      <c r="B3" s="373"/>
      <c r="C3" s="373"/>
      <c r="D3" s="373"/>
      <c r="E3" s="373"/>
      <c r="F3" s="373"/>
      <c r="G3" s="373"/>
      <c r="H3" s="374"/>
      <c r="I3" s="365">
        <v>3160302</v>
      </c>
      <c r="J3" s="345"/>
      <c r="K3" s="345"/>
      <c r="L3" s="345"/>
      <c r="M3" s="346"/>
      <c r="O3" s="24"/>
      <c r="P3" s="12"/>
      <c r="Q3" s="12"/>
      <c r="R3" s="12"/>
      <c r="S3" s="12"/>
    </row>
    <row r="4" spans="1:19" ht="16.5" customHeight="1" x14ac:dyDescent="0.25">
      <c r="A4" s="78" t="s">
        <v>267</v>
      </c>
      <c r="B4" s="83"/>
      <c r="C4" s="77" t="s">
        <v>167</v>
      </c>
      <c r="D4" s="375" t="s">
        <v>645</v>
      </c>
      <c r="E4" s="375"/>
      <c r="F4" s="366"/>
      <c r="G4" s="367"/>
      <c r="H4" s="368"/>
      <c r="I4" s="365"/>
      <c r="J4" s="345"/>
      <c r="K4" s="345"/>
      <c r="L4" s="345"/>
      <c r="M4" s="346"/>
      <c r="O4" s="87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3"/>
      <c r="C5" s="41" t="s">
        <v>167</v>
      </c>
      <c r="D5" s="376"/>
      <c r="E5" s="376"/>
      <c r="F5" s="377"/>
      <c r="G5" s="378"/>
      <c r="H5" s="379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576" t="s">
        <v>321</v>
      </c>
      <c r="B7" s="577"/>
      <c r="C7" s="577"/>
      <c r="D7" s="577"/>
      <c r="E7" s="577"/>
      <c r="F7" s="577"/>
      <c r="G7" s="577"/>
      <c r="H7" s="577"/>
      <c r="I7" s="365" t="s">
        <v>311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79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123</v>
      </c>
      <c r="B12" s="496"/>
      <c r="C12" s="496"/>
      <c r="D12" s="496"/>
      <c r="E12" s="496"/>
      <c r="F12" s="496"/>
      <c r="G12" s="541"/>
      <c r="H12" s="541"/>
      <c r="I12" s="23"/>
      <c r="J12" s="542"/>
      <c r="K12" s="497"/>
      <c r="L12" s="543"/>
      <c r="M12" s="26"/>
      <c r="O12" s="12"/>
      <c r="P12" s="12"/>
      <c r="Q12" s="12"/>
      <c r="R12" s="12"/>
      <c r="S12" s="12"/>
    </row>
    <row r="13" spans="1:19" ht="31.5" customHeight="1" x14ac:dyDescent="0.25">
      <c r="A13" s="489" t="s">
        <v>262</v>
      </c>
      <c r="B13" s="490"/>
      <c r="C13" s="490"/>
      <c r="D13" s="490"/>
      <c r="E13" s="490"/>
      <c r="F13" s="490"/>
      <c r="G13" s="533"/>
      <c r="H13" s="533"/>
      <c r="I13" s="81"/>
      <c r="J13" s="546"/>
      <c r="K13" s="518"/>
      <c r="L13" s="545"/>
      <c r="M13" s="25"/>
      <c r="O13" s="12"/>
      <c r="P13" s="12"/>
      <c r="Q13" s="12"/>
      <c r="R13" s="12"/>
      <c r="S13" s="12"/>
    </row>
    <row r="14" spans="1:19" ht="31.5" customHeight="1" x14ac:dyDescent="0.25">
      <c r="A14" s="489" t="s">
        <v>155</v>
      </c>
      <c r="B14" s="490"/>
      <c r="C14" s="490"/>
      <c r="D14" s="490"/>
      <c r="E14" s="490"/>
      <c r="F14" s="490"/>
      <c r="G14" s="533"/>
      <c r="H14" s="533"/>
      <c r="I14" s="81"/>
      <c r="J14" s="535"/>
      <c r="K14" s="414"/>
      <c r="L14" s="416"/>
      <c r="M14" s="80"/>
      <c r="O14" s="12"/>
      <c r="P14" s="12"/>
      <c r="Q14" s="12"/>
      <c r="R14" s="12"/>
      <c r="S14" s="12"/>
    </row>
    <row r="15" spans="1:19" ht="31.5" customHeight="1" x14ac:dyDescent="0.25">
      <c r="A15" s="489" t="s">
        <v>154</v>
      </c>
      <c r="B15" s="490"/>
      <c r="C15" s="490"/>
      <c r="D15" s="490"/>
      <c r="E15" s="490"/>
      <c r="F15" s="490"/>
      <c r="G15" s="533"/>
      <c r="H15" s="533"/>
      <c r="I15" s="81"/>
      <c r="J15" s="534"/>
      <c r="K15" s="414"/>
      <c r="L15" s="416"/>
      <c r="M15" s="80"/>
      <c r="O15" s="12"/>
      <c r="P15" s="12"/>
      <c r="Q15" s="12"/>
      <c r="R15" s="12"/>
      <c r="S15" s="12"/>
    </row>
    <row r="16" spans="1:19" ht="31.5" customHeight="1" x14ac:dyDescent="0.25">
      <c r="A16" s="489" t="s">
        <v>156</v>
      </c>
      <c r="B16" s="490"/>
      <c r="C16" s="490"/>
      <c r="D16" s="490"/>
      <c r="E16" s="490"/>
      <c r="F16" s="490"/>
      <c r="G16" s="533"/>
      <c r="H16" s="533"/>
      <c r="I16" s="81"/>
      <c r="J16" s="535"/>
      <c r="K16" s="414"/>
      <c r="L16" s="416"/>
      <c r="M16" s="80"/>
      <c r="O16" s="12"/>
      <c r="P16" s="12"/>
      <c r="Q16" s="12"/>
      <c r="R16" s="12"/>
      <c r="S16" s="12"/>
    </row>
    <row r="17" spans="1:19" ht="31.5" customHeight="1" x14ac:dyDescent="0.25">
      <c r="A17" s="489" t="s">
        <v>646</v>
      </c>
      <c r="B17" s="490"/>
      <c r="C17" s="490"/>
      <c r="D17" s="490"/>
      <c r="E17" s="490"/>
      <c r="F17" s="490"/>
      <c r="G17" s="533"/>
      <c r="H17" s="533"/>
      <c r="I17" s="81"/>
      <c r="J17" s="535"/>
      <c r="K17" s="414"/>
      <c r="L17" s="416"/>
      <c r="M17" s="80"/>
      <c r="O17" s="12"/>
      <c r="P17" s="12"/>
      <c r="Q17" s="12"/>
      <c r="R17" s="12"/>
      <c r="S17" s="12"/>
    </row>
    <row r="18" spans="1:19" ht="16.5" customHeight="1" x14ac:dyDescent="0.25">
      <c r="A18" s="536" t="s">
        <v>170</v>
      </c>
      <c r="B18" s="537"/>
      <c r="C18" s="538"/>
      <c r="D18" s="310" t="s">
        <v>1</v>
      </c>
      <c r="E18" s="311"/>
      <c r="F18" s="311"/>
      <c r="G18" s="311"/>
      <c r="H18" s="312"/>
      <c r="I18" s="310" t="s">
        <v>0</v>
      </c>
      <c r="J18" s="311"/>
      <c r="K18" s="311"/>
      <c r="L18" s="311"/>
      <c r="M18" s="312"/>
    </row>
    <row r="19" spans="1:19" ht="16.5" customHeight="1" x14ac:dyDescent="0.25">
      <c r="A19" s="310"/>
      <c r="B19" s="311"/>
      <c r="C19" s="312"/>
      <c r="D19" s="36" t="s">
        <v>7</v>
      </c>
      <c r="E19" s="36" t="s">
        <v>407</v>
      </c>
      <c r="F19" s="36" t="s">
        <v>8</v>
      </c>
      <c r="G19" s="36" t="s">
        <v>407</v>
      </c>
      <c r="H19" s="5" t="s">
        <v>9</v>
      </c>
      <c r="I19" s="4" t="s">
        <v>2</v>
      </c>
      <c r="J19" s="4" t="s">
        <v>3</v>
      </c>
      <c r="K19" s="4" t="s">
        <v>4</v>
      </c>
      <c r="L19" s="4" t="s">
        <v>5</v>
      </c>
      <c r="M19" s="4" t="s">
        <v>6</v>
      </c>
    </row>
    <row r="20" spans="1:19" ht="15.75" x14ac:dyDescent="0.25">
      <c r="A20" s="292" t="s">
        <v>611</v>
      </c>
      <c r="B20" s="292"/>
      <c r="C20" s="292"/>
      <c r="D20" s="10">
        <v>35</v>
      </c>
      <c r="E20" s="10"/>
      <c r="F20" s="10"/>
      <c r="G20" s="10"/>
      <c r="H20" s="32">
        <f>D20</f>
        <v>35</v>
      </c>
      <c r="I20" s="47"/>
      <c r="J20" s="47"/>
      <c r="K20" s="82"/>
      <c r="L20" s="55"/>
      <c r="M20" s="55"/>
    </row>
    <row r="21" spans="1:19" ht="15.75" x14ac:dyDescent="0.25">
      <c r="A21" s="389" t="s">
        <v>10</v>
      </c>
      <c r="B21" s="390"/>
      <c r="C21" s="391"/>
      <c r="D21" s="32"/>
      <c r="E21" s="32"/>
      <c r="F21" s="32"/>
      <c r="G21" s="32"/>
      <c r="H21" s="32">
        <f>SUM(H20)</f>
        <v>35</v>
      </c>
      <c r="I21" s="34"/>
      <c r="J21" s="34"/>
      <c r="K21" s="34"/>
      <c r="L21" s="34"/>
      <c r="M21" s="34"/>
    </row>
  </sheetData>
  <mergeCells count="33">
    <mergeCell ref="A1:M1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  <mergeCell ref="A11:H11"/>
    <mergeCell ref="J11:L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21:C21"/>
    <mergeCell ref="A17:H17"/>
    <mergeCell ref="J17:L17"/>
    <mergeCell ref="A18:C19"/>
    <mergeCell ref="D18:H18"/>
    <mergeCell ref="I18:M18"/>
    <mergeCell ref="A20:C20"/>
  </mergeCells>
  <hyperlinks>
    <hyperlink ref="D4" r:id="rId1"/>
  </hyperlinks>
  <pageMargins left="0.7" right="0.7" top="0.75" bottom="0.75" header="0.3" footer="0.3"/>
  <pageSetup orientation="portrait" verticalDpi="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1"/>
  <sheetViews>
    <sheetView topLeftCell="A4" workbookViewId="0">
      <selection activeCell="G30" sqref="G30"/>
    </sheetView>
  </sheetViews>
  <sheetFormatPr baseColWidth="10" defaultRowHeight="15" x14ac:dyDescent="0.25"/>
  <cols>
    <col min="2" max="2" width="12.42578125" bestFit="1" customWidth="1"/>
    <col min="5" max="5" width="6.5703125" bestFit="1" customWidth="1"/>
    <col min="7" max="7" width="6.5703125" bestFit="1" customWidth="1"/>
    <col min="13" max="13" width="12.42578125" bestFit="1" customWidth="1"/>
    <col min="15" max="15" width="13.5703125" customWidth="1"/>
  </cols>
  <sheetData>
    <row r="1" spans="1:19" ht="50.25" customHeight="1" thickBot="1" x14ac:dyDescent="0.3">
      <c r="A1" s="650" t="s">
        <v>329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2"/>
      <c r="N1" s="78" t="s">
        <v>1</v>
      </c>
      <c r="O1" s="78" t="s">
        <v>364</v>
      </c>
      <c r="P1" s="78" t="s">
        <v>365</v>
      </c>
      <c r="Q1" s="78" t="s">
        <v>366</v>
      </c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78">
        <v>111</v>
      </c>
      <c r="O2" s="78">
        <v>39</v>
      </c>
      <c r="P2" s="78"/>
      <c r="Q2" s="78"/>
      <c r="R2" s="12"/>
      <c r="S2" s="12"/>
    </row>
    <row r="3" spans="1:19" ht="30.75" customHeight="1" thickBot="1" x14ac:dyDescent="0.3">
      <c r="A3" s="372" t="s">
        <v>331</v>
      </c>
      <c r="B3" s="373"/>
      <c r="C3" s="373"/>
      <c r="D3" s="373"/>
      <c r="E3" s="373"/>
      <c r="F3" s="373"/>
      <c r="G3" s="373"/>
      <c r="H3" s="374"/>
      <c r="I3" s="365">
        <v>3120329</v>
      </c>
      <c r="J3" s="345"/>
      <c r="K3" s="345"/>
      <c r="L3" s="345"/>
      <c r="M3" s="346"/>
      <c r="O3" s="87"/>
      <c r="P3" s="12"/>
      <c r="Q3" s="12"/>
      <c r="R3" s="12"/>
      <c r="S3" s="12"/>
    </row>
    <row r="4" spans="1:19" ht="16.5" customHeight="1" x14ac:dyDescent="0.25">
      <c r="A4" s="78" t="s">
        <v>267</v>
      </c>
      <c r="B4" s="83"/>
      <c r="C4" s="77" t="s">
        <v>167</v>
      </c>
      <c r="D4" s="375" t="s">
        <v>581</v>
      </c>
      <c r="E4" s="375"/>
      <c r="F4" s="366"/>
      <c r="G4" s="367"/>
      <c r="H4" s="368"/>
      <c r="I4" s="365"/>
      <c r="J4" s="345"/>
      <c r="K4" s="345"/>
      <c r="L4" s="345"/>
      <c r="M4" s="346"/>
      <c r="O4" s="87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3"/>
      <c r="C5" s="41" t="s">
        <v>167</v>
      </c>
      <c r="D5" s="376"/>
      <c r="E5" s="376"/>
      <c r="F5" s="377"/>
      <c r="G5" s="378"/>
      <c r="H5" s="379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576" t="s">
        <v>330</v>
      </c>
      <c r="B7" s="577"/>
      <c r="C7" s="577"/>
      <c r="D7" s="577"/>
      <c r="E7" s="577"/>
      <c r="F7" s="577"/>
      <c r="G7" s="577"/>
      <c r="H7" s="577"/>
      <c r="I7" s="365" t="s">
        <v>311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79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123</v>
      </c>
      <c r="B12" s="496"/>
      <c r="C12" s="496"/>
      <c r="D12" s="496"/>
      <c r="E12" s="496"/>
      <c r="F12" s="496"/>
      <c r="G12" s="541"/>
      <c r="H12" s="541"/>
      <c r="I12" s="23"/>
      <c r="J12" s="542"/>
      <c r="K12" s="497"/>
      <c r="L12" s="543"/>
      <c r="M12" s="26"/>
      <c r="O12" s="12"/>
      <c r="P12" s="12"/>
      <c r="Q12" s="12"/>
      <c r="R12" s="12"/>
      <c r="S12" s="12"/>
    </row>
    <row r="13" spans="1:19" ht="31.5" customHeight="1" x14ac:dyDescent="0.25">
      <c r="A13" s="489" t="s">
        <v>262</v>
      </c>
      <c r="B13" s="490"/>
      <c r="C13" s="490"/>
      <c r="D13" s="490"/>
      <c r="E13" s="490"/>
      <c r="F13" s="490"/>
      <c r="G13" s="533"/>
      <c r="H13" s="533"/>
      <c r="I13" s="81"/>
      <c r="J13" s="546"/>
      <c r="K13" s="518"/>
      <c r="L13" s="545"/>
      <c r="M13" s="25"/>
      <c r="O13" s="12"/>
      <c r="P13" s="12"/>
      <c r="Q13" s="12"/>
      <c r="R13" s="12"/>
      <c r="S13" s="12"/>
    </row>
    <row r="14" spans="1:19" ht="31.5" customHeight="1" x14ac:dyDescent="0.25">
      <c r="A14" s="489" t="s">
        <v>155</v>
      </c>
      <c r="B14" s="490"/>
      <c r="C14" s="490"/>
      <c r="D14" s="490"/>
      <c r="E14" s="490"/>
      <c r="F14" s="490"/>
      <c r="G14" s="533"/>
      <c r="H14" s="533"/>
      <c r="I14" s="81"/>
      <c r="J14" s="535"/>
      <c r="K14" s="414"/>
      <c r="L14" s="416"/>
      <c r="M14" s="80"/>
      <c r="O14" s="12"/>
      <c r="P14" s="12"/>
      <c r="Q14" s="12"/>
      <c r="R14" s="12"/>
      <c r="S14" s="12"/>
    </row>
    <row r="15" spans="1:19" ht="31.5" customHeight="1" x14ac:dyDescent="0.25">
      <c r="A15" s="489" t="s">
        <v>154</v>
      </c>
      <c r="B15" s="490"/>
      <c r="C15" s="490"/>
      <c r="D15" s="490"/>
      <c r="E15" s="490"/>
      <c r="F15" s="490"/>
      <c r="G15" s="533"/>
      <c r="H15" s="533"/>
      <c r="I15" s="81"/>
      <c r="J15" s="534"/>
      <c r="K15" s="414"/>
      <c r="L15" s="416"/>
      <c r="M15" s="80"/>
      <c r="O15" s="12"/>
      <c r="P15" s="12"/>
      <c r="Q15" s="12"/>
      <c r="R15" s="12"/>
      <c r="S15" s="12"/>
    </row>
    <row r="16" spans="1:19" ht="31.5" customHeight="1" x14ac:dyDescent="0.25">
      <c r="A16" s="489" t="s">
        <v>156</v>
      </c>
      <c r="B16" s="490"/>
      <c r="C16" s="490"/>
      <c r="D16" s="490"/>
      <c r="E16" s="490"/>
      <c r="F16" s="490"/>
      <c r="G16" s="533"/>
      <c r="H16" s="533"/>
      <c r="I16" s="81"/>
      <c r="J16" s="535"/>
      <c r="K16" s="414"/>
      <c r="L16" s="416"/>
      <c r="M16" s="80"/>
      <c r="O16" s="12"/>
      <c r="P16" s="12"/>
      <c r="Q16" s="12"/>
      <c r="R16" s="12"/>
      <c r="S16" s="12"/>
    </row>
    <row r="17" spans="1:19" ht="31.5" customHeight="1" x14ac:dyDescent="0.25">
      <c r="A17" s="489" t="s">
        <v>582</v>
      </c>
      <c r="B17" s="490"/>
      <c r="C17" s="490"/>
      <c r="D17" s="490"/>
      <c r="E17" s="490"/>
      <c r="F17" s="490"/>
      <c r="G17" s="533"/>
      <c r="H17" s="533"/>
      <c r="I17" s="81"/>
      <c r="J17" s="647" t="s">
        <v>583</v>
      </c>
      <c r="K17" s="414"/>
      <c r="L17" s="416"/>
      <c r="M17" s="80"/>
      <c r="O17" s="12"/>
      <c r="P17" s="12"/>
      <c r="Q17" s="12"/>
      <c r="R17" s="12"/>
      <c r="S17" s="12"/>
    </row>
    <row r="18" spans="1:19" ht="16.5" customHeight="1" x14ac:dyDescent="0.25">
      <c r="A18" s="536" t="s">
        <v>170</v>
      </c>
      <c r="B18" s="537"/>
      <c r="C18" s="538"/>
      <c r="D18" s="310" t="s">
        <v>1</v>
      </c>
      <c r="E18" s="311"/>
      <c r="F18" s="311"/>
      <c r="G18" s="311"/>
      <c r="H18" s="312"/>
      <c r="I18" s="310" t="s">
        <v>0</v>
      </c>
      <c r="J18" s="311"/>
      <c r="K18" s="311"/>
      <c r="L18" s="311"/>
      <c r="M18" s="312"/>
    </row>
    <row r="19" spans="1:19" ht="16.5" customHeight="1" x14ac:dyDescent="0.25">
      <c r="A19" s="310"/>
      <c r="B19" s="311"/>
      <c r="C19" s="312"/>
      <c r="D19" s="36" t="s">
        <v>7</v>
      </c>
      <c r="E19" s="36" t="s">
        <v>407</v>
      </c>
      <c r="F19" s="36" t="s">
        <v>8</v>
      </c>
      <c r="G19" s="36" t="s">
        <v>407</v>
      </c>
      <c r="H19" s="5" t="s">
        <v>9</v>
      </c>
      <c r="I19" s="4" t="s">
        <v>2</v>
      </c>
      <c r="J19" s="4" t="s">
        <v>3</v>
      </c>
      <c r="K19" s="4" t="s">
        <v>4</v>
      </c>
      <c r="L19" s="4" t="s">
        <v>5</v>
      </c>
      <c r="M19" s="4" t="s">
        <v>6</v>
      </c>
    </row>
    <row r="20" spans="1:19" ht="15.75" x14ac:dyDescent="0.25">
      <c r="A20" s="292" t="s">
        <v>611</v>
      </c>
      <c r="B20" s="292"/>
      <c r="C20" s="292"/>
      <c r="D20" s="10">
        <v>34</v>
      </c>
      <c r="E20" s="10"/>
      <c r="F20" s="10"/>
      <c r="G20" s="10"/>
      <c r="H20" s="32">
        <v>34</v>
      </c>
      <c r="I20" s="47"/>
      <c r="J20" s="47"/>
      <c r="K20" s="82"/>
      <c r="L20" s="55"/>
      <c r="M20" s="55"/>
    </row>
    <row r="21" spans="1:19" ht="15.75" x14ac:dyDescent="0.25">
      <c r="A21" s="389" t="s">
        <v>10</v>
      </c>
      <c r="B21" s="390"/>
      <c r="C21" s="391"/>
      <c r="D21" s="10">
        <v>34</v>
      </c>
      <c r="E21" s="10"/>
      <c r="F21" s="32"/>
      <c r="G21" s="32"/>
      <c r="H21" s="32">
        <v>34</v>
      </c>
      <c r="I21" s="34"/>
      <c r="J21" s="34"/>
      <c r="K21" s="34"/>
      <c r="L21" s="34"/>
      <c r="M21" s="34"/>
    </row>
  </sheetData>
  <mergeCells count="33">
    <mergeCell ref="A1:M1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  <mergeCell ref="A11:H11"/>
    <mergeCell ref="J11:L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21:C21"/>
    <mergeCell ref="A17:H17"/>
    <mergeCell ref="J17:L17"/>
    <mergeCell ref="A18:C19"/>
    <mergeCell ref="D18:H18"/>
    <mergeCell ref="I18:M18"/>
    <mergeCell ref="A20:C20"/>
  </mergeCells>
  <hyperlinks>
    <hyperlink ref="D4" r:id="rId1"/>
    <hyperlink ref="J17" r:id="rId2"/>
  </hyperlinks>
  <pageMargins left="0.7" right="0.7" top="0.75" bottom="0.75" header="0.3" footer="0.3"/>
  <pageSetup orientation="portrait" verticalDpi="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1"/>
  <sheetViews>
    <sheetView workbookViewId="0">
      <selection activeCell="A21" sqref="A21:XFD22"/>
    </sheetView>
  </sheetViews>
  <sheetFormatPr baseColWidth="10" defaultRowHeight="15" x14ac:dyDescent="0.25"/>
  <cols>
    <col min="2" max="2" width="12.42578125" bestFit="1" customWidth="1"/>
    <col min="5" max="5" width="6.5703125" bestFit="1" customWidth="1"/>
    <col min="7" max="7" width="6.5703125" bestFit="1" customWidth="1"/>
    <col min="13" max="13" width="12.42578125" bestFit="1" customWidth="1"/>
    <col min="15" max="15" width="16.140625" customWidth="1"/>
  </cols>
  <sheetData>
    <row r="1" spans="1:19" ht="50.25" customHeight="1" thickBot="1" x14ac:dyDescent="0.3">
      <c r="A1" s="650" t="s">
        <v>326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2"/>
      <c r="N1" s="78" t="s">
        <v>1</v>
      </c>
      <c r="O1" s="78" t="s">
        <v>364</v>
      </c>
      <c r="P1" s="78" t="s">
        <v>365</v>
      </c>
      <c r="Q1" s="78" t="s">
        <v>366</v>
      </c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78">
        <v>74</v>
      </c>
      <c r="O2" s="78">
        <v>34</v>
      </c>
      <c r="P2" s="78"/>
      <c r="Q2" s="78"/>
      <c r="R2" s="12"/>
      <c r="S2" s="12"/>
    </row>
    <row r="3" spans="1:19" ht="30.75" customHeight="1" thickBot="1" x14ac:dyDescent="0.3">
      <c r="A3" s="372" t="s">
        <v>328</v>
      </c>
      <c r="B3" s="373"/>
      <c r="C3" s="373"/>
      <c r="D3" s="373"/>
      <c r="E3" s="373"/>
      <c r="F3" s="373"/>
      <c r="G3" s="373"/>
      <c r="H3" s="374"/>
      <c r="I3" s="365">
        <v>3140619</v>
      </c>
      <c r="J3" s="345"/>
      <c r="K3" s="345"/>
      <c r="L3" s="345"/>
      <c r="M3" s="346"/>
      <c r="P3" s="12"/>
      <c r="Q3" s="12"/>
      <c r="R3" s="12"/>
      <c r="S3" s="12"/>
    </row>
    <row r="4" spans="1:19" ht="16.5" customHeight="1" x14ac:dyDescent="0.25">
      <c r="A4" s="78" t="s">
        <v>267</v>
      </c>
      <c r="B4" s="83"/>
      <c r="C4" s="77" t="s">
        <v>167</v>
      </c>
      <c r="D4" s="375"/>
      <c r="E4" s="375"/>
      <c r="F4" s="366"/>
      <c r="G4" s="367"/>
      <c r="H4" s="368"/>
      <c r="I4" s="365"/>
      <c r="J4" s="345"/>
      <c r="K4" s="345"/>
      <c r="L4" s="345"/>
      <c r="M4" s="346"/>
      <c r="O4" s="87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3"/>
      <c r="C5" s="41" t="s">
        <v>167</v>
      </c>
      <c r="D5" s="376"/>
      <c r="E5" s="376"/>
      <c r="F5" s="377"/>
      <c r="G5" s="378"/>
      <c r="H5" s="379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576" t="s">
        <v>327</v>
      </c>
      <c r="B7" s="577"/>
      <c r="C7" s="577"/>
      <c r="D7" s="577"/>
      <c r="E7" s="577"/>
      <c r="F7" s="577"/>
      <c r="G7" s="577"/>
      <c r="H7" s="577"/>
      <c r="I7" s="365" t="s">
        <v>311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79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123</v>
      </c>
      <c r="B12" s="496"/>
      <c r="C12" s="496"/>
      <c r="D12" s="496"/>
      <c r="E12" s="496"/>
      <c r="F12" s="496"/>
      <c r="G12" s="541"/>
      <c r="H12" s="541"/>
      <c r="I12" s="23"/>
      <c r="J12" s="542"/>
      <c r="K12" s="497"/>
      <c r="L12" s="543"/>
      <c r="M12" s="26"/>
      <c r="O12" s="12"/>
      <c r="P12" s="12"/>
      <c r="Q12" s="12"/>
      <c r="R12" s="12"/>
      <c r="S12" s="12"/>
    </row>
    <row r="13" spans="1:19" ht="31.5" customHeight="1" x14ac:dyDescent="0.25">
      <c r="A13" s="489" t="s">
        <v>262</v>
      </c>
      <c r="B13" s="490"/>
      <c r="C13" s="490"/>
      <c r="D13" s="490"/>
      <c r="E13" s="490"/>
      <c r="F13" s="490"/>
      <c r="G13" s="533"/>
      <c r="H13" s="533"/>
      <c r="I13" s="81"/>
      <c r="J13" s="546"/>
      <c r="K13" s="518"/>
      <c r="L13" s="545"/>
      <c r="M13" s="25"/>
      <c r="O13" s="12"/>
      <c r="P13" s="12"/>
      <c r="Q13" s="12"/>
      <c r="R13" s="12"/>
      <c r="S13" s="12"/>
    </row>
    <row r="14" spans="1:19" ht="31.5" customHeight="1" x14ac:dyDescent="0.25">
      <c r="A14" s="489" t="s">
        <v>155</v>
      </c>
      <c r="B14" s="490"/>
      <c r="C14" s="490"/>
      <c r="D14" s="490"/>
      <c r="E14" s="490"/>
      <c r="F14" s="490"/>
      <c r="G14" s="533"/>
      <c r="H14" s="533"/>
      <c r="I14" s="81"/>
      <c r="J14" s="535"/>
      <c r="K14" s="414"/>
      <c r="L14" s="416"/>
      <c r="M14" s="80"/>
      <c r="O14" s="12"/>
      <c r="P14" s="12"/>
      <c r="Q14" s="12"/>
      <c r="R14" s="12"/>
      <c r="S14" s="12"/>
    </row>
    <row r="15" spans="1:19" ht="31.5" customHeight="1" x14ac:dyDescent="0.25">
      <c r="A15" s="489" t="s">
        <v>154</v>
      </c>
      <c r="B15" s="490"/>
      <c r="C15" s="490"/>
      <c r="D15" s="490"/>
      <c r="E15" s="490"/>
      <c r="F15" s="490"/>
      <c r="G15" s="533"/>
      <c r="H15" s="533"/>
      <c r="I15" s="81"/>
      <c r="J15" s="534"/>
      <c r="K15" s="414"/>
      <c r="L15" s="416"/>
      <c r="M15" s="80"/>
      <c r="O15" s="12"/>
      <c r="P15" s="12"/>
      <c r="Q15" s="12"/>
      <c r="R15" s="12"/>
      <c r="S15" s="12"/>
    </row>
    <row r="16" spans="1:19" ht="31.5" customHeight="1" x14ac:dyDescent="0.25">
      <c r="A16" s="489" t="s">
        <v>156</v>
      </c>
      <c r="B16" s="490"/>
      <c r="C16" s="490"/>
      <c r="D16" s="490"/>
      <c r="E16" s="490"/>
      <c r="F16" s="490"/>
      <c r="G16" s="533"/>
      <c r="H16" s="533"/>
      <c r="I16" s="81"/>
      <c r="J16" s="535"/>
      <c r="K16" s="414"/>
      <c r="L16" s="416"/>
      <c r="M16" s="80"/>
      <c r="O16" s="12"/>
      <c r="P16" s="12"/>
      <c r="Q16" s="12"/>
      <c r="R16" s="12"/>
      <c r="S16" s="12"/>
    </row>
    <row r="17" spans="1:19" ht="31.5" customHeight="1" x14ac:dyDescent="0.25">
      <c r="A17" s="489" t="s">
        <v>263</v>
      </c>
      <c r="B17" s="490"/>
      <c r="C17" s="490"/>
      <c r="D17" s="490"/>
      <c r="E17" s="490"/>
      <c r="F17" s="490"/>
      <c r="G17" s="533"/>
      <c r="H17" s="533"/>
      <c r="I17" s="81"/>
      <c r="J17" s="535"/>
      <c r="K17" s="414"/>
      <c r="L17" s="416"/>
      <c r="M17" s="80"/>
      <c r="O17" s="12"/>
      <c r="P17" s="12"/>
      <c r="Q17" s="12"/>
      <c r="R17" s="12"/>
      <c r="S17" s="12"/>
    </row>
    <row r="18" spans="1:19" ht="16.5" customHeight="1" x14ac:dyDescent="0.25">
      <c r="A18" s="536" t="s">
        <v>170</v>
      </c>
      <c r="B18" s="537"/>
      <c r="C18" s="538"/>
      <c r="D18" s="310" t="s">
        <v>1</v>
      </c>
      <c r="E18" s="311"/>
      <c r="F18" s="311"/>
      <c r="G18" s="311"/>
      <c r="H18" s="312"/>
      <c r="I18" s="310" t="s">
        <v>0</v>
      </c>
      <c r="J18" s="311"/>
      <c r="K18" s="311"/>
      <c r="L18" s="311"/>
      <c r="M18" s="312"/>
    </row>
    <row r="19" spans="1:19" ht="16.5" customHeight="1" x14ac:dyDescent="0.25">
      <c r="A19" s="310"/>
      <c r="B19" s="311"/>
      <c r="C19" s="312"/>
      <c r="D19" s="36" t="s">
        <v>7</v>
      </c>
      <c r="E19" s="36" t="s">
        <v>407</v>
      </c>
      <c r="F19" s="36" t="s">
        <v>8</v>
      </c>
      <c r="G19" s="36" t="s">
        <v>407</v>
      </c>
      <c r="H19" s="5" t="s">
        <v>9</v>
      </c>
      <c r="I19" s="4" t="s">
        <v>2</v>
      </c>
      <c r="J19" s="4" t="s">
        <v>3</v>
      </c>
      <c r="K19" s="4" t="s">
        <v>4</v>
      </c>
      <c r="L19" s="4" t="s">
        <v>5</v>
      </c>
      <c r="M19" s="4" t="s">
        <v>6</v>
      </c>
    </row>
    <row r="20" spans="1:19" ht="15.75" x14ac:dyDescent="0.25">
      <c r="A20" s="292" t="s">
        <v>611</v>
      </c>
      <c r="B20" s="292"/>
      <c r="C20" s="292"/>
      <c r="D20" s="10">
        <v>25</v>
      </c>
      <c r="E20" s="10"/>
      <c r="F20" s="10"/>
      <c r="G20" s="10"/>
      <c r="H20" s="32"/>
      <c r="I20" s="47"/>
      <c r="J20" s="47"/>
      <c r="K20" s="82"/>
      <c r="L20" s="55"/>
      <c r="M20" s="55"/>
    </row>
    <row r="21" spans="1:19" ht="15.75" x14ac:dyDescent="0.25">
      <c r="A21" s="389" t="s">
        <v>10</v>
      </c>
      <c r="B21" s="390"/>
      <c r="C21" s="391"/>
      <c r="D21" s="32"/>
      <c r="E21" s="32"/>
      <c r="F21" s="32"/>
      <c r="G21" s="32"/>
      <c r="H21" s="32"/>
      <c r="I21" s="34"/>
      <c r="J21" s="34"/>
      <c r="K21" s="34"/>
      <c r="L21" s="34"/>
      <c r="M21" s="34"/>
    </row>
  </sheetData>
  <mergeCells count="33">
    <mergeCell ref="A1:M1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  <mergeCell ref="A11:H11"/>
    <mergeCell ref="J11:L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21:C21"/>
    <mergeCell ref="A17:H17"/>
    <mergeCell ref="J17:L17"/>
    <mergeCell ref="A18:C19"/>
    <mergeCell ref="D18:H18"/>
    <mergeCell ref="I18:M18"/>
    <mergeCell ref="A20:C2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32"/>
  <sheetViews>
    <sheetView view="pageBreakPreview" zoomScaleNormal="100" zoomScaleSheetLayoutView="100" workbookViewId="0">
      <selection activeCell="A3" sqref="A3:H3"/>
    </sheetView>
  </sheetViews>
  <sheetFormatPr baseColWidth="10" defaultRowHeight="15" x14ac:dyDescent="0.25"/>
  <cols>
    <col min="1" max="4" width="11.28515625" customWidth="1"/>
    <col min="5" max="5" width="6.5703125" bestFit="1" customWidth="1"/>
    <col min="6" max="6" width="11.28515625" customWidth="1"/>
    <col min="7" max="7" width="6.5703125" bestFit="1" customWidth="1"/>
    <col min="8" max="12" width="11.28515625" customWidth="1"/>
    <col min="13" max="13" width="15.28515625" bestFit="1" customWidth="1"/>
  </cols>
  <sheetData>
    <row r="1" spans="1:19" ht="50.25" customHeight="1" thickBot="1" x14ac:dyDescent="0.3">
      <c r="A1" s="358" t="s">
        <v>28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356" t="s">
        <v>623</v>
      </c>
      <c r="O1" s="357"/>
      <c r="P1" s="357"/>
      <c r="Q1" s="12"/>
      <c r="R1" s="12"/>
      <c r="S1" s="12"/>
    </row>
    <row r="2" spans="1:19" ht="18" customHeight="1" thickBot="1" x14ac:dyDescent="0.3">
      <c r="A2" s="335" t="s">
        <v>11</v>
      </c>
      <c r="B2" s="336"/>
      <c r="C2" s="336"/>
      <c r="D2" s="336"/>
      <c r="E2" s="336"/>
      <c r="F2" s="336"/>
      <c r="G2" s="337"/>
      <c r="H2" s="371"/>
      <c r="I2" s="338" t="s">
        <v>12</v>
      </c>
      <c r="J2" s="339"/>
      <c r="K2" s="339"/>
      <c r="L2" s="339"/>
      <c r="M2" s="340"/>
      <c r="N2" s="356"/>
      <c r="O2" s="357"/>
      <c r="P2" s="357"/>
      <c r="Q2" s="12"/>
      <c r="R2" s="12"/>
      <c r="S2" s="12"/>
    </row>
    <row r="3" spans="1:19" ht="30.75" customHeight="1" thickBot="1" x14ac:dyDescent="0.3">
      <c r="A3" s="372" t="s">
        <v>29</v>
      </c>
      <c r="B3" s="373"/>
      <c r="C3" s="373"/>
      <c r="D3" s="373"/>
      <c r="E3" s="373"/>
      <c r="F3" s="373"/>
      <c r="G3" s="373"/>
      <c r="H3" s="374"/>
      <c r="I3" s="365" t="s">
        <v>31</v>
      </c>
      <c r="J3" s="345"/>
      <c r="K3" s="345"/>
      <c r="L3" s="345"/>
      <c r="M3" s="346"/>
      <c r="N3" s="356"/>
      <c r="O3" s="357"/>
      <c r="P3" s="357"/>
      <c r="Q3" s="12"/>
      <c r="R3" s="12"/>
      <c r="S3" s="12"/>
    </row>
    <row r="4" spans="1:19" ht="16.5" customHeight="1" x14ac:dyDescent="0.25">
      <c r="A4" s="27" t="s">
        <v>166</v>
      </c>
      <c r="B4" s="42"/>
      <c r="C4" s="28" t="s">
        <v>167</v>
      </c>
      <c r="D4" s="375" t="s">
        <v>370</v>
      </c>
      <c r="E4" s="375"/>
      <c r="F4" s="366"/>
      <c r="G4" s="367"/>
      <c r="H4" s="368"/>
      <c r="I4" s="365"/>
      <c r="J4" s="345"/>
      <c r="K4" s="345"/>
      <c r="L4" s="345"/>
      <c r="M4" s="346"/>
      <c r="N4" s="356"/>
      <c r="O4" s="357"/>
      <c r="P4" s="357"/>
      <c r="Q4" s="12"/>
      <c r="R4" s="12"/>
      <c r="S4" s="12"/>
    </row>
    <row r="5" spans="1:19" ht="16.5" customHeight="1" thickBot="1" x14ac:dyDescent="0.3">
      <c r="A5" s="37" t="s">
        <v>163</v>
      </c>
      <c r="B5" s="43" t="s">
        <v>388</v>
      </c>
      <c r="C5" s="41" t="s">
        <v>167</v>
      </c>
      <c r="D5" s="376" t="s">
        <v>389</v>
      </c>
      <c r="E5" s="376"/>
      <c r="F5" s="377"/>
      <c r="G5" s="378"/>
      <c r="H5" s="379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thickBot="1" x14ac:dyDescent="0.3">
      <c r="A6" s="335" t="s">
        <v>13</v>
      </c>
      <c r="B6" s="336"/>
      <c r="C6" s="336"/>
      <c r="D6" s="336"/>
      <c r="E6" s="336"/>
      <c r="F6" s="336"/>
      <c r="G6" s="337"/>
      <c r="H6" s="337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341" t="s">
        <v>30</v>
      </c>
      <c r="B7" s="342"/>
      <c r="C7" s="342"/>
      <c r="D7" s="342"/>
      <c r="E7" s="342"/>
      <c r="F7" s="342"/>
      <c r="G7" s="343"/>
      <c r="H7" s="344"/>
      <c r="I7" s="345" t="s">
        <v>17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4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4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4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6" t="s">
        <v>18</v>
      </c>
      <c r="B11" s="327"/>
      <c r="C11" s="327"/>
      <c r="D11" s="327"/>
      <c r="E11" s="327"/>
      <c r="F11" s="327"/>
      <c r="G11" s="327"/>
      <c r="H11" s="327"/>
      <c r="I11" s="16" t="s">
        <v>22</v>
      </c>
      <c r="J11" s="328" t="s">
        <v>168</v>
      </c>
      <c r="K11" s="329"/>
      <c r="L11" s="330"/>
      <c r="M11" s="6" t="s">
        <v>21</v>
      </c>
      <c r="O11" s="12"/>
      <c r="P11" s="12"/>
      <c r="Q11" s="12"/>
      <c r="R11" s="12"/>
      <c r="S11" s="12"/>
    </row>
    <row r="12" spans="1:19" ht="31.5" customHeight="1" x14ac:dyDescent="0.25">
      <c r="A12" s="331" t="s">
        <v>369</v>
      </c>
      <c r="B12" s="332"/>
      <c r="C12" s="332"/>
      <c r="D12" s="332"/>
      <c r="E12" s="332"/>
      <c r="F12" s="332"/>
      <c r="G12" s="332"/>
      <c r="H12" s="332"/>
      <c r="I12" s="101">
        <v>104</v>
      </c>
      <c r="J12" s="333" t="s">
        <v>371</v>
      </c>
      <c r="K12" s="334"/>
      <c r="L12" s="334"/>
      <c r="M12" s="126"/>
      <c r="O12" s="12"/>
      <c r="P12" s="12"/>
      <c r="Q12" s="12"/>
      <c r="R12" s="12"/>
      <c r="S12" s="12"/>
    </row>
    <row r="13" spans="1:19" ht="31.5" customHeight="1" x14ac:dyDescent="0.25">
      <c r="A13" s="319" t="s">
        <v>32</v>
      </c>
      <c r="B13" s="320"/>
      <c r="C13" s="320"/>
      <c r="D13" s="320"/>
      <c r="E13" s="320"/>
      <c r="F13" s="320"/>
      <c r="G13" s="320"/>
      <c r="H13" s="320"/>
      <c r="I13" s="105"/>
      <c r="J13" s="301" t="s">
        <v>33</v>
      </c>
      <c r="K13" s="302"/>
      <c r="L13" s="302"/>
      <c r="M13" s="127">
        <v>8341116576</v>
      </c>
      <c r="P13" s="12"/>
      <c r="Q13" s="12"/>
      <c r="R13" s="12"/>
      <c r="S13" s="12"/>
    </row>
    <row r="14" spans="1:19" ht="31.5" customHeight="1" x14ac:dyDescent="0.25">
      <c r="A14" s="322" t="s">
        <v>34</v>
      </c>
      <c r="B14" s="323"/>
      <c r="C14" s="323"/>
      <c r="D14" s="323"/>
      <c r="E14" s="323"/>
      <c r="F14" s="323"/>
      <c r="G14" s="323"/>
      <c r="H14" s="323"/>
      <c r="I14" s="99"/>
      <c r="J14" s="325"/>
      <c r="K14" s="325"/>
      <c r="L14" s="325"/>
      <c r="M14" s="128"/>
      <c r="O14" s="12"/>
      <c r="P14" s="12"/>
      <c r="Q14" s="12"/>
      <c r="R14" s="12"/>
      <c r="S14" s="12"/>
    </row>
    <row r="15" spans="1:19" ht="31.5" customHeight="1" x14ac:dyDescent="0.25">
      <c r="A15" s="319" t="s">
        <v>35</v>
      </c>
      <c r="B15" s="320"/>
      <c r="C15" s="320"/>
      <c r="D15" s="320"/>
      <c r="E15" s="320"/>
      <c r="F15" s="320"/>
      <c r="G15" s="320"/>
      <c r="H15" s="320"/>
      <c r="I15" s="105"/>
      <c r="J15" s="321"/>
      <c r="K15" s="321"/>
      <c r="L15" s="321"/>
      <c r="M15" s="127"/>
      <c r="O15" s="12"/>
      <c r="P15" s="12"/>
      <c r="Q15" s="12"/>
      <c r="R15" s="12"/>
      <c r="S15" s="12"/>
    </row>
    <row r="16" spans="1:19" ht="31.5" customHeight="1" x14ac:dyDescent="0.25">
      <c r="A16" s="322" t="s">
        <v>38</v>
      </c>
      <c r="B16" s="323"/>
      <c r="C16" s="323"/>
      <c r="D16" s="323"/>
      <c r="E16" s="323"/>
      <c r="F16" s="323"/>
      <c r="G16" s="323"/>
      <c r="H16" s="323"/>
      <c r="I16" s="99"/>
      <c r="J16" s="324"/>
      <c r="K16" s="324"/>
      <c r="L16" s="324"/>
      <c r="M16" s="129"/>
      <c r="O16" s="12"/>
      <c r="P16" s="12"/>
      <c r="Q16" s="12"/>
      <c r="R16" s="12"/>
      <c r="S16" s="12"/>
    </row>
    <row r="17" spans="1:19" ht="31.5" customHeight="1" x14ac:dyDescent="0.25">
      <c r="A17" s="319" t="s">
        <v>39</v>
      </c>
      <c r="B17" s="320"/>
      <c r="C17" s="320"/>
      <c r="D17" s="320"/>
      <c r="E17" s="320"/>
      <c r="F17" s="320"/>
      <c r="G17" s="320"/>
      <c r="H17" s="320"/>
      <c r="I17" s="105"/>
      <c r="J17" s="321" t="s">
        <v>40</v>
      </c>
      <c r="K17" s="321"/>
      <c r="L17" s="321"/>
      <c r="M17" s="127">
        <v>8341111632</v>
      </c>
      <c r="P17" s="12"/>
      <c r="Q17" s="12"/>
      <c r="R17" s="12"/>
      <c r="S17" s="12"/>
    </row>
    <row r="18" spans="1:19" ht="31.5" customHeight="1" x14ac:dyDescent="0.25">
      <c r="A18" s="322" t="s">
        <v>36</v>
      </c>
      <c r="B18" s="323"/>
      <c r="C18" s="323"/>
      <c r="D18" s="323"/>
      <c r="E18" s="323"/>
      <c r="F18" s="323"/>
      <c r="G18" s="323"/>
      <c r="H18" s="323"/>
      <c r="I18" s="99"/>
      <c r="J18" s="317" t="s">
        <v>37</v>
      </c>
      <c r="K18" s="324"/>
      <c r="L18" s="324"/>
      <c r="M18" s="129"/>
      <c r="N18" t="s">
        <v>697</v>
      </c>
      <c r="O18" s="12"/>
      <c r="P18" s="12"/>
      <c r="Q18" s="12"/>
      <c r="R18" s="12"/>
      <c r="S18" s="12"/>
    </row>
    <row r="19" spans="1:19" ht="31.5" customHeight="1" x14ac:dyDescent="0.25">
      <c r="A19" s="299" t="s">
        <v>405</v>
      </c>
      <c r="B19" s="300"/>
      <c r="C19" s="300"/>
      <c r="D19" s="300"/>
      <c r="E19" s="300"/>
      <c r="F19" s="300"/>
      <c r="G19" s="300"/>
      <c r="H19" s="300"/>
      <c r="I19" s="105"/>
      <c r="J19" s="302"/>
      <c r="K19" s="302"/>
      <c r="L19" s="302"/>
      <c r="M19" s="127"/>
      <c r="Q19" s="2"/>
      <c r="R19" s="3"/>
    </row>
    <row r="20" spans="1:19" ht="31.5" customHeight="1" x14ac:dyDescent="0.25">
      <c r="A20" s="313" t="s">
        <v>395</v>
      </c>
      <c r="B20" s="314"/>
      <c r="C20" s="314"/>
      <c r="D20" s="314"/>
      <c r="E20" s="314"/>
      <c r="F20" s="314"/>
      <c r="G20" s="314"/>
      <c r="H20" s="314"/>
      <c r="I20" s="99"/>
      <c r="J20" s="318"/>
      <c r="K20" s="318"/>
      <c r="L20" s="318"/>
      <c r="M20" s="129"/>
      <c r="Q20" s="2"/>
      <c r="R20" s="3"/>
    </row>
    <row r="21" spans="1:19" ht="31.5" customHeight="1" x14ac:dyDescent="0.25">
      <c r="A21" s="299" t="s">
        <v>400</v>
      </c>
      <c r="B21" s="300"/>
      <c r="C21" s="300"/>
      <c r="D21" s="300"/>
      <c r="E21" s="300"/>
      <c r="F21" s="300"/>
      <c r="G21" s="300"/>
      <c r="H21" s="300"/>
      <c r="I21" s="105"/>
      <c r="J21" s="302"/>
      <c r="K21" s="302"/>
      <c r="L21" s="302"/>
      <c r="M21" s="127"/>
      <c r="Q21" s="2"/>
      <c r="R21" s="3"/>
    </row>
    <row r="22" spans="1:19" ht="31.5" customHeight="1" x14ac:dyDescent="0.25">
      <c r="A22" s="313" t="s">
        <v>398</v>
      </c>
      <c r="B22" s="314"/>
      <c r="C22" s="314"/>
      <c r="D22" s="314"/>
      <c r="E22" s="314"/>
      <c r="F22" s="314"/>
      <c r="G22" s="314"/>
      <c r="H22" s="314"/>
      <c r="I22" s="99"/>
      <c r="J22" s="318"/>
      <c r="K22" s="318"/>
      <c r="L22" s="318"/>
      <c r="M22" s="129"/>
      <c r="Q22" s="2"/>
      <c r="R22" s="3"/>
    </row>
    <row r="23" spans="1:19" ht="31.5" customHeight="1" x14ac:dyDescent="0.25">
      <c r="A23" s="299" t="s">
        <v>401</v>
      </c>
      <c r="B23" s="300"/>
      <c r="C23" s="300"/>
      <c r="D23" s="300"/>
      <c r="E23" s="300"/>
      <c r="F23" s="300"/>
      <c r="G23" s="300"/>
      <c r="H23" s="300"/>
      <c r="I23" s="105"/>
      <c r="J23" s="302"/>
      <c r="K23" s="302"/>
      <c r="L23" s="302"/>
      <c r="M23" s="127"/>
      <c r="Q23" s="2"/>
      <c r="R23" s="3"/>
    </row>
    <row r="24" spans="1:19" ht="16.5" customHeight="1" x14ac:dyDescent="0.25">
      <c r="A24" s="307" t="s">
        <v>191</v>
      </c>
      <c r="B24" s="308"/>
      <c r="C24" s="309"/>
      <c r="D24" s="310" t="s">
        <v>1</v>
      </c>
      <c r="E24" s="311"/>
      <c r="F24" s="311"/>
      <c r="G24" s="311"/>
      <c r="H24" s="312"/>
      <c r="I24" s="310" t="s">
        <v>0</v>
      </c>
      <c r="J24" s="311"/>
      <c r="K24" s="311"/>
      <c r="L24" s="311"/>
      <c r="M24" s="312"/>
    </row>
    <row r="25" spans="1:19" ht="16.5" customHeight="1" x14ac:dyDescent="0.25">
      <c r="A25" s="310"/>
      <c r="B25" s="311"/>
      <c r="C25" s="312"/>
      <c r="D25" s="36" t="s">
        <v>7</v>
      </c>
      <c r="E25" s="36" t="s">
        <v>407</v>
      </c>
      <c r="F25" s="36" t="s">
        <v>8</v>
      </c>
      <c r="G25" s="36" t="s">
        <v>407</v>
      </c>
      <c r="H25" s="5" t="s">
        <v>9</v>
      </c>
      <c r="I25" s="4" t="s">
        <v>2</v>
      </c>
      <c r="J25" s="4" t="s">
        <v>3</v>
      </c>
      <c r="K25" s="4" t="s">
        <v>4</v>
      </c>
      <c r="L25" s="4" t="s">
        <v>5</v>
      </c>
      <c r="M25" s="4" t="s">
        <v>6</v>
      </c>
    </row>
    <row r="26" spans="1:19" ht="16.5" customHeight="1" x14ac:dyDescent="0.25">
      <c r="A26" s="392" t="s">
        <v>199</v>
      </c>
      <c r="B26" s="393"/>
      <c r="C26" s="394"/>
      <c r="D26" s="10"/>
      <c r="E26" s="10">
        <v>2</v>
      </c>
      <c r="F26" s="10"/>
      <c r="G26" s="10">
        <v>2</v>
      </c>
      <c r="H26" s="32">
        <v>146</v>
      </c>
      <c r="I26" s="7"/>
      <c r="J26" s="8"/>
      <c r="K26" s="49"/>
      <c r="L26" s="49"/>
      <c r="M26" s="9"/>
    </row>
    <row r="27" spans="1:19" ht="16.5" customHeight="1" x14ac:dyDescent="0.25">
      <c r="A27" s="392" t="s">
        <v>200</v>
      </c>
      <c r="B27" s="393"/>
      <c r="C27" s="394"/>
      <c r="D27" s="10"/>
      <c r="E27" s="10">
        <v>1</v>
      </c>
      <c r="F27" s="10"/>
      <c r="G27" s="10">
        <v>1</v>
      </c>
      <c r="H27" s="32">
        <v>64</v>
      </c>
      <c r="I27" s="7"/>
      <c r="J27" s="8"/>
      <c r="K27" s="49"/>
      <c r="L27" s="49"/>
      <c r="M27" s="9"/>
    </row>
    <row r="28" spans="1:19" ht="16.5" customHeight="1" x14ac:dyDescent="0.25">
      <c r="A28" s="392" t="s">
        <v>201</v>
      </c>
      <c r="B28" s="393"/>
      <c r="C28" s="394"/>
      <c r="D28" s="10"/>
      <c r="E28" s="10">
        <v>2</v>
      </c>
      <c r="F28" s="10"/>
      <c r="G28" s="10">
        <v>2</v>
      </c>
      <c r="H28" s="32">
        <v>167</v>
      </c>
      <c r="I28" s="47"/>
      <c r="J28" s="55"/>
      <c r="K28" s="11"/>
      <c r="L28" s="53"/>
      <c r="M28" s="48"/>
    </row>
    <row r="29" spans="1:19" ht="16.5" customHeight="1" x14ac:dyDescent="0.25">
      <c r="A29" s="392" t="s">
        <v>202</v>
      </c>
      <c r="B29" s="393"/>
      <c r="C29" s="394"/>
      <c r="D29" s="10"/>
      <c r="E29" s="10">
        <v>1</v>
      </c>
      <c r="F29" s="10"/>
      <c r="G29" s="10">
        <v>1</v>
      </c>
      <c r="H29" s="32">
        <v>68</v>
      </c>
      <c r="I29" s="47"/>
      <c r="J29" s="49"/>
      <c r="K29" s="11"/>
      <c r="L29" s="53"/>
      <c r="M29" s="48"/>
    </row>
    <row r="30" spans="1:19" ht="16.5" customHeight="1" x14ac:dyDescent="0.25">
      <c r="A30" s="392" t="s">
        <v>203</v>
      </c>
      <c r="B30" s="393"/>
      <c r="C30" s="394"/>
      <c r="D30" s="10"/>
      <c r="E30" s="10">
        <v>1</v>
      </c>
      <c r="F30" s="10"/>
      <c r="G30" s="10">
        <v>1</v>
      </c>
      <c r="H30" s="32">
        <v>84</v>
      </c>
      <c r="I30" s="7"/>
      <c r="J30" s="49"/>
      <c r="K30" s="49"/>
      <c r="L30" s="49"/>
      <c r="M30" s="49"/>
    </row>
    <row r="31" spans="1:19" ht="16.5" customHeight="1" x14ac:dyDescent="0.25">
      <c r="A31" s="386" t="s">
        <v>204</v>
      </c>
      <c r="B31" s="387"/>
      <c r="C31" s="388"/>
      <c r="D31" s="50"/>
      <c r="E31" s="50">
        <v>2</v>
      </c>
      <c r="F31" s="50"/>
      <c r="G31" s="50">
        <v>2</v>
      </c>
      <c r="H31" s="51">
        <v>147</v>
      </c>
      <c r="I31" s="56"/>
      <c r="J31" s="56"/>
      <c r="K31" s="56"/>
      <c r="L31" s="56"/>
      <c r="M31" s="56"/>
    </row>
    <row r="32" spans="1:19" ht="16.5" customHeight="1" x14ac:dyDescent="0.25">
      <c r="A32" s="389" t="s">
        <v>10</v>
      </c>
      <c r="B32" s="390"/>
      <c r="C32" s="391"/>
      <c r="D32" s="32"/>
      <c r="E32" s="32"/>
      <c r="F32" s="32"/>
      <c r="G32" s="32"/>
      <c r="H32" s="32">
        <f>SUM(H26:H31)</f>
        <v>676</v>
      </c>
      <c r="I32" s="34"/>
      <c r="J32" s="34"/>
      <c r="K32" s="34"/>
      <c r="L32" s="34"/>
      <c r="M32" s="34"/>
    </row>
  </sheetData>
  <mergeCells count="51">
    <mergeCell ref="N1:P4"/>
    <mergeCell ref="A19:H19"/>
    <mergeCell ref="J19:L19"/>
    <mergeCell ref="A31:C31"/>
    <mergeCell ref="A32:C32"/>
    <mergeCell ref="A24:C25"/>
    <mergeCell ref="D24:H24"/>
    <mergeCell ref="I24:M24"/>
    <mergeCell ref="A26:C26"/>
    <mergeCell ref="A27:C27"/>
    <mergeCell ref="A28:C28"/>
    <mergeCell ref="A29:C29"/>
    <mergeCell ref="A30:C30"/>
    <mergeCell ref="A20:H20"/>
    <mergeCell ref="J20:L20"/>
    <mergeCell ref="A21:H21"/>
    <mergeCell ref="J21:L21"/>
    <mergeCell ref="J18:L18"/>
    <mergeCell ref="D4:H4"/>
    <mergeCell ref="D5:H5"/>
    <mergeCell ref="B8:H8"/>
    <mergeCell ref="B9:H9"/>
    <mergeCell ref="B10:H10"/>
    <mergeCell ref="A15:H15"/>
    <mergeCell ref="J15:L15"/>
    <mergeCell ref="A16:H16"/>
    <mergeCell ref="J16:L16"/>
    <mergeCell ref="A12:H12"/>
    <mergeCell ref="J12:L12"/>
    <mergeCell ref="A13:H13"/>
    <mergeCell ref="A1:M1"/>
    <mergeCell ref="A2:H2"/>
    <mergeCell ref="I2:M2"/>
    <mergeCell ref="A3:H3"/>
    <mergeCell ref="I3:M5"/>
    <mergeCell ref="A22:H22"/>
    <mergeCell ref="J22:L22"/>
    <mergeCell ref="A23:H23"/>
    <mergeCell ref="J23:L23"/>
    <mergeCell ref="A6:H6"/>
    <mergeCell ref="I6:M6"/>
    <mergeCell ref="A7:H7"/>
    <mergeCell ref="I7:M10"/>
    <mergeCell ref="J13:L13"/>
    <mergeCell ref="A14:H14"/>
    <mergeCell ref="J14:L14"/>
    <mergeCell ref="A11:H11"/>
    <mergeCell ref="J11:L11"/>
    <mergeCell ref="A17:H17"/>
    <mergeCell ref="J17:L17"/>
    <mergeCell ref="A18:H18"/>
  </mergeCells>
  <hyperlinks>
    <hyperlink ref="D4" r:id="rId1"/>
    <hyperlink ref="J12" r:id="rId2"/>
    <hyperlink ref="J17" r:id="rId3"/>
    <hyperlink ref="J13" r:id="rId4"/>
    <hyperlink ref="J18" r:id="rId5"/>
    <hyperlink ref="D5" r:id="rId6"/>
  </hyperlinks>
  <pageMargins left="0.7" right="0.7" top="0.75" bottom="0.75" header="0.3" footer="0.3"/>
  <pageSetup scale="51" orientation="portrait" r:id="rId7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3"/>
  <sheetViews>
    <sheetView workbookViewId="0">
      <selection activeCell="M16" sqref="M16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14.7109375" customWidth="1"/>
  </cols>
  <sheetData>
    <row r="1" spans="1:17" ht="50.25" customHeight="1" thickBot="1" x14ac:dyDescent="0.3">
      <c r="A1" s="650" t="s">
        <v>344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47</v>
      </c>
      <c r="M2" s="78">
        <v>20</v>
      </c>
      <c r="N2" s="78"/>
      <c r="O2" s="78"/>
      <c r="P2" s="12"/>
      <c r="Q2" s="12"/>
    </row>
    <row r="3" spans="1:17" ht="30.75" customHeight="1" thickBot="1" x14ac:dyDescent="0.3">
      <c r="A3" s="372" t="s">
        <v>339</v>
      </c>
      <c r="B3" s="373"/>
      <c r="C3" s="373"/>
      <c r="D3" s="373"/>
      <c r="E3" s="373"/>
      <c r="F3" s="374"/>
      <c r="G3" s="365">
        <v>1230509</v>
      </c>
      <c r="H3" s="345"/>
      <c r="I3" s="345"/>
      <c r="J3" s="345"/>
      <c r="K3" s="346"/>
      <c r="L3" s="653" t="s">
        <v>750</v>
      </c>
      <c r="M3" s="654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L4" s="653"/>
      <c r="M4" s="654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L5" s="653"/>
      <c r="M5" s="654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L6" s="653"/>
      <c r="M6" s="654"/>
      <c r="N6" s="12"/>
      <c r="O6" s="12"/>
      <c r="P6" s="12"/>
      <c r="Q6" s="12"/>
    </row>
    <row r="7" spans="1:17" ht="16.5" customHeight="1" x14ac:dyDescent="0.25">
      <c r="A7" s="576" t="s">
        <v>345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>
        <v>34</v>
      </c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6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L3:M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  <mergeCell ref="A14:F14"/>
    <mergeCell ref="H14:J14"/>
    <mergeCell ref="A15:F15"/>
    <mergeCell ref="H15:J15"/>
    <mergeCell ref="A16:F16"/>
    <mergeCell ref="H16:J16"/>
  </mergeCell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N17" sqref="N17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</cols>
  <sheetData>
    <row r="1" spans="1:17" ht="50.25" customHeight="1" thickBot="1" x14ac:dyDescent="0.3">
      <c r="A1" s="650" t="s">
        <v>361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386</v>
      </c>
      <c r="M2" s="78">
        <v>186</v>
      </c>
      <c r="N2" s="78"/>
      <c r="O2" s="78"/>
      <c r="P2" s="12"/>
      <c r="Q2" s="12"/>
    </row>
    <row r="3" spans="1:17" ht="30.75" customHeight="1" thickBot="1" x14ac:dyDescent="0.3">
      <c r="A3" s="372" t="s">
        <v>363</v>
      </c>
      <c r="B3" s="373"/>
      <c r="C3" s="373"/>
      <c r="D3" s="373"/>
      <c r="E3" s="373"/>
      <c r="F3" s="374"/>
      <c r="G3" s="365">
        <v>1710346</v>
      </c>
      <c r="H3" s="345"/>
      <c r="I3" s="345"/>
      <c r="J3" s="345"/>
      <c r="K3" s="346"/>
      <c r="M3" s="12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12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362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M12" sqref="M12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</cols>
  <sheetData>
    <row r="1" spans="1:17" ht="50.25" customHeight="1" thickBot="1" x14ac:dyDescent="0.3">
      <c r="A1" s="650" t="s">
        <v>314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1232</v>
      </c>
      <c r="M2" s="78"/>
      <c r="N2" s="78"/>
      <c r="O2" s="78"/>
      <c r="P2" s="12"/>
      <c r="Q2" s="12"/>
    </row>
    <row r="3" spans="1:17" ht="30.75" customHeight="1" thickBot="1" x14ac:dyDescent="0.3">
      <c r="A3" s="372" t="s">
        <v>315</v>
      </c>
      <c r="B3" s="373"/>
      <c r="C3" s="373"/>
      <c r="D3" s="373"/>
      <c r="E3" s="373"/>
      <c r="F3" s="374"/>
      <c r="G3" s="365">
        <v>3122334</v>
      </c>
      <c r="H3" s="345"/>
      <c r="I3" s="345"/>
      <c r="J3" s="345"/>
      <c r="K3" s="346"/>
      <c r="L3" s="655" t="s">
        <v>368</v>
      </c>
      <c r="M3" s="656"/>
      <c r="N3" s="656"/>
      <c r="O3" s="656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L4" s="655"/>
      <c r="M4" s="656"/>
      <c r="N4" s="656"/>
      <c r="O4" s="656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L5" s="655"/>
      <c r="M5" s="656"/>
      <c r="N5" s="656"/>
      <c r="O5" s="656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316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6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21:C21"/>
    <mergeCell ref="A22:C22"/>
    <mergeCell ref="A23:C23"/>
    <mergeCell ref="L3:O5"/>
    <mergeCell ref="A17:F17"/>
    <mergeCell ref="H17:J17"/>
    <mergeCell ref="A18:C19"/>
    <mergeCell ref="D18:F18"/>
    <mergeCell ref="G18:K18"/>
    <mergeCell ref="A20:C20"/>
    <mergeCell ref="A14:F14"/>
    <mergeCell ref="H14:J14"/>
    <mergeCell ref="A15:F15"/>
    <mergeCell ref="H15:J15"/>
    <mergeCell ref="A16:F16"/>
    <mergeCell ref="H16:J16"/>
  </mergeCell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C1" workbookViewId="0">
      <selection activeCell="O3" sqref="O3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12.85546875" customWidth="1"/>
  </cols>
  <sheetData>
    <row r="1" spans="1:17" ht="50.25" customHeight="1" thickBot="1" x14ac:dyDescent="0.3">
      <c r="A1" s="650" t="s">
        <v>336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16</v>
      </c>
      <c r="M2" s="78">
        <v>2</v>
      </c>
      <c r="N2" s="78"/>
      <c r="O2" s="78"/>
      <c r="P2" s="12"/>
      <c r="Q2" s="12"/>
    </row>
    <row r="3" spans="1:17" ht="30.75" customHeight="1" thickBot="1" x14ac:dyDescent="0.3">
      <c r="A3" s="372" t="s">
        <v>337</v>
      </c>
      <c r="B3" s="373"/>
      <c r="C3" s="373"/>
      <c r="D3" s="373"/>
      <c r="E3" s="373"/>
      <c r="F3" s="374"/>
      <c r="G3" s="365">
        <v>3063302</v>
      </c>
      <c r="H3" s="345"/>
      <c r="I3" s="345"/>
      <c r="J3" s="345"/>
      <c r="K3" s="346"/>
      <c r="M3" s="87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657" t="s">
        <v>338</v>
      </c>
      <c r="B7" s="658"/>
      <c r="C7" s="658"/>
      <c r="D7" s="658"/>
      <c r="E7" s="658"/>
      <c r="F7" s="658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B1" workbookViewId="0">
      <selection activeCell="N5" sqref="N5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13.5703125" customWidth="1"/>
  </cols>
  <sheetData>
    <row r="1" spans="1:17" ht="50.25" customHeight="1" thickBot="1" x14ac:dyDescent="0.3">
      <c r="A1" s="650" t="s">
        <v>348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23</v>
      </c>
      <c r="M2" s="78">
        <v>9</v>
      </c>
      <c r="N2" s="78"/>
      <c r="O2" s="78"/>
      <c r="P2" s="12"/>
      <c r="Q2" s="12"/>
    </row>
    <row r="3" spans="1:17" ht="30.75" customHeight="1" thickBot="1" x14ac:dyDescent="0.3">
      <c r="A3" s="372" t="s">
        <v>346</v>
      </c>
      <c r="B3" s="373"/>
      <c r="C3" s="373"/>
      <c r="D3" s="373"/>
      <c r="E3" s="373"/>
      <c r="F3" s="374"/>
      <c r="G3" s="365">
        <v>3122560</v>
      </c>
      <c r="H3" s="345"/>
      <c r="I3" s="345"/>
      <c r="J3" s="345"/>
      <c r="K3" s="346"/>
      <c r="M3" s="87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347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B1" workbookViewId="0">
      <selection activeCell="A3" sqref="A3:F3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13.7109375" customWidth="1"/>
  </cols>
  <sheetData>
    <row r="1" spans="1:17" ht="50.25" customHeight="1" thickBot="1" x14ac:dyDescent="0.3">
      <c r="A1" s="650" t="s">
        <v>343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/>
      <c r="M2" s="78"/>
      <c r="N2" s="78"/>
      <c r="O2" s="78"/>
      <c r="P2" s="12"/>
      <c r="Q2" s="12"/>
    </row>
    <row r="3" spans="1:17" ht="30.75" customHeight="1" thickBot="1" x14ac:dyDescent="0.3">
      <c r="A3" s="372" t="s">
        <v>318</v>
      </c>
      <c r="B3" s="373"/>
      <c r="C3" s="373"/>
      <c r="D3" s="373"/>
      <c r="E3" s="373"/>
      <c r="F3" s="374"/>
      <c r="G3" s="365">
        <v>3141628</v>
      </c>
      <c r="H3" s="345"/>
      <c r="I3" s="345"/>
      <c r="J3" s="345"/>
      <c r="K3" s="346"/>
      <c r="L3">
        <v>429</v>
      </c>
      <c r="M3" s="12">
        <v>151</v>
      </c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319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C1" workbookViewId="0">
      <selection activeCell="O5" sqref="O5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13.140625" customWidth="1"/>
  </cols>
  <sheetData>
    <row r="1" spans="1:17" ht="50.25" customHeight="1" thickBot="1" x14ac:dyDescent="0.3">
      <c r="A1" s="650" t="s">
        <v>343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222</v>
      </c>
      <c r="M2" s="78">
        <v>103</v>
      </c>
      <c r="N2" s="78"/>
      <c r="O2" s="78"/>
      <c r="P2" s="12"/>
      <c r="Q2" s="12"/>
    </row>
    <row r="3" spans="1:17" ht="30.75" customHeight="1" thickBot="1" x14ac:dyDescent="0.3">
      <c r="A3" s="372" t="s">
        <v>335</v>
      </c>
      <c r="B3" s="373"/>
      <c r="C3" s="373"/>
      <c r="D3" s="373"/>
      <c r="E3" s="373"/>
      <c r="F3" s="374"/>
      <c r="G3" s="365">
        <v>3057426</v>
      </c>
      <c r="H3" s="345"/>
      <c r="I3" s="345"/>
      <c r="J3" s="345"/>
      <c r="K3" s="346"/>
      <c r="M3" s="12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319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L1" sqref="L1:O2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36.85546875" customWidth="1"/>
  </cols>
  <sheetData>
    <row r="1" spans="1:17" ht="50.25" customHeight="1" thickBot="1" x14ac:dyDescent="0.3">
      <c r="A1" s="650" t="s">
        <v>323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/>
      <c r="M2" s="78"/>
      <c r="N2" s="78"/>
      <c r="O2" s="78"/>
      <c r="P2" s="12"/>
      <c r="Q2" s="12"/>
    </row>
    <row r="3" spans="1:17" ht="30.75" customHeight="1" thickBot="1" x14ac:dyDescent="0.3">
      <c r="A3" s="372" t="s">
        <v>325</v>
      </c>
      <c r="B3" s="373"/>
      <c r="C3" s="373"/>
      <c r="D3" s="373"/>
      <c r="E3" s="373"/>
      <c r="F3" s="374"/>
      <c r="G3" s="365">
        <v>3129755</v>
      </c>
      <c r="H3" s="345"/>
      <c r="I3" s="345"/>
      <c r="J3" s="345"/>
      <c r="K3" s="346"/>
      <c r="M3" s="24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 t="s">
        <v>317</v>
      </c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324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C1" workbookViewId="0">
      <selection activeCell="M15" sqref="M15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12.85546875" customWidth="1"/>
  </cols>
  <sheetData>
    <row r="1" spans="1:17" ht="50.25" customHeight="1" thickBot="1" x14ac:dyDescent="0.3">
      <c r="A1" s="650" t="s">
        <v>332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164</v>
      </c>
      <c r="M2" s="78">
        <v>104</v>
      </c>
      <c r="N2" s="78"/>
      <c r="O2" s="78"/>
      <c r="P2" s="12"/>
      <c r="Q2" s="12"/>
    </row>
    <row r="3" spans="1:17" ht="30.75" customHeight="1" thickBot="1" x14ac:dyDescent="0.3">
      <c r="A3" s="372" t="s">
        <v>334</v>
      </c>
      <c r="B3" s="373"/>
      <c r="C3" s="373"/>
      <c r="D3" s="373"/>
      <c r="E3" s="373"/>
      <c r="F3" s="374"/>
      <c r="G3" s="365">
        <v>3120180</v>
      </c>
      <c r="H3" s="345"/>
      <c r="I3" s="345"/>
      <c r="J3" s="345"/>
      <c r="K3" s="346"/>
      <c r="M3" s="87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333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D1" workbookViewId="0">
      <selection activeCell="M4" sqref="M4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16.140625" customWidth="1"/>
  </cols>
  <sheetData>
    <row r="1" spans="1:17" ht="50.25" customHeight="1" thickBot="1" x14ac:dyDescent="0.3">
      <c r="A1" s="650" t="s">
        <v>341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40</v>
      </c>
      <c r="M2" s="78">
        <v>1</v>
      </c>
      <c r="N2" s="78"/>
      <c r="O2" s="78"/>
      <c r="P2" s="12"/>
      <c r="Q2" s="12"/>
    </row>
    <row r="3" spans="1:17" ht="30.75" customHeight="1" thickBot="1" x14ac:dyDescent="0.3">
      <c r="A3" s="372" t="s">
        <v>340</v>
      </c>
      <c r="B3" s="373"/>
      <c r="C3" s="373"/>
      <c r="D3" s="373"/>
      <c r="E3" s="373"/>
      <c r="F3" s="374"/>
      <c r="G3" s="365">
        <v>3161373</v>
      </c>
      <c r="H3" s="345"/>
      <c r="I3" s="345"/>
      <c r="J3" s="345"/>
      <c r="K3" s="346"/>
      <c r="M3" s="87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88" t="s">
        <v>367</v>
      </c>
      <c r="N6" s="12"/>
      <c r="O6" s="12"/>
      <c r="P6" s="12"/>
      <c r="Q6" s="12"/>
    </row>
    <row r="7" spans="1:17" ht="16.5" customHeight="1" x14ac:dyDescent="0.25">
      <c r="A7" s="576" t="s">
        <v>342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43"/>
  <sheetViews>
    <sheetView zoomScaleNormal="100" workbookViewId="0">
      <selection activeCell="Q12" sqref="Q12"/>
    </sheetView>
  </sheetViews>
  <sheetFormatPr baseColWidth="10" defaultRowHeight="15" x14ac:dyDescent="0.25"/>
  <cols>
    <col min="1" max="1" width="11.28515625" customWidth="1"/>
    <col min="2" max="2" width="13.85546875" customWidth="1"/>
    <col min="3" max="4" width="11.28515625" customWidth="1"/>
    <col min="5" max="5" width="9.28515625" bestFit="1" customWidth="1"/>
    <col min="6" max="6" width="11.85546875" customWidth="1"/>
    <col min="7" max="7" width="8.7109375" bestFit="1" customWidth="1"/>
    <col min="8" max="8" width="12.7109375" customWidth="1"/>
    <col min="9" max="13" width="11.28515625" customWidth="1"/>
  </cols>
  <sheetData>
    <row r="1" spans="1:19" ht="50.25" customHeight="1" thickBot="1" x14ac:dyDescent="0.3">
      <c r="A1" s="358" t="s">
        <v>53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356" t="s">
        <v>624</v>
      </c>
      <c r="O1" s="431"/>
      <c r="P1" s="431"/>
      <c r="Q1" s="207"/>
      <c r="R1" s="207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356"/>
      <c r="O2" s="431"/>
      <c r="P2" s="431"/>
      <c r="Q2" s="12"/>
      <c r="R2" s="12"/>
      <c r="S2" s="12"/>
    </row>
    <row r="3" spans="1:19" ht="30.75" customHeight="1" thickBot="1" x14ac:dyDescent="0.3">
      <c r="A3" s="372" t="s">
        <v>380</v>
      </c>
      <c r="B3" s="373"/>
      <c r="C3" s="373"/>
      <c r="D3" s="373"/>
      <c r="E3" s="373"/>
      <c r="F3" s="373"/>
      <c r="G3" s="373"/>
      <c r="H3" s="374"/>
      <c r="I3" s="395" t="s">
        <v>54</v>
      </c>
      <c r="J3" s="396"/>
      <c r="K3" s="396"/>
      <c r="L3" s="396"/>
      <c r="M3" s="397"/>
      <c r="N3" s="356"/>
      <c r="O3" s="431"/>
      <c r="P3" s="431"/>
      <c r="Q3" s="12"/>
      <c r="R3" s="12"/>
      <c r="S3" s="12"/>
    </row>
    <row r="4" spans="1:19" ht="16.5" customHeight="1" x14ac:dyDescent="0.25">
      <c r="A4" s="184" t="s">
        <v>166</v>
      </c>
      <c r="B4" s="444">
        <v>8342479177</v>
      </c>
      <c r="C4" s="185" t="s">
        <v>167</v>
      </c>
      <c r="D4" s="375" t="s">
        <v>560</v>
      </c>
      <c r="E4" s="366"/>
      <c r="F4" s="366"/>
      <c r="G4" s="367"/>
      <c r="H4" s="368"/>
      <c r="I4" s="398"/>
      <c r="J4" s="399"/>
      <c r="K4" s="399"/>
      <c r="L4" s="399"/>
      <c r="M4" s="400"/>
      <c r="O4" s="12"/>
      <c r="P4" s="12"/>
      <c r="Q4" s="12"/>
      <c r="R4" s="12"/>
      <c r="S4" s="12"/>
    </row>
    <row r="5" spans="1:19" ht="16.5" customHeight="1" x14ac:dyDescent="0.25">
      <c r="A5" s="197"/>
      <c r="B5" s="445"/>
      <c r="C5" s="198"/>
      <c r="D5" s="441" t="s">
        <v>585</v>
      </c>
      <c r="E5" s="442"/>
      <c r="F5" s="442"/>
      <c r="G5" s="442"/>
      <c r="H5" s="443"/>
      <c r="I5" s="398"/>
      <c r="J5" s="399"/>
      <c r="K5" s="399"/>
      <c r="L5" s="399"/>
      <c r="M5" s="400"/>
      <c r="O5" s="12"/>
      <c r="P5" s="12"/>
      <c r="Q5" s="12"/>
      <c r="R5" s="12"/>
      <c r="S5" s="12"/>
    </row>
    <row r="6" spans="1:19" ht="16.5" customHeight="1" thickBot="1" x14ac:dyDescent="0.3">
      <c r="A6" s="37" t="s">
        <v>163</v>
      </c>
      <c r="B6" s="40" t="s">
        <v>517</v>
      </c>
      <c r="C6" s="41" t="s">
        <v>167</v>
      </c>
      <c r="D6" s="404" t="s">
        <v>406</v>
      </c>
      <c r="E6" s="404"/>
      <c r="F6" s="405"/>
      <c r="G6" s="406"/>
      <c r="H6" s="407"/>
      <c r="I6" s="401"/>
      <c r="J6" s="402"/>
      <c r="K6" s="402"/>
      <c r="L6" s="402"/>
      <c r="M6" s="403"/>
      <c r="O6" s="12"/>
      <c r="P6" s="12"/>
      <c r="Q6" s="12"/>
      <c r="R6" s="12"/>
      <c r="S6" s="12"/>
    </row>
    <row r="7" spans="1:19" ht="16.5" customHeight="1" thickBot="1" x14ac:dyDescent="0.3">
      <c r="A7" s="335" t="s">
        <v>13</v>
      </c>
      <c r="B7" s="336"/>
      <c r="C7" s="336"/>
      <c r="D7" s="336"/>
      <c r="E7" s="336"/>
      <c r="F7" s="336"/>
      <c r="G7" s="337"/>
      <c r="H7" s="337"/>
      <c r="I7" s="338" t="s">
        <v>16</v>
      </c>
      <c r="J7" s="339"/>
      <c r="K7" s="339"/>
      <c r="L7" s="339"/>
      <c r="M7" s="340"/>
      <c r="O7" s="12"/>
      <c r="P7" s="12"/>
      <c r="Q7" s="12"/>
      <c r="R7" s="12"/>
      <c r="S7" s="12"/>
    </row>
    <row r="8" spans="1:19" ht="16.5" customHeight="1" x14ac:dyDescent="0.25">
      <c r="A8" s="408" t="s">
        <v>55</v>
      </c>
      <c r="B8" s="409"/>
      <c r="C8" s="409"/>
      <c r="D8" s="409"/>
      <c r="E8" s="409"/>
      <c r="F8" s="409"/>
      <c r="G8" s="409"/>
      <c r="H8" s="410"/>
      <c r="I8" s="398" t="s">
        <v>17</v>
      </c>
      <c r="J8" s="399"/>
      <c r="K8" s="399"/>
      <c r="L8" s="399"/>
      <c r="M8" s="400"/>
      <c r="O8" s="12"/>
      <c r="P8" s="12"/>
      <c r="Q8" s="12"/>
      <c r="R8" s="12"/>
      <c r="S8" s="12"/>
    </row>
    <row r="9" spans="1:19" ht="16.5" customHeight="1" x14ac:dyDescent="0.25">
      <c r="A9" s="69" t="s">
        <v>158</v>
      </c>
      <c r="B9" s="411" t="s">
        <v>51</v>
      </c>
      <c r="C9" s="411"/>
      <c r="D9" s="411"/>
      <c r="E9" s="411"/>
      <c r="F9" s="411"/>
      <c r="G9" s="412"/>
      <c r="H9" s="413"/>
      <c r="I9" s="398"/>
      <c r="J9" s="399"/>
      <c r="K9" s="399"/>
      <c r="L9" s="399"/>
      <c r="M9" s="400"/>
      <c r="O9" s="12"/>
      <c r="P9" s="12"/>
      <c r="Q9" s="12"/>
      <c r="R9" s="12"/>
      <c r="S9" s="12"/>
    </row>
    <row r="10" spans="1:19" ht="16.5" customHeight="1" x14ac:dyDescent="0.25">
      <c r="A10" s="69" t="s">
        <v>159</v>
      </c>
      <c r="B10" s="414"/>
      <c r="C10" s="414"/>
      <c r="D10" s="414"/>
      <c r="E10" s="414"/>
      <c r="F10" s="414"/>
      <c r="G10" s="415"/>
      <c r="H10" s="416"/>
      <c r="I10" s="398"/>
      <c r="J10" s="399"/>
      <c r="K10" s="399"/>
      <c r="L10" s="399"/>
      <c r="M10" s="400"/>
      <c r="O10" s="12" t="s">
        <v>586</v>
      </c>
      <c r="P10" s="12"/>
      <c r="Q10" s="12"/>
      <c r="R10" s="12"/>
      <c r="S10" s="12"/>
    </row>
    <row r="11" spans="1:19" ht="16.5" customHeight="1" thickBot="1" x14ac:dyDescent="0.3">
      <c r="A11" s="70" t="s">
        <v>160</v>
      </c>
      <c r="B11" s="417"/>
      <c r="C11" s="417"/>
      <c r="D11" s="417"/>
      <c r="E11" s="417"/>
      <c r="F11" s="417"/>
      <c r="G11" s="418"/>
      <c r="H11" s="419"/>
      <c r="I11" s="398"/>
      <c r="J11" s="399"/>
      <c r="K11" s="399"/>
      <c r="L11" s="399"/>
      <c r="M11" s="400"/>
      <c r="O11" s="12" t="s">
        <v>587</v>
      </c>
      <c r="P11" s="12"/>
      <c r="Q11" s="12"/>
      <c r="R11" s="12"/>
      <c r="S11" s="12"/>
    </row>
    <row r="12" spans="1:19" ht="16.5" customHeight="1" thickBot="1" x14ac:dyDescent="0.3">
      <c r="A12" s="328" t="s">
        <v>18</v>
      </c>
      <c r="B12" s="329"/>
      <c r="C12" s="329"/>
      <c r="D12" s="329"/>
      <c r="E12" s="329"/>
      <c r="F12" s="329"/>
      <c r="G12" s="329"/>
      <c r="H12" s="329"/>
      <c r="I12" s="16" t="s">
        <v>22</v>
      </c>
      <c r="J12" s="328" t="s">
        <v>20</v>
      </c>
      <c r="K12" s="329"/>
      <c r="L12" s="330"/>
      <c r="M12" s="186" t="s">
        <v>21</v>
      </c>
      <c r="O12" s="12"/>
      <c r="P12" s="12"/>
      <c r="Q12" s="12"/>
      <c r="R12" s="12"/>
      <c r="S12" s="12"/>
    </row>
    <row r="13" spans="1:19" ht="31.5" customHeight="1" x14ac:dyDescent="0.25">
      <c r="A13" s="331" t="s">
        <v>381</v>
      </c>
      <c r="B13" s="332"/>
      <c r="C13" s="332"/>
      <c r="D13" s="332"/>
      <c r="E13" s="332"/>
      <c r="F13" s="332"/>
      <c r="G13" s="332"/>
      <c r="H13" s="332"/>
      <c r="I13" s="101">
        <v>102</v>
      </c>
      <c r="J13" s="333" t="s">
        <v>561</v>
      </c>
      <c r="K13" s="334"/>
      <c r="L13" s="334"/>
      <c r="M13" s="126"/>
      <c r="O13" s="89"/>
      <c r="P13" s="12"/>
      <c r="Q13" s="12"/>
      <c r="R13" s="12"/>
      <c r="S13" s="12"/>
    </row>
    <row r="14" spans="1:19" ht="31.5" customHeight="1" x14ac:dyDescent="0.25">
      <c r="A14" s="319" t="s">
        <v>562</v>
      </c>
      <c r="B14" s="320"/>
      <c r="C14" s="320"/>
      <c r="D14" s="320"/>
      <c r="E14" s="320"/>
      <c r="F14" s="320"/>
      <c r="G14" s="320"/>
      <c r="H14" s="320"/>
      <c r="I14" s="187">
        <v>107</v>
      </c>
      <c r="J14" s="301" t="s">
        <v>563</v>
      </c>
      <c r="K14" s="302"/>
      <c r="L14" s="302"/>
      <c r="M14" s="127"/>
      <c r="O14" s="12"/>
      <c r="P14" s="12"/>
      <c r="Q14" s="12"/>
      <c r="R14" s="12"/>
      <c r="S14" s="12"/>
    </row>
    <row r="15" spans="1:19" ht="31.5" customHeight="1" x14ac:dyDescent="0.25">
      <c r="A15" s="322" t="s">
        <v>382</v>
      </c>
      <c r="B15" s="323"/>
      <c r="C15" s="323"/>
      <c r="D15" s="323"/>
      <c r="E15" s="323"/>
      <c r="F15" s="323"/>
      <c r="G15" s="323"/>
      <c r="H15" s="323"/>
      <c r="I15" s="188">
        <v>105</v>
      </c>
      <c r="J15" s="325" t="s">
        <v>564</v>
      </c>
      <c r="K15" s="420"/>
      <c r="L15" s="420"/>
      <c r="M15" s="128"/>
      <c r="O15" s="12" t="s">
        <v>588</v>
      </c>
      <c r="P15" s="12"/>
      <c r="Q15" s="12"/>
      <c r="R15" s="12"/>
      <c r="S15" s="12"/>
    </row>
    <row r="16" spans="1:19" ht="31.5" customHeight="1" x14ac:dyDescent="0.25">
      <c r="A16" s="319" t="s">
        <v>384</v>
      </c>
      <c r="B16" s="320"/>
      <c r="C16" s="320"/>
      <c r="D16" s="320"/>
      <c r="E16" s="320"/>
      <c r="F16" s="320"/>
      <c r="G16" s="320"/>
      <c r="H16" s="320"/>
      <c r="I16" s="187">
        <v>109</v>
      </c>
      <c r="J16" s="301" t="s">
        <v>56</v>
      </c>
      <c r="K16" s="302"/>
      <c r="L16" s="302"/>
      <c r="M16" s="127"/>
      <c r="O16" s="12"/>
      <c r="P16" s="12"/>
      <c r="Q16" s="12"/>
      <c r="R16" s="12"/>
      <c r="S16" s="12"/>
    </row>
    <row r="17" spans="1:19" ht="31.5" customHeight="1" x14ac:dyDescent="0.25">
      <c r="A17" s="322" t="s">
        <v>383</v>
      </c>
      <c r="B17" s="323"/>
      <c r="C17" s="323"/>
      <c r="D17" s="323"/>
      <c r="E17" s="323"/>
      <c r="F17" s="323"/>
      <c r="G17" s="323"/>
      <c r="H17" s="323"/>
      <c r="I17" s="188">
        <v>105</v>
      </c>
      <c r="J17" s="325" t="s">
        <v>565</v>
      </c>
      <c r="K17" s="420"/>
      <c r="L17" s="420"/>
      <c r="M17" s="128"/>
      <c r="O17" s="12"/>
      <c r="P17" s="12"/>
      <c r="Q17" s="12"/>
      <c r="R17" s="12"/>
      <c r="S17" s="12"/>
    </row>
    <row r="18" spans="1:19" ht="31.5" customHeight="1" x14ac:dyDescent="0.25">
      <c r="A18" s="319" t="s">
        <v>589</v>
      </c>
      <c r="B18" s="320"/>
      <c r="C18" s="320"/>
      <c r="D18" s="320"/>
      <c r="E18" s="320"/>
      <c r="F18" s="320"/>
      <c r="G18" s="320"/>
      <c r="H18" s="320"/>
      <c r="I18" s="187">
        <v>111</v>
      </c>
      <c r="J18" s="301" t="s">
        <v>566</v>
      </c>
      <c r="K18" s="302"/>
      <c r="L18" s="302"/>
      <c r="M18" s="127"/>
      <c r="O18" s="205"/>
      <c r="P18" s="12"/>
      <c r="Q18" s="12"/>
      <c r="R18" s="12"/>
      <c r="S18" s="12"/>
    </row>
    <row r="19" spans="1:19" ht="31.5" customHeight="1" x14ac:dyDescent="0.25">
      <c r="A19" s="322" t="s">
        <v>713</v>
      </c>
      <c r="B19" s="323"/>
      <c r="C19" s="323"/>
      <c r="D19" s="323"/>
      <c r="E19" s="323"/>
      <c r="F19" s="323"/>
      <c r="G19" s="323"/>
      <c r="H19" s="323"/>
      <c r="I19" s="188">
        <v>111</v>
      </c>
      <c r="J19" s="325" t="s">
        <v>567</v>
      </c>
      <c r="K19" s="420"/>
      <c r="L19" s="420"/>
      <c r="M19" s="128"/>
      <c r="O19" s="12"/>
      <c r="P19" s="12"/>
      <c r="Q19" s="12"/>
      <c r="R19" s="12"/>
      <c r="S19" s="12"/>
    </row>
    <row r="20" spans="1:19" ht="31.5" customHeight="1" x14ac:dyDescent="0.25">
      <c r="A20" s="319" t="s">
        <v>714</v>
      </c>
      <c r="B20" s="320"/>
      <c r="C20" s="320"/>
      <c r="D20" s="320"/>
      <c r="E20" s="320"/>
      <c r="F20" s="320"/>
      <c r="G20" s="320"/>
      <c r="H20" s="320"/>
      <c r="I20" s="187">
        <v>106</v>
      </c>
      <c r="J20" s="301" t="s">
        <v>568</v>
      </c>
      <c r="K20" s="302"/>
      <c r="L20" s="302"/>
      <c r="M20" s="127"/>
      <c r="Q20" s="2"/>
      <c r="R20" s="3"/>
    </row>
    <row r="21" spans="1:19" ht="31.5" customHeight="1" x14ac:dyDescent="0.25">
      <c r="A21" s="322" t="s">
        <v>569</v>
      </c>
      <c r="B21" s="323"/>
      <c r="C21" s="323"/>
      <c r="D21" s="323"/>
      <c r="E21" s="323"/>
      <c r="F21" s="323"/>
      <c r="G21" s="323"/>
      <c r="H21" s="323"/>
      <c r="I21" s="188">
        <v>106</v>
      </c>
      <c r="J21" s="325" t="s">
        <v>570</v>
      </c>
      <c r="K21" s="420"/>
      <c r="L21" s="420"/>
      <c r="M21" s="128"/>
      <c r="Q21" s="2"/>
      <c r="R21" s="3"/>
    </row>
    <row r="22" spans="1:19" ht="31.5" customHeight="1" x14ac:dyDescent="0.25">
      <c r="A22" s="319" t="s">
        <v>571</v>
      </c>
      <c r="B22" s="320"/>
      <c r="C22" s="320"/>
      <c r="D22" s="320"/>
      <c r="E22" s="320"/>
      <c r="F22" s="320"/>
      <c r="G22" s="320"/>
      <c r="H22" s="320"/>
      <c r="I22" s="187">
        <v>106</v>
      </c>
      <c r="J22" s="301" t="s">
        <v>572</v>
      </c>
      <c r="K22" s="302"/>
      <c r="L22" s="302"/>
      <c r="M22" s="127"/>
      <c r="Q22" s="2"/>
      <c r="R22" s="3"/>
    </row>
    <row r="23" spans="1:19" ht="31.5" customHeight="1" x14ac:dyDescent="0.25">
      <c r="A23" s="322" t="s">
        <v>573</v>
      </c>
      <c r="B23" s="323"/>
      <c r="C23" s="323"/>
      <c r="D23" s="323"/>
      <c r="E23" s="323"/>
      <c r="F23" s="323"/>
      <c r="G23" s="323"/>
      <c r="H23" s="323"/>
      <c r="I23" s="188">
        <v>106</v>
      </c>
      <c r="J23" s="325" t="s">
        <v>574</v>
      </c>
      <c r="K23" s="420"/>
      <c r="L23" s="420"/>
      <c r="M23" s="128"/>
      <c r="Q23" s="2"/>
      <c r="R23" s="3"/>
    </row>
    <row r="24" spans="1:19" ht="31.5" customHeight="1" thickBot="1" x14ac:dyDescent="0.3">
      <c r="A24" s="421" t="s">
        <v>575</v>
      </c>
      <c r="B24" s="422"/>
      <c r="C24" s="422"/>
      <c r="D24" s="422"/>
      <c r="E24" s="422"/>
      <c r="F24" s="422"/>
      <c r="G24" s="422"/>
      <c r="H24" s="422"/>
      <c r="I24" s="130">
        <v>106</v>
      </c>
      <c r="J24" s="423" t="s">
        <v>576</v>
      </c>
      <c r="K24" s="424"/>
      <c r="L24" s="424"/>
      <c r="M24" s="131"/>
      <c r="Q24" s="2"/>
      <c r="R24" s="3"/>
    </row>
    <row r="25" spans="1:19" ht="16.5" customHeight="1" x14ac:dyDescent="0.25">
      <c r="A25" s="307" t="s">
        <v>170</v>
      </c>
      <c r="B25" s="308"/>
      <c r="C25" s="309"/>
      <c r="D25" s="310" t="s">
        <v>1</v>
      </c>
      <c r="E25" s="311"/>
      <c r="F25" s="311"/>
      <c r="G25" s="311"/>
      <c r="H25" s="312"/>
      <c r="I25" s="310" t="s">
        <v>0</v>
      </c>
      <c r="J25" s="311"/>
      <c r="K25" s="311"/>
      <c r="L25" s="311"/>
      <c r="M25" s="312"/>
    </row>
    <row r="26" spans="1:19" ht="16.5" customHeight="1" x14ac:dyDescent="0.25">
      <c r="A26" s="310"/>
      <c r="B26" s="311"/>
      <c r="C26" s="312"/>
      <c r="D26" s="36" t="s">
        <v>7</v>
      </c>
      <c r="E26" s="36" t="s">
        <v>407</v>
      </c>
      <c r="F26" s="90" t="s">
        <v>8</v>
      </c>
      <c r="G26" s="90" t="s">
        <v>407</v>
      </c>
      <c r="H26" s="5" t="s">
        <v>9</v>
      </c>
      <c r="I26" s="4" t="s">
        <v>2</v>
      </c>
      <c r="J26" s="4" t="s">
        <v>3</v>
      </c>
      <c r="K26" s="4" t="s">
        <v>4</v>
      </c>
      <c r="L26" s="4" t="s">
        <v>5</v>
      </c>
      <c r="M26" s="4" t="s">
        <v>6</v>
      </c>
    </row>
    <row r="27" spans="1:19" ht="15.75" x14ac:dyDescent="0.25">
      <c r="A27" s="392" t="s">
        <v>199</v>
      </c>
      <c r="B27" s="393"/>
      <c r="C27" s="394"/>
      <c r="D27" s="10"/>
      <c r="E27" s="10"/>
      <c r="F27" s="10"/>
      <c r="G27" s="10"/>
      <c r="H27" s="31">
        <v>130</v>
      </c>
      <c r="I27" s="7"/>
      <c r="J27" s="8"/>
      <c r="K27" s="189"/>
      <c r="L27" s="189"/>
      <c r="M27" s="9"/>
    </row>
    <row r="28" spans="1:19" ht="15.75" x14ac:dyDescent="0.25">
      <c r="A28" s="392" t="s">
        <v>224</v>
      </c>
      <c r="B28" s="393"/>
      <c r="C28" s="394"/>
      <c r="D28" s="10"/>
      <c r="E28" s="10"/>
      <c r="F28" s="10"/>
      <c r="G28" s="10"/>
      <c r="H28" s="31">
        <v>64</v>
      </c>
      <c r="I28" s="7"/>
      <c r="J28" s="47"/>
      <c r="K28" s="189"/>
      <c r="L28" s="189"/>
      <c r="M28" s="9"/>
    </row>
    <row r="29" spans="1:19" ht="15.75" x14ac:dyDescent="0.25">
      <c r="A29" s="392" t="s">
        <v>201</v>
      </c>
      <c r="B29" s="393"/>
      <c r="C29" s="394"/>
      <c r="D29" s="10"/>
      <c r="E29" s="10"/>
      <c r="F29" s="10"/>
      <c r="G29" s="10"/>
      <c r="H29" s="31">
        <v>72</v>
      </c>
      <c r="I29" s="47"/>
      <c r="J29" s="55"/>
      <c r="K29" s="11"/>
      <c r="L29" s="53"/>
      <c r="M29" s="48"/>
    </row>
    <row r="30" spans="1:19" ht="15.75" x14ac:dyDescent="0.25">
      <c r="A30" s="392" t="s">
        <v>202</v>
      </c>
      <c r="B30" s="393"/>
      <c r="C30" s="394"/>
      <c r="D30" s="10"/>
      <c r="E30" s="10"/>
      <c r="F30" s="10"/>
      <c r="G30" s="10"/>
      <c r="H30" s="31">
        <v>58</v>
      </c>
      <c r="I30" s="47"/>
      <c r="J30" s="189"/>
      <c r="K30" s="11"/>
      <c r="L30" s="53"/>
      <c r="M30" s="48"/>
    </row>
    <row r="31" spans="1:19" ht="15.75" x14ac:dyDescent="0.25">
      <c r="A31" s="386" t="s">
        <v>225</v>
      </c>
      <c r="B31" s="387"/>
      <c r="C31" s="388"/>
      <c r="D31" s="50"/>
      <c r="E31" s="50"/>
      <c r="F31" s="50"/>
      <c r="G31" s="50"/>
      <c r="H31" s="57">
        <v>75</v>
      </c>
      <c r="I31" s="190"/>
      <c r="J31" s="190"/>
      <c r="K31" s="190"/>
      <c r="L31" s="190"/>
      <c r="M31" s="190"/>
    </row>
    <row r="32" spans="1:19" ht="15.75" x14ac:dyDescent="0.25">
      <c r="A32" s="386" t="s">
        <v>577</v>
      </c>
      <c r="B32" s="387"/>
      <c r="C32" s="388"/>
      <c r="D32" s="50"/>
      <c r="E32" s="50"/>
      <c r="F32" s="50"/>
      <c r="G32" s="50"/>
      <c r="H32" s="57">
        <v>255</v>
      </c>
      <c r="I32" s="58"/>
      <c r="J32" s="58"/>
      <c r="K32" s="59"/>
      <c r="L32" s="60"/>
      <c r="M32" s="60"/>
    </row>
    <row r="33" spans="1:13" ht="15.75" x14ac:dyDescent="0.25">
      <c r="A33" s="389" t="s">
        <v>10</v>
      </c>
      <c r="B33" s="390"/>
      <c r="C33" s="391"/>
      <c r="D33" s="32"/>
      <c r="E33" s="32"/>
      <c r="F33" s="32"/>
      <c r="G33" s="32"/>
      <c r="H33" s="33">
        <f>SUM(H27:H32)</f>
        <v>654</v>
      </c>
      <c r="I33" s="34"/>
      <c r="J33" s="34"/>
      <c r="K33" s="34"/>
      <c r="L33" s="34"/>
      <c r="M33" s="34"/>
    </row>
    <row r="35" spans="1:13" ht="15.75" thickBot="1" x14ac:dyDescent="0.3"/>
    <row r="36" spans="1:13" ht="35.25" customHeight="1" thickBot="1" x14ac:dyDescent="0.3">
      <c r="A36" s="446" t="s">
        <v>578</v>
      </c>
      <c r="B36" s="447"/>
      <c r="C36" s="448"/>
      <c r="D36" s="449" t="s">
        <v>579</v>
      </c>
      <c r="E36" s="450"/>
    </row>
    <row r="37" spans="1:13" ht="15.75" x14ac:dyDescent="0.25">
      <c r="A37" s="451" t="s">
        <v>199</v>
      </c>
      <c r="B37" s="452"/>
      <c r="C37" s="453"/>
      <c r="D37" s="425">
        <v>130</v>
      </c>
      <c r="E37" s="426"/>
    </row>
    <row r="38" spans="1:13" ht="15.75" x14ac:dyDescent="0.25">
      <c r="A38" s="427" t="s">
        <v>224</v>
      </c>
      <c r="B38" s="393"/>
      <c r="C38" s="428"/>
      <c r="D38" s="429">
        <v>64</v>
      </c>
      <c r="E38" s="430"/>
    </row>
    <row r="39" spans="1:13" ht="15.75" x14ac:dyDescent="0.25">
      <c r="A39" s="427" t="s">
        <v>201</v>
      </c>
      <c r="B39" s="393"/>
      <c r="C39" s="428"/>
      <c r="D39" s="429">
        <v>72</v>
      </c>
      <c r="E39" s="430"/>
    </row>
    <row r="40" spans="1:13" ht="15.75" x14ac:dyDescent="0.25">
      <c r="A40" s="427" t="s">
        <v>202</v>
      </c>
      <c r="B40" s="393"/>
      <c r="C40" s="428"/>
      <c r="D40" s="429">
        <v>58</v>
      </c>
      <c r="E40" s="430"/>
    </row>
    <row r="41" spans="1:13" ht="15.75" x14ac:dyDescent="0.25">
      <c r="A41" s="427" t="s">
        <v>225</v>
      </c>
      <c r="B41" s="393"/>
      <c r="C41" s="428"/>
      <c r="D41" s="429">
        <v>75</v>
      </c>
      <c r="E41" s="430"/>
    </row>
    <row r="42" spans="1:13" ht="16.5" thickBot="1" x14ac:dyDescent="0.3">
      <c r="A42" s="432" t="s">
        <v>577</v>
      </c>
      <c r="B42" s="433"/>
      <c r="C42" s="434"/>
      <c r="D42" s="435">
        <v>255</v>
      </c>
      <c r="E42" s="436"/>
    </row>
    <row r="43" spans="1:13" ht="16.5" thickBot="1" x14ac:dyDescent="0.3">
      <c r="A43" s="437" t="s">
        <v>580</v>
      </c>
      <c r="B43" s="438"/>
      <c r="C43" s="439"/>
      <c r="D43" s="437">
        <f>SUM(D37:E42)</f>
        <v>654</v>
      </c>
      <c r="E43" s="440"/>
    </row>
  </sheetData>
  <mergeCells count="69">
    <mergeCell ref="N1:P3"/>
    <mergeCell ref="A42:C42"/>
    <mergeCell ref="D42:E42"/>
    <mergeCell ref="A43:C43"/>
    <mergeCell ref="D43:E43"/>
    <mergeCell ref="D5:H5"/>
    <mergeCell ref="B4:B5"/>
    <mergeCell ref="A39:C39"/>
    <mergeCell ref="D39:E39"/>
    <mergeCell ref="A40:C40"/>
    <mergeCell ref="D40:E40"/>
    <mergeCell ref="A41:C41"/>
    <mergeCell ref="D41:E41"/>
    <mergeCell ref="A36:C36"/>
    <mergeCell ref="D36:E36"/>
    <mergeCell ref="A37:C37"/>
    <mergeCell ref="D37:E37"/>
    <mergeCell ref="A38:C38"/>
    <mergeCell ref="D38:E38"/>
    <mergeCell ref="A28:C28"/>
    <mergeCell ref="A29:C29"/>
    <mergeCell ref="A30:C30"/>
    <mergeCell ref="A31:C31"/>
    <mergeCell ref="A32:C32"/>
    <mergeCell ref="A33:C33"/>
    <mergeCell ref="A27:C27"/>
    <mergeCell ref="A21:H21"/>
    <mergeCell ref="J21:L21"/>
    <mergeCell ref="A22:H22"/>
    <mergeCell ref="J22:L22"/>
    <mergeCell ref="A23:H23"/>
    <mergeCell ref="J23:L23"/>
    <mergeCell ref="A24:H24"/>
    <mergeCell ref="J24:L24"/>
    <mergeCell ref="A25:C26"/>
    <mergeCell ref="D25:H25"/>
    <mergeCell ref="I25:M25"/>
    <mergeCell ref="A18:H18"/>
    <mergeCell ref="J18:L18"/>
    <mergeCell ref="A19:H19"/>
    <mergeCell ref="J19:L19"/>
    <mergeCell ref="A20:H20"/>
    <mergeCell ref="J20:L20"/>
    <mergeCell ref="A15:H15"/>
    <mergeCell ref="J15:L15"/>
    <mergeCell ref="A16:H16"/>
    <mergeCell ref="J16:L16"/>
    <mergeCell ref="A17:H17"/>
    <mergeCell ref="J17:L17"/>
    <mergeCell ref="A12:H12"/>
    <mergeCell ref="J12:L12"/>
    <mergeCell ref="A13:H13"/>
    <mergeCell ref="J13:L13"/>
    <mergeCell ref="A14:H14"/>
    <mergeCell ref="J14:L14"/>
    <mergeCell ref="A7:H7"/>
    <mergeCell ref="I7:M7"/>
    <mergeCell ref="A8:H8"/>
    <mergeCell ref="I8:M11"/>
    <mergeCell ref="B9:H9"/>
    <mergeCell ref="B10:H10"/>
    <mergeCell ref="B11:H11"/>
    <mergeCell ref="A1:M1"/>
    <mergeCell ref="A2:H2"/>
    <mergeCell ref="I2:M2"/>
    <mergeCell ref="A3:H3"/>
    <mergeCell ref="I3:M6"/>
    <mergeCell ref="D4:H4"/>
    <mergeCell ref="D6:H6"/>
  </mergeCells>
  <hyperlinks>
    <hyperlink ref="J16" r:id="rId1"/>
    <hyperlink ref="B9" r:id="rId2"/>
    <hyperlink ref="D6" r:id="rId3"/>
    <hyperlink ref="J17" r:id="rId4"/>
    <hyperlink ref="J18" r:id="rId5"/>
    <hyperlink ref="J14" r:id="rId6"/>
    <hyperlink ref="J20" r:id="rId7"/>
    <hyperlink ref="J21" r:id="rId8"/>
    <hyperlink ref="J22" r:id="rId9"/>
    <hyperlink ref="J23" r:id="rId10"/>
    <hyperlink ref="J24" r:id="rId11"/>
    <hyperlink ref="D4" r:id="rId12"/>
    <hyperlink ref="D5" r:id="rId13"/>
    <hyperlink ref="J19" r:id="rId14"/>
    <hyperlink ref="J13" r:id="rId15"/>
  </hyperlinks>
  <pageMargins left="0.7" right="0.7" top="0.75" bottom="0.75" header="0.3" footer="0.3"/>
  <pageSetup orientation="portrait" verticalDpi="0" r:id="rId1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D1" workbookViewId="0">
      <selection activeCell="N13" sqref="N13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16.28515625" customWidth="1"/>
  </cols>
  <sheetData>
    <row r="1" spans="1:17" ht="50.25" customHeight="1" thickBot="1" x14ac:dyDescent="0.3">
      <c r="A1" s="650" t="s">
        <v>351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28</v>
      </c>
      <c r="M2" s="78">
        <v>15</v>
      </c>
      <c r="N2" s="78"/>
      <c r="O2" s="78"/>
      <c r="P2" s="12"/>
      <c r="Q2" s="12"/>
    </row>
    <row r="3" spans="1:17" ht="30.75" customHeight="1" thickBot="1" x14ac:dyDescent="0.3">
      <c r="A3" s="372" t="s">
        <v>350</v>
      </c>
      <c r="B3" s="373"/>
      <c r="C3" s="373"/>
      <c r="D3" s="373"/>
      <c r="E3" s="373"/>
      <c r="F3" s="374"/>
      <c r="G3" s="365">
        <v>3153998</v>
      </c>
      <c r="H3" s="345"/>
      <c r="I3" s="345"/>
      <c r="J3" s="345"/>
      <c r="K3" s="346"/>
      <c r="M3" s="87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349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D1" workbookViewId="0">
      <selection activeCell="M8" sqref="M8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17" customWidth="1"/>
  </cols>
  <sheetData>
    <row r="1" spans="1:17" ht="50.25" customHeight="1" thickBot="1" x14ac:dyDescent="0.3">
      <c r="A1" s="650" t="s">
        <v>353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705</v>
      </c>
      <c r="M2" s="78"/>
      <c r="N2" s="78"/>
      <c r="O2" s="78"/>
      <c r="P2" s="12"/>
      <c r="Q2" s="12"/>
    </row>
    <row r="3" spans="1:17" ht="30.75" customHeight="1" thickBot="1" x14ac:dyDescent="0.3">
      <c r="A3" s="372" t="s">
        <v>354</v>
      </c>
      <c r="B3" s="373"/>
      <c r="C3" s="373"/>
      <c r="D3" s="373"/>
      <c r="E3" s="373"/>
      <c r="F3" s="374"/>
      <c r="G3" s="365">
        <v>3129736</v>
      </c>
      <c r="H3" s="345"/>
      <c r="I3" s="345"/>
      <c r="J3" s="345"/>
      <c r="K3" s="346"/>
      <c r="M3" s="87">
        <v>371</v>
      </c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352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D1" workbookViewId="0">
      <selection activeCell="N10" sqref="N10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20.28515625" customWidth="1"/>
  </cols>
  <sheetData>
    <row r="1" spans="1:17" ht="50.25" customHeight="1" thickBot="1" x14ac:dyDescent="0.3">
      <c r="A1" s="650" t="s">
        <v>355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50</v>
      </c>
      <c r="M2" s="78">
        <v>18</v>
      </c>
      <c r="N2" s="78"/>
      <c r="O2" s="78"/>
      <c r="P2" s="12"/>
      <c r="Q2" s="12"/>
    </row>
    <row r="3" spans="1:17" ht="30.75" customHeight="1" thickBot="1" x14ac:dyDescent="0.3">
      <c r="A3" s="372" t="s">
        <v>356</v>
      </c>
      <c r="B3" s="373"/>
      <c r="C3" s="373"/>
      <c r="D3" s="373"/>
      <c r="E3" s="373"/>
      <c r="F3" s="374"/>
      <c r="G3" s="365"/>
      <c r="H3" s="345"/>
      <c r="I3" s="345"/>
      <c r="J3" s="345"/>
      <c r="K3" s="346"/>
      <c r="M3" s="87"/>
      <c r="N3" s="12"/>
      <c r="O3" s="12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357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L13" sqref="L13"/>
    </sheetView>
  </sheetViews>
  <sheetFormatPr baseColWidth="10" defaultRowHeight="15" x14ac:dyDescent="0.25"/>
  <cols>
    <col min="2" max="2" width="12.42578125" bestFit="1" customWidth="1"/>
    <col min="11" max="11" width="12.42578125" bestFit="1" customWidth="1"/>
    <col min="13" max="13" width="8.42578125" customWidth="1"/>
  </cols>
  <sheetData>
    <row r="1" spans="1:17" ht="50.25" customHeight="1" thickBot="1" x14ac:dyDescent="0.3">
      <c r="A1" s="650" t="s">
        <v>358</v>
      </c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78" t="s">
        <v>1</v>
      </c>
      <c r="M1" s="78" t="s">
        <v>364</v>
      </c>
      <c r="N1" s="78" t="s">
        <v>365</v>
      </c>
      <c r="O1" s="78" t="s">
        <v>366</v>
      </c>
      <c r="P1" s="12"/>
      <c r="Q1" s="12"/>
    </row>
    <row r="2" spans="1:17" ht="18" customHeight="1" thickBot="1" x14ac:dyDescent="0.3">
      <c r="A2" s="338" t="s">
        <v>11</v>
      </c>
      <c r="B2" s="339"/>
      <c r="C2" s="339"/>
      <c r="D2" s="339"/>
      <c r="E2" s="339"/>
      <c r="F2" s="340"/>
      <c r="G2" s="338" t="s">
        <v>12</v>
      </c>
      <c r="H2" s="339"/>
      <c r="I2" s="339"/>
      <c r="J2" s="339"/>
      <c r="K2" s="340"/>
      <c r="L2" s="78">
        <v>361</v>
      </c>
      <c r="M2" s="78">
        <v>168</v>
      </c>
      <c r="N2" s="78"/>
      <c r="O2" s="78"/>
      <c r="P2" s="12"/>
      <c r="Q2" s="12"/>
    </row>
    <row r="3" spans="1:17" ht="30.75" customHeight="1" thickBot="1" x14ac:dyDescent="0.3">
      <c r="A3" s="372" t="s">
        <v>359</v>
      </c>
      <c r="B3" s="373"/>
      <c r="C3" s="373"/>
      <c r="D3" s="373"/>
      <c r="E3" s="373"/>
      <c r="F3" s="374"/>
      <c r="G3" s="365">
        <v>1341203</v>
      </c>
      <c r="H3" s="345"/>
      <c r="I3" s="345"/>
      <c r="J3" s="345"/>
      <c r="K3" s="346"/>
      <c r="P3" s="12"/>
      <c r="Q3" s="12"/>
    </row>
    <row r="4" spans="1:17" ht="16.5" customHeight="1" x14ac:dyDescent="0.25">
      <c r="A4" s="78" t="s">
        <v>267</v>
      </c>
      <c r="B4" s="83"/>
      <c r="C4" s="77" t="s">
        <v>167</v>
      </c>
      <c r="D4" s="375"/>
      <c r="E4" s="366"/>
      <c r="F4" s="368"/>
      <c r="G4" s="365"/>
      <c r="H4" s="345"/>
      <c r="I4" s="345"/>
      <c r="J4" s="345"/>
      <c r="K4" s="346"/>
      <c r="M4" s="87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43"/>
      <c r="C5" s="41" t="s">
        <v>167</v>
      </c>
      <c r="D5" s="376"/>
      <c r="E5" s="377"/>
      <c r="F5" s="379"/>
      <c r="G5" s="36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338" t="s">
        <v>13</v>
      </c>
      <c r="B6" s="339"/>
      <c r="C6" s="339"/>
      <c r="D6" s="339"/>
      <c r="E6" s="339"/>
      <c r="F6" s="36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576" t="s">
        <v>360</v>
      </c>
      <c r="B7" s="577"/>
      <c r="C7" s="577"/>
      <c r="D7" s="577"/>
      <c r="E7" s="577"/>
      <c r="F7" s="577"/>
      <c r="G7" s="365" t="s">
        <v>311</v>
      </c>
      <c r="H7" s="345"/>
      <c r="I7" s="345"/>
      <c r="J7" s="345"/>
      <c r="K7" s="346"/>
      <c r="M7" s="12"/>
      <c r="N7" s="12"/>
      <c r="O7" s="12"/>
      <c r="P7" s="12"/>
      <c r="Q7" s="12"/>
    </row>
    <row r="8" spans="1:17" ht="16.5" customHeight="1" x14ac:dyDescent="0.25">
      <c r="A8" s="45" t="s">
        <v>158</v>
      </c>
      <c r="B8" s="347"/>
      <c r="C8" s="347"/>
      <c r="D8" s="347"/>
      <c r="E8" s="347"/>
      <c r="F8" s="349"/>
      <c r="G8" s="36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5" t="s">
        <v>159</v>
      </c>
      <c r="B9" s="380"/>
      <c r="C9" s="380"/>
      <c r="D9" s="380"/>
      <c r="E9" s="380"/>
      <c r="F9" s="382"/>
      <c r="G9" s="36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6" t="s">
        <v>160</v>
      </c>
      <c r="B10" s="383"/>
      <c r="C10" s="383"/>
      <c r="D10" s="383"/>
      <c r="E10" s="383"/>
      <c r="F10" s="385"/>
      <c r="G10" s="365"/>
      <c r="H10" s="345"/>
      <c r="I10" s="345"/>
      <c r="J10" s="345"/>
      <c r="K10" s="346"/>
      <c r="M10" s="12"/>
      <c r="N10" s="12"/>
      <c r="O10" s="12"/>
      <c r="P10" s="12"/>
      <c r="Q10" s="12"/>
    </row>
    <row r="11" spans="1:17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16" t="s">
        <v>22</v>
      </c>
      <c r="H11" s="328" t="s">
        <v>20</v>
      </c>
      <c r="I11" s="329"/>
      <c r="J11" s="330"/>
      <c r="K11" s="79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95" t="s">
        <v>123</v>
      </c>
      <c r="B12" s="496"/>
      <c r="C12" s="496"/>
      <c r="D12" s="496"/>
      <c r="E12" s="496"/>
      <c r="F12" s="541"/>
      <c r="G12" s="23"/>
      <c r="H12" s="542"/>
      <c r="I12" s="497"/>
      <c r="J12" s="543"/>
      <c r="K12" s="26"/>
      <c r="M12" s="12"/>
      <c r="N12" s="12"/>
      <c r="O12" s="12"/>
      <c r="P12" s="12"/>
      <c r="Q12" s="12"/>
    </row>
    <row r="13" spans="1:17" ht="31.5" customHeight="1" x14ac:dyDescent="0.25">
      <c r="A13" s="489" t="s">
        <v>262</v>
      </c>
      <c r="B13" s="490"/>
      <c r="C13" s="490"/>
      <c r="D13" s="490"/>
      <c r="E13" s="490"/>
      <c r="F13" s="533"/>
      <c r="G13" s="81"/>
      <c r="H13" s="546"/>
      <c r="I13" s="518"/>
      <c r="J13" s="545"/>
      <c r="K13" s="25"/>
      <c r="M13" s="12"/>
      <c r="N13" s="12"/>
      <c r="O13" s="12"/>
      <c r="P13" s="12"/>
      <c r="Q13" s="12"/>
    </row>
    <row r="14" spans="1:17" ht="31.5" customHeight="1" x14ac:dyDescent="0.25">
      <c r="A14" s="489" t="s">
        <v>155</v>
      </c>
      <c r="B14" s="490"/>
      <c r="C14" s="490"/>
      <c r="D14" s="490"/>
      <c r="E14" s="490"/>
      <c r="F14" s="533"/>
      <c r="G14" s="81"/>
      <c r="H14" s="535"/>
      <c r="I14" s="414"/>
      <c r="J14" s="416"/>
      <c r="K14" s="80"/>
      <c r="M14" s="12"/>
      <c r="N14" s="12"/>
      <c r="O14" s="12"/>
      <c r="P14" s="12"/>
      <c r="Q14" s="12"/>
    </row>
    <row r="15" spans="1:17" ht="31.5" customHeight="1" x14ac:dyDescent="0.25">
      <c r="A15" s="489" t="s">
        <v>154</v>
      </c>
      <c r="B15" s="490"/>
      <c r="C15" s="490"/>
      <c r="D15" s="490"/>
      <c r="E15" s="490"/>
      <c r="F15" s="533"/>
      <c r="G15" s="81"/>
      <c r="H15" s="534"/>
      <c r="I15" s="414"/>
      <c r="J15" s="416"/>
      <c r="K15" s="80"/>
      <c r="M15" s="12"/>
      <c r="N15" s="12"/>
      <c r="O15" s="12"/>
      <c r="P15" s="12"/>
      <c r="Q15" s="12"/>
    </row>
    <row r="16" spans="1:17" ht="31.5" customHeight="1" x14ac:dyDescent="0.25">
      <c r="A16" s="489" t="s">
        <v>156</v>
      </c>
      <c r="B16" s="490"/>
      <c r="C16" s="490"/>
      <c r="D16" s="490"/>
      <c r="E16" s="490"/>
      <c r="F16" s="533"/>
      <c r="G16" s="81"/>
      <c r="H16" s="535"/>
      <c r="I16" s="414"/>
      <c r="J16" s="416"/>
      <c r="K16" s="80"/>
      <c r="M16" s="12"/>
      <c r="N16" s="12"/>
      <c r="O16" s="12"/>
      <c r="P16" s="12"/>
      <c r="Q16" s="12"/>
    </row>
    <row r="17" spans="1:17" ht="31.5" customHeight="1" x14ac:dyDescent="0.25">
      <c r="A17" s="489" t="s">
        <v>263</v>
      </c>
      <c r="B17" s="490"/>
      <c r="C17" s="490"/>
      <c r="D17" s="490"/>
      <c r="E17" s="490"/>
      <c r="F17" s="533"/>
      <c r="G17" s="81"/>
      <c r="H17" s="535"/>
      <c r="I17" s="414"/>
      <c r="J17" s="416"/>
      <c r="K17" s="80"/>
      <c r="M17" s="12"/>
      <c r="N17" s="12"/>
      <c r="O17" s="12"/>
      <c r="P17" s="12"/>
      <c r="Q17" s="12"/>
    </row>
    <row r="18" spans="1:17" ht="16.5" customHeight="1" x14ac:dyDescent="0.25">
      <c r="A18" s="536" t="s">
        <v>170</v>
      </c>
      <c r="B18" s="537"/>
      <c r="C18" s="538"/>
      <c r="D18" s="310" t="s">
        <v>1</v>
      </c>
      <c r="E18" s="311"/>
      <c r="F18" s="312"/>
      <c r="G18" s="310" t="s">
        <v>0</v>
      </c>
      <c r="H18" s="311"/>
      <c r="I18" s="311"/>
      <c r="J18" s="311"/>
      <c r="K18" s="312"/>
    </row>
    <row r="19" spans="1:17" ht="16.5" customHeight="1" x14ac:dyDescent="0.25">
      <c r="A19" s="310"/>
      <c r="B19" s="311"/>
      <c r="C19" s="312"/>
      <c r="D19" s="36" t="s">
        <v>7</v>
      </c>
      <c r="E19" s="36" t="s">
        <v>8</v>
      </c>
      <c r="F19" s="5" t="s">
        <v>9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6</v>
      </c>
    </row>
    <row r="20" spans="1:17" ht="15.75" x14ac:dyDescent="0.25">
      <c r="A20" s="292"/>
      <c r="B20" s="292"/>
      <c r="C20" s="292"/>
      <c r="D20" s="10"/>
      <c r="E20" s="10"/>
      <c r="F20" s="32"/>
      <c r="G20" s="47"/>
      <c r="H20" s="47"/>
      <c r="I20" s="82"/>
      <c r="J20" s="55"/>
      <c r="K20" s="55"/>
    </row>
    <row r="21" spans="1:17" ht="15.75" x14ac:dyDescent="0.25">
      <c r="A21" s="292"/>
      <c r="B21" s="292"/>
      <c r="C21" s="292"/>
      <c r="D21" s="10"/>
      <c r="E21" s="10"/>
      <c r="F21" s="32"/>
      <c r="G21" s="86"/>
      <c r="H21" s="86"/>
      <c r="I21" s="48"/>
      <c r="J21" s="48"/>
      <c r="K21" s="55"/>
    </row>
    <row r="22" spans="1:17" ht="15.75" x14ac:dyDescent="0.25">
      <c r="A22" s="392"/>
      <c r="B22" s="393"/>
      <c r="C22" s="394"/>
      <c r="D22" s="10"/>
      <c r="E22" s="10"/>
      <c r="F22" s="32"/>
      <c r="G22" s="47"/>
      <c r="H22" s="47"/>
      <c r="I22" s="48"/>
      <c r="J22" s="48"/>
      <c r="K22" s="55"/>
    </row>
    <row r="23" spans="1:17" ht="15.75" x14ac:dyDescent="0.25">
      <c r="A23" s="389" t="s">
        <v>10</v>
      </c>
      <c r="B23" s="390"/>
      <c r="C23" s="391"/>
      <c r="D23" s="32"/>
      <c r="E23" s="32"/>
      <c r="F23" s="32"/>
      <c r="G23" s="34"/>
      <c r="H23" s="34"/>
      <c r="I23" s="34"/>
      <c r="J23" s="34"/>
      <c r="K23" s="34"/>
    </row>
  </sheetData>
  <mergeCells count="35">
    <mergeCell ref="A1:K1"/>
    <mergeCell ref="A2:F2"/>
    <mergeCell ref="G2:K2"/>
    <mergeCell ref="A3:F3"/>
    <mergeCell ref="G3:K5"/>
    <mergeCell ref="D4:F4"/>
    <mergeCell ref="D5:F5"/>
    <mergeCell ref="A6:F6"/>
    <mergeCell ref="G6:K6"/>
    <mergeCell ref="A7:F7"/>
    <mergeCell ref="G7:K10"/>
    <mergeCell ref="B8:F8"/>
    <mergeCell ref="B9:F9"/>
    <mergeCell ref="B10:F10"/>
    <mergeCell ref="A11:F11"/>
    <mergeCell ref="H11:J11"/>
    <mergeCell ref="A12:F12"/>
    <mergeCell ref="H12:J12"/>
    <mergeCell ref="A13:F13"/>
    <mergeCell ref="H13:J13"/>
    <mergeCell ref="A14:F14"/>
    <mergeCell ref="H14:J14"/>
    <mergeCell ref="A15:F15"/>
    <mergeCell ref="H15:J15"/>
    <mergeCell ref="A16:F16"/>
    <mergeCell ref="H16:J16"/>
    <mergeCell ref="A21:C21"/>
    <mergeCell ref="A22:C22"/>
    <mergeCell ref="A23:C23"/>
    <mergeCell ref="A17:F17"/>
    <mergeCell ref="H17:J17"/>
    <mergeCell ref="A18:C19"/>
    <mergeCell ref="D18:F18"/>
    <mergeCell ref="G18:K18"/>
    <mergeCell ref="A20:C20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9"/>
  <sheetViews>
    <sheetView topLeftCell="A18" workbookViewId="0">
      <selection activeCell="H41" sqref="H41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69" customHeight="1" thickBot="1" x14ac:dyDescent="0.3">
      <c r="A1" s="358" t="s">
        <v>686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356" t="s">
        <v>621</v>
      </c>
      <c r="O1" s="357"/>
      <c r="P1" s="357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356"/>
      <c r="O2" s="357"/>
      <c r="P2" s="357"/>
      <c r="Q2" s="12"/>
      <c r="R2" s="12"/>
      <c r="S2" s="12"/>
    </row>
    <row r="3" spans="1:19" ht="30.75" customHeight="1" thickBot="1" x14ac:dyDescent="0.3">
      <c r="A3" s="372"/>
      <c r="B3" s="373"/>
      <c r="C3" s="373"/>
      <c r="D3" s="373"/>
      <c r="E3" s="373"/>
      <c r="F3" s="373"/>
      <c r="G3" s="373"/>
      <c r="H3" s="374"/>
      <c r="I3" s="365" t="s">
        <v>125</v>
      </c>
      <c r="J3" s="345"/>
      <c r="K3" s="345"/>
      <c r="L3" s="345"/>
      <c r="M3" s="346"/>
      <c r="N3" s="356"/>
      <c r="O3" s="357"/>
      <c r="P3" s="357"/>
      <c r="Q3" s="12"/>
      <c r="R3" s="12"/>
      <c r="S3" s="12"/>
    </row>
    <row r="4" spans="1:19" ht="16.5" customHeight="1" x14ac:dyDescent="0.25">
      <c r="A4" s="219" t="s">
        <v>166</v>
      </c>
      <c r="B4" s="39"/>
      <c r="C4" s="220" t="s">
        <v>167</v>
      </c>
      <c r="D4" s="375"/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0" t="s">
        <v>372</v>
      </c>
      <c r="C5" s="41" t="s">
        <v>167</v>
      </c>
      <c r="D5" s="404"/>
      <c r="E5" s="404"/>
      <c r="F5" s="405"/>
      <c r="G5" s="406"/>
      <c r="H5" s="407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498" t="s">
        <v>521</v>
      </c>
      <c r="B7" s="499"/>
      <c r="C7" s="499"/>
      <c r="D7" s="499"/>
      <c r="E7" s="499"/>
      <c r="F7" s="499"/>
      <c r="G7" s="499"/>
      <c r="H7" s="499"/>
      <c r="I7" s="365" t="s">
        <v>17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 t="s">
        <v>522</v>
      </c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218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123</v>
      </c>
      <c r="B12" s="496"/>
      <c r="C12" s="496"/>
      <c r="D12" s="496"/>
      <c r="E12" s="496"/>
      <c r="F12" s="496"/>
      <c r="G12" s="496"/>
      <c r="H12" s="496"/>
      <c r="I12" s="138"/>
      <c r="J12" s="497"/>
      <c r="K12" s="497"/>
      <c r="L12" s="497"/>
      <c r="M12" s="139"/>
      <c r="O12" s="12"/>
      <c r="P12" s="12"/>
      <c r="Q12" s="12"/>
      <c r="R12" s="12"/>
      <c r="S12" s="12"/>
    </row>
    <row r="13" spans="1:19" ht="31.5" customHeight="1" x14ac:dyDescent="0.25">
      <c r="A13" s="489" t="s">
        <v>131</v>
      </c>
      <c r="B13" s="490"/>
      <c r="C13" s="490"/>
      <c r="D13" s="490"/>
      <c r="E13" s="490"/>
      <c r="F13" s="490"/>
      <c r="G13" s="490"/>
      <c r="H13" s="490"/>
      <c r="I13" s="225"/>
      <c r="J13" s="518"/>
      <c r="K13" s="518"/>
      <c r="L13" s="518"/>
      <c r="M13" s="140"/>
      <c r="O13" s="12"/>
      <c r="P13" s="12"/>
      <c r="Q13" s="12"/>
      <c r="R13" s="12"/>
      <c r="S13" s="12"/>
    </row>
    <row r="14" spans="1:19" ht="31.5" customHeight="1" x14ac:dyDescent="0.25">
      <c r="A14" s="489" t="s">
        <v>687</v>
      </c>
      <c r="B14" s="490"/>
      <c r="C14" s="490"/>
      <c r="D14" s="490"/>
      <c r="E14" s="490"/>
      <c r="F14" s="490"/>
      <c r="G14" s="490"/>
      <c r="H14" s="490"/>
      <c r="I14" s="225"/>
      <c r="J14" s="491"/>
      <c r="K14" s="492"/>
      <c r="L14" s="492"/>
      <c r="M14" s="226"/>
      <c r="O14" s="12"/>
      <c r="P14" s="12"/>
      <c r="Q14" s="12"/>
      <c r="R14" s="12"/>
      <c r="S14" s="12"/>
    </row>
    <row r="15" spans="1:19" ht="31.5" customHeight="1" x14ac:dyDescent="0.25">
      <c r="A15" s="489" t="s">
        <v>688</v>
      </c>
      <c r="B15" s="490"/>
      <c r="C15" s="490"/>
      <c r="D15" s="490"/>
      <c r="E15" s="490"/>
      <c r="F15" s="490"/>
      <c r="G15" s="490"/>
      <c r="H15" s="490"/>
      <c r="I15" s="225"/>
      <c r="J15" s="492"/>
      <c r="K15" s="492"/>
      <c r="L15" s="492"/>
      <c r="M15" s="226"/>
      <c r="O15" s="12"/>
      <c r="P15" s="12"/>
      <c r="Q15" s="12"/>
      <c r="R15" s="12"/>
      <c r="S15" s="12"/>
    </row>
    <row r="16" spans="1:19" ht="31.5" customHeight="1" x14ac:dyDescent="0.25">
      <c r="A16" s="489" t="s">
        <v>689</v>
      </c>
      <c r="B16" s="490"/>
      <c r="C16" s="490"/>
      <c r="D16" s="490"/>
      <c r="E16" s="490"/>
      <c r="F16" s="490"/>
      <c r="G16" s="490"/>
      <c r="H16" s="490"/>
      <c r="I16" s="225"/>
      <c r="J16" s="492"/>
      <c r="K16" s="492"/>
      <c r="L16" s="492"/>
      <c r="M16" s="226"/>
      <c r="O16" s="12"/>
      <c r="P16" s="12"/>
      <c r="Q16" s="12"/>
      <c r="R16" s="12"/>
      <c r="S16" s="12"/>
    </row>
    <row r="17" spans="1:19" ht="31.5" customHeight="1" x14ac:dyDescent="0.25">
      <c r="A17" s="489" t="s">
        <v>690</v>
      </c>
      <c r="B17" s="490"/>
      <c r="C17" s="490"/>
      <c r="D17" s="490"/>
      <c r="E17" s="490"/>
      <c r="F17" s="490"/>
      <c r="G17" s="490"/>
      <c r="H17" s="490"/>
      <c r="I17" s="225"/>
      <c r="J17" s="491"/>
      <c r="K17" s="492"/>
      <c r="L17" s="492"/>
      <c r="M17" s="226"/>
      <c r="N17" s="183"/>
      <c r="O17" s="12"/>
      <c r="P17" s="12"/>
      <c r="Q17" s="12"/>
      <c r="R17" s="12"/>
      <c r="S17" s="12"/>
    </row>
    <row r="18" spans="1:19" ht="31.5" customHeight="1" x14ac:dyDescent="0.25">
      <c r="A18" s="489" t="s">
        <v>691</v>
      </c>
      <c r="B18" s="490"/>
      <c r="C18" s="490"/>
      <c r="D18" s="490"/>
      <c r="E18" s="490"/>
      <c r="F18" s="490"/>
      <c r="G18" s="490"/>
      <c r="H18" s="490"/>
      <c r="I18" s="225"/>
      <c r="J18" s="491"/>
      <c r="K18" s="492"/>
      <c r="L18" s="492"/>
      <c r="M18" s="226"/>
      <c r="N18" s="183"/>
      <c r="O18" s="12"/>
      <c r="P18" s="12"/>
      <c r="Q18" s="12"/>
      <c r="R18" s="12"/>
      <c r="S18" s="12"/>
    </row>
    <row r="19" spans="1:19" ht="31.5" customHeight="1" x14ac:dyDescent="0.25">
      <c r="A19" s="488" t="s">
        <v>693</v>
      </c>
      <c r="B19" s="454"/>
      <c r="C19" s="454"/>
      <c r="D19" s="454"/>
      <c r="E19" s="454"/>
      <c r="F19" s="454"/>
      <c r="G19" s="454"/>
      <c r="H19" s="454"/>
      <c r="I19" s="221"/>
      <c r="J19" s="502"/>
      <c r="K19" s="455"/>
      <c r="L19" s="455"/>
      <c r="M19" s="222"/>
      <c r="Q19" s="2"/>
      <c r="R19" s="3"/>
    </row>
    <row r="20" spans="1:19" ht="31.5" customHeight="1" x14ac:dyDescent="0.25">
      <c r="A20" s="488" t="s">
        <v>692</v>
      </c>
      <c r="B20" s="454"/>
      <c r="C20" s="454"/>
      <c r="D20" s="454"/>
      <c r="E20" s="454"/>
      <c r="F20" s="454"/>
      <c r="G20" s="454"/>
      <c r="H20" s="454"/>
      <c r="I20" s="221"/>
      <c r="J20" s="502"/>
      <c r="K20" s="455"/>
      <c r="L20" s="455"/>
      <c r="M20" s="222"/>
      <c r="Q20" s="2"/>
      <c r="R20" s="3"/>
    </row>
    <row r="21" spans="1:19" ht="31.5" customHeight="1" x14ac:dyDescent="0.25">
      <c r="A21" s="488" t="s">
        <v>694</v>
      </c>
      <c r="B21" s="454"/>
      <c r="C21" s="454"/>
      <c r="D21" s="454"/>
      <c r="E21" s="454"/>
      <c r="F21" s="454"/>
      <c r="G21" s="454"/>
      <c r="H21" s="454"/>
      <c r="I21" s="221"/>
      <c r="J21" s="502"/>
      <c r="K21" s="455"/>
      <c r="L21" s="455"/>
      <c r="M21" s="222"/>
      <c r="Q21" s="2"/>
      <c r="R21" s="3"/>
    </row>
    <row r="22" spans="1:19" ht="31.5" customHeight="1" x14ac:dyDescent="0.25">
      <c r="A22" s="488" t="s">
        <v>695</v>
      </c>
      <c r="B22" s="454"/>
      <c r="C22" s="454"/>
      <c r="D22" s="454"/>
      <c r="E22" s="454"/>
      <c r="F22" s="454"/>
      <c r="G22" s="454"/>
      <c r="H22" s="454"/>
      <c r="I22" s="221"/>
      <c r="J22" s="502"/>
      <c r="K22" s="455"/>
      <c r="L22" s="455"/>
      <c r="M22" s="222"/>
      <c r="Q22" s="2"/>
      <c r="R22" s="3"/>
    </row>
    <row r="23" spans="1:19" ht="31.5" customHeight="1" thickBot="1" x14ac:dyDescent="0.3">
      <c r="A23" s="485" t="s">
        <v>696</v>
      </c>
      <c r="B23" s="486"/>
      <c r="C23" s="486"/>
      <c r="D23" s="486"/>
      <c r="E23" s="486"/>
      <c r="F23" s="486"/>
      <c r="G23" s="486"/>
      <c r="H23" s="486"/>
      <c r="I23" s="223"/>
      <c r="J23" s="551"/>
      <c r="K23" s="487"/>
      <c r="L23" s="487"/>
      <c r="M23" s="224"/>
      <c r="Q23" s="2"/>
      <c r="R23" s="3"/>
    </row>
    <row r="24" spans="1:19" ht="16.5" customHeight="1" x14ac:dyDescent="0.25">
      <c r="A24" s="307" t="s">
        <v>170</v>
      </c>
      <c r="B24" s="308"/>
      <c r="C24" s="309"/>
      <c r="D24" s="310" t="s">
        <v>1</v>
      </c>
      <c r="E24" s="311"/>
      <c r="F24" s="311"/>
      <c r="G24" s="311"/>
      <c r="H24" s="312"/>
      <c r="I24" s="310" t="s">
        <v>0</v>
      </c>
      <c r="J24" s="311"/>
      <c r="K24" s="311"/>
      <c r="L24" s="311"/>
      <c r="M24" s="312"/>
    </row>
    <row r="25" spans="1:19" ht="16.5" customHeight="1" x14ac:dyDescent="0.25">
      <c r="A25" s="310"/>
      <c r="B25" s="311"/>
      <c r="C25" s="312"/>
      <c r="D25" s="36" t="s">
        <v>7</v>
      </c>
      <c r="E25" s="36" t="s">
        <v>407</v>
      </c>
      <c r="F25" s="36" t="s">
        <v>8</v>
      </c>
      <c r="G25" s="36" t="s">
        <v>407</v>
      </c>
      <c r="H25" s="5" t="s">
        <v>9</v>
      </c>
      <c r="I25" s="4" t="s">
        <v>2</v>
      </c>
      <c r="J25" s="4" t="s">
        <v>3</v>
      </c>
      <c r="K25" s="4" t="s">
        <v>4</v>
      </c>
      <c r="L25" s="4" t="s">
        <v>5</v>
      </c>
      <c r="M25" s="4" t="s">
        <v>6</v>
      </c>
    </row>
    <row r="26" spans="1:19" ht="15.75" x14ac:dyDescent="0.25">
      <c r="A26" s="392" t="s">
        <v>537</v>
      </c>
      <c r="B26" s="393"/>
      <c r="C26" s="394"/>
      <c r="D26" s="10">
        <v>77</v>
      </c>
      <c r="E26" s="10"/>
      <c r="F26" s="10"/>
      <c r="G26" s="10"/>
      <c r="H26" s="32"/>
      <c r="I26" s="7"/>
      <c r="J26" s="8"/>
      <c r="K26" s="14"/>
      <c r="L26" s="15"/>
      <c r="M26" s="15"/>
    </row>
    <row r="27" spans="1:19" ht="33.75" customHeight="1" x14ac:dyDescent="0.25">
      <c r="A27" s="392" t="s">
        <v>685</v>
      </c>
      <c r="B27" s="393"/>
      <c r="C27" s="394"/>
      <c r="D27" s="10">
        <v>69</v>
      </c>
      <c r="E27" s="10"/>
      <c r="F27" s="10"/>
      <c r="G27" s="10"/>
      <c r="H27" s="32"/>
      <c r="I27" s="7"/>
      <c r="J27" s="13"/>
      <c r="K27" s="14"/>
      <c r="L27" s="15"/>
      <c r="M27" s="9"/>
    </row>
    <row r="28" spans="1:19" ht="15.75" x14ac:dyDescent="0.25">
      <c r="A28" s="392" t="s">
        <v>540</v>
      </c>
      <c r="B28" s="393"/>
      <c r="C28" s="394"/>
      <c r="D28" s="10">
        <v>28</v>
      </c>
      <c r="E28" s="10"/>
      <c r="F28" s="10"/>
      <c r="G28" s="10"/>
      <c r="H28" s="32"/>
      <c r="I28" s="13"/>
      <c r="J28" s="13"/>
      <c r="K28" s="11"/>
      <c r="L28" s="53"/>
      <c r="M28" s="15"/>
    </row>
    <row r="29" spans="1:19" ht="15.75" x14ac:dyDescent="0.25">
      <c r="A29" s="389" t="s">
        <v>10</v>
      </c>
      <c r="B29" s="390"/>
      <c r="C29" s="391"/>
      <c r="D29" s="32">
        <v>180</v>
      </c>
      <c r="E29" s="32">
        <v>7</v>
      </c>
      <c r="F29" s="32"/>
      <c r="G29" s="32"/>
      <c r="H29" s="32"/>
      <c r="I29" s="34"/>
      <c r="J29" s="34"/>
      <c r="K29" s="34"/>
      <c r="L29" s="34"/>
      <c r="M29" s="34"/>
    </row>
  </sheetData>
  <mergeCells count="48">
    <mergeCell ref="A1:M1"/>
    <mergeCell ref="N1:P3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  <mergeCell ref="A11:H11"/>
    <mergeCell ref="J11:L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17:H17"/>
    <mergeCell ref="J17:L17"/>
    <mergeCell ref="A18:H18"/>
    <mergeCell ref="J18:L18"/>
    <mergeCell ref="A19:H19"/>
    <mergeCell ref="J19:L19"/>
    <mergeCell ref="A20:H20"/>
    <mergeCell ref="J20:L20"/>
    <mergeCell ref="A21:H21"/>
    <mergeCell ref="J21:L21"/>
    <mergeCell ref="A22:H22"/>
    <mergeCell ref="J22:L22"/>
    <mergeCell ref="A27:C27"/>
    <mergeCell ref="A28:C28"/>
    <mergeCell ref="A29:C29"/>
    <mergeCell ref="A23:H23"/>
    <mergeCell ref="J23:L23"/>
    <mergeCell ref="A24:C25"/>
    <mergeCell ref="D24:H24"/>
    <mergeCell ref="I24:M24"/>
    <mergeCell ref="A26:C26"/>
  </mergeCell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32"/>
  <sheetViews>
    <sheetView topLeftCell="A16" workbookViewId="0">
      <selection activeCell="D30" sqref="D30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50.25" customHeight="1" thickBot="1" x14ac:dyDescent="0.3">
      <c r="A1" s="358" t="s">
        <v>717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233" t="s">
        <v>1</v>
      </c>
      <c r="O1" s="233" t="s">
        <v>364</v>
      </c>
      <c r="P1" s="233" t="s">
        <v>365</v>
      </c>
      <c r="Q1" s="233" t="s">
        <v>366</v>
      </c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233"/>
      <c r="O2" s="233"/>
      <c r="P2" s="233"/>
      <c r="Q2" s="233"/>
      <c r="R2" s="12"/>
      <c r="S2" s="12"/>
    </row>
    <row r="3" spans="1:19" ht="30.75" customHeight="1" thickBot="1" x14ac:dyDescent="0.3">
      <c r="A3" s="372" t="s">
        <v>724</v>
      </c>
      <c r="B3" s="373"/>
      <c r="C3" s="373"/>
      <c r="D3" s="373"/>
      <c r="E3" s="373"/>
      <c r="F3" s="373"/>
      <c r="G3" s="373"/>
      <c r="H3" s="374"/>
      <c r="I3" s="365" t="s">
        <v>723</v>
      </c>
      <c r="J3" s="345"/>
      <c r="K3" s="345"/>
      <c r="L3" s="345"/>
      <c r="M3" s="346"/>
      <c r="O3" s="12"/>
      <c r="P3" s="12"/>
      <c r="Q3" s="12"/>
      <c r="R3" s="12"/>
      <c r="S3" s="12"/>
    </row>
    <row r="4" spans="1:19" ht="16.5" customHeight="1" x14ac:dyDescent="0.25">
      <c r="A4" s="335" t="s">
        <v>166</v>
      </c>
      <c r="B4" s="444"/>
      <c r="C4" s="336" t="s">
        <v>167</v>
      </c>
      <c r="D4" s="375"/>
      <c r="E4" s="375"/>
      <c r="F4" s="366"/>
      <c r="G4" s="367"/>
      <c r="H4" s="368"/>
      <c r="I4" s="365"/>
      <c r="J4" s="345"/>
      <c r="K4" s="345"/>
      <c r="L4" s="345"/>
      <c r="M4" s="346"/>
      <c r="O4" s="24" t="s">
        <v>120</v>
      </c>
      <c r="P4" s="12"/>
      <c r="Q4" s="12"/>
      <c r="R4" s="12"/>
      <c r="S4" s="12"/>
    </row>
    <row r="5" spans="1:19" ht="16.5" customHeight="1" x14ac:dyDescent="0.25">
      <c r="A5" s="513"/>
      <c r="B5" s="445"/>
      <c r="C5" s="514"/>
      <c r="D5" s="441"/>
      <c r="E5" s="442"/>
      <c r="F5" s="539"/>
      <c r="G5" s="539"/>
      <c r="H5" s="540"/>
      <c r="I5" s="365"/>
      <c r="J5" s="345"/>
      <c r="K5" s="345"/>
      <c r="L5" s="345"/>
      <c r="M5" s="346"/>
      <c r="O5" s="12"/>
      <c r="P5" s="12"/>
      <c r="Q5" s="12"/>
      <c r="R5" s="12"/>
      <c r="S5" s="12"/>
    </row>
    <row r="6" spans="1:19" ht="16.5" customHeight="1" thickBot="1" x14ac:dyDescent="0.3">
      <c r="A6" s="37" t="s">
        <v>163</v>
      </c>
      <c r="B6" s="40" t="s">
        <v>726</v>
      </c>
      <c r="C6" s="41" t="s">
        <v>167</v>
      </c>
      <c r="D6" s="404"/>
      <c r="E6" s="404"/>
      <c r="F6" s="405"/>
      <c r="G6" s="406"/>
      <c r="H6" s="407"/>
      <c r="I6" s="365"/>
      <c r="J6" s="345"/>
      <c r="K6" s="345"/>
      <c r="L6" s="345"/>
      <c r="M6" s="346"/>
      <c r="O6" s="12"/>
      <c r="P6" s="12"/>
      <c r="Q6" s="12"/>
      <c r="R6" s="12"/>
      <c r="S6" s="12"/>
    </row>
    <row r="7" spans="1:19" ht="16.5" customHeight="1" x14ac:dyDescent="0.25">
      <c r="A7" s="338" t="s">
        <v>13</v>
      </c>
      <c r="B7" s="339"/>
      <c r="C7" s="339"/>
      <c r="D7" s="339"/>
      <c r="E7" s="339"/>
      <c r="F7" s="339"/>
      <c r="G7" s="361"/>
      <c r="H7" s="361"/>
      <c r="I7" s="338" t="s">
        <v>16</v>
      </c>
      <c r="J7" s="339"/>
      <c r="K7" s="339"/>
      <c r="L7" s="339"/>
      <c r="M7" s="340"/>
      <c r="O7" s="12"/>
      <c r="P7" s="12"/>
      <c r="Q7" s="12"/>
      <c r="R7" s="12"/>
      <c r="S7" s="12"/>
    </row>
    <row r="8" spans="1:19" ht="16.5" customHeight="1" x14ac:dyDescent="0.25">
      <c r="A8" s="498"/>
      <c r="B8" s="499"/>
      <c r="C8" s="499"/>
      <c r="D8" s="499"/>
      <c r="E8" s="499"/>
      <c r="F8" s="499"/>
      <c r="G8" s="499"/>
      <c r="H8" s="499"/>
      <c r="I8" s="365" t="s">
        <v>718</v>
      </c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158</v>
      </c>
      <c r="B9" s="347"/>
      <c r="C9" s="347"/>
      <c r="D9" s="347"/>
      <c r="E9" s="347"/>
      <c r="F9" s="347"/>
      <c r="G9" s="348"/>
      <c r="H9" s="349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x14ac:dyDescent="0.25">
      <c r="A10" s="45" t="s">
        <v>159</v>
      </c>
      <c r="B10" s="380"/>
      <c r="C10" s="380"/>
      <c r="D10" s="380"/>
      <c r="E10" s="380"/>
      <c r="F10" s="380"/>
      <c r="G10" s="381"/>
      <c r="H10" s="382"/>
      <c r="I10" s="365"/>
      <c r="J10" s="345"/>
      <c r="K10" s="345"/>
      <c r="L10" s="345"/>
      <c r="M10" s="346"/>
      <c r="Q10" s="12"/>
      <c r="R10" s="12"/>
      <c r="S10" s="12"/>
    </row>
    <row r="11" spans="1:19" ht="16.5" customHeight="1" thickBot="1" x14ac:dyDescent="0.3">
      <c r="A11" s="46" t="s">
        <v>160</v>
      </c>
      <c r="B11" s="383"/>
      <c r="C11" s="383"/>
      <c r="D11" s="383"/>
      <c r="E11" s="383"/>
      <c r="F11" s="383"/>
      <c r="G11" s="384"/>
      <c r="H11" s="385"/>
      <c r="I11" s="365"/>
      <c r="J11" s="345"/>
      <c r="K11" s="345"/>
      <c r="L11" s="345"/>
      <c r="M11" s="346"/>
      <c r="Q11" s="12"/>
      <c r="R11" s="12"/>
      <c r="S11" s="12"/>
    </row>
    <row r="12" spans="1:19" ht="16.5" customHeight="1" thickBot="1" x14ac:dyDescent="0.3">
      <c r="A12" s="328" t="s">
        <v>18</v>
      </c>
      <c r="B12" s="329"/>
      <c r="C12" s="329"/>
      <c r="D12" s="329"/>
      <c r="E12" s="329"/>
      <c r="F12" s="329"/>
      <c r="G12" s="329"/>
      <c r="H12" s="329"/>
      <c r="I12" s="16" t="s">
        <v>22</v>
      </c>
      <c r="J12" s="328" t="s">
        <v>20</v>
      </c>
      <c r="K12" s="329"/>
      <c r="L12" s="330"/>
      <c r="M12" s="232" t="s">
        <v>21</v>
      </c>
      <c r="Q12" s="12"/>
      <c r="R12" s="12"/>
      <c r="S12" s="12"/>
    </row>
    <row r="13" spans="1:19" ht="31.5" customHeight="1" x14ac:dyDescent="0.25">
      <c r="A13" s="495" t="s">
        <v>727</v>
      </c>
      <c r="B13" s="496"/>
      <c r="C13" s="496"/>
      <c r="D13" s="496"/>
      <c r="E13" s="496"/>
      <c r="F13" s="496"/>
      <c r="G13" s="541"/>
      <c r="H13" s="541"/>
      <c r="I13" s="23"/>
      <c r="J13" s="542"/>
      <c r="K13" s="497"/>
      <c r="L13" s="543"/>
      <c r="M13" s="26"/>
      <c r="Q13" s="12"/>
      <c r="R13" s="12"/>
      <c r="S13" s="12"/>
    </row>
    <row r="14" spans="1:19" ht="31.5" customHeight="1" x14ac:dyDescent="0.25">
      <c r="A14" s="489" t="s">
        <v>719</v>
      </c>
      <c r="B14" s="490"/>
      <c r="C14" s="490"/>
      <c r="D14" s="490"/>
      <c r="E14" s="490"/>
      <c r="F14" s="490"/>
      <c r="G14" s="533"/>
      <c r="H14" s="533"/>
      <c r="I14" s="81"/>
      <c r="J14" s="544"/>
      <c r="K14" s="518"/>
      <c r="L14" s="545"/>
      <c r="M14" s="25"/>
      <c r="Q14" s="12"/>
      <c r="R14" s="12"/>
      <c r="S14" s="12"/>
    </row>
    <row r="15" spans="1:19" ht="31.5" customHeight="1" x14ac:dyDescent="0.25">
      <c r="A15" s="489" t="s">
        <v>720</v>
      </c>
      <c r="B15" s="490"/>
      <c r="C15" s="490"/>
      <c r="D15" s="490"/>
      <c r="E15" s="490"/>
      <c r="F15" s="490"/>
      <c r="G15" s="533"/>
      <c r="H15" s="533"/>
      <c r="I15" s="81"/>
      <c r="J15" s="546"/>
      <c r="K15" s="518"/>
      <c r="L15" s="545"/>
      <c r="M15" s="25"/>
      <c r="Q15" s="12"/>
      <c r="R15" s="12"/>
      <c r="S15" s="12"/>
    </row>
    <row r="16" spans="1:19" ht="31.5" customHeight="1" x14ac:dyDescent="0.25">
      <c r="A16" s="489" t="s">
        <v>725</v>
      </c>
      <c r="B16" s="490"/>
      <c r="C16" s="490"/>
      <c r="D16" s="490"/>
      <c r="E16" s="490"/>
      <c r="F16" s="490"/>
      <c r="G16" s="533"/>
      <c r="H16" s="533"/>
      <c r="I16" s="81"/>
      <c r="J16" s="647" t="s">
        <v>737</v>
      </c>
      <c r="K16" s="414"/>
      <c r="L16" s="416"/>
      <c r="M16" s="80"/>
      <c r="Q16" s="12"/>
      <c r="R16" s="12"/>
      <c r="S16" s="12"/>
    </row>
    <row r="17" spans="1:19" ht="31.5" customHeight="1" x14ac:dyDescent="0.25">
      <c r="A17" s="489" t="s">
        <v>715</v>
      </c>
      <c r="B17" s="490"/>
      <c r="C17" s="490"/>
      <c r="D17" s="490"/>
      <c r="E17" s="490"/>
      <c r="F17" s="490"/>
      <c r="G17" s="533"/>
      <c r="H17" s="533"/>
      <c r="I17" s="81"/>
      <c r="J17" s="535"/>
      <c r="K17" s="414"/>
      <c r="L17" s="416"/>
      <c r="M17" s="80"/>
      <c r="Q17" s="12"/>
      <c r="R17" s="12"/>
      <c r="S17" s="12"/>
    </row>
    <row r="18" spans="1:19" ht="31.5" customHeight="1" x14ac:dyDescent="0.25">
      <c r="A18" s="489" t="s">
        <v>728</v>
      </c>
      <c r="B18" s="490"/>
      <c r="C18" s="490"/>
      <c r="D18" s="490"/>
      <c r="E18" s="490"/>
      <c r="F18" s="490"/>
      <c r="G18" s="533"/>
      <c r="H18" s="533"/>
      <c r="I18" s="81"/>
      <c r="J18" s="534"/>
      <c r="K18" s="414"/>
      <c r="L18" s="416"/>
      <c r="M18" s="80"/>
      <c r="Q18" s="12"/>
      <c r="R18" s="12"/>
      <c r="S18" s="12"/>
    </row>
    <row r="19" spans="1:19" ht="31.5" customHeight="1" x14ac:dyDescent="0.25">
      <c r="A19" s="489" t="s">
        <v>716</v>
      </c>
      <c r="B19" s="490"/>
      <c r="C19" s="490"/>
      <c r="D19" s="490"/>
      <c r="E19" s="490"/>
      <c r="F19" s="490"/>
      <c r="G19" s="533"/>
      <c r="H19" s="533"/>
      <c r="I19" s="81"/>
      <c r="J19" s="534"/>
      <c r="K19" s="414"/>
      <c r="L19" s="416"/>
      <c r="M19" s="80"/>
      <c r="Q19" s="12"/>
      <c r="R19" s="12"/>
      <c r="S19" s="12"/>
    </row>
    <row r="20" spans="1:19" ht="31.5" customHeight="1" x14ac:dyDescent="0.25">
      <c r="A20" s="489" t="s">
        <v>721</v>
      </c>
      <c r="B20" s="490"/>
      <c r="C20" s="490"/>
      <c r="D20" s="490"/>
      <c r="E20" s="490"/>
      <c r="F20" s="490"/>
      <c r="G20" s="533"/>
      <c r="H20" s="533"/>
      <c r="I20" s="81"/>
      <c r="J20" s="535"/>
      <c r="K20" s="414"/>
      <c r="L20" s="416"/>
      <c r="M20" s="80"/>
      <c r="Q20" s="12"/>
      <c r="R20" s="12"/>
      <c r="S20" s="12"/>
    </row>
    <row r="21" spans="1:19" ht="31.5" customHeight="1" thickBot="1" x14ac:dyDescent="0.3">
      <c r="A21" s="547" t="s">
        <v>722</v>
      </c>
      <c r="B21" s="548"/>
      <c r="C21" s="548"/>
      <c r="D21" s="548"/>
      <c r="E21" s="548"/>
      <c r="F21" s="548"/>
      <c r="G21" s="549"/>
      <c r="H21" s="549"/>
      <c r="I21" s="20"/>
      <c r="J21" s="550"/>
      <c r="K21" s="417"/>
      <c r="L21" s="419"/>
      <c r="M21" s="30"/>
      <c r="Q21" s="12"/>
      <c r="R21" s="12"/>
      <c r="S21" s="12"/>
    </row>
    <row r="22" spans="1:19" ht="31.5" customHeight="1" x14ac:dyDescent="0.25">
      <c r="A22" s="488" t="s">
        <v>520</v>
      </c>
      <c r="B22" s="454"/>
      <c r="C22" s="454"/>
      <c r="D22" s="454"/>
      <c r="E22" s="454"/>
      <c r="F22" s="454"/>
      <c r="G22" s="454"/>
      <c r="H22" s="454"/>
      <c r="I22" s="234"/>
      <c r="J22" s="530"/>
      <c r="K22" s="531"/>
      <c r="L22" s="532"/>
      <c r="M22" s="235"/>
      <c r="Q22" s="2"/>
      <c r="R22" s="3"/>
    </row>
    <row r="23" spans="1:19" ht="31.5" customHeight="1" x14ac:dyDescent="0.25">
      <c r="A23" s="488" t="s">
        <v>403</v>
      </c>
      <c r="B23" s="454"/>
      <c r="C23" s="454"/>
      <c r="D23" s="454"/>
      <c r="E23" s="454"/>
      <c r="F23" s="454"/>
      <c r="G23" s="454"/>
      <c r="H23" s="454"/>
      <c r="I23" s="234"/>
      <c r="J23" s="530"/>
      <c r="K23" s="531"/>
      <c r="L23" s="532"/>
      <c r="M23" s="235"/>
      <c r="Q23" s="2"/>
      <c r="R23" s="3"/>
    </row>
    <row r="24" spans="1:19" ht="31.5" customHeight="1" x14ac:dyDescent="0.25">
      <c r="A24" s="488" t="s">
        <v>398</v>
      </c>
      <c r="B24" s="454"/>
      <c r="C24" s="454"/>
      <c r="D24" s="454"/>
      <c r="E24" s="454"/>
      <c r="F24" s="454"/>
      <c r="G24" s="454"/>
      <c r="H24" s="454"/>
      <c r="I24" s="234"/>
      <c r="J24" s="530"/>
      <c r="K24" s="531"/>
      <c r="L24" s="532"/>
      <c r="M24" s="235"/>
      <c r="Q24" s="2"/>
      <c r="R24" s="3"/>
    </row>
    <row r="25" spans="1:19" ht="31.5" customHeight="1" x14ac:dyDescent="0.25">
      <c r="A25" s="488" t="s">
        <v>519</v>
      </c>
      <c r="B25" s="454"/>
      <c r="C25" s="454"/>
      <c r="D25" s="454"/>
      <c r="E25" s="454"/>
      <c r="F25" s="454"/>
      <c r="G25" s="454"/>
      <c r="H25" s="454"/>
      <c r="I25" s="234"/>
      <c r="J25" s="530"/>
      <c r="K25" s="531"/>
      <c r="L25" s="532"/>
      <c r="M25" s="235"/>
      <c r="Q25" s="2"/>
      <c r="R25" s="3"/>
    </row>
    <row r="26" spans="1:19" ht="16.5" customHeight="1" x14ac:dyDescent="0.25">
      <c r="A26" s="536" t="s">
        <v>170</v>
      </c>
      <c r="B26" s="537"/>
      <c r="C26" s="538"/>
      <c r="D26" s="310" t="s">
        <v>1</v>
      </c>
      <c r="E26" s="311"/>
      <c r="F26" s="311"/>
      <c r="G26" s="311"/>
      <c r="H26" s="312"/>
      <c r="I26" s="310" t="s">
        <v>0</v>
      </c>
      <c r="J26" s="311"/>
      <c r="K26" s="311"/>
      <c r="L26" s="311"/>
      <c r="M26" s="312"/>
    </row>
    <row r="27" spans="1:19" ht="16.5" customHeight="1" x14ac:dyDescent="0.25">
      <c r="A27" s="310"/>
      <c r="B27" s="311"/>
      <c r="C27" s="312"/>
      <c r="D27" s="36" t="s">
        <v>7</v>
      </c>
      <c r="E27" s="36" t="s">
        <v>407</v>
      </c>
      <c r="F27" s="36" t="s">
        <v>8</v>
      </c>
      <c r="G27" s="36" t="s">
        <v>407</v>
      </c>
      <c r="H27" s="5" t="s">
        <v>9</v>
      </c>
      <c r="I27" s="4" t="s">
        <v>2</v>
      </c>
      <c r="J27" s="4" t="s">
        <v>3</v>
      </c>
      <c r="K27" s="4" t="s">
        <v>4</v>
      </c>
      <c r="L27" s="4" t="s">
        <v>5</v>
      </c>
      <c r="M27" s="4" t="s">
        <v>6</v>
      </c>
    </row>
    <row r="28" spans="1:19" ht="15.75" x14ac:dyDescent="0.25">
      <c r="A28" s="386" t="s">
        <v>729</v>
      </c>
      <c r="B28" s="387"/>
      <c r="C28" s="388"/>
      <c r="D28" s="50">
        <v>41</v>
      </c>
      <c r="E28" s="50"/>
      <c r="F28" s="50"/>
      <c r="G28" s="50"/>
      <c r="H28" s="57">
        <f>SUM(D28:G28)</f>
        <v>41</v>
      </c>
      <c r="I28" s="58"/>
      <c r="J28" s="58"/>
      <c r="K28" s="59"/>
      <c r="L28" s="60"/>
      <c r="M28" s="60"/>
    </row>
    <row r="29" spans="1:19" ht="15.75" x14ac:dyDescent="0.25">
      <c r="A29" s="392" t="s">
        <v>730</v>
      </c>
      <c r="B29" s="393"/>
      <c r="C29" s="394"/>
      <c r="D29" s="10">
        <v>42</v>
      </c>
      <c r="E29" s="10" t="s">
        <v>731</v>
      </c>
      <c r="F29" s="10">
        <v>73</v>
      </c>
      <c r="G29" s="10" t="s">
        <v>735</v>
      </c>
      <c r="H29" s="33">
        <f>SUM(D29:F29)</f>
        <v>115</v>
      </c>
      <c r="I29" s="7"/>
      <c r="J29" s="8"/>
      <c r="K29" s="14"/>
      <c r="L29" s="15"/>
      <c r="M29" s="15"/>
    </row>
    <row r="30" spans="1:19" ht="15.75" x14ac:dyDescent="0.25">
      <c r="A30" s="392" t="s">
        <v>732</v>
      </c>
      <c r="B30" s="393"/>
      <c r="C30" s="394"/>
      <c r="D30" s="10">
        <v>31</v>
      </c>
      <c r="E30" s="10"/>
      <c r="F30" s="10"/>
      <c r="G30" s="10"/>
      <c r="H30" s="33">
        <f>SUM(D30:F30)</f>
        <v>31</v>
      </c>
      <c r="I30" s="13"/>
      <c r="J30" s="13"/>
      <c r="K30" s="11"/>
      <c r="L30" s="53"/>
      <c r="M30" s="15"/>
    </row>
    <row r="31" spans="1:19" ht="15.75" x14ac:dyDescent="0.25">
      <c r="A31" s="386" t="s">
        <v>733</v>
      </c>
      <c r="B31" s="387"/>
      <c r="C31" s="388"/>
      <c r="D31" s="50">
        <v>41</v>
      </c>
      <c r="E31" s="50" t="s">
        <v>734</v>
      </c>
      <c r="F31" s="50">
        <v>62</v>
      </c>
      <c r="G31" s="50" t="s">
        <v>736</v>
      </c>
      <c r="H31" s="57">
        <f>SUM(D31:G31)</f>
        <v>103</v>
      </c>
      <c r="I31" s="58"/>
      <c r="J31" s="58"/>
      <c r="K31" s="59"/>
      <c r="L31" s="60"/>
      <c r="M31" s="60"/>
    </row>
    <row r="32" spans="1:19" ht="15.75" x14ac:dyDescent="0.25">
      <c r="A32" s="389" t="s">
        <v>10</v>
      </c>
      <c r="B32" s="390"/>
      <c r="C32" s="391"/>
      <c r="D32" s="32">
        <f>SUM(D28:D31)</f>
        <v>155</v>
      </c>
      <c r="E32" s="32">
        <f>SUM(E28:E31)</f>
        <v>0</v>
      </c>
      <c r="F32" s="32">
        <f>SUM(F28:F31)</f>
        <v>135</v>
      </c>
      <c r="G32" s="32"/>
      <c r="H32" s="32">
        <f>SUM(H28:H31)</f>
        <v>290</v>
      </c>
      <c r="I32" s="34"/>
      <c r="J32" s="34"/>
      <c r="K32" s="34"/>
      <c r="L32" s="34"/>
      <c r="M32" s="34"/>
    </row>
  </sheetData>
  <mergeCells count="54">
    <mergeCell ref="A1:M1"/>
    <mergeCell ref="A2:H2"/>
    <mergeCell ref="I2:M2"/>
    <mergeCell ref="A3:H3"/>
    <mergeCell ref="I3:M6"/>
    <mergeCell ref="A4:A5"/>
    <mergeCell ref="B4:B5"/>
    <mergeCell ref="C4:C5"/>
    <mergeCell ref="D4:H4"/>
    <mergeCell ref="D5:H5"/>
    <mergeCell ref="A15:H15"/>
    <mergeCell ref="J15:L15"/>
    <mergeCell ref="D6:H6"/>
    <mergeCell ref="A7:H7"/>
    <mergeCell ref="I7:M7"/>
    <mergeCell ref="A8:H8"/>
    <mergeCell ref="I8:M11"/>
    <mergeCell ref="B9:H9"/>
    <mergeCell ref="B10:H10"/>
    <mergeCell ref="B11:H11"/>
    <mergeCell ref="A12:H12"/>
    <mergeCell ref="J12:L12"/>
    <mergeCell ref="A13:H13"/>
    <mergeCell ref="J13:L13"/>
    <mergeCell ref="A14:H14"/>
    <mergeCell ref="J14:L14"/>
    <mergeCell ref="A16:H16"/>
    <mergeCell ref="J16:L16"/>
    <mergeCell ref="A17:H17"/>
    <mergeCell ref="J17:L17"/>
    <mergeCell ref="A18:H18"/>
    <mergeCell ref="J18:L18"/>
    <mergeCell ref="A19:H19"/>
    <mergeCell ref="J19:L19"/>
    <mergeCell ref="A20:H20"/>
    <mergeCell ref="J20:L20"/>
    <mergeCell ref="A21:H21"/>
    <mergeCell ref="J21:L21"/>
    <mergeCell ref="A22:H22"/>
    <mergeCell ref="J22:L22"/>
    <mergeCell ref="A23:H23"/>
    <mergeCell ref="J23:L23"/>
    <mergeCell ref="A24:H24"/>
    <mergeCell ref="J24:L24"/>
    <mergeCell ref="J25:L25"/>
    <mergeCell ref="A26:C27"/>
    <mergeCell ref="D26:H26"/>
    <mergeCell ref="I26:M26"/>
    <mergeCell ref="A28:C28"/>
    <mergeCell ref="A29:C29"/>
    <mergeCell ref="A30:C30"/>
    <mergeCell ref="A31:C31"/>
    <mergeCell ref="A32:C32"/>
    <mergeCell ref="A25:H25"/>
  </mergeCells>
  <hyperlinks>
    <hyperlink ref="J16" r:id="rId1"/>
  </hyperlinks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31"/>
  <sheetViews>
    <sheetView workbookViewId="0">
      <selection activeCell="A3" sqref="A3:F3"/>
    </sheetView>
  </sheetViews>
  <sheetFormatPr baseColWidth="10" defaultRowHeight="15" x14ac:dyDescent="0.25"/>
  <cols>
    <col min="1" max="11" width="11.28515625" customWidth="1"/>
  </cols>
  <sheetData>
    <row r="1" spans="1:17" ht="50.25" customHeight="1" thickBot="1" x14ac:dyDescent="0.3">
      <c r="A1" s="358" t="s">
        <v>52</v>
      </c>
      <c r="B1" s="359"/>
      <c r="C1" s="359"/>
      <c r="D1" s="359"/>
      <c r="E1" s="359"/>
      <c r="F1" s="359"/>
      <c r="G1" s="359"/>
      <c r="H1" s="359"/>
      <c r="I1" s="359"/>
      <c r="J1" s="359"/>
      <c r="K1" s="360"/>
      <c r="L1" s="470"/>
      <c r="M1" s="471"/>
      <c r="N1" s="471"/>
      <c r="O1" s="12"/>
      <c r="P1" s="12"/>
      <c r="Q1" s="12"/>
    </row>
    <row r="2" spans="1:17" ht="16.5" customHeight="1" thickBot="1" x14ac:dyDescent="0.3">
      <c r="A2" s="335" t="s">
        <v>11</v>
      </c>
      <c r="B2" s="336"/>
      <c r="C2" s="336"/>
      <c r="D2" s="336"/>
      <c r="E2" s="336"/>
      <c r="F2" s="371"/>
      <c r="G2" s="338" t="s">
        <v>12</v>
      </c>
      <c r="H2" s="339"/>
      <c r="I2" s="339"/>
      <c r="J2" s="339"/>
      <c r="K2" s="340"/>
      <c r="L2" s="470"/>
      <c r="M2" s="471"/>
      <c r="N2" s="471"/>
      <c r="O2" s="12"/>
      <c r="P2" s="12"/>
      <c r="Q2" s="12"/>
    </row>
    <row r="3" spans="1:17" ht="30.95" customHeight="1" thickBot="1" x14ac:dyDescent="0.3">
      <c r="A3" s="467" t="s">
        <v>164</v>
      </c>
      <c r="B3" s="468"/>
      <c r="C3" s="468"/>
      <c r="D3" s="468"/>
      <c r="E3" s="468"/>
      <c r="F3" s="469"/>
      <c r="G3" s="345" t="s">
        <v>174</v>
      </c>
      <c r="H3" s="345"/>
      <c r="I3" s="345"/>
      <c r="J3" s="345"/>
      <c r="K3" s="346"/>
      <c r="L3" s="470"/>
      <c r="M3" s="471"/>
      <c r="N3" s="471"/>
      <c r="O3" s="12"/>
      <c r="P3" s="12"/>
      <c r="Q3" s="12"/>
    </row>
    <row r="4" spans="1:17" ht="16.5" customHeight="1" x14ac:dyDescent="0.25">
      <c r="A4" s="27" t="s">
        <v>166</v>
      </c>
      <c r="B4" s="39">
        <v>1230880</v>
      </c>
      <c r="C4" s="28" t="s">
        <v>167</v>
      </c>
      <c r="D4" s="375" t="s">
        <v>165</v>
      </c>
      <c r="E4" s="366"/>
      <c r="F4" s="368"/>
      <c r="G4" s="345"/>
      <c r="H4" s="345"/>
      <c r="I4" s="345"/>
      <c r="J4" s="345"/>
      <c r="K4" s="346"/>
      <c r="M4" s="12"/>
      <c r="N4" s="12"/>
      <c r="O4" s="12"/>
      <c r="P4" s="12"/>
      <c r="Q4" s="12"/>
    </row>
    <row r="5" spans="1:17" ht="16.5" customHeight="1" thickBot="1" x14ac:dyDescent="0.3">
      <c r="A5" s="37" t="s">
        <v>163</v>
      </c>
      <c r="B5" s="38" t="s">
        <v>169</v>
      </c>
      <c r="C5" s="41" t="s">
        <v>167</v>
      </c>
      <c r="D5" s="472" t="s">
        <v>171</v>
      </c>
      <c r="E5" s="473"/>
      <c r="F5" s="474"/>
      <c r="G5" s="345"/>
      <c r="H5" s="345"/>
      <c r="I5" s="345"/>
      <c r="J5" s="345"/>
      <c r="K5" s="346"/>
      <c r="M5" s="12"/>
      <c r="N5" s="12"/>
      <c r="O5" s="12"/>
      <c r="P5" s="12"/>
      <c r="Q5" s="12"/>
    </row>
    <row r="6" spans="1:17" ht="16.5" customHeight="1" x14ac:dyDescent="0.25">
      <c r="A6" s="479" t="s">
        <v>157</v>
      </c>
      <c r="B6" s="480"/>
      <c r="C6" s="480"/>
      <c r="D6" s="480"/>
      <c r="E6" s="480"/>
      <c r="F6" s="481"/>
      <c r="G6" s="338" t="s">
        <v>16</v>
      </c>
      <c r="H6" s="339"/>
      <c r="I6" s="339"/>
      <c r="J6" s="339"/>
      <c r="K6" s="340"/>
      <c r="M6" s="12"/>
      <c r="N6" s="12"/>
      <c r="O6" s="12"/>
      <c r="P6" s="12"/>
      <c r="Q6" s="12"/>
    </row>
    <row r="7" spans="1:17" ht="16.5" customHeight="1" x14ac:dyDescent="0.25">
      <c r="A7" s="461" t="s">
        <v>45</v>
      </c>
      <c r="B7" s="461"/>
      <c r="C7" s="461"/>
      <c r="D7" s="461"/>
      <c r="E7" s="461"/>
      <c r="F7" s="461"/>
      <c r="G7" s="457" t="s">
        <v>17</v>
      </c>
      <c r="H7" s="457"/>
      <c r="I7" s="457"/>
      <c r="J7" s="457"/>
      <c r="K7" s="458"/>
      <c r="M7" s="12"/>
      <c r="N7" s="12"/>
      <c r="O7" s="12"/>
      <c r="P7" s="12"/>
      <c r="Q7" s="12"/>
    </row>
    <row r="8" spans="1:17" ht="16.5" customHeight="1" x14ac:dyDescent="0.25">
      <c r="A8" s="44" t="s">
        <v>158</v>
      </c>
      <c r="B8" s="456" t="s">
        <v>44</v>
      </c>
      <c r="C8" s="456"/>
      <c r="D8" s="456"/>
      <c r="E8" s="456"/>
      <c r="F8" s="456"/>
      <c r="G8" s="345"/>
      <c r="H8" s="345"/>
      <c r="I8" s="345"/>
      <c r="J8" s="345"/>
      <c r="K8" s="346"/>
      <c r="M8" s="12"/>
      <c r="N8" s="12"/>
      <c r="O8" s="12"/>
      <c r="P8" s="12"/>
      <c r="Q8" s="12"/>
    </row>
    <row r="9" spans="1:17" ht="16.5" customHeight="1" x14ac:dyDescent="0.25">
      <c r="A9" s="44" t="s">
        <v>159</v>
      </c>
      <c r="B9" s="475" t="s">
        <v>172</v>
      </c>
      <c r="C9" s="475"/>
      <c r="D9" s="475"/>
      <c r="E9" s="475"/>
      <c r="F9" s="475"/>
      <c r="G9" s="345"/>
      <c r="H9" s="345"/>
      <c r="I9" s="345"/>
      <c r="J9" s="345"/>
      <c r="K9" s="346"/>
      <c r="M9" s="12"/>
      <c r="N9" s="12"/>
      <c r="O9" s="12"/>
      <c r="P9" s="12"/>
      <c r="Q9" s="12"/>
    </row>
    <row r="10" spans="1:17" ht="16.5" customHeight="1" thickBot="1" x14ac:dyDescent="0.3">
      <c r="A10" s="44" t="s">
        <v>160</v>
      </c>
      <c r="B10" s="476" t="s">
        <v>173</v>
      </c>
      <c r="C10" s="477"/>
      <c r="D10" s="477"/>
      <c r="E10" s="477"/>
      <c r="F10" s="478"/>
      <c r="G10" s="459"/>
      <c r="H10" s="459"/>
      <c r="I10" s="459"/>
      <c r="J10" s="459"/>
      <c r="K10" s="460"/>
      <c r="M10" s="12"/>
      <c r="N10" s="12"/>
      <c r="O10" s="12"/>
      <c r="P10" s="12"/>
      <c r="Q10" s="12"/>
    </row>
    <row r="11" spans="1:17" ht="18" customHeight="1" x14ac:dyDescent="0.25">
      <c r="A11" s="326" t="s">
        <v>18</v>
      </c>
      <c r="B11" s="327"/>
      <c r="C11" s="327"/>
      <c r="D11" s="327"/>
      <c r="E11" s="327"/>
      <c r="F11" s="327"/>
      <c r="G11" s="16" t="s">
        <v>22</v>
      </c>
      <c r="H11" s="328" t="s">
        <v>168</v>
      </c>
      <c r="I11" s="329"/>
      <c r="J11" s="330"/>
      <c r="K11" s="6" t="s">
        <v>21</v>
      </c>
      <c r="M11" s="12"/>
      <c r="N11" s="12"/>
      <c r="O11" s="12"/>
      <c r="P11" s="12"/>
      <c r="Q11" s="12"/>
    </row>
    <row r="12" spans="1:17" ht="31.5" customHeight="1" x14ac:dyDescent="0.25">
      <c r="A12" s="482" t="s">
        <v>175</v>
      </c>
      <c r="B12" s="482"/>
      <c r="C12" s="482"/>
      <c r="D12" s="482"/>
      <c r="E12" s="482"/>
      <c r="F12" s="482"/>
      <c r="G12" s="178">
        <v>102</v>
      </c>
      <c r="H12" s="483" t="s">
        <v>176</v>
      </c>
      <c r="I12" s="466"/>
      <c r="J12" s="466"/>
      <c r="K12" s="179">
        <v>8341565160</v>
      </c>
      <c r="M12" s="12"/>
      <c r="N12" s="12"/>
      <c r="O12" s="12"/>
      <c r="P12" s="12"/>
      <c r="Q12" s="12"/>
    </row>
    <row r="13" spans="1:17" ht="31.5" customHeight="1" x14ac:dyDescent="0.25">
      <c r="A13" s="482" t="s">
        <v>48</v>
      </c>
      <c r="B13" s="482"/>
      <c r="C13" s="482"/>
      <c r="D13" s="482"/>
      <c r="E13" s="482"/>
      <c r="F13" s="482"/>
      <c r="G13" s="178">
        <v>106</v>
      </c>
      <c r="H13" s="484" t="s">
        <v>46</v>
      </c>
      <c r="I13" s="464"/>
      <c r="J13" s="464"/>
      <c r="K13" s="180" t="s">
        <v>177</v>
      </c>
      <c r="M13" s="12"/>
      <c r="N13" s="12"/>
      <c r="O13" s="12"/>
      <c r="P13" s="12"/>
      <c r="Q13" s="12"/>
    </row>
    <row r="14" spans="1:17" ht="31.5" customHeight="1" x14ac:dyDescent="0.25">
      <c r="A14" s="462" t="s">
        <v>161</v>
      </c>
      <c r="B14" s="462"/>
      <c r="C14" s="462"/>
      <c r="D14" s="462"/>
      <c r="E14" s="462"/>
      <c r="F14" s="462"/>
      <c r="G14" s="178">
        <v>107</v>
      </c>
      <c r="H14" s="463" t="s">
        <v>178</v>
      </c>
      <c r="I14" s="464"/>
      <c r="J14" s="464"/>
      <c r="K14" s="180" t="s">
        <v>179</v>
      </c>
      <c r="M14" s="12"/>
      <c r="N14" s="12"/>
      <c r="O14" s="12"/>
      <c r="P14" s="12"/>
      <c r="Q14" s="12"/>
    </row>
    <row r="15" spans="1:17" ht="31.5" customHeight="1" x14ac:dyDescent="0.25">
      <c r="A15" s="462" t="s">
        <v>162</v>
      </c>
      <c r="B15" s="462"/>
      <c r="C15" s="462"/>
      <c r="D15" s="462"/>
      <c r="E15" s="462"/>
      <c r="F15" s="462"/>
      <c r="G15" s="178">
        <v>106</v>
      </c>
      <c r="H15" s="463" t="s">
        <v>47</v>
      </c>
      <c r="I15" s="464"/>
      <c r="J15" s="464"/>
      <c r="K15" s="180" t="s">
        <v>180</v>
      </c>
      <c r="M15" s="12"/>
      <c r="N15" s="12"/>
      <c r="O15" s="12"/>
      <c r="P15" s="12"/>
      <c r="Q15" s="12"/>
    </row>
    <row r="16" spans="1:17" ht="31.5" customHeight="1" x14ac:dyDescent="0.25">
      <c r="A16" s="462" t="s">
        <v>181</v>
      </c>
      <c r="B16" s="462"/>
      <c r="C16" s="462"/>
      <c r="D16" s="462"/>
      <c r="E16" s="462"/>
      <c r="F16" s="462"/>
      <c r="G16" s="178">
        <v>104</v>
      </c>
      <c r="H16" s="463" t="s">
        <v>182</v>
      </c>
      <c r="I16" s="463"/>
      <c r="J16" s="463"/>
      <c r="K16" s="180" t="s">
        <v>183</v>
      </c>
      <c r="M16" s="12"/>
      <c r="N16" s="12"/>
      <c r="O16" s="12"/>
      <c r="P16" s="12"/>
      <c r="Q16" s="12"/>
    </row>
    <row r="17" spans="1:17" ht="31.5" customHeight="1" x14ac:dyDescent="0.25">
      <c r="A17" s="462" t="s">
        <v>49</v>
      </c>
      <c r="B17" s="462"/>
      <c r="C17" s="462"/>
      <c r="D17" s="462"/>
      <c r="E17" s="462"/>
      <c r="F17" s="462"/>
      <c r="G17" s="178">
        <v>105</v>
      </c>
      <c r="H17" s="463" t="s">
        <v>184</v>
      </c>
      <c r="I17" s="463"/>
      <c r="J17" s="463"/>
      <c r="K17" s="180" t="s">
        <v>185</v>
      </c>
      <c r="M17" s="12"/>
      <c r="N17" s="12"/>
      <c r="O17" s="12"/>
      <c r="P17" s="12"/>
      <c r="Q17" s="12"/>
    </row>
    <row r="18" spans="1:17" ht="31.5" customHeight="1" x14ac:dyDescent="0.25">
      <c r="A18" s="462" t="s">
        <v>50</v>
      </c>
      <c r="B18" s="462"/>
      <c r="C18" s="462"/>
      <c r="D18" s="462"/>
      <c r="E18" s="462"/>
      <c r="F18" s="462"/>
      <c r="G18" s="181">
        <v>108</v>
      </c>
      <c r="H18" s="465" t="s">
        <v>186</v>
      </c>
      <c r="I18" s="466"/>
      <c r="J18" s="466"/>
      <c r="K18" s="182" t="s">
        <v>187</v>
      </c>
      <c r="M18" s="12"/>
      <c r="N18" s="12"/>
      <c r="O18" s="12"/>
      <c r="P18" s="12"/>
      <c r="Q18" s="12"/>
    </row>
    <row r="19" spans="1:17" ht="31.5" customHeight="1" x14ac:dyDescent="0.25">
      <c r="A19" s="454" t="s">
        <v>394</v>
      </c>
      <c r="B19" s="454"/>
      <c r="C19" s="454"/>
      <c r="D19" s="454"/>
      <c r="E19" s="454"/>
      <c r="F19" s="454"/>
      <c r="G19" s="157"/>
      <c r="H19" s="455"/>
      <c r="I19" s="455"/>
      <c r="J19" s="455"/>
      <c r="K19" s="157"/>
      <c r="O19" s="2"/>
      <c r="P19" s="3"/>
    </row>
    <row r="20" spans="1:17" ht="31.5" customHeight="1" x14ac:dyDescent="0.25">
      <c r="A20" s="454" t="s">
        <v>394</v>
      </c>
      <c r="B20" s="454"/>
      <c r="C20" s="454"/>
      <c r="D20" s="454"/>
      <c r="E20" s="454"/>
      <c r="F20" s="454"/>
      <c r="G20" s="157"/>
      <c r="H20" s="455"/>
      <c r="I20" s="455"/>
      <c r="J20" s="455"/>
      <c r="K20" s="157"/>
      <c r="O20" s="2"/>
      <c r="P20" s="3"/>
    </row>
    <row r="21" spans="1:17" ht="31.5" customHeight="1" x14ac:dyDescent="0.25">
      <c r="A21" s="454" t="s">
        <v>395</v>
      </c>
      <c r="B21" s="454"/>
      <c r="C21" s="454"/>
      <c r="D21" s="454"/>
      <c r="E21" s="454"/>
      <c r="F21" s="454"/>
      <c r="G21" s="157"/>
      <c r="H21" s="455"/>
      <c r="I21" s="455"/>
      <c r="J21" s="455"/>
      <c r="K21" s="157"/>
      <c r="O21" s="2"/>
      <c r="P21" s="3"/>
    </row>
    <row r="22" spans="1:17" ht="31.5" customHeight="1" x14ac:dyDescent="0.25">
      <c r="A22" s="454" t="s">
        <v>396</v>
      </c>
      <c r="B22" s="454"/>
      <c r="C22" s="454"/>
      <c r="D22" s="454"/>
      <c r="E22" s="454"/>
      <c r="F22" s="454"/>
      <c r="G22" s="157"/>
      <c r="H22" s="455"/>
      <c r="I22" s="455"/>
      <c r="J22" s="455"/>
      <c r="K22" s="157"/>
      <c r="O22" s="2"/>
      <c r="P22" s="3"/>
    </row>
    <row r="23" spans="1:17" ht="31.5" customHeight="1" x14ac:dyDescent="0.25">
      <c r="A23" s="454" t="s">
        <v>397</v>
      </c>
      <c r="B23" s="454"/>
      <c r="C23" s="454"/>
      <c r="D23" s="454"/>
      <c r="E23" s="454"/>
      <c r="F23" s="454"/>
      <c r="G23" s="157"/>
      <c r="H23" s="455"/>
      <c r="I23" s="455"/>
      <c r="J23" s="455"/>
      <c r="K23" s="157"/>
      <c r="O23" s="2"/>
      <c r="P23" s="3"/>
    </row>
    <row r="24" spans="1:17" ht="31.5" customHeight="1" x14ac:dyDescent="0.25">
      <c r="A24" s="454" t="s">
        <v>398</v>
      </c>
      <c r="B24" s="454"/>
      <c r="C24" s="454"/>
      <c r="D24" s="454"/>
      <c r="E24" s="454"/>
      <c r="F24" s="454"/>
      <c r="G24" s="157"/>
      <c r="H24" s="455"/>
      <c r="I24" s="455"/>
      <c r="J24" s="455"/>
      <c r="K24" s="157"/>
      <c r="O24" s="2"/>
      <c r="P24" s="3"/>
    </row>
    <row r="25" spans="1:17" ht="31.5" customHeight="1" x14ac:dyDescent="0.25">
      <c r="A25" s="454" t="s">
        <v>399</v>
      </c>
      <c r="B25" s="454"/>
      <c r="C25" s="454"/>
      <c r="D25" s="454"/>
      <c r="E25" s="454"/>
      <c r="F25" s="454"/>
      <c r="G25" s="157"/>
      <c r="H25" s="455"/>
      <c r="I25" s="455"/>
      <c r="J25" s="455"/>
      <c r="K25" s="157"/>
      <c r="O25" s="2"/>
      <c r="P25" s="3"/>
    </row>
    <row r="26" spans="1:17" ht="16.5" customHeight="1" x14ac:dyDescent="0.25">
      <c r="A26" s="307" t="s">
        <v>170</v>
      </c>
      <c r="B26" s="308"/>
      <c r="C26" s="309"/>
      <c r="D26" s="310" t="s">
        <v>1</v>
      </c>
      <c r="E26" s="311"/>
      <c r="F26" s="312"/>
      <c r="G26" s="310" t="s">
        <v>0</v>
      </c>
      <c r="H26" s="311"/>
      <c r="I26" s="311"/>
      <c r="J26" s="311"/>
      <c r="K26" s="312"/>
    </row>
    <row r="27" spans="1:17" ht="16.5" customHeight="1" x14ac:dyDescent="0.25">
      <c r="A27" s="310"/>
      <c r="B27" s="311"/>
      <c r="C27" s="312"/>
      <c r="D27" s="36" t="s">
        <v>7</v>
      </c>
      <c r="E27" s="36" t="s">
        <v>8</v>
      </c>
      <c r="F27" s="5" t="s">
        <v>9</v>
      </c>
      <c r="G27" s="4" t="s">
        <v>2</v>
      </c>
      <c r="H27" s="4" t="s">
        <v>3</v>
      </c>
      <c r="I27" s="4" t="s">
        <v>4</v>
      </c>
      <c r="J27" s="4" t="s">
        <v>5</v>
      </c>
      <c r="K27" s="4" t="s">
        <v>6</v>
      </c>
    </row>
    <row r="28" spans="1:17" ht="16.5" customHeight="1" x14ac:dyDescent="0.25">
      <c r="A28" s="392" t="s">
        <v>41</v>
      </c>
      <c r="B28" s="393"/>
      <c r="C28" s="394"/>
      <c r="D28" s="10">
        <v>73</v>
      </c>
      <c r="E28" s="10"/>
      <c r="F28" s="31"/>
      <c r="G28" s="7"/>
      <c r="H28" s="13"/>
      <c r="I28" s="14"/>
      <c r="J28" s="15"/>
      <c r="K28" s="9"/>
    </row>
    <row r="29" spans="1:17" ht="16.5" customHeight="1" x14ac:dyDescent="0.25">
      <c r="A29" s="392" t="s">
        <v>42</v>
      </c>
      <c r="B29" s="393"/>
      <c r="C29" s="394"/>
      <c r="D29" s="10">
        <v>61</v>
      </c>
      <c r="E29" s="10"/>
      <c r="F29" s="31"/>
      <c r="G29" s="7"/>
      <c r="H29" s="8"/>
      <c r="J29" s="15"/>
      <c r="K29" s="9"/>
    </row>
    <row r="30" spans="1:17" ht="16.5" customHeight="1" x14ac:dyDescent="0.25">
      <c r="A30" s="392" t="s">
        <v>43</v>
      </c>
      <c r="B30" s="393"/>
      <c r="C30" s="394"/>
      <c r="D30" s="10">
        <v>27</v>
      </c>
      <c r="E30" s="10"/>
      <c r="F30" s="31"/>
      <c r="G30" s="7"/>
      <c r="H30" s="13"/>
      <c r="I30" s="11"/>
      <c r="J30" s="15"/>
      <c r="K30" s="15"/>
    </row>
    <row r="31" spans="1:17" ht="16.5" customHeight="1" x14ac:dyDescent="0.25">
      <c r="A31" s="389" t="s">
        <v>10</v>
      </c>
      <c r="B31" s="390"/>
      <c r="C31" s="391"/>
      <c r="D31" s="32">
        <f>SUM(D28:D30)</f>
        <v>161</v>
      </c>
      <c r="E31" s="32"/>
      <c r="F31" s="33"/>
      <c r="G31" s="34"/>
      <c r="H31" s="34"/>
      <c r="I31" s="34"/>
      <c r="J31" s="34"/>
      <c r="K31" s="34"/>
    </row>
  </sheetData>
  <mergeCells count="52">
    <mergeCell ref="L1:N3"/>
    <mergeCell ref="H16:J16"/>
    <mergeCell ref="A17:F17"/>
    <mergeCell ref="H17:J17"/>
    <mergeCell ref="D26:F26"/>
    <mergeCell ref="D5:F5"/>
    <mergeCell ref="B9:F9"/>
    <mergeCell ref="B10:F10"/>
    <mergeCell ref="A6:F6"/>
    <mergeCell ref="G6:K6"/>
    <mergeCell ref="G26:K26"/>
    <mergeCell ref="H14:J14"/>
    <mergeCell ref="A12:F12"/>
    <mergeCell ref="H12:J12"/>
    <mergeCell ref="A13:F13"/>
    <mergeCell ref="H13:J13"/>
    <mergeCell ref="A19:F19"/>
    <mergeCell ref="A1:K1"/>
    <mergeCell ref="A2:F2"/>
    <mergeCell ref="G2:K2"/>
    <mergeCell ref="A3:F3"/>
    <mergeCell ref="G3:K5"/>
    <mergeCell ref="D4:F4"/>
    <mergeCell ref="H19:J19"/>
    <mergeCell ref="A31:C31"/>
    <mergeCell ref="B8:F8"/>
    <mergeCell ref="G7:K10"/>
    <mergeCell ref="A7:F7"/>
    <mergeCell ref="A11:F11"/>
    <mergeCell ref="H11:J11"/>
    <mergeCell ref="A29:C29"/>
    <mergeCell ref="A30:C30"/>
    <mergeCell ref="A28:C28"/>
    <mergeCell ref="A15:F15"/>
    <mergeCell ref="H15:J15"/>
    <mergeCell ref="A26:C27"/>
    <mergeCell ref="A18:F18"/>
    <mergeCell ref="H18:J18"/>
    <mergeCell ref="A16:F16"/>
    <mergeCell ref="A14:F14"/>
    <mergeCell ref="A20:F20"/>
    <mergeCell ref="H20:J20"/>
    <mergeCell ref="A21:F21"/>
    <mergeCell ref="H21:J21"/>
    <mergeCell ref="A25:F25"/>
    <mergeCell ref="H25:J25"/>
    <mergeCell ref="A22:F22"/>
    <mergeCell ref="H22:J22"/>
    <mergeCell ref="A23:F23"/>
    <mergeCell ref="H23:J23"/>
    <mergeCell ref="A24:F24"/>
    <mergeCell ref="H24:J24"/>
  </mergeCells>
  <hyperlinks>
    <hyperlink ref="H15" r:id="rId1"/>
    <hyperlink ref="H13" r:id="rId2"/>
    <hyperlink ref="B8" r:id="rId3"/>
    <hyperlink ref="D4" r:id="rId4"/>
    <hyperlink ref="D5" r:id="rId5"/>
    <hyperlink ref="H12" r:id="rId6"/>
    <hyperlink ref="H14" r:id="rId7"/>
    <hyperlink ref="H16" r:id="rId8"/>
    <hyperlink ref="H17" r:id="rId9"/>
    <hyperlink ref="H18" r:id="rId10"/>
  </hyperlinks>
  <pageMargins left="0.25" right="0.25" top="0.75" bottom="0.75" header="0.3" footer="0.3"/>
  <pageSetup scale="82"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43"/>
  <sheetViews>
    <sheetView workbookViewId="0">
      <selection activeCell="I3" sqref="I3:M5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2" max="12" width="11.42578125" customWidth="1"/>
    <col min="13" max="13" width="12.42578125" bestFit="1" customWidth="1"/>
  </cols>
  <sheetData>
    <row r="1" spans="1:19" ht="50.25" customHeight="1" thickBot="1" x14ac:dyDescent="0.3">
      <c r="A1" s="358" t="s">
        <v>57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356" t="s">
        <v>633</v>
      </c>
      <c r="O1" s="357"/>
      <c r="P1" s="357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356"/>
      <c r="O2" s="357"/>
      <c r="P2" s="357"/>
      <c r="Q2" s="12"/>
      <c r="R2" s="12"/>
      <c r="S2" s="12"/>
    </row>
    <row r="3" spans="1:19" ht="30.75" customHeight="1" thickBot="1" x14ac:dyDescent="0.3">
      <c r="A3" s="372" t="s">
        <v>205</v>
      </c>
      <c r="B3" s="373"/>
      <c r="C3" s="373"/>
      <c r="D3" s="373"/>
      <c r="E3" s="373"/>
      <c r="F3" s="373"/>
      <c r="G3" s="373"/>
      <c r="H3" s="374"/>
      <c r="I3" s="398" t="s">
        <v>58</v>
      </c>
      <c r="J3" s="399"/>
      <c r="K3" s="399"/>
      <c r="L3" s="399"/>
      <c r="M3" s="400"/>
      <c r="N3" s="356"/>
      <c r="O3" s="357"/>
      <c r="P3" s="357"/>
      <c r="Q3" s="12"/>
      <c r="R3" s="12"/>
      <c r="S3" s="12"/>
    </row>
    <row r="4" spans="1:19" ht="16.5" customHeight="1" x14ac:dyDescent="0.25">
      <c r="A4" s="27" t="s">
        <v>166</v>
      </c>
      <c r="B4" s="39"/>
      <c r="C4" s="28" t="s">
        <v>167</v>
      </c>
      <c r="D4" s="375" t="s">
        <v>206</v>
      </c>
      <c r="E4" s="375"/>
      <c r="F4" s="366"/>
      <c r="G4" s="367"/>
      <c r="H4" s="368"/>
      <c r="I4" s="398"/>
      <c r="J4" s="399"/>
      <c r="K4" s="399"/>
      <c r="L4" s="399"/>
      <c r="M4" s="400"/>
      <c r="N4" s="500" t="s">
        <v>800</v>
      </c>
      <c r="O4" s="501"/>
      <c r="P4" s="501"/>
      <c r="Q4" s="12"/>
      <c r="R4" s="12"/>
      <c r="S4" s="12"/>
    </row>
    <row r="5" spans="1:19" ht="16.5" customHeight="1" thickBot="1" x14ac:dyDescent="0.3">
      <c r="A5" s="37" t="s">
        <v>163</v>
      </c>
      <c r="B5" s="40" t="s">
        <v>421</v>
      </c>
      <c r="C5" s="41" t="s">
        <v>167</v>
      </c>
      <c r="D5" s="405"/>
      <c r="E5" s="405"/>
      <c r="F5" s="405"/>
      <c r="G5" s="406"/>
      <c r="H5" s="407"/>
      <c r="I5" s="398"/>
      <c r="J5" s="399"/>
      <c r="K5" s="399"/>
      <c r="L5" s="399"/>
      <c r="M5" s="400"/>
      <c r="N5" s="500"/>
      <c r="O5" s="501"/>
      <c r="P5" s="501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N6" s="500"/>
      <c r="O6" s="501"/>
      <c r="P6" s="501"/>
      <c r="Q6" s="12"/>
      <c r="R6" s="12"/>
      <c r="S6" s="12"/>
    </row>
    <row r="7" spans="1:19" ht="16.5" customHeight="1" x14ac:dyDescent="0.25">
      <c r="A7" s="498" t="s">
        <v>59</v>
      </c>
      <c r="B7" s="499"/>
      <c r="C7" s="499"/>
      <c r="D7" s="499"/>
      <c r="E7" s="499"/>
      <c r="F7" s="499"/>
      <c r="G7" s="499"/>
      <c r="H7" s="499"/>
      <c r="I7" s="365" t="s">
        <v>60</v>
      </c>
      <c r="J7" s="345"/>
      <c r="K7" s="345"/>
      <c r="L7" s="345"/>
      <c r="M7" s="346"/>
      <c r="N7" s="500"/>
      <c r="O7" s="501"/>
      <c r="P7" s="501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6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422</v>
      </c>
      <c r="B12" s="496"/>
      <c r="C12" s="496"/>
      <c r="D12" s="496"/>
      <c r="E12" s="496"/>
      <c r="F12" s="496"/>
      <c r="G12" s="496"/>
      <c r="H12" s="496"/>
      <c r="I12" s="138"/>
      <c r="J12" s="497"/>
      <c r="K12" s="497"/>
      <c r="L12" s="497"/>
      <c r="M12" s="139"/>
      <c r="O12" s="12"/>
      <c r="P12" s="12"/>
      <c r="Q12" s="12"/>
      <c r="R12" s="12"/>
      <c r="S12" s="12"/>
    </row>
    <row r="13" spans="1:19" ht="31.5" customHeight="1" x14ac:dyDescent="0.25">
      <c r="A13" s="489" t="s">
        <v>61</v>
      </c>
      <c r="B13" s="490"/>
      <c r="C13" s="490"/>
      <c r="D13" s="490"/>
      <c r="E13" s="490"/>
      <c r="F13" s="490"/>
      <c r="G13" s="490"/>
      <c r="H13" s="490"/>
      <c r="I13" s="136" t="s">
        <v>430</v>
      </c>
      <c r="J13" s="491" t="s">
        <v>423</v>
      </c>
      <c r="K13" s="414"/>
      <c r="L13" s="414"/>
      <c r="M13" s="137">
        <v>8312540286</v>
      </c>
      <c r="O13" s="12"/>
      <c r="P13" s="12"/>
      <c r="Q13" s="12"/>
      <c r="R13" s="12"/>
      <c r="S13" s="12"/>
    </row>
    <row r="14" spans="1:19" ht="31.5" customHeight="1" x14ac:dyDescent="0.25">
      <c r="A14" s="489" t="s">
        <v>62</v>
      </c>
      <c r="B14" s="490"/>
      <c r="C14" s="490"/>
      <c r="D14" s="490"/>
      <c r="E14" s="490"/>
      <c r="F14" s="490"/>
      <c r="G14" s="490"/>
      <c r="H14" s="490"/>
      <c r="I14" s="136">
        <v>501</v>
      </c>
      <c r="J14" s="492"/>
      <c r="K14" s="414"/>
      <c r="L14" s="414"/>
      <c r="M14" s="137"/>
      <c r="O14" s="12"/>
      <c r="P14" s="12"/>
      <c r="Q14" s="12"/>
      <c r="R14" s="12"/>
      <c r="S14" s="12"/>
    </row>
    <row r="15" spans="1:19" ht="31.5" customHeight="1" x14ac:dyDescent="0.25">
      <c r="A15" s="489" t="s">
        <v>63</v>
      </c>
      <c r="B15" s="490"/>
      <c r="C15" s="490"/>
      <c r="D15" s="490"/>
      <c r="E15" s="490"/>
      <c r="F15" s="490"/>
      <c r="G15" s="490"/>
      <c r="H15" s="490"/>
      <c r="I15" s="136">
        <v>300</v>
      </c>
      <c r="J15" s="493" t="s">
        <v>424</v>
      </c>
      <c r="K15" s="494"/>
      <c r="L15" s="494"/>
      <c r="M15" s="137"/>
      <c r="O15" s="12"/>
      <c r="P15" s="12"/>
      <c r="Q15" s="12"/>
      <c r="R15" s="12"/>
      <c r="S15" s="12"/>
    </row>
    <row r="16" spans="1:19" ht="31.5" customHeight="1" x14ac:dyDescent="0.25">
      <c r="A16" s="489" t="s">
        <v>425</v>
      </c>
      <c r="B16" s="490"/>
      <c r="C16" s="490"/>
      <c r="D16" s="490"/>
      <c r="E16" s="490"/>
      <c r="F16" s="490"/>
      <c r="G16" s="490"/>
      <c r="H16" s="490"/>
      <c r="I16" s="136">
        <v>1</v>
      </c>
      <c r="J16" s="414"/>
      <c r="K16" s="414"/>
      <c r="L16" s="414"/>
      <c r="M16" s="137"/>
      <c r="O16" s="12"/>
      <c r="P16" s="12"/>
      <c r="Q16" s="12"/>
      <c r="R16" s="12"/>
      <c r="S16" s="12"/>
    </row>
    <row r="17" spans="1:19" ht="31.5" customHeight="1" x14ac:dyDescent="0.25">
      <c r="A17" s="489" t="s">
        <v>64</v>
      </c>
      <c r="B17" s="490"/>
      <c r="C17" s="490"/>
      <c r="D17" s="490"/>
      <c r="E17" s="490"/>
      <c r="F17" s="490"/>
      <c r="G17" s="490"/>
      <c r="H17" s="490"/>
      <c r="I17" s="136">
        <v>308</v>
      </c>
      <c r="J17" s="492"/>
      <c r="K17" s="414"/>
      <c r="L17" s="414"/>
      <c r="M17" s="137"/>
      <c r="O17" s="12"/>
      <c r="P17" s="12"/>
      <c r="Q17" s="12"/>
      <c r="R17" s="12"/>
      <c r="S17" s="12"/>
    </row>
    <row r="18" spans="1:19" ht="31.5" customHeight="1" x14ac:dyDescent="0.25">
      <c r="A18" s="489" t="s">
        <v>65</v>
      </c>
      <c r="B18" s="490"/>
      <c r="C18" s="490"/>
      <c r="D18" s="490"/>
      <c r="E18" s="490"/>
      <c r="F18" s="490"/>
      <c r="G18" s="490"/>
      <c r="H18" s="490"/>
      <c r="I18" s="136">
        <v>308</v>
      </c>
      <c r="J18" s="492"/>
      <c r="K18" s="414"/>
      <c r="L18" s="414"/>
      <c r="M18" s="137"/>
      <c r="O18" s="12"/>
      <c r="P18" s="12"/>
      <c r="Q18" s="12"/>
      <c r="R18" s="12"/>
      <c r="S18" s="12"/>
    </row>
    <row r="19" spans="1:19" ht="31.5" customHeight="1" x14ac:dyDescent="0.25">
      <c r="A19" s="488" t="s">
        <v>426</v>
      </c>
      <c r="B19" s="454"/>
      <c r="C19" s="454"/>
      <c r="D19" s="454"/>
      <c r="E19" s="454"/>
      <c r="F19" s="454"/>
      <c r="G19" s="454"/>
      <c r="H19" s="454"/>
      <c r="I19" s="132"/>
      <c r="J19" s="455"/>
      <c r="K19" s="455"/>
      <c r="L19" s="455"/>
      <c r="M19" s="133"/>
      <c r="Q19" s="2"/>
      <c r="R19" s="3"/>
    </row>
    <row r="20" spans="1:19" ht="31.5" customHeight="1" x14ac:dyDescent="0.25">
      <c r="A20" s="488" t="s">
        <v>427</v>
      </c>
      <c r="B20" s="454"/>
      <c r="C20" s="454"/>
      <c r="D20" s="454"/>
      <c r="E20" s="454"/>
      <c r="F20" s="454"/>
      <c r="G20" s="454"/>
      <c r="H20" s="454"/>
      <c r="I20" s="132"/>
      <c r="J20" s="455"/>
      <c r="K20" s="455"/>
      <c r="L20" s="455"/>
      <c r="M20" s="133"/>
      <c r="Q20" s="2"/>
      <c r="R20" s="3"/>
    </row>
    <row r="21" spans="1:19" ht="31.5" customHeight="1" x14ac:dyDescent="0.25">
      <c r="A21" s="488" t="s">
        <v>428</v>
      </c>
      <c r="B21" s="454"/>
      <c r="C21" s="454"/>
      <c r="D21" s="454"/>
      <c r="E21" s="454"/>
      <c r="F21" s="454"/>
      <c r="G21" s="454"/>
      <c r="H21" s="454"/>
      <c r="I21" s="132"/>
      <c r="J21" s="455"/>
      <c r="K21" s="455"/>
      <c r="L21" s="455"/>
      <c r="M21" s="133"/>
      <c r="Q21" s="2"/>
      <c r="R21" s="3"/>
    </row>
    <row r="22" spans="1:19" ht="31.5" customHeight="1" x14ac:dyDescent="0.25">
      <c r="A22" s="488" t="s">
        <v>429</v>
      </c>
      <c r="B22" s="454"/>
      <c r="C22" s="454"/>
      <c r="D22" s="454"/>
      <c r="E22" s="454"/>
      <c r="F22" s="454"/>
      <c r="G22" s="454"/>
      <c r="H22" s="454"/>
      <c r="I22" s="132"/>
      <c r="J22" s="455"/>
      <c r="K22" s="455"/>
      <c r="L22" s="455"/>
      <c r="M22" s="133"/>
      <c r="Q22" s="2"/>
      <c r="R22" s="3"/>
    </row>
    <row r="23" spans="1:19" ht="31.5" customHeight="1" x14ac:dyDescent="0.25">
      <c r="A23" s="488" t="s">
        <v>398</v>
      </c>
      <c r="B23" s="454"/>
      <c r="C23" s="454"/>
      <c r="D23" s="454"/>
      <c r="E23" s="454"/>
      <c r="F23" s="454"/>
      <c r="G23" s="454"/>
      <c r="H23" s="454"/>
      <c r="I23" s="132"/>
      <c r="J23" s="455"/>
      <c r="K23" s="455"/>
      <c r="L23" s="455"/>
      <c r="M23" s="133"/>
      <c r="Q23" s="2"/>
      <c r="R23" s="3"/>
    </row>
    <row r="24" spans="1:19" ht="31.5" customHeight="1" thickBot="1" x14ac:dyDescent="0.3">
      <c r="A24" s="485" t="s">
        <v>401</v>
      </c>
      <c r="B24" s="486"/>
      <c r="C24" s="486"/>
      <c r="D24" s="486"/>
      <c r="E24" s="486"/>
      <c r="F24" s="486"/>
      <c r="G24" s="486"/>
      <c r="H24" s="486"/>
      <c r="I24" s="134"/>
      <c r="J24" s="487"/>
      <c r="K24" s="487"/>
      <c r="L24" s="487"/>
      <c r="M24" s="135"/>
      <c r="Q24" s="2"/>
      <c r="R24" s="3"/>
    </row>
    <row r="25" spans="1:19" ht="16.5" customHeight="1" x14ac:dyDescent="0.25">
      <c r="A25" s="307" t="s">
        <v>170</v>
      </c>
      <c r="B25" s="308"/>
      <c r="C25" s="309"/>
      <c r="D25" s="310" t="s">
        <v>1</v>
      </c>
      <c r="E25" s="311"/>
      <c r="F25" s="311"/>
      <c r="G25" s="311"/>
      <c r="H25" s="312"/>
      <c r="I25" s="310" t="s">
        <v>0</v>
      </c>
      <c r="J25" s="311"/>
      <c r="K25" s="311"/>
      <c r="L25" s="311"/>
      <c r="M25" s="312"/>
    </row>
    <row r="26" spans="1:19" ht="16.5" customHeight="1" x14ac:dyDescent="0.25">
      <c r="A26" s="310"/>
      <c r="B26" s="311"/>
      <c r="C26" s="312"/>
      <c r="D26" s="36" t="s">
        <v>7</v>
      </c>
      <c r="E26" s="36" t="s">
        <v>407</v>
      </c>
      <c r="F26" s="36" t="s">
        <v>8</v>
      </c>
      <c r="G26" s="36" t="s">
        <v>407</v>
      </c>
      <c r="H26" s="5" t="s">
        <v>9</v>
      </c>
      <c r="I26" s="4" t="s">
        <v>2</v>
      </c>
      <c r="J26" s="4" t="s">
        <v>3</v>
      </c>
      <c r="K26" s="4" t="s">
        <v>4</v>
      </c>
      <c r="L26" s="4" t="s">
        <v>5</v>
      </c>
      <c r="M26" s="4" t="s">
        <v>6</v>
      </c>
    </row>
    <row r="27" spans="1:19" ht="15.75" x14ac:dyDescent="0.25">
      <c r="A27" s="392" t="s">
        <v>41</v>
      </c>
      <c r="B27" s="393"/>
      <c r="C27" s="394"/>
      <c r="D27" s="10">
        <v>44</v>
      </c>
      <c r="E27" s="61">
        <v>1</v>
      </c>
      <c r="F27" s="61">
        <v>15</v>
      </c>
      <c r="G27" s="61">
        <v>1</v>
      </c>
      <c r="H27" s="31">
        <f>SUM(D27+F27)</f>
        <v>59</v>
      </c>
      <c r="I27" s="7"/>
      <c r="J27" s="49"/>
      <c r="K27" s="49"/>
      <c r="L27" s="49"/>
      <c r="M27" s="9"/>
    </row>
    <row r="28" spans="1:19" ht="15.75" x14ac:dyDescent="0.25">
      <c r="A28" s="392" t="s">
        <v>226</v>
      </c>
      <c r="B28" s="393"/>
      <c r="C28" s="394"/>
      <c r="D28" s="10">
        <v>38</v>
      </c>
      <c r="E28" s="61">
        <v>1</v>
      </c>
      <c r="F28" s="61">
        <v>8</v>
      </c>
      <c r="G28" s="61">
        <v>1</v>
      </c>
      <c r="H28" s="31">
        <f t="shared" ref="H28:H34" si="0">SUM(D28+F28)</f>
        <v>46</v>
      </c>
      <c r="I28" s="7"/>
      <c r="J28" s="49"/>
      <c r="K28" s="11"/>
      <c r="L28" s="49"/>
      <c r="M28" s="9"/>
    </row>
    <row r="29" spans="1:19" ht="15.75" x14ac:dyDescent="0.25">
      <c r="A29" s="392" t="s">
        <v>227</v>
      </c>
      <c r="B29" s="393"/>
      <c r="C29" s="394"/>
      <c r="D29" s="10">
        <v>41</v>
      </c>
      <c r="E29" s="61">
        <v>1</v>
      </c>
      <c r="F29" s="61">
        <v>20</v>
      </c>
      <c r="G29" s="61">
        <v>1</v>
      </c>
      <c r="H29" s="31">
        <f t="shared" si="0"/>
        <v>61</v>
      </c>
      <c r="I29" s="7"/>
      <c r="J29" s="49"/>
      <c r="K29" s="49"/>
      <c r="L29" s="49"/>
      <c r="M29" s="9"/>
    </row>
    <row r="30" spans="1:19" ht="15.75" x14ac:dyDescent="0.25">
      <c r="A30" s="392" t="s">
        <v>228</v>
      </c>
      <c r="B30" s="393"/>
      <c r="C30" s="394"/>
      <c r="D30" s="10">
        <v>47</v>
      </c>
      <c r="E30" s="61">
        <v>1</v>
      </c>
      <c r="F30" s="61">
        <v>28</v>
      </c>
      <c r="G30" s="61">
        <v>1</v>
      </c>
      <c r="H30" s="31">
        <f t="shared" si="0"/>
        <v>75</v>
      </c>
      <c r="I30" s="7"/>
      <c r="J30" s="62"/>
      <c r="K30" s="29"/>
      <c r="L30" s="29"/>
      <c r="M30" s="9"/>
    </row>
    <row r="31" spans="1:19" ht="15.75" x14ac:dyDescent="0.25">
      <c r="A31" s="386" t="s">
        <v>229</v>
      </c>
      <c r="B31" s="387"/>
      <c r="C31" s="388"/>
      <c r="D31" s="50"/>
      <c r="E31" s="63"/>
      <c r="F31" s="63"/>
      <c r="G31" s="63"/>
      <c r="H31" s="31">
        <f t="shared" si="0"/>
        <v>0</v>
      </c>
      <c r="I31" s="52"/>
      <c r="J31" s="52"/>
      <c r="K31" s="52"/>
      <c r="L31" s="52"/>
      <c r="M31" s="52"/>
    </row>
    <row r="32" spans="1:19" ht="15.75" x14ac:dyDescent="0.25">
      <c r="A32" s="392" t="s">
        <v>230</v>
      </c>
      <c r="B32" s="393"/>
      <c r="C32" s="394"/>
      <c r="D32" s="10">
        <v>81</v>
      </c>
      <c r="E32" s="61">
        <v>2</v>
      </c>
      <c r="F32" s="61">
        <v>25</v>
      </c>
      <c r="G32" s="61">
        <v>1</v>
      </c>
      <c r="H32" s="31">
        <f t="shared" si="0"/>
        <v>106</v>
      </c>
      <c r="I32" s="49"/>
      <c r="J32" s="49"/>
      <c r="K32" s="11"/>
      <c r="L32" s="54"/>
      <c r="M32" s="49"/>
    </row>
    <row r="33" spans="1:13" ht="15.75" x14ac:dyDescent="0.25">
      <c r="A33" s="392" t="s">
        <v>231</v>
      </c>
      <c r="B33" s="393"/>
      <c r="C33" s="394"/>
      <c r="D33" s="10">
        <v>39</v>
      </c>
      <c r="E33" s="61">
        <v>1</v>
      </c>
      <c r="F33" s="61">
        <v>49</v>
      </c>
      <c r="G33" s="61">
        <v>2</v>
      </c>
      <c r="H33" s="31">
        <f t="shared" si="0"/>
        <v>88</v>
      </c>
      <c r="I33" s="7"/>
      <c r="J33" s="49"/>
      <c r="K33" s="49"/>
      <c r="L33" s="49"/>
      <c r="M33" s="49"/>
    </row>
    <row r="34" spans="1:13" ht="15.75" x14ac:dyDescent="0.25">
      <c r="A34" s="389" t="s">
        <v>10</v>
      </c>
      <c r="B34" s="390"/>
      <c r="C34" s="391"/>
      <c r="D34" s="32">
        <f>SUM(D27:D33)</f>
        <v>290</v>
      </c>
      <c r="E34" s="32"/>
      <c r="F34" s="32">
        <f>SUM(F27:F33)</f>
        <v>145</v>
      </c>
      <c r="G34" s="32"/>
      <c r="H34" s="31">
        <f t="shared" si="0"/>
        <v>435</v>
      </c>
      <c r="I34" s="34"/>
      <c r="J34" s="34"/>
      <c r="K34" s="34"/>
      <c r="L34" s="34"/>
      <c r="M34" s="34"/>
    </row>
    <row r="36" spans="1:13" x14ac:dyDescent="0.25">
      <c r="B36" t="s">
        <v>627</v>
      </c>
      <c r="C36" t="s">
        <v>628</v>
      </c>
      <c r="F36">
        <v>44</v>
      </c>
    </row>
    <row r="37" spans="1:13" x14ac:dyDescent="0.25">
      <c r="B37" t="s">
        <v>629</v>
      </c>
      <c r="C37" t="s">
        <v>630</v>
      </c>
      <c r="F37">
        <v>38</v>
      </c>
    </row>
    <row r="38" spans="1:13" x14ac:dyDescent="0.25">
      <c r="B38" t="s">
        <v>631</v>
      </c>
      <c r="D38">
        <f>D27+D28</f>
        <v>82</v>
      </c>
      <c r="H38">
        <f>SUM(F27+F30+F33)</f>
        <v>92</v>
      </c>
    </row>
    <row r="39" spans="1:13" x14ac:dyDescent="0.25">
      <c r="B39" t="s">
        <v>632</v>
      </c>
    </row>
    <row r="40" spans="1:13" x14ac:dyDescent="0.25">
      <c r="D40">
        <f>D30+D33</f>
        <v>86</v>
      </c>
    </row>
    <row r="42" spans="1:13" x14ac:dyDescent="0.25">
      <c r="G42">
        <v>1.2</v>
      </c>
      <c r="H42">
        <v>15</v>
      </c>
      <c r="I42">
        <v>20</v>
      </c>
      <c r="J42">
        <v>28</v>
      </c>
      <c r="K42">
        <f>SUM(H42:J42)</f>
        <v>63</v>
      </c>
      <c r="L42" t="s">
        <v>698</v>
      </c>
    </row>
    <row r="43" spans="1:13" x14ac:dyDescent="0.25">
      <c r="G43">
        <v>2.1</v>
      </c>
      <c r="H43">
        <v>49</v>
      </c>
      <c r="I43">
        <v>25</v>
      </c>
      <c r="K43">
        <f>SUM(H43:J43)</f>
        <v>74</v>
      </c>
      <c r="L43" t="s">
        <v>699</v>
      </c>
    </row>
  </sheetData>
  <mergeCells count="55">
    <mergeCell ref="N4:P7"/>
    <mergeCell ref="N1:P3"/>
    <mergeCell ref="A32:C32"/>
    <mergeCell ref="A33:C33"/>
    <mergeCell ref="A34:C34"/>
    <mergeCell ref="A27:C27"/>
    <mergeCell ref="A28:C28"/>
    <mergeCell ref="A29:C29"/>
    <mergeCell ref="A30:C30"/>
    <mergeCell ref="A31:C31"/>
    <mergeCell ref="A25:C26"/>
    <mergeCell ref="D25:H25"/>
    <mergeCell ref="I25:M25"/>
    <mergeCell ref="D4:H4"/>
    <mergeCell ref="D5:H5"/>
    <mergeCell ref="B8:H8"/>
    <mergeCell ref="B9:H9"/>
    <mergeCell ref="A12:H12"/>
    <mergeCell ref="J12:L12"/>
    <mergeCell ref="A1:M1"/>
    <mergeCell ref="A2:H2"/>
    <mergeCell ref="I2:M2"/>
    <mergeCell ref="A3:H3"/>
    <mergeCell ref="I3:M5"/>
    <mergeCell ref="B10:H10"/>
    <mergeCell ref="A11:H11"/>
    <mergeCell ref="J11:L11"/>
    <mergeCell ref="A6:H6"/>
    <mergeCell ref="I6:M6"/>
    <mergeCell ref="A7:H7"/>
    <mergeCell ref="I7:M10"/>
    <mergeCell ref="A13:H13"/>
    <mergeCell ref="J13:L13"/>
    <mergeCell ref="A14:H14"/>
    <mergeCell ref="J14:L14"/>
    <mergeCell ref="A18:H18"/>
    <mergeCell ref="J18:L18"/>
    <mergeCell ref="A15:H15"/>
    <mergeCell ref="J15:L15"/>
    <mergeCell ref="A16:H16"/>
    <mergeCell ref="J16:L16"/>
    <mergeCell ref="A17:H17"/>
    <mergeCell ref="J17:L17"/>
    <mergeCell ref="A24:H24"/>
    <mergeCell ref="J24:L24"/>
    <mergeCell ref="A23:H23"/>
    <mergeCell ref="J23:L23"/>
    <mergeCell ref="A19:H19"/>
    <mergeCell ref="J19:L19"/>
    <mergeCell ref="A21:H21"/>
    <mergeCell ref="J21:L21"/>
    <mergeCell ref="A22:H22"/>
    <mergeCell ref="J22:L22"/>
    <mergeCell ref="A20:H20"/>
    <mergeCell ref="J20:L20"/>
  </mergeCells>
  <hyperlinks>
    <hyperlink ref="J15" r:id="rId1" display="cbtis015.escolares@dgeti.sems.gob.mx"/>
    <hyperlink ref="D4" r:id="rId2"/>
    <hyperlink ref="J13" r:id="rId3"/>
  </hyperlinks>
  <pageMargins left="0.7" right="0.7" top="0.75" bottom="0.75" header="0.3" footer="0.3"/>
  <pageSetup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40"/>
  <sheetViews>
    <sheetView workbookViewId="0">
      <selection activeCell="I3" sqref="I3:M6"/>
    </sheetView>
  </sheetViews>
  <sheetFormatPr baseColWidth="10" defaultColWidth="11.42578125" defaultRowHeight="15" x14ac:dyDescent="0.25"/>
  <cols>
    <col min="1" max="1" width="27.42578125" customWidth="1"/>
    <col min="2" max="2" width="11.42578125" customWidth="1"/>
    <col min="3" max="3" width="0.140625" customWidth="1"/>
    <col min="5" max="5" width="6.42578125" customWidth="1"/>
    <col min="7" max="7" width="6.42578125" bestFit="1" customWidth="1"/>
    <col min="13" max="13" width="12.42578125" bestFit="1" customWidth="1"/>
  </cols>
  <sheetData>
    <row r="1" spans="1:19" ht="50.25" customHeight="1" thickBot="1" x14ac:dyDescent="0.3">
      <c r="A1" s="358" t="s">
        <v>66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356" t="s">
        <v>634</v>
      </c>
      <c r="O1" s="357"/>
      <c r="P1" s="357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356"/>
      <c r="O2" s="357"/>
      <c r="P2" s="357"/>
      <c r="Q2" s="12"/>
      <c r="R2" s="12"/>
      <c r="S2" s="12"/>
    </row>
    <row r="3" spans="1:19" ht="30.75" customHeight="1" thickBot="1" x14ac:dyDescent="0.3">
      <c r="A3" s="372" t="s">
        <v>207</v>
      </c>
      <c r="B3" s="373"/>
      <c r="C3" s="373"/>
      <c r="D3" s="373"/>
      <c r="E3" s="373"/>
      <c r="F3" s="373"/>
      <c r="G3" s="373"/>
      <c r="H3" s="374"/>
      <c r="I3" s="365" t="s">
        <v>67</v>
      </c>
      <c r="J3" s="345"/>
      <c r="K3" s="345"/>
      <c r="L3" s="345"/>
      <c r="M3" s="346"/>
      <c r="N3" s="356"/>
      <c r="O3" s="357"/>
      <c r="P3" s="357"/>
      <c r="Q3" s="12"/>
      <c r="R3" s="12"/>
      <c r="S3" s="12"/>
    </row>
    <row r="4" spans="1:19" ht="16.5" customHeight="1" x14ac:dyDescent="0.25">
      <c r="A4" s="141" t="s">
        <v>166</v>
      </c>
      <c r="B4" s="39"/>
      <c r="C4" s="142" t="s">
        <v>167</v>
      </c>
      <c r="D4" s="375" t="s">
        <v>208</v>
      </c>
      <c r="E4" s="375"/>
      <c r="F4" s="366"/>
      <c r="G4" s="367"/>
      <c r="H4" s="368"/>
      <c r="I4" s="345"/>
      <c r="J4" s="345"/>
      <c r="K4" s="345"/>
      <c r="L4" s="345"/>
      <c r="M4" s="346"/>
      <c r="N4" s="511" t="s">
        <v>801</v>
      </c>
      <c r="O4" s="512"/>
      <c r="P4" s="512"/>
      <c r="Q4" s="12"/>
      <c r="R4" s="12"/>
      <c r="S4" s="12"/>
    </row>
    <row r="5" spans="1:19" ht="16.5" customHeight="1" x14ac:dyDescent="0.25">
      <c r="A5" s="504" t="s">
        <v>163</v>
      </c>
      <c r="B5" s="461" t="s">
        <v>223</v>
      </c>
      <c r="C5" s="507" t="s">
        <v>167</v>
      </c>
      <c r="D5" s="484" t="s">
        <v>431</v>
      </c>
      <c r="E5" s="484"/>
      <c r="F5" s="463"/>
      <c r="G5" s="509"/>
      <c r="H5" s="510"/>
      <c r="I5" s="345"/>
      <c r="J5" s="345"/>
      <c r="K5" s="345"/>
      <c r="L5" s="345"/>
      <c r="M5" s="346"/>
      <c r="N5" s="511"/>
      <c r="O5" s="512"/>
      <c r="P5" s="512"/>
      <c r="Q5" s="12"/>
      <c r="R5" s="12"/>
      <c r="S5" s="12"/>
    </row>
    <row r="6" spans="1:19" ht="16.5" customHeight="1" thickBot="1" x14ac:dyDescent="0.3">
      <c r="A6" s="505"/>
      <c r="B6" s="506"/>
      <c r="C6" s="508"/>
      <c r="D6" s="377"/>
      <c r="E6" s="377"/>
      <c r="F6" s="377"/>
      <c r="G6" s="378"/>
      <c r="H6" s="379"/>
      <c r="I6" s="345"/>
      <c r="J6" s="345"/>
      <c r="K6" s="345"/>
      <c r="L6" s="345"/>
      <c r="M6" s="346"/>
      <c r="N6" s="511"/>
      <c r="O6" s="512"/>
      <c r="P6" s="512"/>
      <c r="Q6" s="12"/>
      <c r="R6" s="12"/>
      <c r="S6" s="12"/>
    </row>
    <row r="7" spans="1:19" ht="16.5" customHeight="1" x14ac:dyDescent="0.25">
      <c r="A7" s="513" t="s">
        <v>13</v>
      </c>
      <c r="B7" s="514"/>
      <c r="C7" s="514"/>
      <c r="D7" s="514"/>
      <c r="E7" s="514"/>
      <c r="F7" s="514"/>
      <c r="G7" s="515"/>
      <c r="H7" s="515"/>
      <c r="I7" s="338" t="s">
        <v>16</v>
      </c>
      <c r="J7" s="339"/>
      <c r="K7" s="339"/>
      <c r="L7" s="339"/>
      <c r="M7" s="340"/>
      <c r="N7" s="511"/>
      <c r="O7" s="512"/>
      <c r="P7" s="512"/>
      <c r="Q7" s="12"/>
      <c r="R7" s="12"/>
      <c r="S7" s="12"/>
    </row>
    <row r="8" spans="1:19" ht="16.5" customHeight="1" x14ac:dyDescent="0.25">
      <c r="A8" s="498" t="s">
        <v>68</v>
      </c>
      <c r="B8" s="499"/>
      <c r="C8" s="499"/>
      <c r="D8" s="499"/>
      <c r="E8" s="499"/>
      <c r="F8" s="499"/>
      <c r="G8" s="499"/>
      <c r="H8" s="499"/>
      <c r="I8" s="365" t="s">
        <v>69</v>
      </c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158</v>
      </c>
      <c r="B9" s="347"/>
      <c r="C9" s="347"/>
      <c r="D9" s="347"/>
      <c r="E9" s="347"/>
      <c r="F9" s="347"/>
      <c r="G9" s="348"/>
      <c r="H9" s="349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6.5" customHeight="1" x14ac:dyDescent="0.25">
      <c r="A10" s="45" t="s">
        <v>159</v>
      </c>
      <c r="B10" s="380" t="s">
        <v>501</v>
      </c>
      <c r="C10" s="380"/>
      <c r="D10" s="380"/>
      <c r="E10" s="380"/>
      <c r="F10" s="380"/>
      <c r="G10" s="381"/>
      <c r="H10" s="382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46" t="s">
        <v>160</v>
      </c>
      <c r="B11" s="383"/>
      <c r="C11" s="383"/>
      <c r="D11" s="383"/>
      <c r="E11" s="383"/>
      <c r="F11" s="383"/>
      <c r="G11" s="384"/>
      <c r="H11" s="385"/>
      <c r="I11" s="365"/>
      <c r="J11" s="345"/>
      <c r="K11" s="345"/>
      <c r="L11" s="345"/>
      <c r="M11" s="346"/>
      <c r="O11" s="12"/>
      <c r="P11" s="12"/>
      <c r="Q11" s="12"/>
      <c r="R11" s="12"/>
      <c r="S11" s="12"/>
    </row>
    <row r="12" spans="1:19" ht="16.5" customHeight="1" thickBot="1" x14ac:dyDescent="0.3">
      <c r="A12" s="328" t="s">
        <v>18</v>
      </c>
      <c r="B12" s="329"/>
      <c r="C12" s="329"/>
      <c r="D12" s="329"/>
      <c r="E12" s="329"/>
      <c r="F12" s="329"/>
      <c r="G12" s="329"/>
      <c r="H12" s="329"/>
      <c r="I12" s="16" t="s">
        <v>22</v>
      </c>
      <c r="J12" s="328" t="s">
        <v>20</v>
      </c>
      <c r="K12" s="329"/>
      <c r="L12" s="330"/>
      <c r="M12" s="143" t="s">
        <v>21</v>
      </c>
      <c r="O12" s="12"/>
      <c r="P12" s="12"/>
      <c r="Q12" s="12"/>
      <c r="R12" s="12"/>
      <c r="S12" s="12"/>
    </row>
    <row r="13" spans="1:19" ht="31.5" customHeight="1" thickBot="1" x14ac:dyDescent="0.3">
      <c r="A13" s="495" t="s">
        <v>432</v>
      </c>
      <c r="B13" s="496"/>
      <c r="C13" s="496"/>
      <c r="D13" s="496"/>
      <c r="E13" s="496"/>
      <c r="F13" s="496"/>
      <c r="G13" s="496"/>
      <c r="H13" s="496"/>
      <c r="I13" s="138"/>
      <c r="J13" s="503" t="s">
        <v>433</v>
      </c>
      <c r="K13" s="497"/>
      <c r="L13" s="497"/>
      <c r="M13" s="139">
        <v>8341005612</v>
      </c>
      <c r="O13" s="12"/>
      <c r="P13" s="12"/>
      <c r="Q13" s="12"/>
      <c r="R13" s="12"/>
      <c r="S13" s="12"/>
    </row>
    <row r="14" spans="1:19" ht="31.5" customHeight="1" x14ac:dyDescent="0.25">
      <c r="A14" s="489" t="s">
        <v>434</v>
      </c>
      <c r="B14" s="490"/>
      <c r="C14" s="490"/>
      <c r="D14" s="490"/>
      <c r="E14" s="490"/>
      <c r="F14" s="490"/>
      <c r="G14" s="490"/>
      <c r="H14" s="490"/>
      <c r="I14" s="150"/>
      <c r="J14" s="491" t="s">
        <v>502</v>
      </c>
      <c r="K14" s="414"/>
      <c r="L14" s="414"/>
      <c r="M14" s="139">
        <v>8311136429</v>
      </c>
      <c r="O14" s="12"/>
      <c r="P14" s="12"/>
      <c r="Q14" s="12"/>
      <c r="R14" s="12"/>
      <c r="S14" s="12"/>
    </row>
    <row r="15" spans="1:19" ht="31.5" customHeight="1" thickBot="1" x14ac:dyDescent="0.3">
      <c r="A15" s="489" t="s">
        <v>503</v>
      </c>
      <c r="B15" s="490"/>
      <c r="C15" s="490"/>
      <c r="D15" s="490"/>
      <c r="E15" s="490"/>
      <c r="F15" s="490"/>
      <c r="G15" s="490"/>
      <c r="H15" s="490"/>
      <c r="I15" s="150"/>
      <c r="J15" s="491" t="s">
        <v>436</v>
      </c>
      <c r="K15" s="414"/>
      <c r="L15" s="414"/>
      <c r="M15" s="151">
        <v>8311026977</v>
      </c>
      <c r="O15" s="12"/>
      <c r="P15" s="12"/>
      <c r="Q15" s="12"/>
      <c r="R15" s="12"/>
      <c r="S15" s="12"/>
    </row>
    <row r="16" spans="1:19" ht="31.5" customHeight="1" thickBot="1" x14ac:dyDescent="0.3">
      <c r="A16" s="489" t="s">
        <v>435</v>
      </c>
      <c r="B16" s="490"/>
      <c r="C16" s="490"/>
      <c r="D16" s="490"/>
      <c r="E16" s="490"/>
      <c r="F16" s="490"/>
      <c r="G16" s="490"/>
      <c r="H16" s="490"/>
      <c r="I16" s="150"/>
      <c r="J16" s="491" t="s">
        <v>504</v>
      </c>
      <c r="K16" s="414"/>
      <c r="L16" s="414"/>
      <c r="M16" s="139">
        <v>8322350204</v>
      </c>
      <c r="O16" s="12"/>
      <c r="P16" s="12"/>
      <c r="Q16" s="12"/>
      <c r="R16" s="12"/>
      <c r="S16" s="12"/>
    </row>
    <row r="17" spans="1:18" ht="31.5" customHeight="1" x14ac:dyDescent="0.25">
      <c r="A17" s="488" t="s">
        <v>437</v>
      </c>
      <c r="B17" s="454"/>
      <c r="C17" s="454"/>
      <c r="D17" s="454"/>
      <c r="E17" s="454"/>
      <c r="F17" s="454"/>
      <c r="G17" s="454"/>
      <c r="H17" s="454"/>
      <c r="I17" s="144"/>
      <c r="J17" s="502" t="s">
        <v>505</v>
      </c>
      <c r="K17" s="455"/>
      <c r="L17" s="455"/>
      <c r="M17" s="139">
        <v>8322350204</v>
      </c>
      <c r="Q17" s="2"/>
      <c r="R17" s="3"/>
    </row>
    <row r="18" spans="1:18" ht="31.5" customHeight="1" thickBot="1" x14ac:dyDescent="0.3">
      <c r="A18" s="488" t="s">
        <v>438</v>
      </c>
      <c r="B18" s="454"/>
      <c r="C18" s="454"/>
      <c r="D18" s="454"/>
      <c r="E18" s="454"/>
      <c r="F18" s="454"/>
      <c r="G18" s="454"/>
      <c r="H18" s="454"/>
      <c r="I18" s="144"/>
      <c r="J18" s="502" t="s">
        <v>506</v>
      </c>
      <c r="K18" s="455"/>
      <c r="L18" s="455"/>
      <c r="M18" s="145">
        <v>8342468733</v>
      </c>
      <c r="Q18" s="2"/>
      <c r="R18" s="3"/>
    </row>
    <row r="19" spans="1:18" ht="31.5" customHeight="1" x14ac:dyDescent="0.25">
      <c r="A19" s="488" t="s">
        <v>439</v>
      </c>
      <c r="B19" s="454"/>
      <c r="C19" s="454"/>
      <c r="D19" s="454"/>
      <c r="E19" s="454"/>
      <c r="F19" s="454"/>
      <c r="G19" s="454"/>
      <c r="H19" s="454"/>
      <c r="I19" s="144"/>
      <c r="J19" s="502" t="s">
        <v>507</v>
      </c>
      <c r="K19" s="455"/>
      <c r="L19" s="455"/>
      <c r="M19" s="139">
        <v>8322350204</v>
      </c>
      <c r="Q19" s="2"/>
      <c r="R19" s="3"/>
    </row>
    <row r="20" spans="1:18" ht="31.5" customHeight="1" x14ac:dyDescent="0.25">
      <c r="A20" s="488" t="s">
        <v>440</v>
      </c>
      <c r="B20" s="454"/>
      <c r="C20" s="454"/>
      <c r="D20" s="454"/>
      <c r="E20" s="454"/>
      <c r="F20" s="454"/>
      <c r="G20" s="454"/>
      <c r="H20" s="454"/>
      <c r="I20" s="144"/>
      <c r="J20" s="502" t="s">
        <v>508</v>
      </c>
      <c r="K20" s="455"/>
      <c r="L20" s="455"/>
      <c r="M20" s="145">
        <v>8312360769</v>
      </c>
      <c r="Q20" s="2"/>
      <c r="R20" s="3"/>
    </row>
    <row r="21" spans="1:18" ht="16.5" customHeight="1" x14ac:dyDescent="0.25">
      <c r="A21" s="307" t="s">
        <v>170</v>
      </c>
      <c r="B21" s="308"/>
      <c r="C21" s="309"/>
      <c r="D21" s="310" t="s">
        <v>1</v>
      </c>
      <c r="E21" s="311"/>
      <c r="F21" s="311"/>
      <c r="G21" s="311"/>
      <c r="H21" s="312"/>
      <c r="I21" s="310" t="s">
        <v>0</v>
      </c>
      <c r="J21" s="311"/>
      <c r="K21" s="311"/>
      <c r="L21" s="311"/>
      <c r="M21" s="312"/>
    </row>
    <row r="22" spans="1:18" ht="16.5" customHeight="1" x14ac:dyDescent="0.25">
      <c r="A22" s="310"/>
      <c r="B22" s="311"/>
      <c r="C22" s="312"/>
      <c r="D22" s="36" t="s">
        <v>7</v>
      </c>
      <c r="E22" s="36" t="s">
        <v>407</v>
      </c>
      <c r="F22" s="36" t="s">
        <v>8</v>
      </c>
      <c r="G22" s="36" t="s">
        <v>407</v>
      </c>
      <c r="H22" s="5" t="s">
        <v>9</v>
      </c>
      <c r="I22" s="4" t="s">
        <v>2</v>
      </c>
      <c r="J22" s="4" t="s">
        <v>3</v>
      </c>
      <c r="K22" s="4" t="s">
        <v>4</v>
      </c>
      <c r="L22" s="4" t="s">
        <v>5</v>
      </c>
      <c r="M22" s="4" t="s">
        <v>6</v>
      </c>
    </row>
    <row r="23" spans="1:18" ht="15.75" x14ac:dyDescent="0.25">
      <c r="A23" s="392" t="s">
        <v>232</v>
      </c>
      <c r="B23" s="393"/>
      <c r="C23" s="394"/>
      <c r="D23" s="31">
        <v>48</v>
      </c>
      <c r="E23" s="61">
        <v>1</v>
      </c>
      <c r="F23" s="61">
        <v>0</v>
      </c>
      <c r="G23" s="61">
        <v>0</v>
      </c>
      <c r="H23" s="31">
        <v>48</v>
      </c>
      <c r="I23" s="149"/>
      <c r="J23" s="149"/>
      <c r="K23" s="11"/>
      <c r="L23" s="64"/>
      <c r="M23" s="149"/>
    </row>
    <row r="24" spans="1:18" ht="15.75" x14ac:dyDescent="0.25">
      <c r="A24" s="392" t="s">
        <v>224</v>
      </c>
      <c r="B24" s="393"/>
      <c r="C24" s="394"/>
      <c r="D24" s="31">
        <v>34</v>
      </c>
      <c r="E24" s="61">
        <v>1</v>
      </c>
      <c r="F24" s="61">
        <v>0</v>
      </c>
      <c r="G24" s="61">
        <v>0</v>
      </c>
      <c r="H24" s="31">
        <v>34</v>
      </c>
      <c r="I24" s="7"/>
      <c r="J24" s="149"/>
      <c r="K24" s="149"/>
      <c r="L24" s="149"/>
      <c r="M24" s="9"/>
    </row>
    <row r="25" spans="1:18" ht="15.75" x14ac:dyDescent="0.25">
      <c r="A25" s="386" t="s">
        <v>233</v>
      </c>
      <c r="B25" s="387"/>
      <c r="C25" s="388"/>
      <c r="D25" s="57">
        <v>80</v>
      </c>
      <c r="E25" s="63">
        <v>2</v>
      </c>
      <c r="F25" s="63"/>
      <c r="G25" s="63"/>
      <c r="H25" s="57">
        <v>80</v>
      </c>
      <c r="I25" s="148"/>
      <c r="J25" s="148"/>
      <c r="K25" s="148"/>
      <c r="L25" s="148"/>
      <c r="M25" s="148"/>
    </row>
    <row r="26" spans="1:18" ht="15.75" x14ac:dyDescent="0.25">
      <c r="A26" s="392" t="s">
        <v>234</v>
      </c>
      <c r="B26" s="393"/>
      <c r="C26" s="394"/>
      <c r="D26" s="31">
        <v>78</v>
      </c>
      <c r="E26" s="61">
        <v>2</v>
      </c>
      <c r="F26" s="61">
        <v>0</v>
      </c>
      <c r="G26" s="61">
        <v>0</v>
      </c>
      <c r="H26" s="31">
        <v>78</v>
      </c>
      <c r="I26" s="7"/>
      <c r="J26" s="62"/>
      <c r="K26" s="149"/>
      <c r="L26" s="149"/>
      <c r="M26" s="9"/>
    </row>
    <row r="27" spans="1:18" ht="15.75" x14ac:dyDescent="0.25">
      <c r="A27" s="389" t="s">
        <v>10</v>
      </c>
      <c r="B27" s="390"/>
      <c r="C27" s="391"/>
      <c r="D27" s="32">
        <f>SUM(D23:D26)</f>
        <v>240</v>
      </c>
      <c r="E27" s="32">
        <v>4</v>
      </c>
      <c r="F27" s="32">
        <v>0</v>
      </c>
      <c r="G27" s="32">
        <v>0</v>
      </c>
      <c r="H27" s="32">
        <f>SUM(H23:H26)</f>
        <v>240</v>
      </c>
      <c r="I27" s="34"/>
      <c r="J27" s="34"/>
      <c r="K27" s="34"/>
      <c r="L27" s="34"/>
      <c r="M27" s="34"/>
    </row>
    <row r="30" spans="1:18" x14ac:dyDescent="0.25">
      <c r="H30">
        <f>SUM(H24+H26)</f>
        <v>112</v>
      </c>
    </row>
    <row r="37" spans="4:4" ht="51" x14ac:dyDescent="0.25">
      <c r="D37" s="214" t="s">
        <v>647</v>
      </c>
    </row>
    <row r="38" spans="4:4" ht="51" x14ac:dyDescent="0.25">
      <c r="D38" s="214" t="s">
        <v>648</v>
      </c>
    </row>
    <row r="39" spans="4:4" ht="51" x14ac:dyDescent="0.25">
      <c r="D39" s="214" t="s">
        <v>649</v>
      </c>
    </row>
    <row r="40" spans="4:4" ht="51" x14ac:dyDescent="0.25">
      <c r="D40" s="214" t="s">
        <v>650</v>
      </c>
    </row>
  </sheetData>
  <mergeCells count="45">
    <mergeCell ref="N1:P3"/>
    <mergeCell ref="A1:M1"/>
    <mergeCell ref="A2:H2"/>
    <mergeCell ref="I2:M2"/>
    <mergeCell ref="A3:H3"/>
    <mergeCell ref="I3:M6"/>
    <mergeCell ref="D4:H4"/>
    <mergeCell ref="A5:A6"/>
    <mergeCell ref="B5:B6"/>
    <mergeCell ref="C5:C6"/>
    <mergeCell ref="D5:H6"/>
    <mergeCell ref="N4:P7"/>
    <mergeCell ref="A7:H7"/>
    <mergeCell ref="I7:M7"/>
    <mergeCell ref="A8:H8"/>
    <mergeCell ref="I8:M11"/>
    <mergeCell ref="B9:H9"/>
    <mergeCell ref="B10:H10"/>
    <mergeCell ref="B11:H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17:H17"/>
    <mergeCell ref="J17:L17"/>
    <mergeCell ref="A18:H18"/>
    <mergeCell ref="J18:L18"/>
    <mergeCell ref="A19:H19"/>
    <mergeCell ref="J19:L19"/>
    <mergeCell ref="A20:H20"/>
    <mergeCell ref="J20:L20"/>
    <mergeCell ref="A26:C26"/>
    <mergeCell ref="A27:C27"/>
    <mergeCell ref="A21:C22"/>
    <mergeCell ref="D21:H21"/>
    <mergeCell ref="I21:M21"/>
    <mergeCell ref="A23:C23"/>
    <mergeCell ref="A24:C24"/>
    <mergeCell ref="A25:C25"/>
  </mergeCells>
  <hyperlinks>
    <hyperlink ref="D4" r:id="rId1"/>
    <hyperlink ref="D5" r:id="rId2"/>
    <hyperlink ref="J13" r:id="rId3"/>
    <hyperlink ref="J15" r:id="rId4"/>
    <hyperlink ref="J18" r:id="rId5"/>
    <hyperlink ref="J20" r:id="rId6"/>
    <hyperlink ref="J14" r:id="rId7"/>
    <hyperlink ref="J16" r:id="rId8"/>
    <hyperlink ref="J17" r:id="rId9"/>
    <hyperlink ref="J19" r:id="rId10"/>
  </hyperlinks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7"/>
  <sheetViews>
    <sheetView workbookViewId="0">
      <selection activeCell="I3" sqref="I3:M5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2.42578125" bestFit="1" customWidth="1"/>
  </cols>
  <sheetData>
    <row r="1" spans="1:19" ht="50.25" customHeight="1" thickBot="1" x14ac:dyDescent="0.3">
      <c r="A1" s="358" t="s">
        <v>71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N1" s="519" t="s">
        <v>619</v>
      </c>
      <c r="O1" s="520"/>
      <c r="P1" s="520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N2" s="519"/>
      <c r="O2" s="520"/>
      <c r="P2" s="520"/>
      <c r="Q2" s="12"/>
      <c r="R2" s="12"/>
      <c r="S2" s="12"/>
    </row>
    <row r="3" spans="1:19" ht="30.75" customHeight="1" thickBot="1" x14ac:dyDescent="0.3">
      <c r="A3" s="372" t="s">
        <v>855</v>
      </c>
      <c r="B3" s="373"/>
      <c r="C3" s="373"/>
      <c r="D3" s="373"/>
      <c r="E3" s="373"/>
      <c r="F3" s="373"/>
      <c r="G3" s="373"/>
      <c r="H3" s="374"/>
      <c r="I3" s="365" t="s">
        <v>635</v>
      </c>
      <c r="J3" s="345"/>
      <c r="K3" s="345"/>
      <c r="L3" s="345"/>
      <c r="M3" s="346"/>
      <c r="N3" s="519"/>
      <c r="O3" s="520"/>
      <c r="P3" s="520"/>
      <c r="Q3" s="12"/>
      <c r="R3" s="12"/>
      <c r="S3" s="12"/>
    </row>
    <row r="4" spans="1:19" ht="16.5" customHeight="1" x14ac:dyDescent="0.25">
      <c r="A4" s="27" t="s">
        <v>515</v>
      </c>
      <c r="B4" s="39"/>
      <c r="C4" s="28" t="s">
        <v>167</v>
      </c>
      <c r="D4" s="375" t="s">
        <v>672</v>
      </c>
      <c r="E4" s="375"/>
      <c r="F4" s="366"/>
      <c r="G4" s="367"/>
      <c r="H4" s="368"/>
      <c r="I4" s="365"/>
      <c r="J4" s="345"/>
      <c r="K4" s="345"/>
      <c r="L4" s="345"/>
      <c r="M4" s="34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0"/>
      <c r="C5" s="41" t="s">
        <v>167</v>
      </c>
      <c r="D5" s="405"/>
      <c r="E5" s="405"/>
      <c r="F5" s="405"/>
      <c r="G5" s="406"/>
      <c r="H5" s="407"/>
      <c r="I5" s="365"/>
      <c r="J5" s="345"/>
      <c r="K5" s="345"/>
      <c r="L5" s="345"/>
      <c r="M5" s="346"/>
      <c r="N5">
        <v>3350020</v>
      </c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498" t="s">
        <v>72</v>
      </c>
      <c r="B7" s="499"/>
      <c r="C7" s="499"/>
      <c r="D7" s="499"/>
      <c r="E7" s="499"/>
      <c r="F7" s="499"/>
      <c r="G7" s="499"/>
      <c r="H7" s="499"/>
      <c r="I7" s="365" t="s">
        <v>73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/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 t="s">
        <v>636</v>
      </c>
      <c r="P9" s="12">
        <v>8341219118</v>
      </c>
      <c r="Q9" s="12"/>
      <c r="R9" s="12"/>
      <c r="S9" s="12"/>
    </row>
    <row r="10" spans="1:19" ht="16.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 t="s">
        <v>637</v>
      </c>
      <c r="Q10" s="12"/>
      <c r="R10" s="12"/>
      <c r="S10" s="12"/>
    </row>
    <row r="11" spans="1:19" ht="18" customHeight="1" x14ac:dyDescent="0.25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6" t="s">
        <v>514</v>
      </c>
      <c r="O11" s="12"/>
      <c r="P11" s="12"/>
      <c r="Q11" s="12"/>
      <c r="R11" s="12"/>
      <c r="S11" s="12"/>
    </row>
    <row r="12" spans="1:19" ht="31.5" customHeight="1" x14ac:dyDescent="0.25">
      <c r="A12" s="490" t="s">
        <v>856</v>
      </c>
      <c r="B12" s="490"/>
      <c r="C12" s="490"/>
      <c r="D12" s="490"/>
      <c r="E12" s="490"/>
      <c r="F12" s="490"/>
      <c r="G12" s="490"/>
      <c r="H12" s="490"/>
      <c r="I12" s="217"/>
      <c r="J12" s="517" t="s">
        <v>676</v>
      </c>
      <c r="K12" s="518"/>
      <c r="L12" s="518"/>
      <c r="M12" s="227">
        <v>8341147812</v>
      </c>
      <c r="O12" s="12"/>
      <c r="P12" s="12"/>
      <c r="Q12" s="12"/>
      <c r="R12" s="12"/>
      <c r="S12" s="12"/>
    </row>
    <row r="13" spans="1:19" ht="31.5" customHeight="1" x14ac:dyDescent="0.25">
      <c r="A13" s="490" t="s">
        <v>74</v>
      </c>
      <c r="B13" s="490"/>
      <c r="C13" s="490"/>
      <c r="D13" s="490"/>
      <c r="E13" s="490"/>
      <c r="F13" s="490"/>
      <c r="G13" s="490"/>
      <c r="H13" s="490"/>
      <c r="I13" s="217"/>
      <c r="J13" s="517" t="s">
        <v>76</v>
      </c>
      <c r="K13" s="518"/>
      <c r="L13" s="518"/>
      <c r="M13" s="227" t="s">
        <v>75</v>
      </c>
      <c r="O13" s="12"/>
      <c r="P13" s="12"/>
      <c r="Q13" s="12"/>
      <c r="R13" s="12"/>
      <c r="S13" s="12"/>
    </row>
    <row r="14" spans="1:19" ht="31.5" customHeight="1" x14ac:dyDescent="0.25">
      <c r="A14" s="490" t="s">
        <v>77</v>
      </c>
      <c r="B14" s="490"/>
      <c r="C14" s="490"/>
      <c r="D14" s="490"/>
      <c r="E14" s="490"/>
      <c r="F14" s="490"/>
      <c r="G14" s="490"/>
      <c r="H14" s="490"/>
      <c r="I14" s="217"/>
      <c r="J14" s="492" t="s">
        <v>78</v>
      </c>
      <c r="K14" s="414"/>
      <c r="L14" s="414"/>
      <c r="M14" s="217">
        <v>8341580649</v>
      </c>
      <c r="O14" s="12"/>
      <c r="P14" s="12"/>
      <c r="Q14" s="12"/>
      <c r="R14" s="12"/>
      <c r="S14" s="12"/>
    </row>
    <row r="15" spans="1:19" ht="31.5" customHeight="1" x14ac:dyDescent="0.25">
      <c r="A15" s="490" t="s">
        <v>677</v>
      </c>
      <c r="B15" s="490"/>
      <c r="C15" s="490"/>
      <c r="D15" s="490"/>
      <c r="E15" s="490"/>
      <c r="F15" s="490"/>
      <c r="G15" s="490"/>
      <c r="H15" s="490"/>
      <c r="I15" s="217"/>
      <c r="J15" s="492" t="s">
        <v>79</v>
      </c>
      <c r="K15" s="414"/>
      <c r="L15" s="414"/>
      <c r="M15" s="217">
        <v>8341970401</v>
      </c>
      <c r="O15" s="12"/>
      <c r="P15" s="12"/>
      <c r="Q15" s="12"/>
      <c r="R15" s="12"/>
      <c r="S15" s="12"/>
    </row>
    <row r="16" spans="1:19" ht="31.5" customHeight="1" x14ac:dyDescent="0.25">
      <c r="A16" s="490" t="s">
        <v>80</v>
      </c>
      <c r="B16" s="490"/>
      <c r="C16" s="490"/>
      <c r="D16" s="490"/>
      <c r="E16" s="490"/>
      <c r="F16" s="490"/>
      <c r="G16" s="490"/>
      <c r="H16" s="490"/>
      <c r="I16" s="217"/>
      <c r="J16" s="492"/>
      <c r="K16" s="414"/>
      <c r="L16" s="414"/>
      <c r="M16" s="217"/>
      <c r="O16" s="12"/>
      <c r="P16" s="12"/>
      <c r="Q16" s="12"/>
      <c r="R16" s="12"/>
      <c r="S16" s="12"/>
    </row>
    <row r="17" spans="1:18" ht="31.5" customHeight="1" x14ac:dyDescent="0.25">
      <c r="A17" s="350" t="s">
        <v>678</v>
      </c>
      <c r="B17" s="351"/>
      <c r="C17" s="351"/>
      <c r="D17" s="351"/>
      <c r="E17" s="351"/>
      <c r="F17" s="351"/>
      <c r="G17" s="351"/>
      <c r="H17" s="516"/>
      <c r="I17" s="216"/>
      <c r="J17" s="502" t="s">
        <v>76</v>
      </c>
      <c r="K17" s="455"/>
      <c r="L17" s="455"/>
      <c r="M17" s="216">
        <v>8343011761</v>
      </c>
      <c r="Q17" s="2"/>
      <c r="R17" s="3"/>
    </row>
    <row r="18" spans="1:18" ht="31.5" customHeight="1" x14ac:dyDescent="0.25">
      <c r="A18" s="454" t="s">
        <v>679</v>
      </c>
      <c r="B18" s="454"/>
      <c r="C18" s="454"/>
      <c r="D18" s="454"/>
      <c r="E18" s="454"/>
      <c r="F18" s="454"/>
      <c r="G18" s="454"/>
      <c r="H18" s="454"/>
      <c r="I18" s="216"/>
      <c r="J18" s="502" t="s">
        <v>680</v>
      </c>
      <c r="K18" s="455"/>
      <c r="L18" s="455"/>
      <c r="M18" s="216">
        <v>8341210448</v>
      </c>
      <c r="Q18" s="2"/>
      <c r="R18" s="3"/>
    </row>
    <row r="19" spans="1:18" ht="31.5" customHeight="1" x14ac:dyDescent="0.25">
      <c r="A19" s="454" t="s">
        <v>681</v>
      </c>
      <c r="B19" s="454"/>
      <c r="C19" s="454"/>
      <c r="D19" s="454"/>
      <c r="E19" s="454"/>
      <c r="F19" s="454"/>
      <c r="G19" s="454"/>
      <c r="H19" s="454"/>
      <c r="I19" s="216"/>
      <c r="J19" s="502" t="s">
        <v>682</v>
      </c>
      <c r="K19" s="455"/>
      <c r="L19" s="455"/>
      <c r="M19" s="216">
        <v>8341772873</v>
      </c>
      <c r="Q19" s="2"/>
      <c r="R19" s="3"/>
    </row>
    <row r="20" spans="1:18" ht="31.5" customHeight="1" x14ac:dyDescent="0.25">
      <c r="A20" s="454" t="s">
        <v>683</v>
      </c>
      <c r="B20" s="454"/>
      <c r="C20" s="454"/>
      <c r="D20" s="454"/>
      <c r="E20" s="454"/>
      <c r="F20" s="454"/>
      <c r="G20" s="454"/>
      <c r="H20" s="454"/>
      <c r="I20" s="216"/>
      <c r="J20" s="502" t="s">
        <v>684</v>
      </c>
      <c r="K20" s="455"/>
      <c r="L20" s="455"/>
      <c r="M20" s="216"/>
      <c r="Q20" s="2"/>
      <c r="R20" s="3"/>
    </row>
    <row r="21" spans="1:18" ht="16.5" customHeight="1" x14ac:dyDescent="0.25">
      <c r="A21" s="307" t="s">
        <v>170</v>
      </c>
      <c r="B21" s="308"/>
      <c r="C21" s="309"/>
      <c r="D21" s="310" t="s">
        <v>1</v>
      </c>
      <c r="E21" s="311"/>
      <c r="F21" s="311"/>
      <c r="G21" s="311"/>
      <c r="H21" s="312"/>
      <c r="I21" s="310" t="s">
        <v>0</v>
      </c>
      <c r="J21" s="311"/>
      <c r="K21" s="311"/>
      <c r="L21" s="311"/>
      <c r="M21" s="312"/>
    </row>
    <row r="22" spans="1:18" ht="16.5" customHeight="1" x14ac:dyDescent="0.25">
      <c r="A22" s="310"/>
      <c r="B22" s="311"/>
      <c r="C22" s="312"/>
      <c r="D22" s="36" t="s">
        <v>7</v>
      </c>
      <c r="E22" s="36" t="s">
        <v>407</v>
      </c>
      <c r="F22" s="36" t="s">
        <v>8</v>
      </c>
      <c r="G22" s="36" t="s">
        <v>407</v>
      </c>
      <c r="H22" s="5" t="s">
        <v>9</v>
      </c>
      <c r="I22" s="4" t="s">
        <v>2</v>
      </c>
      <c r="J22" s="4" t="s">
        <v>3</v>
      </c>
      <c r="K22" s="4" t="s">
        <v>4</v>
      </c>
      <c r="L22" s="4" t="s">
        <v>5</v>
      </c>
      <c r="M22" s="4" t="s">
        <v>6</v>
      </c>
    </row>
    <row r="23" spans="1:18" ht="15.75" x14ac:dyDescent="0.25">
      <c r="A23" s="392" t="s">
        <v>232</v>
      </c>
      <c r="B23" s="393"/>
      <c r="C23" s="394"/>
      <c r="D23" s="10" t="s">
        <v>674</v>
      </c>
      <c r="E23" s="10">
        <v>1</v>
      </c>
      <c r="F23" s="10"/>
      <c r="G23" s="10"/>
      <c r="H23" s="31">
        <v>27</v>
      </c>
      <c r="I23" s="49"/>
      <c r="J23" s="49"/>
      <c r="K23" s="11"/>
      <c r="L23" s="53"/>
      <c r="M23" s="49"/>
    </row>
    <row r="24" spans="1:18" ht="15.75" x14ac:dyDescent="0.25">
      <c r="A24" s="392" t="s">
        <v>200</v>
      </c>
      <c r="B24" s="393"/>
      <c r="C24" s="394"/>
      <c r="D24" s="10" t="s">
        <v>674</v>
      </c>
      <c r="E24" s="10">
        <v>1</v>
      </c>
      <c r="F24" s="10"/>
      <c r="G24" s="10"/>
      <c r="H24" s="31">
        <v>30</v>
      </c>
      <c r="I24" s="7"/>
      <c r="J24" s="62"/>
      <c r="K24" s="29"/>
      <c r="L24" s="29"/>
      <c r="M24" s="29"/>
    </row>
    <row r="25" spans="1:18" ht="15.75" customHeight="1" x14ac:dyDescent="0.25">
      <c r="A25" s="392" t="s">
        <v>675</v>
      </c>
      <c r="B25" s="393"/>
      <c r="C25" s="394"/>
      <c r="D25" s="10" t="s">
        <v>674</v>
      </c>
      <c r="E25" s="10">
        <v>2</v>
      </c>
      <c r="F25" s="10"/>
      <c r="G25" s="10"/>
      <c r="H25" s="31">
        <v>69</v>
      </c>
      <c r="I25" s="7"/>
      <c r="J25" s="65"/>
      <c r="K25" s="49"/>
      <c r="L25" s="49"/>
      <c r="M25" s="49"/>
    </row>
    <row r="26" spans="1:18" ht="15.75" x14ac:dyDescent="0.25">
      <c r="A26" s="392" t="s">
        <v>235</v>
      </c>
      <c r="B26" s="393"/>
      <c r="C26" s="394"/>
      <c r="D26" s="10" t="s">
        <v>674</v>
      </c>
      <c r="E26" s="10">
        <v>1</v>
      </c>
      <c r="F26" s="10"/>
      <c r="G26" s="10"/>
      <c r="H26" s="31">
        <v>11</v>
      </c>
      <c r="I26" s="7"/>
      <c r="J26" s="29"/>
      <c r="K26" s="11"/>
      <c r="L26" s="29"/>
      <c r="M26" s="9"/>
    </row>
    <row r="27" spans="1:18" ht="15.75" x14ac:dyDescent="0.25">
      <c r="A27" s="389" t="s">
        <v>10</v>
      </c>
      <c r="B27" s="390"/>
      <c r="C27" s="391"/>
      <c r="D27" s="32"/>
      <c r="E27" s="32">
        <v>5</v>
      </c>
      <c r="F27" s="32"/>
      <c r="G27" s="32"/>
      <c r="H27" s="33">
        <v>137</v>
      </c>
      <c r="I27" s="34"/>
      <c r="J27" s="34"/>
      <c r="K27" s="34"/>
      <c r="L27" s="34"/>
      <c r="M27" s="34"/>
    </row>
  </sheetData>
  <mergeCells count="43">
    <mergeCell ref="N1:P3"/>
    <mergeCell ref="A23:C23"/>
    <mergeCell ref="A24:C24"/>
    <mergeCell ref="A25:C25"/>
    <mergeCell ref="A26:C26"/>
    <mergeCell ref="J13:L13"/>
    <mergeCell ref="A1:M1"/>
    <mergeCell ref="A2:H2"/>
    <mergeCell ref="I2:M2"/>
    <mergeCell ref="A3:H3"/>
    <mergeCell ref="I3:M5"/>
    <mergeCell ref="A11:H11"/>
    <mergeCell ref="J11:L11"/>
    <mergeCell ref="A16:H16"/>
    <mergeCell ref="J16:L16"/>
    <mergeCell ref="A14:H14"/>
    <mergeCell ref="A27:C27"/>
    <mergeCell ref="A21:C22"/>
    <mergeCell ref="D21:H21"/>
    <mergeCell ref="I21:M21"/>
    <mergeCell ref="D4:H4"/>
    <mergeCell ref="D5:H5"/>
    <mergeCell ref="B8:H8"/>
    <mergeCell ref="B9:H9"/>
    <mergeCell ref="B10:H10"/>
    <mergeCell ref="A6:H6"/>
    <mergeCell ref="I6:M6"/>
    <mergeCell ref="A7:H7"/>
    <mergeCell ref="I7:M10"/>
    <mergeCell ref="A12:H12"/>
    <mergeCell ref="J12:L12"/>
    <mergeCell ref="A13:H13"/>
    <mergeCell ref="J14:L14"/>
    <mergeCell ref="A15:H15"/>
    <mergeCell ref="J15:L15"/>
    <mergeCell ref="A17:H17"/>
    <mergeCell ref="J17:L17"/>
    <mergeCell ref="A18:H18"/>
    <mergeCell ref="J18:L18"/>
    <mergeCell ref="A19:H19"/>
    <mergeCell ref="J19:L19"/>
    <mergeCell ref="A20:H20"/>
    <mergeCell ref="J20:L20"/>
  </mergeCells>
  <hyperlinks>
    <hyperlink ref="D4" r:id="rId1"/>
    <hyperlink ref="J13" r:id="rId2"/>
    <hyperlink ref="J14" r:id="rId3"/>
    <hyperlink ref="J15" r:id="rId4"/>
    <hyperlink ref="J12" r:id="rId5"/>
    <hyperlink ref="J17" r:id="rId6"/>
    <hyperlink ref="J18" r:id="rId7"/>
    <hyperlink ref="J19" r:id="rId8"/>
    <hyperlink ref="J20" r:id="rId9"/>
  </hyperlinks>
  <pageMargins left="0.7" right="0.7" top="0.75" bottom="0.75" header="0.3" footer="0.3"/>
  <pageSetup orientation="portrait" verticalDpi="0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34"/>
  <sheetViews>
    <sheetView workbookViewId="0">
      <selection activeCell="N13" sqref="N13"/>
    </sheetView>
  </sheetViews>
  <sheetFormatPr baseColWidth="10" defaultRowHeight="15" x14ac:dyDescent="0.25"/>
  <cols>
    <col min="5" max="5" width="6.5703125" bestFit="1" customWidth="1"/>
    <col min="7" max="7" width="6.5703125" bestFit="1" customWidth="1"/>
    <col min="13" max="13" width="12.42578125" bestFit="1" customWidth="1"/>
    <col min="14" max="14" width="38.28515625" customWidth="1"/>
  </cols>
  <sheetData>
    <row r="1" spans="1:19" ht="50.25" customHeight="1" thickBot="1" x14ac:dyDescent="0.3">
      <c r="A1" s="358" t="s">
        <v>81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  <c r="O1" s="12"/>
      <c r="P1" s="12"/>
      <c r="Q1" s="12"/>
      <c r="R1" s="12"/>
      <c r="S1" s="12"/>
    </row>
    <row r="2" spans="1:19" ht="18" customHeight="1" thickBot="1" x14ac:dyDescent="0.3">
      <c r="A2" s="338" t="s">
        <v>11</v>
      </c>
      <c r="B2" s="339"/>
      <c r="C2" s="339"/>
      <c r="D2" s="339"/>
      <c r="E2" s="339"/>
      <c r="F2" s="339"/>
      <c r="G2" s="361"/>
      <c r="H2" s="340"/>
      <c r="I2" s="338" t="s">
        <v>12</v>
      </c>
      <c r="J2" s="339"/>
      <c r="K2" s="339"/>
      <c r="L2" s="339"/>
      <c r="M2" s="340"/>
      <c r="O2" s="12"/>
      <c r="P2" s="12"/>
      <c r="Q2" s="12"/>
      <c r="R2" s="12"/>
      <c r="S2" s="12"/>
    </row>
    <row r="3" spans="1:19" ht="30.75" customHeight="1" thickBot="1" x14ac:dyDescent="0.3">
      <c r="A3" s="372" t="s">
        <v>463</v>
      </c>
      <c r="B3" s="373"/>
      <c r="C3" s="373"/>
      <c r="D3" s="373"/>
      <c r="E3" s="373"/>
      <c r="F3" s="373"/>
      <c r="G3" s="373"/>
      <c r="H3" s="374"/>
      <c r="I3" s="524" t="s">
        <v>82</v>
      </c>
      <c r="J3" s="525"/>
      <c r="K3" s="525"/>
      <c r="L3" s="525"/>
      <c r="M3" s="526"/>
      <c r="N3" t="s">
        <v>880</v>
      </c>
      <c r="O3" s="12"/>
      <c r="P3" s="12"/>
      <c r="Q3" s="12"/>
      <c r="R3" s="12"/>
      <c r="S3" s="12"/>
    </row>
    <row r="4" spans="1:19" ht="16.5" customHeight="1" x14ac:dyDescent="0.25">
      <c r="A4" s="141" t="s">
        <v>166</v>
      </c>
      <c r="B4" s="39"/>
      <c r="C4" s="142" t="s">
        <v>167</v>
      </c>
      <c r="D4" s="375" t="s">
        <v>464</v>
      </c>
      <c r="E4" s="375"/>
      <c r="F4" s="366"/>
      <c r="G4" s="367"/>
      <c r="H4" s="368"/>
      <c r="I4" s="524"/>
      <c r="J4" s="525"/>
      <c r="K4" s="525"/>
      <c r="L4" s="525"/>
      <c r="M4" s="526"/>
      <c r="O4" s="12"/>
      <c r="P4" s="12"/>
      <c r="Q4" s="12"/>
      <c r="R4" s="12"/>
      <c r="S4" s="12"/>
    </row>
    <row r="5" spans="1:19" ht="16.5" customHeight="1" thickBot="1" x14ac:dyDescent="0.3">
      <c r="A5" s="37" t="s">
        <v>163</v>
      </c>
      <c r="B5" s="40" t="s">
        <v>673</v>
      </c>
      <c r="C5" s="41" t="s">
        <v>167</v>
      </c>
      <c r="D5" s="404" t="s">
        <v>446</v>
      </c>
      <c r="E5" s="404"/>
      <c r="F5" s="405"/>
      <c r="G5" s="406"/>
      <c r="H5" s="407"/>
      <c r="I5" s="524"/>
      <c r="J5" s="525"/>
      <c r="K5" s="525"/>
      <c r="L5" s="525"/>
      <c r="M5" s="526"/>
      <c r="O5" s="12"/>
      <c r="P5" s="12"/>
      <c r="Q5" s="12"/>
      <c r="R5" s="12"/>
      <c r="S5" s="12"/>
    </row>
    <row r="6" spans="1:19" ht="16.5" customHeight="1" x14ac:dyDescent="0.25">
      <c r="A6" s="338" t="s">
        <v>13</v>
      </c>
      <c r="B6" s="339"/>
      <c r="C6" s="339"/>
      <c r="D6" s="339"/>
      <c r="E6" s="339"/>
      <c r="F6" s="339"/>
      <c r="G6" s="361"/>
      <c r="H6" s="361"/>
      <c r="I6" s="338" t="s">
        <v>16</v>
      </c>
      <c r="J6" s="339"/>
      <c r="K6" s="339"/>
      <c r="L6" s="339"/>
      <c r="M6" s="340"/>
      <c r="O6" s="12"/>
      <c r="P6" s="12"/>
      <c r="Q6" s="12"/>
      <c r="R6" s="12"/>
      <c r="S6" s="12"/>
    </row>
    <row r="7" spans="1:19" ht="16.5" customHeight="1" x14ac:dyDescent="0.25">
      <c r="A7" s="498" t="s">
        <v>84</v>
      </c>
      <c r="B7" s="499"/>
      <c r="C7" s="499"/>
      <c r="D7" s="499"/>
      <c r="E7" s="499"/>
      <c r="F7" s="499"/>
      <c r="G7" s="499"/>
      <c r="H7" s="499"/>
      <c r="I7" s="365" t="s">
        <v>83</v>
      </c>
      <c r="J7" s="345"/>
      <c r="K7" s="345"/>
      <c r="L7" s="345"/>
      <c r="M7" s="346"/>
      <c r="O7" s="12"/>
      <c r="P7" s="12"/>
      <c r="Q7" s="12"/>
      <c r="R7" s="12"/>
      <c r="S7" s="12"/>
    </row>
    <row r="8" spans="1:19" ht="16.5" customHeight="1" x14ac:dyDescent="0.25">
      <c r="A8" s="45" t="s">
        <v>158</v>
      </c>
      <c r="B8" s="347"/>
      <c r="C8" s="347"/>
      <c r="D8" s="347"/>
      <c r="E8" s="347"/>
      <c r="F8" s="347"/>
      <c r="G8" s="348"/>
      <c r="H8" s="349"/>
      <c r="I8" s="365"/>
      <c r="J8" s="345"/>
      <c r="K8" s="345"/>
      <c r="L8" s="345"/>
      <c r="M8" s="346"/>
      <c r="O8" s="12"/>
      <c r="P8" s="12"/>
      <c r="Q8" s="12"/>
      <c r="R8" s="12"/>
      <c r="S8" s="12"/>
    </row>
    <row r="9" spans="1:19" ht="16.5" customHeight="1" x14ac:dyDescent="0.25">
      <c r="A9" s="45" t="s">
        <v>159</v>
      </c>
      <c r="B9" s="380" t="s">
        <v>465</v>
      </c>
      <c r="C9" s="380"/>
      <c r="D9" s="380"/>
      <c r="E9" s="380"/>
      <c r="F9" s="380"/>
      <c r="G9" s="381"/>
      <c r="H9" s="382"/>
      <c r="I9" s="365"/>
      <c r="J9" s="345"/>
      <c r="K9" s="345"/>
      <c r="L9" s="345"/>
      <c r="M9" s="346"/>
      <c r="O9" s="12"/>
      <c r="P9" s="12"/>
      <c r="Q9" s="12"/>
      <c r="R9" s="12"/>
      <c r="S9" s="12"/>
    </row>
    <row r="10" spans="1:19" ht="14.25" customHeight="1" thickBot="1" x14ac:dyDescent="0.3">
      <c r="A10" s="46" t="s">
        <v>160</v>
      </c>
      <c r="B10" s="383"/>
      <c r="C10" s="383"/>
      <c r="D10" s="383"/>
      <c r="E10" s="383"/>
      <c r="F10" s="383"/>
      <c r="G10" s="384"/>
      <c r="H10" s="385"/>
      <c r="I10" s="365"/>
      <c r="J10" s="345"/>
      <c r="K10" s="345"/>
      <c r="L10" s="345"/>
      <c r="M10" s="346"/>
      <c r="O10" s="12"/>
      <c r="P10" s="12"/>
      <c r="Q10" s="12"/>
      <c r="R10" s="12"/>
      <c r="S10" s="12"/>
    </row>
    <row r="11" spans="1:19" ht="16.5" customHeight="1" thickBot="1" x14ac:dyDescent="0.3">
      <c r="A11" s="328" t="s">
        <v>18</v>
      </c>
      <c r="B11" s="329"/>
      <c r="C11" s="329"/>
      <c r="D11" s="329"/>
      <c r="E11" s="329"/>
      <c r="F11" s="329"/>
      <c r="G11" s="329"/>
      <c r="H11" s="329"/>
      <c r="I11" s="16" t="s">
        <v>22</v>
      </c>
      <c r="J11" s="328" t="s">
        <v>20</v>
      </c>
      <c r="K11" s="329"/>
      <c r="L11" s="330"/>
      <c r="M11" s="143" t="s">
        <v>21</v>
      </c>
      <c r="O11" s="12"/>
      <c r="P11" s="12"/>
      <c r="Q11" s="12"/>
      <c r="R11" s="12"/>
      <c r="S11" s="12"/>
    </row>
    <row r="12" spans="1:19" ht="31.5" customHeight="1" x14ac:dyDescent="0.25">
      <c r="A12" s="495" t="s">
        <v>444</v>
      </c>
      <c r="B12" s="496"/>
      <c r="C12" s="496"/>
      <c r="D12" s="496"/>
      <c r="E12" s="496"/>
      <c r="F12" s="496"/>
      <c r="G12" s="496"/>
      <c r="H12" s="496"/>
      <c r="I12" s="138"/>
      <c r="J12" s="503" t="s">
        <v>445</v>
      </c>
      <c r="K12" s="497"/>
      <c r="L12" s="497"/>
      <c r="M12" s="139"/>
      <c r="O12" s="12"/>
      <c r="P12" s="12"/>
      <c r="Q12" s="12"/>
      <c r="R12" s="12"/>
      <c r="S12" s="12"/>
    </row>
    <row r="13" spans="1:19" ht="31.5" customHeight="1" x14ac:dyDescent="0.25">
      <c r="A13" s="489" t="s">
        <v>748</v>
      </c>
      <c r="B13" s="490"/>
      <c r="C13" s="490"/>
      <c r="D13" s="490"/>
      <c r="E13" s="490"/>
      <c r="F13" s="490"/>
      <c r="G13" s="490"/>
      <c r="H13" s="490"/>
      <c r="I13" s="150"/>
      <c r="J13" s="491" t="s">
        <v>441</v>
      </c>
      <c r="K13" s="414"/>
      <c r="L13" s="414"/>
      <c r="M13" s="151"/>
      <c r="O13" s="12"/>
      <c r="P13" s="12"/>
      <c r="Q13" s="12"/>
      <c r="R13" s="12"/>
      <c r="S13" s="12"/>
    </row>
    <row r="14" spans="1:19" ht="31.5" customHeight="1" x14ac:dyDescent="0.25">
      <c r="A14" s="489" t="s">
        <v>749</v>
      </c>
      <c r="B14" s="490"/>
      <c r="C14" s="490"/>
      <c r="D14" s="490"/>
      <c r="E14" s="490"/>
      <c r="F14" s="490"/>
      <c r="G14" s="490"/>
      <c r="H14" s="490"/>
      <c r="I14" s="150"/>
      <c r="J14" s="491" t="s">
        <v>442</v>
      </c>
      <c r="K14" s="414"/>
      <c r="L14" s="414"/>
      <c r="M14" s="151"/>
      <c r="O14" s="12"/>
      <c r="P14" s="12"/>
      <c r="Q14" s="12"/>
      <c r="R14" s="12"/>
      <c r="S14" s="12"/>
    </row>
    <row r="15" spans="1:19" ht="31.5" customHeight="1" x14ac:dyDescent="0.25">
      <c r="A15" s="489" t="s">
        <v>443</v>
      </c>
      <c r="B15" s="490"/>
      <c r="C15" s="490"/>
      <c r="D15" s="490"/>
      <c r="E15" s="490"/>
      <c r="F15" s="490"/>
      <c r="G15" s="490"/>
      <c r="H15" s="490"/>
      <c r="I15" s="150"/>
      <c r="J15" s="491" t="s">
        <v>447</v>
      </c>
      <c r="K15" s="414"/>
      <c r="L15" s="414"/>
      <c r="M15" s="151"/>
      <c r="O15" s="12"/>
      <c r="P15" s="12"/>
      <c r="Q15" s="12"/>
      <c r="R15" s="12"/>
      <c r="S15" s="12"/>
    </row>
    <row r="16" spans="1:19" ht="31.5" customHeight="1" x14ac:dyDescent="0.25">
      <c r="A16" s="488" t="s">
        <v>466</v>
      </c>
      <c r="B16" s="454"/>
      <c r="C16" s="454"/>
      <c r="D16" s="454"/>
      <c r="E16" s="454"/>
      <c r="F16" s="454"/>
      <c r="G16" s="454"/>
      <c r="H16" s="454"/>
      <c r="I16" s="144"/>
      <c r="J16" s="502" t="s">
        <v>467</v>
      </c>
      <c r="K16" s="455"/>
      <c r="L16" s="455"/>
      <c r="M16" s="145"/>
      <c r="Q16" s="2"/>
      <c r="R16" s="3"/>
    </row>
    <row r="17" spans="1:18" ht="31.5" customHeight="1" x14ac:dyDescent="0.25">
      <c r="A17" s="488" t="s">
        <v>468</v>
      </c>
      <c r="B17" s="454"/>
      <c r="C17" s="454"/>
      <c r="D17" s="454"/>
      <c r="E17" s="454"/>
      <c r="F17" s="454"/>
      <c r="G17" s="454"/>
      <c r="H17" s="454"/>
      <c r="I17" s="144"/>
      <c r="J17" s="315" t="s">
        <v>469</v>
      </c>
      <c r="K17" s="316"/>
      <c r="L17" s="316"/>
      <c r="M17" s="145"/>
      <c r="Q17" s="2"/>
      <c r="R17" s="3"/>
    </row>
    <row r="18" spans="1:18" ht="31.5" customHeight="1" x14ac:dyDescent="0.25">
      <c r="A18" s="488" t="s">
        <v>470</v>
      </c>
      <c r="B18" s="454"/>
      <c r="C18" s="454"/>
      <c r="D18" s="454"/>
      <c r="E18" s="454"/>
      <c r="F18" s="454"/>
      <c r="G18" s="454"/>
      <c r="H18" s="454"/>
      <c r="I18" s="144"/>
      <c r="J18" s="502" t="s">
        <v>471</v>
      </c>
      <c r="K18" s="455"/>
      <c r="L18" s="455"/>
      <c r="M18" s="145"/>
      <c r="Q18" s="2"/>
      <c r="R18" s="3"/>
    </row>
    <row r="19" spans="1:18" ht="31.5" customHeight="1" x14ac:dyDescent="0.25">
      <c r="A19" s="488" t="s">
        <v>472</v>
      </c>
      <c r="B19" s="454"/>
      <c r="C19" s="454"/>
      <c r="D19" s="454"/>
      <c r="E19" s="454"/>
      <c r="F19" s="454"/>
      <c r="G19" s="454"/>
      <c r="H19" s="454"/>
      <c r="I19" s="144"/>
      <c r="J19" s="502" t="s">
        <v>473</v>
      </c>
      <c r="K19" s="455"/>
      <c r="L19" s="455"/>
      <c r="M19" s="145"/>
      <c r="Q19" s="2"/>
      <c r="R19" s="3"/>
    </row>
    <row r="20" spans="1:18" ht="31.5" customHeight="1" thickBot="1" x14ac:dyDescent="0.3">
      <c r="A20" s="485" t="s">
        <v>474</v>
      </c>
      <c r="B20" s="486"/>
      <c r="C20" s="486"/>
      <c r="D20" s="486"/>
      <c r="E20" s="486"/>
      <c r="F20" s="486"/>
      <c r="G20" s="486"/>
      <c r="H20" s="486"/>
      <c r="I20" s="146"/>
      <c r="J20" s="487" t="s">
        <v>475</v>
      </c>
      <c r="K20" s="487"/>
      <c r="L20" s="487"/>
      <c r="M20" s="147"/>
      <c r="Q20" s="2"/>
      <c r="R20" s="3"/>
    </row>
    <row r="21" spans="1:18" ht="16.5" customHeight="1" x14ac:dyDescent="0.25">
      <c r="A21" s="307" t="s">
        <v>170</v>
      </c>
      <c r="B21" s="308"/>
      <c r="C21" s="309"/>
      <c r="D21" s="310" t="s">
        <v>1</v>
      </c>
      <c r="E21" s="311"/>
      <c r="F21" s="311"/>
      <c r="G21" s="311"/>
      <c r="H21" s="312"/>
      <c r="I21" s="310" t="s">
        <v>0</v>
      </c>
      <c r="J21" s="311"/>
      <c r="K21" s="311"/>
      <c r="L21" s="311"/>
      <c r="M21" s="312"/>
    </row>
    <row r="22" spans="1:18" ht="16.5" customHeight="1" x14ac:dyDescent="0.25">
      <c r="A22" s="310"/>
      <c r="B22" s="311"/>
      <c r="C22" s="312"/>
      <c r="D22" s="36" t="s">
        <v>7</v>
      </c>
      <c r="E22" s="36" t="s">
        <v>407</v>
      </c>
      <c r="F22" s="36" t="s">
        <v>8</v>
      </c>
      <c r="G22" s="36" t="s">
        <v>407</v>
      </c>
      <c r="H22" s="5" t="s">
        <v>9</v>
      </c>
      <c r="I22" s="4" t="s">
        <v>2</v>
      </c>
      <c r="J22" s="4" t="s">
        <v>3</v>
      </c>
      <c r="K22" s="4" t="s">
        <v>4</v>
      </c>
      <c r="L22" s="4" t="s">
        <v>5</v>
      </c>
      <c r="M22" s="4" t="s">
        <v>6</v>
      </c>
    </row>
    <row r="23" spans="1:18" ht="15.75" x14ac:dyDescent="0.25">
      <c r="A23" s="392" t="s">
        <v>236</v>
      </c>
      <c r="B23" s="393"/>
      <c r="C23" s="394"/>
      <c r="D23" s="10">
        <v>88</v>
      </c>
      <c r="E23" s="10">
        <v>2</v>
      </c>
      <c r="F23" s="10">
        <v>0</v>
      </c>
      <c r="G23" s="10">
        <v>0</v>
      </c>
      <c r="H23" s="31">
        <f>SUM(D23)</f>
        <v>88</v>
      </c>
      <c r="I23" s="149"/>
      <c r="J23" s="62"/>
      <c r="K23" s="149"/>
      <c r="L23" s="149"/>
      <c r="M23" s="149"/>
    </row>
    <row r="24" spans="1:18" ht="15.75" x14ac:dyDescent="0.25">
      <c r="A24" s="392" t="s">
        <v>237</v>
      </c>
      <c r="B24" s="393"/>
      <c r="C24" s="394"/>
      <c r="D24" s="10">
        <v>46</v>
      </c>
      <c r="E24" s="10">
        <v>1</v>
      </c>
      <c r="F24" s="10">
        <v>0</v>
      </c>
      <c r="G24" s="10">
        <v>0</v>
      </c>
      <c r="H24" s="31">
        <f t="shared" ref="H24:H28" si="0">SUM(D24)</f>
        <v>46</v>
      </c>
      <c r="I24" s="149"/>
      <c r="J24" s="149"/>
      <c r="K24" s="11"/>
      <c r="L24" s="64"/>
      <c r="M24" s="149"/>
    </row>
    <row r="25" spans="1:18" ht="15.75" x14ac:dyDescent="0.25">
      <c r="A25" s="392" t="s">
        <v>227</v>
      </c>
      <c r="B25" s="393"/>
      <c r="C25" s="394"/>
      <c r="D25" s="10">
        <v>38</v>
      </c>
      <c r="E25" s="10">
        <v>1</v>
      </c>
      <c r="F25" s="10">
        <v>0</v>
      </c>
      <c r="G25" s="10">
        <v>0</v>
      </c>
      <c r="H25" s="31">
        <f t="shared" si="0"/>
        <v>38</v>
      </c>
      <c r="I25" s="7"/>
      <c r="J25" s="149"/>
      <c r="K25" s="149"/>
      <c r="L25" s="149"/>
      <c r="M25" s="9"/>
    </row>
    <row r="26" spans="1:18" ht="15.75" x14ac:dyDescent="0.25">
      <c r="A26" s="521" t="s">
        <v>238</v>
      </c>
      <c r="B26" s="522"/>
      <c r="C26" s="523"/>
      <c r="D26" s="66">
        <v>39</v>
      </c>
      <c r="E26" s="66">
        <v>1</v>
      </c>
      <c r="F26" s="66">
        <v>0</v>
      </c>
      <c r="G26" s="66">
        <v>0</v>
      </c>
      <c r="H26" s="31">
        <f t="shared" si="0"/>
        <v>39</v>
      </c>
      <c r="I26" s="153"/>
      <c r="J26" s="153"/>
      <c r="K26" s="153"/>
      <c r="L26" s="153"/>
      <c r="M26" s="153"/>
    </row>
    <row r="27" spans="1:18" ht="15.75" x14ac:dyDescent="0.25">
      <c r="A27" s="392" t="s">
        <v>239</v>
      </c>
      <c r="B27" s="393"/>
      <c r="C27" s="394"/>
      <c r="D27" s="10">
        <v>41</v>
      </c>
      <c r="E27" s="10">
        <v>1</v>
      </c>
      <c r="F27" s="10">
        <v>0</v>
      </c>
      <c r="G27" s="10">
        <v>0</v>
      </c>
      <c r="H27" s="31">
        <f t="shared" si="0"/>
        <v>41</v>
      </c>
      <c r="I27" s="149"/>
      <c r="J27" s="149"/>
      <c r="K27" s="149"/>
      <c r="L27" s="149"/>
      <c r="M27" s="149"/>
    </row>
    <row r="28" spans="1:18" ht="15.75" x14ac:dyDescent="0.25">
      <c r="A28" s="389" t="s">
        <v>10</v>
      </c>
      <c r="B28" s="390"/>
      <c r="C28" s="391"/>
      <c r="D28" s="32">
        <f>SUM(D23:D27)</f>
        <v>252</v>
      </c>
      <c r="E28" s="32">
        <f>SUM(E23:E27)</f>
        <v>6</v>
      </c>
      <c r="F28" s="32">
        <v>0</v>
      </c>
      <c r="G28" s="32">
        <v>0</v>
      </c>
      <c r="H28" s="31">
        <f t="shared" si="0"/>
        <v>252</v>
      </c>
      <c r="I28" s="34"/>
      <c r="J28" s="34"/>
      <c r="K28" s="34"/>
      <c r="L28" s="34"/>
      <c r="M28" s="34"/>
    </row>
    <row r="33" spans="6:6" x14ac:dyDescent="0.25">
      <c r="F33">
        <f>SUM(H23+H26)</f>
        <v>127</v>
      </c>
    </row>
    <row r="34" spans="6:6" x14ac:dyDescent="0.25">
      <c r="F34">
        <f>SUM(H24+H27)</f>
        <v>87</v>
      </c>
    </row>
  </sheetData>
  <mergeCells count="43">
    <mergeCell ref="A1:M1"/>
    <mergeCell ref="A2:H2"/>
    <mergeCell ref="I2:M2"/>
    <mergeCell ref="A3:H3"/>
    <mergeCell ref="I3:M5"/>
    <mergeCell ref="D4:H4"/>
    <mergeCell ref="D5:H5"/>
    <mergeCell ref="A6:H6"/>
    <mergeCell ref="I6:M6"/>
    <mergeCell ref="A7:H7"/>
    <mergeCell ref="I7:M10"/>
    <mergeCell ref="B8:H8"/>
    <mergeCell ref="B9:H9"/>
    <mergeCell ref="B10:H10"/>
    <mergeCell ref="A11:H11"/>
    <mergeCell ref="J11:L11"/>
    <mergeCell ref="A12:H12"/>
    <mergeCell ref="J12:L12"/>
    <mergeCell ref="A13:H13"/>
    <mergeCell ref="J13:L13"/>
    <mergeCell ref="A14:H14"/>
    <mergeCell ref="J14:L14"/>
    <mergeCell ref="A15:H15"/>
    <mergeCell ref="J15:L15"/>
    <mergeCell ref="A16:H16"/>
    <mergeCell ref="J16:L16"/>
    <mergeCell ref="A23:C23"/>
    <mergeCell ref="A17:H17"/>
    <mergeCell ref="J17:L17"/>
    <mergeCell ref="A18:H18"/>
    <mergeCell ref="J18:L18"/>
    <mergeCell ref="A19:H19"/>
    <mergeCell ref="J19:L19"/>
    <mergeCell ref="A20:H20"/>
    <mergeCell ref="J20:L20"/>
    <mergeCell ref="A21:C22"/>
    <mergeCell ref="D21:H21"/>
    <mergeCell ref="I21:M21"/>
    <mergeCell ref="A24:C24"/>
    <mergeCell ref="A25:C25"/>
    <mergeCell ref="A26:C26"/>
    <mergeCell ref="A27:C27"/>
    <mergeCell ref="A28:C28"/>
  </mergeCells>
  <hyperlinks>
    <hyperlink ref="D4" r:id="rId1"/>
    <hyperlink ref="J13" r:id="rId2"/>
    <hyperlink ref="J14" r:id="rId3"/>
    <hyperlink ref="J12" r:id="rId4"/>
    <hyperlink ref="D5" r:id="rId5"/>
    <hyperlink ref="J15" r:id="rId6"/>
    <hyperlink ref="J16" r:id="rId7"/>
    <hyperlink ref="J17" r:id="rId8"/>
    <hyperlink ref="J18" r:id="rId9"/>
    <hyperlink ref="J19" r:id="rId10"/>
  </hyperlinks>
  <pageMargins left="0.7" right="0.7" top="0.75" bottom="0.75" header="0.3" footer="0.3"/>
  <pageSetup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45</vt:i4>
      </vt:variant>
      <vt:variant>
        <vt:lpstr>Rangos con nombre</vt:lpstr>
      </vt:variant>
      <vt:variant>
        <vt:i4>1</vt:i4>
      </vt:variant>
    </vt:vector>
  </HeadingPairs>
  <TitlesOfParts>
    <vt:vector size="46" baseType="lpstr">
      <vt:lpstr>MAIL IEMS RESUMEN  </vt:lpstr>
      <vt:lpstr>CBTIS 24</vt:lpstr>
      <vt:lpstr>CBTIS 119</vt:lpstr>
      <vt:lpstr>CBTIS 236</vt:lpstr>
      <vt:lpstr>CBTIS 271</vt:lpstr>
      <vt:lpstr>CBTIS 15 MANTE </vt:lpstr>
      <vt:lpstr>CBTIS 98 XICO </vt:lpstr>
      <vt:lpstr>CBTIS 208 ABASOLO </vt:lpstr>
      <vt:lpstr>CBTIS 209 GONZALEZ </vt:lpstr>
      <vt:lpstr>CBTIS 210 JAUMAVE </vt:lpstr>
      <vt:lpstr>CBTIS 219 PADILLA </vt:lpstr>
      <vt:lpstr>Prepa 1</vt:lpstr>
      <vt:lpstr>Prepa 2</vt:lpstr>
      <vt:lpstr>CONALEP</vt:lpstr>
      <vt:lpstr>ITACE</vt:lpstr>
      <vt:lpstr>COBAT</vt:lpstr>
      <vt:lpstr>CBTA 55 ej la soledad PADILLA</vt:lpstr>
      <vt:lpstr>CBTA 56 ALDAMA</vt:lpstr>
      <vt:lpstr>Hoja1</vt:lpstr>
      <vt:lpstr>CBTA 83 GOMEZ FARIAS </vt:lpstr>
      <vt:lpstr>CBTA 117 TULA</vt:lpstr>
      <vt:lpstr>CBTA 139 SAN FDO </vt:lpstr>
      <vt:lpstr>CBTA270 EJ G ZUÑIGA STA ENGRACI</vt:lpstr>
      <vt:lpstr>CBTA 271 SLMARINA</vt:lpstr>
      <vt:lpstr>CBTA 273 ANTIGUO MORELOS </vt:lpstr>
      <vt:lpstr>Prepa 3 Bortolussi</vt:lpstr>
      <vt:lpstr>P-Ateneo</vt:lpstr>
      <vt:lpstr>P-Antonio Repiso</vt:lpstr>
      <vt:lpstr>P-Surval</vt:lpstr>
      <vt:lpstr>P-Santander</vt:lpstr>
      <vt:lpstr>Prepa 3 </vt:lpstr>
      <vt:lpstr>Prepa Abierta</vt:lpstr>
      <vt:lpstr>Prepa Oscar Glz Blackaller</vt:lpstr>
      <vt:lpstr>Prepa Victoria No.7</vt:lpstr>
      <vt:lpstr>P-La Salle</vt:lpstr>
      <vt:lpstr>P-La Salle 2</vt:lpstr>
      <vt:lpstr>P-ICEIT</vt:lpstr>
      <vt:lpstr>P-UVM</vt:lpstr>
      <vt:lpstr>P-Anglo</vt:lpstr>
      <vt:lpstr>P-Jean Piaget</vt:lpstr>
      <vt:lpstr>P-ICENL</vt:lpstr>
      <vt:lpstr>P-Iberoamericano</vt:lpstr>
      <vt:lpstr>P-Miguel Aleman</vt:lpstr>
      <vt:lpstr>CONALEP 127</vt:lpstr>
      <vt:lpstr>Prepa Mante</vt:lpstr>
      <vt:lpstr>'CBTIS 119'!Área_de_impresión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Jessica Nohemi Castillo Guevara</dc:creator>
  <cp:lastModifiedBy>Lic. Othón Cano Garza</cp:lastModifiedBy>
  <cp:lastPrinted>2016-08-26T21:25:01Z</cp:lastPrinted>
  <dcterms:created xsi:type="dcterms:W3CDTF">2016-08-02T23:02:42Z</dcterms:created>
  <dcterms:modified xsi:type="dcterms:W3CDTF">2019-01-09T18:15:22Z</dcterms:modified>
</cp:coreProperties>
</file>