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hrydil/Desktop/CurrentClassesLocal/CS1501/CS1501-Assignments/Assignment3/"/>
    </mc:Choice>
  </mc:AlternateContent>
  <xr:revisionPtr revIDLastSave="0" documentId="13_ncr:1_{BD3BD0E5-7881-9E47-83F9-09B3DC365F22}" xr6:coauthVersionLast="43" xr6:coauthVersionMax="43" xr10:uidLastSave="{00000000-0000-0000-0000-000000000000}"/>
  <bookViews>
    <workbookView xWindow="280" yWindow="460" windowWidth="33320" windowHeight="20540" xr2:uid="{E6B10C25-E466-8242-B42A-DC14DF1F80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<sst xmlns="http://schemas.openxmlformats.org/spreadsheetml/2006/main" count="25" uniqueCount="25">
  <si>
    <t>LZW</t>
  </si>
  <si>
    <t>Unix Compress</t>
  </si>
  <si>
    <t>File</t>
  </si>
  <si>
    <t>Lego-big.gif</t>
  </si>
  <si>
    <t>all.tar</t>
  </si>
  <si>
    <t>assig2.doc</t>
  </si>
  <si>
    <t>bmps.tar</t>
  </si>
  <si>
    <t>code.txt</t>
  </si>
  <si>
    <t>code2.txt</t>
  </si>
  <si>
    <t>edit.exe</t>
  </si>
  <si>
    <t>frosty.jpg</t>
  </si>
  <si>
    <t>gone_fishing.bmp</t>
  </si>
  <si>
    <t>large.txt</t>
  </si>
  <si>
    <t>medium.txt</t>
  </si>
  <si>
    <t>texts.tar</t>
  </si>
  <si>
    <t>wacky.bmp</t>
  </si>
  <si>
    <t>winnt256.bmp</t>
  </si>
  <si>
    <t>Original</t>
  </si>
  <si>
    <t>LZW C.R.</t>
  </si>
  <si>
    <t>LZWmod C.R.</t>
  </si>
  <si>
    <t>LZWmod (no reset)</t>
  </si>
  <si>
    <t>LZWmod (with reset)</t>
  </si>
  <si>
    <t>LZWmod(R) C.R.</t>
  </si>
  <si>
    <t>Unix C.R.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</si>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</sst>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3" fontId="0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1">
    <dxf>
      <numFmt numFmtId="2" formatCode="0.00"/>
    </dxf>
    <dxf>
      <numFmt numFmtId="3" formatCode="#,##0"/>
    </dxf>
    <dxf>
      <numFmt numFmtId="3" formatCode="#,##0"/>
    </dxf>
    <dxf>
      <numFmt numFmtId="2" formatCode="0.00"/>
    </dxf>
    <dxf>
      <numFmt numFmtId="3" formatCode="#,##0"/>
    </dxf>
    <dxf>
      <numFmt numFmtId="4" formatCode="#,##0.00"/>
    </dxf>
    <dxf>
      <numFmt numFmtId="3" formatCode="#,##0"/>
    </dxf>
    <dxf>
      <numFmt numFmtId="2" formatCode="0.0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04E984-9874-F045-A51F-3A5119896658}" name="Table1" displayName="Table1" ref="B2:K16" totalsRowShown="0" headerRowDxfId="10">
  <autoFilter ref="B2:K16" xr:uid="{EBE0CAED-E985-6E45-A6FD-8363D5671431}"/>
  <tableColumns count="10">
    <tableColumn id="1" xr3:uid="{D890BBDB-102C-9C40-BAD7-5C53FF91C427}" name="Column1" dataDxfId="9"/>
    <tableColumn id="2" xr3:uid="{6ECF9DE6-F68F-AF44-9447-53A1C943F670}" name="Original" dataDxfId="8"/>
    <tableColumn id="3" xr3:uid="{C444FC08-D9F8-A149-A999-CA1EAC2F77B1}" name="LZW" dataDxfId="2"/>
    <tableColumn id="4" xr3:uid="{AA3F975C-8CE3-4B41-882C-80085F9B17A0}" name="LZW C.R." dataDxfId="0">
      <calculatedColumnFormula>Table1[[#This Row],[Original]]/Table1[[#This Row],[LZW]]</calculatedColumnFormula>
    </tableColumn>
    <tableColumn id="5" xr3:uid="{CABBFB55-AA03-084B-956E-59B48480BE7E}" name="LZWmod (no reset)" dataDxfId="1"/>
    <tableColumn id="6" xr3:uid="{293DFD7E-0BE8-0D43-B703-FE78177D6C22}" name="LZWmod C.R." dataDxfId="3">
      <calculatedColumnFormula>Table1[[#This Row],[Original]]/Table1[[#This Row],[LZWmod (no reset)]]</calculatedColumnFormula>
    </tableColumn>
    <tableColumn id="7" xr3:uid="{651F0A88-8CF9-C240-B4E3-D601CAD8078D}" name="LZWmod (with reset)" dataDxfId="4"/>
    <tableColumn id="8" xr3:uid="{5AFCABA5-B075-7649-B487-F70B6B616087}" name="LZWmod(R) C.R." dataDxfId="5">
      <calculatedColumnFormula>Table1[[#This Row],[Original]]/Table1[[#This Row],[LZWmod (with reset)]]</calculatedColumnFormula>
    </tableColumn>
    <tableColumn id="9" xr3:uid="{4B579B2C-6233-2F45-B2CB-EDB72D4E4488}" name="Unix Compress" dataDxfId="6"/>
    <tableColumn id="10" xr3:uid="{314FE5AD-0A47-B440-96FC-3F02E206DF44}" name="Unix C.R." dataDxfId="7">
      <calculatedColumnFormula>Table1[[#This Row],[Original]]/Table1[[#This Row],[Unix Compress]]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6086E-FFE6-7A4E-BD3E-8058E061F7E9}">
  <dimension ref="A1:K16"/>
  <sheetViews>
    <sheetView tabSelected="1" topLeftCell="B1" zoomScale="89" workbookViewId="0">
      <selection activeCell="K20" sqref="K20"/>
    </sheetView>
  </sheetViews>
  <sheetFormatPr baseColWidth="10" defaultRowHeight="16" x14ac:dyDescent="0.2"/>
  <cols>
    <col min="1" max="1" width="15.83203125" style="3" bestFit="1" customWidth="1"/>
    <col min="2" max="2" width="27.1640625" customWidth="1"/>
    <col min="4" max="4" width="14" customWidth="1"/>
    <col min="5" max="5" width="10.83203125" customWidth="1"/>
    <col min="6" max="6" width="19.33203125" bestFit="1" customWidth="1"/>
    <col min="7" max="7" width="19.33203125" customWidth="1"/>
    <col min="8" max="8" width="21" customWidth="1"/>
    <col min="9" max="9" width="17" customWidth="1"/>
    <col min="10" max="10" width="15.83203125" customWidth="1"/>
    <col min="11" max="11" width="11.6640625" bestFit="1" customWidth="1"/>
  </cols>
  <sheetData>
    <row r="1" spans="1:11" s="3" customFormat="1" x14ac:dyDescent="0.2">
      <c r="B1" s="4"/>
      <c r="C1" s="4"/>
      <c r="D1" s="4"/>
      <c r="E1" s="4"/>
      <c r="F1" s="4"/>
      <c r="G1" s="4"/>
      <c r="H1" s="4"/>
      <c r="I1" s="4"/>
      <c r="J1" s="4"/>
    </row>
    <row r="2" spans="1:11" x14ac:dyDescent="0.2">
      <c r="B2" s="3" t="s">
        <v>24</v>
      </c>
      <c r="C2" s="3" t="s">
        <v>17</v>
      </c>
      <c r="D2" s="3" t="s">
        <v>0</v>
      </c>
      <c r="E2" s="3" t="s">
        <v>18</v>
      </c>
      <c r="F2" s="3" t="s">
        <v>20</v>
      </c>
      <c r="G2" s="3" t="s">
        <v>19</v>
      </c>
      <c r="H2" s="3" t="s">
        <v>21</v>
      </c>
      <c r="I2" s="3" t="s">
        <v>22</v>
      </c>
      <c r="J2" s="3" t="s">
        <v>1</v>
      </c>
      <c r="K2" s="3" t="s">
        <v>23</v>
      </c>
    </row>
    <row r="3" spans="1:11" x14ac:dyDescent="0.2">
      <c r="A3" s="4" t="s">
        <v>2</v>
      </c>
      <c r="B3" s="3" t="s">
        <v>3</v>
      </c>
      <c r="C3" s="1">
        <v>93371</v>
      </c>
      <c r="D3" s="1">
        <v>128973</v>
      </c>
      <c r="E3" s="5">
        <f>Table1[[#This Row],[Original]]/Table1[[#This Row],[LZW]]</f>
        <v>0.7239577275863941</v>
      </c>
      <c r="F3" s="1">
        <v>122493</v>
      </c>
      <c r="G3" s="5">
        <f>Table1[[#This Row],[Original]]/Table1[[#This Row],[LZWmod (no reset)]]</f>
        <v>0.76225580237238044</v>
      </c>
      <c r="H3" s="1">
        <v>122493</v>
      </c>
      <c r="I3" s="6">
        <f>Table1[[#This Row],[Original]]/Table1[[#This Row],[LZWmod (with reset)]]</f>
        <v>0.76225580237238044</v>
      </c>
      <c r="J3" s="1">
        <v>93213</v>
      </c>
      <c r="K3" s="5">
        <f>Table1[[#This Row],[Original]]/Table1[[#This Row],[Unix Compress]]</f>
        <v>1.0016950425369853</v>
      </c>
    </row>
    <row r="4" spans="1:11" x14ac:dyDescent="0.2">
      <c r="A4" s="4"/>
      <c r="B4" s="3" t="s">
        <v>4</v>
      </c>
      <c r="C4" s="1">
        <v>3031040</v>
      </c>
      <c r="D4" s="1">
        <v>1846854</v>
      </c>
      <c r="E4" s="5">
        <f>Table1[[#This Row],[Original]]/Table1[[#This Row],[LZW]]</f>
        <v>1.6411909116800787</v>
      </c>
      <c r="F4" s="1">
        <v>1792781</v>
      </c>
      <c r="G4" s="5">
        <f>Table1[[#This Row],[Original]]/Table1[[#This Row],[LZWmod (no reset)]]</f>
        <v>1.6906917241983266</v>
      </c>
      <c r="H4" s="1">
        <v>1177887</v>
      </c>
      <c r="I4" s="6">
        <f>Table1[[#This Row],[Original]]/Table1[[#This Row],[LZWmod (with reset)]]</f>
        <v>2.573285892449785</v>
      </c>
      <c r="J4" s="1">
        <v>1179467</v>
      </c>
      <c r="K4" s="5">
        <f>Table1[[#This Row],[Original]]/Table1[[#This Row],[Unix Compress]]</f>
        <v>2.5698387491977308</v>
      </c>
    </row>
    <row r="5" spans="1:11" x14ac:dyDescent="0.2">
      <c r="A5" s="4"/>
      <c r="B5" s="3" t="s">
        <v>5</v>
      </c>
      <c r="C5" s="1">
        <v>87040</v>
      </c>
      <c r="D5" s="1">
        <v>74574</v>
      </c>
      <c r="E5" s="5">
        <f>Table1[[#This Row],[Original]]/Table1[[#This Row],[LZW]]</f>
        <v>1.1671628181403706</v>
      </c>
      <c r="F5" s="1">
        <v>40040</v>
      </c>
      <c r="G5" s="5">
        <f>Table1[[#This Row],[Original]]/Table1[[#This Row],[LZWmod (no reset)]]</f>
        <v>2.1738261738261739</v>
      </c>
      <c r="H5" s="2">
        <v>40040</v>
      </c>
      <c r="I5" s="6">
        <f>Table1[[#This Row],[Original]]/Table1[[#This Row],[LZWmod (with reset)]]</f>
        <v>2.1738261738261739</v>
      </c>
      <c r="J5" s="1">
        <v>40040</v>
      </c>
      <c r="K5" s="5">
        <f>Table1[[#This Row],[Original]]/Table1[[#This Row],[Unix Compress]]</f>
        <v>2.1738261738261739</v>
      </c>
    </row>
    <row r="6" spans="1:11" x14ac:dyDescent="0.2">
      <c r="A6" s="4"/>
      <c r="B6" s="3" t="s">
        <v>6</v>
      </c>
      <c r="C6" s="1">
        <v>1105920</v>
      </c>
      <c r="D6" s="1">
        <v>925079</v>
      </c>
      <c r="E6" s="5">
        <f>Table1[[#This Row],[Original]]/Table1[[#This Row],[LZW]]</f>
        <v>1.1954870881297706</v>
      </c>
      <c r="F6" s="1">
        <v>80913</v>
      </c>
      <c r="G6" s="5">
        <f>Table1[[#This Row],[Original]]/Table1[[#This Row],[LZWmod (no reset)]]</f>
        <v>13.668013792592044</v>
      </c>
      <c r="H6" s="1">
        <v>80913</v>
      </c>
      <c r="I6" s="6">
        <f>Table1[[#This Row],[Original]]/Table1[[#This Row],[LZWmod (with reset)]]</f>
        <v>13.668013792592044</v>
      </c>
      <c r="J6" s="1">
        <v>80913</v>
      </c>
      <c r="K6" s="5">
        <f>Table1[[#This Row],[Original]]/Table1[[#This Row],[Unix Compress]]</f>
        <v>13.668013792592044</v>
      </c>
    </row>
    <row r="7" spans="1:11" x14ac:dyDescent="0.2">
      <c r="A7" s="4"/>
      <c r="B7" s="3" t="s">
        <v>7</v>
      </c>
      <c r="C7" s="1">
        <v>72351</v>
      </c>
      <c r="D7" s="1">
        <v>30980</v>
      </c>
      <c r="E7" s="5">
        <f>Table1[[#This Row],[Original]]/Table1[[#This Row],[LZW]]</f>
        <v>2.3354099418979986</v>
      </c>
      <c r="F7" s="1">
        <v>24544</v>
      </c>
      <c r="G7" s="5">
        <f>Table1[[#This Row],[Original]]/Table1[[#This Row],[LZWmod (no reset)]]</f>
        <v>2.9478080182529336</v>
      </c>
      <c r="H7" s="1">
        <v>24544</v>
      </c>
      <c r="I7" s="6">
        <f>Table1[[#This Row],[Original]]/Table1[[#This Row],[LZWmod (with reset)]]</f>
        <v>2.9478080182529336</v>
      </c>
      <c r="J7" s="1">
        <v>24545</v>
      </c>
      <c r="K7" s="5">
        <f>Table1[[#This Row],[Original]]/Table1[[#This Row],[Unix Compress]]</f>
        <v>2.9476879201466692</v>
      </c>
    </row>
    <row r="8" spans="1:11" x14ac:dyDescent="0.2">
      <c r="A8" s="4"/>
      <c r="B8" s="3" t="s">
        <v>8</v>
      </c>
      <c r="C8" s="1">
        <v>57701</v>
      </c>
      <c r="D8" s="1">
        <v>24138</v>
      </c>
      <c r="E8" s="5">
        <f>Table1[[#This Row],[Original]]/Table1[[#This Row],[LZW]]</f>
        <v>2.3904631701052281</v>
      </c>
      <c r="F8" s="1">
        <v>20516</v>
      </c>
      <c r="G8" s="5">
        <f>Table1[[#This Row],[Original]]/Table1[[#This Row],[LZWmod (no reset)]]</f>
        <v>2.8124878143887697</v>
      </c>
      <c r="H8" s="1">
        <v>20516</v>
      </c>
      <c r="I8" s="6">
        <f>Table1[[#This Row],[Original]]/Table1[[#This Row],[LZWmod (with reset)]]</f>
        <v>2.8124878143887697</v>
      </c>
      <c r="J8" s="1">
        <v>20516</v>
      </c>
      <c r="K8" s="5">
        <f>Table1[[#This Row],[Original]]/Table1[[#This Row],[Unix Compress]]</f>
        <v>2.8124878143887697</v>
      </c>
    </row>
    <row r="9" spans="1:11" x14ac:dyDescent="0.2">
      <c r="A9" s="4"/>
      <c r="B9" s="3" t="s">
        <v>9</v>
      </c>
      <c r="C9" s="1">
        <v>236328</v>
      </c>
      <c r="D9" s="1">
        <v>250742</v>
      </c>
      <c r="E9" s="5">
        <f>Table1[[#This Row],[Original]]/Table1[[#This Row],[LZW]]</f>
        <v>0.94251461661787816</v>
      </c>
      <c r="F9" s="1">
        <v>156409</v>
      </c>
      <c r="G9" s="5">
        <f>Table1[[#This Row],[Original]]/Table1[[#This Row],[LZWmod (no reset)]]</f>
        <v>1.5109616454296109</v>
      </c>
      <c r="H9" s="1">
        <v>152231</v>
      </c>
      <c r="I9" s="6">
        <f>Table1[[#This Row],[Original]]/Table1[[#This Row],[LZWmod (with reset)]]</f>
        <v>1.5524301883322056</v>
      </c>
      <c r="J9" s="1">
        <v>151111</v>
      </c>
      <c r="K9" s="5">
        <f>Table1[[#This Row],[Original]]/Table1[[#This Row],[Unix Compress]]</f>
        <v>1.5639364440709147</v>
      </c>
    </row>
    <row r="10" spans="1:11" x14ac:dyDescent="0.2">
      <c r="A10" s="4"/>
      <c r="B10" s="3" t="s">
        <v>10</v>
      </c>
      <c r="C10" s="1">
        <v>126748</v>
      </c>
      <c r="D10" s="1">
        <v>177453</v>
      </c>
      <c r="E10" s="5">
        <f>Table1[[#This Row],[Original]]/Table1[[#This Row],[LZW]]</f>
        <v>0.71426236806365628</v>
      </c>
      <c r="F10" s="1">
        <v>163789</v>
      </c>
      <c r="G10" s="5">
        <f>Table1[[#This Row],[Original]]/Table1[[#This Row],[LZWmod (no reset)]]</f>
        <v>0.7738492816977941</v>
      </c>
      <c r="H10" s="1">
        <v>171170</v>
      </c>
      <c r="I10" s="6">
        <f>Table1[[#This Row],[Original]]/Table1[[#This Row],[LZWmod (with reset)]]</f>
        <v>0.74048022433837701</v>
      </c>
      <c r="J10" s="1">
        <v>126748</v>
      </c>
      <c r="K10" s="5">
        <f>Table1[[#This Row],[Original]]/Table1[[#This Row],[Unix Compress]]</f>
        <v>1</v>
      </c>
    </row>
    <row r="11" spans="1:11" x14ac:dyDescent="0.2">
      <c r="A11" s="4"/>
      <c r="B11" s="3" t="s">
        <v>11</v>
      </c>
      <c r="C11" s="1">
        <v>17336</v>
      </c>
      <c r="D11" s="1">
        <v>9278</v>
      </c>
      <c r="E11" s="5">
        <f>Table1[[#This Row],[Original]]/Table1[[#This Row],[LZW]]</f>
        <v>1.8685061435654235</v>
      </c>
      <c r="F11" s="1">
        <v>8963</v>
      </c>
      <c r="G11" s="5">
        <f>Table1[[#This Row],[Original]]/Table1[[#This Row],[LZWmod (no reset)]]</f>
        <v>1.9341738257279928</v>
      </c>
      <c r="H11" s="1">
        <v>8963</v>
      </c>
      <c r="I11" s="6">
        <f>Table1[[#This Row],[Original]]/Table1[[#This Row],[LZWmod (with reset)]]</f>
        <v>1.9341738257279928</v>
      </c>
      <c r="J11" s="1">
        <v>8964</v>
      </c>
      <c r="K11" s="5">
        <f>Table1[[#This Row],[Original]]/Table1[[#This Row],[Unix Compress]]</f>
        <v>1.9339580544399821</v>
      </c>
    </row>
    <row r="12" spans="1:11" x14ac:dyDescent="0.2">
      <c r="A12" s="4"/>
      <c r="B12" s="3" t="s">
        <v>12</v>
      </c>
      <c r="C12" s="1">
        <v>1220703</v>
      </c>
      <c r="D12" s="1">
        <v>605184</v>
      </c>
      <c r="E12" s="5">
        <f>Table1[[#This Row],[Original]]/Table1[[#This Row],[LZW]]</f>
        <v>2.017077450824873</v>
      </c>
      <c r="F12" s="1">
        <v>501777</v>
      </c>
      <c r="G12" s="5">
        <f>Table1[[#This Row],[Original]]/Table1[[#This Row],[LZWmod (no reset)]]</f>
        <v>2.4327599710628425</v>
      </c>
      <c r="H12" s="1">
        <v>527598</v>
      </c>
      <c r="I12" s="6">
        <f>Table1[[#This Row],[Original]]/Table1[[#This Row],[LZWmod (with reset)]]</f>
        <v>2.3136990663345958</v>
      </c>
      <c r="J12" s="1">
        <v>522673</v>
      </c>
      <c r="K12" s="5">
        <f>Table1[[#This Row],[Original]]/Table1[[#This Row],[Unix Compress]]</f>
        <v>2.3355003989109826</v>
      </c>
    </row>
    <row r="13" spans="1:11" x14ac:dyDescent="0.2">
      <c r="A13" s="4"/>
      <c r="B13" s="3" t="s">
        <v>13</v>
      </c>
      <c r="C13" s="1">
        <v>25407</v>
      </c>
      <c r="D13" s="1">
        <v>13197</v>
      </c>
      <c r="E13" s="5">
        <f>Table1[[#This Row],[Original]]/Table1[[#This Row],[LZW]]</f>
        <v>1.9252102750625142</v>
      </c>
      <c r="F13" s="1">
        <v>12531</v>
      </c>
      <c r="G13" s="5">
        <f>Table1[[#This Row],[Original]]/Table1[[#This Row],[LZWmod (no reset)]]</f>
        <v>2.027531721331099</v>
      </c>
      <c r="H13" s="1">
        <v>12531</v>
      </c>
      <c r="I13" s="6">
        <f>Table1[[#This Row],[Original]]/Table1[[#This Row],[LZWmod (with reset)]]</f>
        <v>2.027531721331099</v>
      </c>
      <c r="J13" s="1">
        <v>12531</v>
      </c>
      <c r="K13" s="5">
        <f>Table1[[#This Row],[Original]]/Table1[[#This Row],[Unix Compress]]</f>
        <v>2.027531721331099</v>
      </c>
    </row>
    <row r="14" spans="1:11" x14ac:dyDescent="0.2">
      <c r="A14" s="4"/>
      <c r="B14" s="3" t="s">
        <v>14</v>
      </c>
      <c r="C14" s="1">
        <v>1382400</v>
      </c>
      <c r="D14" s="1">
        <v>1012179</v>
      </c>
      <c r="E14" s="5">
        <f>Table1[[#This Row],[Original]]/Table1[[#This Row],[LZW]]</f>
        <v>1.3657663318444662</v>
      </c>
      <c r="F14" s="1">
        <v>597847</v>
      </c>
      <c r="G14" s="5">
        <f>Table1[[#This Row],[Original]]/Table1[[#This Row],[LZWmod (no reset)]]</f>
        <v>2.3122972934546797</v>
      </c>
      <c r="H14" s="1">
        <v>590545</v>
      </c>
      <c r="I14" s="6">
        <f>Table1[[#This Row],[Original]]/Table1[[#This Row],[LZWmod (with reset)]]</f>
        <v>2.3408885012996468</v>
      </c>
      <c r="J14" s="1">
        <v>589697</v>
      </c>
      <c r="K14" s="5">
        <f>Table1[[#This Row],[Original]]/Table1[[#This Row],[Unix Compress]]</f>
        <v>2.3442547613435374</v>
      </c>
    </row>
    <row r="15" spans="1:11" x14ac:dyDescent="0.2">
      <c r="A15" s="4"/>
      <c r="B15" s="3" t="s">
        <v>15</v>
      </c>
      <c r="C15" s="1">
        <v>921654</v>
      </c>
      <c r="D15" s="1">
        <v>4302</v>
      </c>
      <c r="E15" s="5">
        <f>Table1[[#This Row],[Original]]/Table1[[#This Row],[LZW]]</f>
        <v>214.23849372384936</v>
      </c>
      <c r="F15" s="1">
        <v>3951</v>
      </c>
      <c r="G15" s="5">
        <f>Table1[[#This Row],[Original]]/Table1[[#This Row],[LZWmod (no reset)]]</f>
        <v>233.27107061503418</v>
      </c>
      <c r="H15" s="1">
        <v>3951</v>
      </c>
      <c r="I15" s="6">
        <f>Table1[[#This Row],[Original]]/Table1[[#This Row],[LZWmod (with reset)]]</f>
        <v>233.27107061503418</v>
      </c>
      <c r="J15" s="1">
        <v>3952</v>
      </c>
      <c r="K15" s="5">
        <f>Table1[[#This Row],[Original]]/Table1[[#This Row],[Unix Compress]]</f>
        <v>233.21204453441297</v>
      </c>
    </row>
    <row r="16" spans="1:11" x14ac:dyDescent="0.2">
      <c r="A16" s="4"/>
      <c r="B16" s="3" t="s">
        <v>16</v>
      </c>
      <c r="C16" s="1">
        <v>157044</v>
      </c>
      <c r="D16" s="1">
        <v>159050</v>
      </c>
      <c r="E16" s="5">
        <f>Table1[[#This Row],[Original]]/Table1[[#This Row],[LZW]]</f>
        <v>0.98738761395787489</v>
      </c>
      <c r="F16" s="1">
        <v>62931</v>
      </c>
      <c r="G16" s="5">
        <f>Table1[[#This Row],[Original]]/Table1[[#This Row],[LZWmod (no reset)]]</f>
        <v>2.4954950660246937</v>
      </c>
      <c r="H16" s="1">
        <v>62931</v>
      </c>
      <c r="I16" s="6">
        <f>Table1[[#This Row],[Original]]/Table1[[#This Row],[LZWmod (with reset)]]</f>
        <v>2.4954950660246937</v>
      </c>
      <c r="J16" s="1">
        <v>62931</v>
      </c>
      <c r="K16" s="5">
        <f>Table1[[#This Row],[Original]]/Table1[[#This Row],[Unix Compress]]</f>
        <v>2.4954950660246937</v>
      </c>
    </row>
  </sheetData>
  <mergeCells count="2">
    <mergeCell ref="A3:A16"/>
    <mergeCell ref="B1:J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Hrydil, Matthew B</dc:creator>
  <cp:lastModifiedBy>Hrydil, Matthew B</cp:lastModifiedBy>
  <dcterms:created xsi:type="dcterms:W3CDTF">2019-06-29T23:25:12Z</dcterms:created>
  <dcterms:modified xsi:type="dcterms:W3CDTF">2019-06-30T22:49:22Z</dcterms:modified>
</cp:coreProperties>
</file>