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amov\template\rdjk\"/>
    </mc:Choice>
  </mc:AlternateContent>
  <bookViews>
    <workbookView xWindow="0" yWindow="0" windowWidth="24000" windowHeight="11025"/>
  </bookViews>
  <sheets>
    <sheet name="Revisi DIPA" sheetId="14" r:id="rId1"/>
  </sheets>
  <definedNames>
    <definedName name="_xlnm.Print_Area" localSheetId="0">'Revisi DIPA'!$A$1:$M$36</definedName>
  </definedNames>
  <calcPr calcId="152511"/>
</workbook>
</file>

<file path=xl/calcChain.xml><?xml version="1.0" encoding="utf-8"?>
<calcChain xmlns="http://schemas.openxmlformats.org/spreadsheetml/2006/main">
  <c r="H24" i="14" l="1"/>
  <c r="H23" i="14"/>
  <c r="H22" i="14"/>
  <c r="H21" i="14"/>
  <c r="H19" i="14"/>
  <c r="H18" i="14"/>
  <c r="H17" i="14"/>
  <c r="G24" i="14" l="1"/>
  <c r="G23" i="14"/>
  <c r="I23" i="14" s="1"/>
  <c r="G22" i="14"/>
  <c r="G21" i="14"/>
  <c r="I21" i="14" s="1"/>
  <c r="H20" i="14"/>
  <c r="I20" i="14" s="1"/>
  <c r="G20" i="14"/>
  <c r="G19" i="14"/>
  <c r="I19" i="14" s="1"/>
  <c r="G18" i="14"/>
  <c r="G17" i="14"/>
  <c r="I17" i="14" s="1"/>
  <c r="H16" i="14"/>
  <c r="I16" i="14" s="1"/>
  <c r="G16" i="14"/>
  <c r="G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G14" i="14"/>
  <c r="I24" i="14" l="1"/>
  <c r="I22" i="14"/>
  <c r="I18" i="14"/>
  <c r="H15" i="14"/>
  <c r="I15" i="14" s="1"/>
  <c r="I14" i="14"/>
  <c r="G26" i="14"/>
  <c r="H14" i="14"/>
  <c r="H26" i="14" l="1"/>
  <c r="I26" i="14"/>
</calcChain>
</file>

<file path=xl/sharedStrings.xml><?xml version="1.0" encoding="utf-8"?>
<sst xmlns="http://schemas.openxmlformats.org/spreadsheetml/2006/main" count="91" uniqueCount="68">
  <si>
    <t>No.</t>
  </si>
  <si>
    <t>Nama</t>
  </si>
  <si>
    <t>Jumlah</t>
  </si>
  <si>
    <t>Hari</t>
  </si>
  <si>
    <t xml:space="preserve">Jumlah </t>
  </si>
  <si>
    <t>Bruto</t>
  </si>
  <si>
    <t>Potongan</t>
  </si>
  <si>
    <t>(Rp)</t>
  </si>
  <si>
    <t>Diterima</t>
  </si>
  <si>
    <t>(1)</t>
  </si>
  <si>
    <t>(2)</t>
  </si>
  <si>
    <t>(3)</t>
  </si>
  <si>
    <t>(4)</t>
  </si>
  <si>
    <t>(5)</t>
  </si>
  <si>
    <t>(6)</t>
  </si>
  <si>
    <t>(7)</t>
  </si>
  <si>
    <t>(8)</t>
  </si>
  <si>
    <t>Tanda Tangan</t>
  </si>
  <si>
    <t>…………</t>
  </si>
  <si>
    <t>Lunas pada tanggal:</t>
  </si>
  <si>
    <t>Setuju dibayar:</t>
  </si>
  <si>
    <t>Pembuat Daftar,</t>
  </si>
  <si>
    <t>per Hari</t>
  </si>
  <si>
    <t>PROGRAM</t>
  </si>
  <si>
    <t>KEGIATAN</t>
  </si>
  <si>
    <t>OUTPUT KEGIATAN</t>
  </si>
  <si>
    <t>GRUP AKUN</t>
  </si>
  <si>
    <t xml:space="preserve">PROGRAM DUKUNGAN MANAJEMEN DAN PELAKSANAAN TUGAS TEKNIS LAINNYA BPS </t>
  </si>
  <si>
    <t xml:space="preserve">: (054.01.01) </t>
  </si>
  <si>
    <t>Pejabat Pembuat Komitmen,</t>
  </si>
  <si>
    <t>Bendahara Pengeluaran,</t>
  </si>
  <si>
    <t>Indra, S.Si., M.M.</t>
  </si>
  <si>
    <t xml:space="preserve">Upah </t>
  </si>
  <si>
    <t>PPh 21</t>
  </si>
  <si>
    <t>PENYELENGGARAAN SEKOLAH TINGGI ILMU STATISTIK (STIS)</t>
  </si>
  <si>
    <t>NIP. 196103131986011001</t>
  </si>
  <si>
    <t xml:space="preserve">: (2888)         </t>
  </si>
  <si>
    <t xml:space="preserve">: (524114) </t>
  </si>
  <si>
    <t>BELANJA PERJALANAN DINAS PAKET MEETING DALAM KOTA</t>
  </si>
  <si>
    <t>TANGGAL</t>
  </si>
  <si>
    <t>KOMPONEN</t>
  </si>
  <si>
    <t>PENYELENGGARAAN PROGRAM DIV</t>
  </si>
  <si>
    <t>MAHASISWA STIS YANG BERKUALITAS DAN UNGGUL</t>
  </si>
  <si>
    <t>: (703)</t>
  </si>
  <si>
    <t>Ary Wahyuni, SST</t>
  </si>
  <si>
    <t>NIP. 198301022007012007</t>
  </si>
  <si>
    <t>: (001)</t>
  </si>
  <si>
    <t>Indra, S.Si, MM</t>
  </si>
  <si>
    <t>Bambang Nurcahyo, SE, MM</t>
  </si>
  <si>
    <t>Sri Widaryani, SE, M.Si</t>
  </si>
  <si>
    <t>Metty Nurul Romadhona,S.ST,M.Si</t>
  </si>
  <si>
    <t>Nurseto Wisnumurti, S.Si, M.Stat</t>
  </si>
  <si>
    <t>Sudarman</t>
  </si>
  <si>
    <t>Ade Setiawan</t>
  </si>
  <si>
    <t>Andri Siswanto</t>
  </si>
  <si>
    <t>Yanto</t>
  </si>
  <si>
    <t>Tenti Setiawati</t>
  </si>
  <si>
    <t>DAFTAR BIAYA RAPAT PEMBAHASAN REVISI DIPA</t>
  </si>
  <si>
    <t>: 7 DAN 8 SEPTEMBER 2017</t>
  </si>
  <si>
    <t>Ary Wahyuni, S.ST</t>
  </si>
  <si>
    <t>Tiga juta tiga ratus ribu rupiah</t>
  </si>
  <si>
    <t>Sri Widaryani</t>
  </si>
  <si>
    <t>NIP.196703221987032002</t>
  </si>
  <si>
    <t>Gol</t>
  </si>
  <si>
    <t>IV</t>
  </si>
  <si>
    <t>III</t>
  </si>
  <si>
    <t>Mitra</t>
  </si>
  <si>
    <t>Jakarta, 8 September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</si>
</sst>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\-_);[Red]\(#,##0.00\)"/>
  </numFmts>
  <fonts count="9" x14ac:knownFonts="1">
    <font>
      <sz val="10"/>
      <name val="Arial"/>
    </font>
    <font>
      <sz val="11"/>
      <name val="Times New Roman"/>
      <family val="1"/>
    </font>
    <font>
      <sz val="1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u/>
      <sz val="11"/>
      <name val="Arial"/>
      <family val="2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6" fillId="0" borderId="8" xfId="1" applyFont="1" applyFill="1" applyBorder="1"/>
    <xf numFmtId="164" fontId="2" fillId="0" borderId="4" xfId="0" applyNumberFormat="1" applyFont="1" applyBorder="1"/>
    <xf numFmtId="0" fontId="2" fillId="0" borderId="5" xfId="0" applyNumberFormat="1" applyFont="1" applyBorder="1" applyAlignment="1">
      <alignment horizontal="center"/>
    </xf>
    <xf numFmtId="0" fontId="2" fillId="0" borderId="0" xfId="0" quotePrefix="1" applyFont="1" applyBorder="1"/>
    <xf numFmtId="0" fontId="2" fillId="0" borderId="0" xfId="0" applyFont="1" applyBorder="1" applyAlignment="1">
      <alignment horizontal="center"/>
    </xf>
    <xf numFmtId="0" fontId="2" fillId="0" borderId="9" xfId="0" applyFont="1" applyBorder="1"/>
    <xf numFmtId="0" fontId="2" fillId="0" borderId="5" xfId="2" applyFont="1" applyFill="1" applyBorder="1" applyAlignment="1">
      <alignment horizontal="left"/>
    </xf>
    <xf numFmtId="0" fontId="2" fillId="0" borderId="0" xfId="0" applyFont="1" applyBorder="1"/>
    <xf numFmtId="0" fontId="2" fillId="0" borderId="9" xfId="0" quotePrefix="1" applyFont="1" applyBorder="1"/>
    <xf numFmtId="0" fontId="6" fillId="0" borderId="9" xfId="1" applyFont="1" applyFill="1" applyBorder="1" applyAlignment="1"/>
    <xf numFmtId="0" fontId="2" fillId="0" borderId="11" xfId="0" applyFont="1" applyBorder="1"/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quotePrefix="1" applyFont="1" applyBorder="1"/>
    <xf numFmtId="0" fontId="2" fillId="0" borderId="0" xfId="0" quotePrefix="1" applyFont="1"/>
    <xf numFmtId="3" fontId="2" fillId="0" borderId="4" xfId="0" applyNumberFormat="1" applyFont="1" applyBorder="1"/>
    <xf numFmtId="164" fontId="2" fillId="0" borderId="15" xfId="0" applyNumberFormat="1" applyFont="1" applyBorder="1"/>
    <xf numFmtId="0" fontId="4" fillId="0" borderId="0" xfId="3" quotePrefix="1" applyNumberFormat="1" applyFont="1" applyAlignment="1">
      <alignment horizontal="left"/>
    </xf>
    <xf numFmtId="0" fontId="4" fillId="0" borderId="0" xfId="6" applyFont="1"/>
    <xf numFmtId="0" fontId="2" fillId="0" borderId="9" xfId="1" applyFont="1" applyFill="1" applyBorder="1"/>
    <xf numFmtId="0" fontId="4" fillId="0" borderId="0" xfId="3" applyNumberFormat="1" applyFont="1" applyFill="1" applyAlignment="1">
      <alignment vertical="center"/>
    </xf>
    <xf numFmtId="0" fontId="2" fillId="0" borderId="9" xfId="1" applyFont="1" applyFill="1" applyBorder="1" applyAlignment="1"/>
    <xf numFmtId="0" fontId="2" fillId="0" borderId="12" xfId="2" applyFont="1" applyFill="1" applyBorder="1" applyAlignment="1">
      <alignment horizontal="left"/>
    </xf>
    <xf numFmtId="0" fontId="6" fillId="0" borderId="11" xfId="1" applyFont="1" applyFill="1" applyBorder="1"/>
    <xf numFmtId="0" fontId="2" fillId="0" borderId="3" xfId="2" applyFont="1" applyFill="1" applyBorder="1" applyAlignment="1">
      <alignment horizontal="center"/>
    </xf>
    <xf numFmtId="3" fontId="2" fillId="0" borderId="6" xfId="0" applyNumberFormat="1" applyFont="1" applyBorder="1"/>
    <xf numFmtId="0" fontId="2" fillId="0" borderId="7" xfId="0" applyFont="1" applyBorder="1"/>
    <xf numFmtId="0" fontId="2" fillId="0" borderId="13" xfId="0" quotePrefix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/>
    </xf>
    <xf numFmtId="0" fontId="6" fillId="0" borderId="1" xfId="1" applyFont="1" applyFill="1" applyBorder="1"/>
    <xf numFmtId="0" fontId="2" fillId="0" borderId="2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6" fillId="0" borderId="7" xfId="1" applyFont="1" applyFill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/>
    </xf>
    <xf numFmtId="0" fontId="4" fillId="0" borderId="13" xfId="0" quotePrefix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2">
    <cellStyle name="Excel Built-in Normal" xfId="1"/>
    <cellStyle name="Normal" xfId="0" builtinId="0"/>
    <cellStyle name="Normal 10" xfId="10"/>
    <cellStyle name="Normal 12" xfId="11"/>
    <cellStyle name="Normal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14" sqref="D14"/>
    </sheetView>
  </sheetViews>
  <sheetFormatPr defaultRowHeight="15" x14ac:dyDescent="0.25"/>
  <cols>
    <col min="1" max="1" width="4.28515625" style="1" bestFit="1" customWidth="1"/>
    <col min="2" max="2" width="15.5703125" style="1" customWidth="1"/>
    <col min="3" max="3" width="18.42578125" style="1" customWidth="1"/>
    <col min="4" max="4" width="9" style="1" customWidth="1"/>
    <col min="5" max="5" width="7.42578125" style="1" customWidth="1"/>
    <col min="6" max="7" width="11.7109375" style="1" customWidth="1"/>
    <col min="8" max="8" width="10.5703125" style="1" customWidth="1"/>
    <col min="9" max="9" width="11.28515625" style="1" customWidth="1"/>
    <col min="10" max="10" width="4.140625" style="1" customWidth="1"/>
    <col min="11" max="11" width="8.7109375" style="1" customWidth="1"/>
    <col min="12" max="12" width="3.7109375" style="1" customWidth="1"/>
    <col min="13" max="13" width="11.140625" style="2" customWidth="1"/>
    <col min="14" max="15" width="9.140625" style="2"/>
    <col min="16" max="16" width="11.28515625" style="2" bestFit="1" customWidth="1"/>
    <col min="17" max="16384" width="9.140625" style="2"/>
  </cols>
  <sheetData>
    <row r="1" spans="1:13" ht="18.75" customHeight="1" x14ac:dyDescent="0.2">
      <c r="A1" s="74" t="s">
        <v>57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x14ac:dyDescent="0.25">
      <c r="A3" s="3" t="s">
        <v>23</v>
      </c>
      <c r="B3" s="4"/>
      <c r="C3" s="5" t="s">
        <v>28</v>
      </c>
      <c r="D3" s="5"/>
      <c r="E3" s="5" t="s">
        <v>27</v>
      </c>
      <c r="G3" s="3"/>
      <c r="H3" s="50"/>
      <c r="I3" s="50"/>
      <c r="J3" s="50"/>
      <c r="K3" s="50"/>
      <c r="L3" s="50"/>
      <c r="M3" s="50"/>
    </row>
    <row r="4" spans="1:13" x14ac:dyDescent="0.25">
      <c r="A4" s="3" t="s">
        <v>24</v>
      </c>
      <c r="B4" s="4"/>
      <c r="C4" s="5" t="s">
        <v>36</v>
      </c>
      <c r="D4" s="5"/>
      <c r="E4" s="5" t="s">
        <v>34</v>
      </c>
      <c r="G4" s="3"/>
      <c r="H4" s="50"/>
      <c r="I4" s="50"/>
      <c r="J4" s="50"/>
      <c r="K4" s="50"/>
      <c r="L4" s="50"/>
      <c r="M4" s="50"/>
    </row>
    <row r="5" spans="1:13" ht="14.25" x14ac:dyDescent="0.2">
      <c r="A5" s="3" t="s">
        <v>25</v>
      </c>
      <c r="B5" s="4"/>
      <c r="C5" s="5" t="s">
        <v>46</v>
      </c>
      <c r="D5" s="5"/>
      <c r="E5" s="35" t="s">
        <v>42</v>
      </c>
      <c r="F5" s="32"/>
      <c r="G5" s="33"/>
      <c r="H5" s="4"/>
      <c r="I5" s="4"/>
      <c r="J5" s="4"/>
      <c r="K5" s="4"/>
      <c r="L5" s="4"/>
      <c r="M5" s="4"/>
    </row>
    <row r="6" spans="1:13" x14ac:dyDescent="0.25">
      <c r="A6" s="3" t="s">
        <v>40</v>
      </c>
      <c r="B6" s="4"/>
      <c r="C6" s="3" t="s">
        <v>43</v>
      </c>
      <c r="D6" s="3"/>
      <c r="E6" s="5" t="s">
        <v>41</v>
      </c>
      <c r="G6" s="3"/>
      <c r="H6" s="4"/>
      <c r="I6" s="4"/>
      <c r="J6" s="4"/>
      <c r="K6" s="4"/>
      <c r="L6" s="4"/>
      <c r="M6" s="4"/>
    </row>
    <row r="7" spans="1:13" x14ac:dyDescent="0.25">
      <c r="A7" s="5" t="s">
        <v>26</v>
      </c>
      <c r="B7" s="4"/>
      <c r="C7" s="5" t="s">
        <v>37</v>
      </c>
      <c r="D7" s="5"/>
      <c r="E7" s="5" t="s">
        <v>38</v>
      </c>
      <c r="F7" s="46"/>
      <c r="G7" s="3"/>
      <c r="H7" s="4"/>
      <c r="I7" s="4"/>
      <c r="J7" s="4"/>
      <c r="K7" s="4"/>
      <c r="L7" s="4"/>
      <c r="M7" s="4"/>
    </row>
    <row r="8" spans="1:13" ht="14.25" x14ac:dyDescent="0.2">
      <c r="A8" s="3" t="s">
        <v>39</v>
      </c>
      <c r="B8" s="4"/>
      <c r="C8" s="5" t="s">
        <v>58</v>
      </c>
      <c r="D8" s="5"/>
      <c r="E8" s="5"/>
      <c r="F8" s="4"/>
      <c r="G8" s="3"/>
      <c r="H8" s="4"/>
      <c r="I8" s="4"/>
      <c r="J8" s="4"/>
      <c r="K8" s="4"/>
      <c r="L8" s="4"/>
      <c r="M8" s="4"/>
    </row>
    <row r="9" spans="1:13" ht="13.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4.25" x14ac:dyDescent="0.2">
      <c r="A10" s="76" t="s">
        <v>0</v>
      </c>
      <c r="B10" s="65" t="s">
        <v>1</v>
      </c>
      <c r="C10" s="51"/>
      <c r="D10" s="57"/>
      <c r="E10" s="7" t="s">
        <v>2</v>
      </c>
      <c r="F10" s="7" t="s">
        <v>32</v>
      </c>
      <c r="G10" s="7" t="s">
        <v>4</v>
      </c>
      <c r="H10" s="7" t="s">
        <v>6</v>
      </c>
      <c r="I10" s="8" t="s">
        <v>2</v>
      </c>
      <c r="J10" s="65" t="s">
        <v>17</v>
      </c>
      <c r="K10" s="78"/>
      <c r="L10" s="78"/>
      <c r="M10" s="68"/>
    </row>
    <row r="11" spans="1:13" ht="14.25" x14ac:dyDescent="0.2">
      <c r="A11" s="77"/>
      <c r="B11" s="66"/>
      <c r="C11" s="52"/>
      <c r="D11" s="58" t="s">
        <v>63</v>
      </c>
      <c r="E11" s="9" t="s">
        <v>3</v>
      </c>
      <c r="F11" s="9" t="s">
        <v>22</v>
      </c>
      <c r="G11" s="9" t="s">
        <v>5</v>
      </c>
      <c r="H11" s="9" t="s">
        <v>33</v>
      </c>
      <c r="I11" s="10" t="s">
        <v>8</v>
      </c>
      <c r="J11" s="66"/>
      <c r="K11" s="79"/>
      <c r="L11" s="79"/>
      <c r="M11" s="69"/>
    </row>
    <row r="12" spans="1:13" ht="14.25" x14ac:dyDescent="0.2">
      <c r="A12" s="77"/>
      <c r="B12" s="66"/>
      <c r="C12" s="52"/>
      <c r="D12" s="58"/>
      <c r="E12" s="9"/>
      <c r="F12" s="11" t="s">
        <v>7</v>
      </c>
      <c r="G12" s="11" t="s">
        <v>7</v>
      </c>
      <c r="H12" s="11" t="s">
        <v>7</v>
      </c>
      <c r="I12" s="10" t="s">
        <v>7</v>
      </c>
      <c r="J12" s="67"/>
      <c r="K12" s="80"/>
      <c r="L12" s="80"/>
      <c r="M12" s="70"/>
    </row>
    <row r="13" spans="1:13" ht="14.25" x14ac:dyDescent="0.2">
      <c r="A13" s="6" t="s">
        <v>9</v>
      </c>
      <c r="B13" s="48" t="s">
        <v>10</v>
      </c>
      <c r="C13" s="49"/>
      <c r="D13" s="59"/>
      <c r="E13" s="6" t="s">
        <v>11</v>
      </c>
      <c r="F13" s="6" t="s">
        <v>12</v>
      </c>
      <c r="G13" s="6" t="s">
        <v>13</v>
      </c>
      <c r="H13" s="6" t="s">
        <v>14</v>
      </c>
      <c r="I13" s="48" t="s">
        <v>15</v>
      </c>
      <c r="J13" s="71" t="s">
        <v>16</v>
      </c>
      <c r="K13" s="72"/>
      <c r="L13" s="72"/>
      <c r="M13" s="73"/>
    </row>
    <row r="14" spans="1:13" ht="39.950000000000003" customHeight="1" x14ac:dyDescent="0.2">
      <c r="A14" s="8">
        <v>1</v>
      </c>
      <c r="B14" s="18" t="s">
        <v>47</v>
      </c>
      <c r="C14" s="34"/>
      <c r="D14" s="61" t="s">
        <v>64</v>
      </c>
      <c r="E14" s="47">
        <v>2</v>
      </c>
      <c r="F14" s="30">
        <v>200000</v>
      </c>
      <c r="G14" s="30">
        <f t="shared" ref="G14:G24" si="0">+E14*F14</f>
        <v>400000</v>
      </c>
      <c r="H14" s="30">
        <f t="shared" ref="H14:H16" si="1">+G14*0.15</f>
        <v>60000</v>
      </c>
      <c r="I14" s="30">
        <f t="shared" ref="I14:I20" si="2">+G14-H14</f>
        <v>340000</v>
      </c>
      <c r="J14" s="14">
        <v>1</v>
      </c>
      <c r="K14" s="15" t="s">
        <v>18</v>
      </c>
      <c r="L14" s="16"/>
      <c r="M14" s="17"/>
    </row>
    <row r="15" spans="1:13" ht="39.950000000000003" customHeight="1" x14ac:dyDescent="0.2">
      <c r="A15" s="10">
        <f>A14+1</f>
        <v>2</v>
      </c>
      <c r="B15" s="18" t="s">
        <v>48</v>
      </c>
      <c r="C15" s="36"/>
      <c r="D15" s="62" t="s">
        <v>64</v>
      </c>
      <c r="E15" s="47">
        <v>2</v>
      </c>
      <c r="F15" s="30">
        <v>200000</v>
      </c>
      <c r="G15" s="30">
        <f t="shared" si="0"/>
        <v>400000</v>
      </c>
      <c r="H15" s="30">
        <f t="shared" si="1"/>
        <v>60000</v>
      </c>
      <c r="I15" s="30">
        <f t="shared" si="2"/>
        <v>340000</v>
      </c>
      <c r="J15" s="14"/>
      <c r="K15" s="19"/>
      <c r="L15" s="16">
        <v>2</v>
      </c>
      <c r="M15" s="20" t="s">
        <v>18</v>
      </c>
    </row>
    <row r="16" spans="1:13" ht="39.950000000000003" customHeight="1" x14ac:dyDescent="0.2">
      <c r="A16" s="10">
        <f t="shared" ref="A16:A24" si="3">A15+1</f>
        <v>3</v>
      </c>
      <c r="B16" s="18" t="s">
        <v>51</v>
      </c>
      <c r="C16" s="36"/>
      <c r="D16" s="62" t="s">
        <v>64</v>
      </c>
      <c r="E16" s="47">
        <v>2</v>
      </c>
      <c r="F16" s="30">
        <v>200000</v>
      </c>
      <c r="G16" s="30">
        <f t="shared" si="0"/>
        <v>400000</v>
      </c>
      <c r="H16" s="30">
        <f t="shared" si="1"/>
        <v>60000</v>
      </c>
      <c r="I16" s="30">
        <f t="shared" si="2"/>
        <v>340000</v>
      </c>
      <c r="J16" s="14">
        <v>3</v>
      </c>
      <c r="K16" s="15" t="s">
        <v>18</v>
      </c>
      <c r="L16" s="16"/>
      <c r="M16" s="17"/>
    </row>
    <row r="17" spans="1:13" ht="39.950000000000003" customHeight="1" x14ac:dyDescent="0.2">
      <c r="A17" s="10">
        <f t="shared" si="3"/>
        <v>4</v>
      </c>
      <c r="B17" s="18" t="s">
        <v>49</v>
      </c>
      <c r="C17" s="36"/>
      <c r="D17" s="62" t="s">
        <v>65</v>
      </c>
      <c r="E17" s="47">
        <v>2</v>
      </c>
      <c r="F17" s="30">
        <v>200000</v>
      </c>
      <c r="G17" s="30">
        <f t="shared" si="0"/>
        <v>400000</v>
      </c>
      <c r="H17" s="30">
        <f>+G17*0.05</f>
        <v>20000</v>
      </c>
      <c r="I17" s="30">
        <f t="shared" si="2"/>
        <v>380000</v>
      </c>
      <c r="J17" s="14"/>
      <c r="K17" s="19"/>
      <c r="L17" s="16">
        <v>4</v>
      </c>
      <c r="M17" s="20" t="s">
        <v>18</v>
      </c>
    </row>
    <row r="18" spans="1:13" ht="39.950000000000003" customHeight="1" x14ac:dyDescent="0.2">
      <c r="A18" s="10">
        <f t="shared" si="3"/>
        <v>5</v>
      </c>
      <c r="B18" s="18" t="s">
        <v>50</v>
      </c>
      <c r="C18" s="36"/>
      <c r="D18" s="62" t="s">
        <v>65</v>
      </c>
      <c r="E18" s="47">
        <v>2</v>
      </c>
      <c r="F18" s="30">
        <v>200000</v>
      </c>
      <c r="G18" s="30">
        <f t="shared" si="0"/>
        <v>400000</v>
      </c>
      <c r="H18" s="30">
        <f>+G18*0.05</f>
        <v>20000</v>
      </c>
      <c r="I18" s="30">
        <f t="shared" si="2"/>
        <v>380000</v>
      </c>
      <c r="J18" s="14">
        <v>5</v>
      </c>
      <c r="K18" s="15" t="s">
        <v>18</v>
      </c>
      <c r="L18" s="16"/>
      <c r="M18" s="17"/>
    </row>
    <row r="19" spans="1:13" ht="39.950000000000003" customHeight="1" x14ac:dyDescent="0.2">
      <c r="A19" s="10">
        <f t="shared" si="3"/>
        <v>6</v>
      </c>
      <c r="B19" s="18" t="s">
        <v>59</v>
      </c>
      <c r="C19" s="36"/>
      <c r="D19" s="62" t="s">
        <v>65</v>
      </c>
      <c r="E19" s="47">
        <v>1</v>
      </c>
      <c r="F19" s="30">
        <v>200000</v>
      </c>
      <c r="G19" s="30">
        <f t="shared" si="0"/>
        <v>200000</v>
      </c>
      <c r="H19" s="30">
        <f>+G19*0.05</f>
        <v>10000</v>
      </c>
      <c r="I19" s="30">
        <f t="shared" si="2"/>
        <v>190000</v>
      </c>
      <c r="J19" s="14"/>
      <c r="K19" s="19"/>
      <c r="L19" s="16">
        <v>6</v>
      </c>
      <c r="M19" s="20" t="s">
        <v>18</v>
      </c>
    </row>
    <row r="20" spans="1:13" ht="39.950000000000003" customHeight="1" x14ac:dyDescent="0.2">
      <c r="A20" s="10">
        <f t="shared" si="3"/>
        <v>7</v>
      </c>
      <c r="B20" s="18" t="s">
        <v>52</v>
      </c>
      <c r="C20" s="34"/>
      <c r="D20" s="62" t="s">
        <v>65</v>
      </c>
      <c r="E20" s="47">
        <v>2</v>
      </c>
      <c r="F20" s="30">
        <v>200000</v>
      </c>
      <c r="G20" s="30">
        <f t="shared" si="0"/>
        <v>400000</v>
      </c>
      <c r="H20" s="30">
        <f t="shared" ref="H20" si="4">+G20*0.05</f>
        <v>20000</v>
      </c>
      <c r="I20" s="30">
        <f t="shared" si="2"/>
        <v>380000</v>
      </c>
      <c r="J20" s="14">
        <v>7</v>
      </c>
      <c r="K20" s="15" t="s">
        <v>18</v>
      </c>
      <c r="L20" s="16"/>
      <c r="M20" s="17"/>
    </row>
    <row r="21" spans="1:13" ht="39.950000000000003" customHeight="1" x14ac:dyDescent="0.2">
      <c r="A21" s="10">
        <f t="shared" si="3"/>
        <v>8</v>
      </c>
      <c r="B21" s="18" t="s">
        <v>56</v>
      </c>
      <c r="C21" s="34"/>
      <c r="D21" s="62" t="s">
        <v>66</v>
      </c>
      <c r="E21" s="47">
        <v>1</v>
      </c>
      <c r="F21" s="30">
        <v>100000</v>
      </c>
      <c r="G21" s="30">
        <f t="shared" si="0"/>
        <v>100000</v>
      </c>
      <c r="H21" s="30">
        <f>+G21*0.06</f>
        <v>6000</v>
      </c>
      <c r="I21" s="30">
        <f>+G21-H21</f>
        <v>94000</v>
      </c>
      <c r="J21" s="14"/>
      <c r="K21" s="19"/>
      <c r="L21" s="16">
        <v>8</v>
      </c>
      <c r="M21" s="20" t="s">
        <v>18</v>
      </c>
    </row>
    <row r="22" spans="1:13" ht="39.950000000000003" customHeight="1" x14ac:dyDescent="0.2">
      <c r="A22" s="10">
        <f t="shared" si="3"/>
        <v>9</v>
      </c>
      <c r="B22" s="18" t="s">
        <v>53</v>
      </c>
      <c r="C22" s="34"/>
      <c r="D22" s="62" t="s">
        <v>66</v>
      </c>
      <c r="E22" s="47">
        <v>2</v>
      </c>
      <c r="F22" s="30">
        <v>100000</v>
      </c>
      <c r="G22" s="30">
        <f t="shared" si="0"/>
        <v>200000</v>
      </c>
      <c r="H22" s="30">
        <f>+G22*0.06</f>
        <v>12000</v>
      </c>
      <c r="I22" s="30">
        <f>+G22-H22</f>
        <v>188000</v>
      </c>
      <c r="J22" s="14">
        <v>9</v>
      </c>
      <c r="K22" s="15" t="s">
        <v>18</v>
      </c>
      <c r="L22" s="16"/>
      <c r="M22" s="17"/>
    </row>
    <row r="23" spans="1:13" ht="39.950000000000003" customHeight="1" x14ac:dyDescent="0.2">
      <c r="A23" s="10">
        <f t="shared" si="3"/>
        <v>10</v>
      </c>
      <c r="B23" s="18" t="s">
        <v>54</v>
      </c>
      <c r="C23" s="34"/>
      <c r="D23" s="62" t="s">
        <v>66</v>
      </c>
      <c r="E23" s="47">
        <v>2</v>
      </c>
      <c r="F23" s="30">
        <v>100000</v>
      </c>
      <c r="G23" s="30">
        <f t="shared" si="0"/>
        <v>200000</v>
      </c>
      <c r="H23" s="30">
        <f>+G23*0.06</f>
        <v>12000</v>
      </c>
      <c r="I23" s="30">
        <f t="shared" ref="I23:I24" si="5">+G23-H23</f>
        <v>188000</v>
      </c>
      <c r="J23" s="14"/>
      <c r="K23" s="19"/>
      <c r="L23" s="16">
        <v>10</v>
      </c>
      <c r="M23" s="20" t="s">
        <v>18</v>
      </c>
    </row>
    <row r="24" spans="1:13" ht="39.950000000000003" customHeight="1" x14ac:dyDescent="0.2">
      <c r="A24" s="10">
        <f t="shared" si="3"/>
        <v>11</v>
      </c>
      <c r="B24" s="18" t="s">
        <v>55</v>
      </c>
      <c r="C24" s="34"/>
      <c r="D24" s="62" t="s">
        <v>66</v>
      </c>
      <c r="E24" s="47">
        <v>2</v>
      </c>
      <c r="F24" s="30">
        <v>100000</v>
      </c>
      <c r="G24" s="30">
        <f t="shared" si="0"/>
        <v>200000</v>
      </c>
      <c r="H24" s="30">
        <f>+G24*0.06</f>
        <v>12000</v>
      </c>
      <c r="I24" s="30">
        <f t="shared" si="5"/>
        <v>188000</v>
      </c>
      <c r="J24" s="14">
        <v>11</v>
      </c>
      <c r="K24" s="15" t="s">
        <v>18</v>
      </c>
      <c r="L24" s="16"/>
      <c r="M24" s="17"/>
    </row>
    <row r="25" spans="1:13" ht="9" customHeight="1" x14ac:dyDescent="0.2">
      <c r="A25" s="10"/>
      <c r="B25" s="18"/>
      <c r="C25" s="21"/>
      <c r="D25" s="21"/>
      <c r="E25" s="23"/>
      <c r="F25" s="13"/>
      <c r="G25" s="31"/>
      <c r="H25" s="31"/>
      <c r="I25" s="31"/>
      <c r="J25" s="14"/>
      <c r="K25" s="19"/>
      <c r="L25" s="16"/>
      <c r="M25" s="20"/>
    </row>
    <row r="26" spans="1:13" ht="15.75" customHeight="1" x14ac:dyDescent="0.2">
      <c r="A26" s="8"/>
      <c r="B26" s="39" t="s">
        <v>2</v>
      </c>
      <c r="C26" s="12"/>
      <c r="D26" s="63"/>
      <c r="E26" s="64"/>
      <c r="F26" s="45"/>
      <c r="G26" s="40">
        <f>SUM(G14:G25)</f>
        <v>3300000</v>
      </c>
      <c r="H26" s="40">
        <f>SUM(H14:H25)</f>
        <v>292000</v>
      </c>
      <c r="I26" s="40">
        <f>SUM(I14:I25)</f>
        <v>3008000</v>
      </c>
      <c r="J26" s="41"/>
      <c r="K26" s="42"/>
      <c r="L26" s="43"/>
      <c r="M26" s="44"/>
    </row>
    <row r="27" spans="1:13" ht="16.5" customHeight="1" x14ac:dyDescent="0.2">
      <c r="A27" s="24"/>
      <c r="B27" s="37"/>
      <c r="C27" s="38"/>
      <c r="D27" s="60"/>
      <c r="E27" s="26"/>
      <c r="F27" s="26"/>
      <c r="G27" s="27" t="s">
        <v>60</v>
      </c>
      <c r="H27" s="27"/>
      <c r="I27" s="27"/>
      <c r="J27" s="25"/>
      <c r="K27" s="28"/>
      <c r="L27" s="25"/>
      <c r="M27" s="22"/>
    </row>
    <row r="28" spans="1:13" ht="14.25" x14ac:dyDescent="0.2">
      <c r="A28" s="47"/>
      <c r="B28" s="2"/>
      <c r="C28" s="2"/>
      <c r="D28" s="2"/>
      <c r="E28" s="2"/>
      <c r="F28" s="2"/>
      <c r="G28" s="2"/>
      <c r="H28" s="2"/>
      <c r="I28" s="2"/>
      <c r="J28" s="2"/>
      <c r="K28" s="29"/>
      <c r="L28" s="2"/>
    </row>
    <row r="29" spans="1:13" ht="14.25" x14ac:dyDescent="0.2">
      <c r="A29" s="82" t="s">
        <v>19</v>
      </c>
      <c r="B29" s="82"/>
      <c r="C29" s="82"/>
      <c r="D29" s="54"/>
      <c r="E29" s="2"/>
      <c r="F29" s="2"/>
      <c r="G29" s="47" t="s">
        <v>20</v>
      </c>
      <c r="H29" s="2"/>
      <c r="I29" s="81" t="s">
        <v>67</v>
      </c>
      <c r="J29" s="81"/>
      <c r="K29" s="81"/>
      <c r="L29" s="81"/>
      <c r="M29" s="81"/>
    </row>
    <row r="30" spans="1:13" ht="14.25" x14ac:dyDescent="0.2">
      <c r="A30" s="83" t="s">
        <v>30</v>
      </c>
      <c r="B30" s="83"/>
      <c r="C30" s="83"/>
      <c r="D30" s="55"/>
      <c r="E30" s="2"/>
      <c r="F30" s="2"/>
      <c r="G30" s="47" t="s">
        <v>29</v>
      </c>
      <c r="H30" s="2"/>
      <c r="I30" s="81" t="s">
        <v>21</v>
      </c>
      <c r="J30" s="81"/>
      <c r="K30" s="81"/>
      <c r="L30" s="81"/>
      <c r="M30" s="81"/>
    </row>
    <row r="31" spans="1:13" ht="14.25" x14ac:dyDescent="0.2">
      <c r="A31" s="2"/>
      <c r="B31" s="2"/>
      <c r="C31" s="2"/>
      <c r="D31" s="2"/>
      <c r="E31" s="2"/>
      <c r="F31" s="2"/>
      <c r="G31" s="47"/>
      <c r="H31" s="2"/>
      <c r="I31" s="2"/>
      <c r="J31" s="2"/>
      <c r="K31" s="29"/>
      <c r="L31" s="2"/>
    </row>
    <row r="32" spans="1:13" ht="14.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9"/>
      <c r="L32" s="2"/>
    </row>
    <row r="33" spans="1:13" ht="14.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9"/>
      <c r="L33" s="2"/>
    </row>
    <row r="34" spans="1:13" x14ac:dyDescent="0.25">
      <c r="A34" s="84" t="s">
        <v>44</v>
      </c>
      <c r="B34" s="84"/>
      <c r="C34" s="84"/>
      <c r="D34" s="56"/>
      <c r="E34" s="2"/>
      <c r="F34" s="84" t="s">
        <v>31</v>
      </c>
      <c r="G34" s="84"/>
      <c r="H34" s="84"/>
      <c r="I34" s="84" t="s">
        <v>61</v>
      </c>
      <c r="J34" s="84"/>
      <c r="K34" s="84"/>
      <c r="L34" s="84"/>
      <c r="M34" s="84"/>
    </row>
    <row r="35" spans="1:13" ht="14.25" x14ac:dyDescent="0.2">
      <c r="A35" s="81" t="s">
        <v>45</v>
      </c>
      <c r="B35" s="81"/>
      <c r="C35" s="81"/>
      <c r="D35" s="53"/>
      <c r="E35" s="2"/>
      <c r="F35" s="81" t="s">
        <v>35</v>
      </c>
      <c r="G35" s="81"/>
      <c r="H35" s="81"/>
      <c r="I35" s="81" t="s">
        <v>62</v>
      </c>
      <c r="J35" s="81"/>
      <c r="K35" s="81"/>
      <c r="L35" s="81"/>
      <c r="M35" s="81"/>
    </row>
    <row r="36" spans="1:13" x14ac:dyDescent="0.25">
      <c r="M36" s="1"/>
    </row>
  </sheetData>
  <mergeCells count="16">
    <mergeCell ref="A35:C35"/>
    <mergeCell ref="F35:H35"/>
    <mergeCell ref="I35:M35"/>
    <mergeCell ref="A29:C29"/>
    <mergeCell ref="I29:M29"/>
    <mergeCell ref="A30:C30"/>
    <mergeCell ref="I30:M30"/>
    <mergeCell ref="A34:C34"/>
    <mergeCell ref="F34:H34"/>
    <mergeCell ref="I34:M34"/>
    <mergeCell ref="J13:M13"/>
    <mergeCell ref="A1:M1"/>
    <mergeCell ref="A2:M2"/>
    <mergeCell ref="A10:A12"/>
    <mergeCell ref="B10:B12"/>
    <mergeCell ref="J10:M12"/>
  </mergeCells>
  <printOptions horizontalCentered="1"/>
  <pageMargins left="0" right="0" top="0.94488188976377963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Revisi DIPA</vt:lpstr>
      <vt:lpstr>'Revisi DIPA'!Print_Area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</dc:creator>
  <cp:lastModifiedBy>_muh.shamad</cp:lastModifiedBy>
  <cp:lastPrinted>2017-10-11T08:06:15Z</cp:lastPrinted>
  <dcterms:created xsi:type="dcterms:W3CDTF">2005-12-01T16:22:52Z</dcterms:created>
  <dcterms:modified xsi:type="dcterms:W3CDTF">2017-12-18T03:06:00Z</dcterms:modified>
</cp:coreProperties>
</file>