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ocuments/Github/LogisticRegression_HPDmobile/Results/full_noCV_zeroFill/"/>
    </mc:Choice>
  </mc:AlternateContent>
  <xr:revisionPtr revIDLastSave="0" documentId="8_{D7FEDE01-8281-4145-8322-CCDDD952FA15}" xr6:coauthVersionLast="43" xr6:coauthVersionMax="43" xr10:uidLastSave="{00000000-0000-0000-0000-000000000000}"/>
  <bookViews>
    <workbookView xWindow="14580" yWindow="2140" windowWidth="21720" windowHeight="15080"/>
  </bookViews>
  <sheets>
    <sheet name="full_coef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K4" i="1" s="1"/>
  <c r="J7" i="1"/>
  <c r="K7" i="1"/>
  <c r="L7" i="1"/>
  <c r="J8" i="1"/>
  <c r="K8" i="1" s="1"/>
  <c r="J9" i="1"/>
  <c r="K9" i="1"/>
  <c r="L9" i="1"/>
  <c r="J10" i="1"/>
  <c r="K10" i="1" s="1"/>
  <c r="L10" i="1"/>
  <c r="J11" i="1"/>
  <c r="K11" i="1"/>
  <c r="L11" i="1"/>
  <c r="J13" i="1"/>
  <c r="K13" i="1"/>
  <c r="L13" i="1"/>
  <c r="J14" i="1"/>
  <c r="K14" i="1" s="1"/>
  <c r="J15" i="1"/>
  <c r="K15" i="1"/>
  <c r="L15" i="1"/>
  <c r="J17" i="1"/>
  <c r="L17" i="1" s="1"/>
  <c r="K17" i="1"/>
  <c r="J20" i="1"/>
  <c r="K20" i="1" s="1"/>
  <c r="J21" i="1"/>
  <c r="K21" i="1"/>
  <c r="L21" i="1"/>
  <c r="K3" i="1"/>
  <c r="L3" i="1"/>
  <c r="H3" i="1"/>
  <c r="I3" i="1"/>
  <c r="H4" i="1"/>
  <c r="I4" i="1"/>
  <c r="H5" i="1"/>
  <c r="I5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I2" i="1"/>
  <c r="H2" i="1"/>
  <c r="L14" i="1" l="1"/>
  <c r="L20" i="1"/>
  <c r="L8" i="1"/>
  <c r="L4" i="1"/>
</calcChain>
</file>

<file path=xl/sharedStrings.xml><?xml version="1.0" encoding="utf-8"?>
<sst xmlns="http://schemas.openxmlformats.org/spreadsheetml/2006/main" count="29" uniqueCount="29">
  <si>
    <t>H1</t>
  </si>
  <si>
    <t>H2</t>
  </si>
  <si>
    <t>H3</t>
  </si>
  <si>
    <t>H4</t>
  </si>
  <si>
    <t>H5</t>
  </si>
  <si>
    <t>H6</t>
  </si>
  <si>
    <t>C</t>
  </si>
  <si>
    <t>Intercept</t>
  </si>
  <si>
    <t>audio</t>
  </si>
  <si>
    <t>co2eq</t>
  </si>
  <si>
    <t>cv</t>
  </si>
  <si>
    <t>hr_cos</t>
  </si>
  <si>
    <t>hr_sin</t>
  </si>
  <si>
    <t>img</t>
  </si>
  <si>
    <t>lag1_occupied</t>
  </si>
  <si>
    <t>lag2_occupied</t>
  </si>
  <si>
    <t>lag3_occupied</t>
  </si>
  <si>
    <t>lag4_occupied</t>
  </si>
  <si>
    <t>lag5_occupied</t>
  </si>
  <si>
    <t>lag6_occupied</t>
  </si>
  <si>
    <t>lag7_occupied</t>
  </si>
  <si>
    <t>lag8_occupied</t>
  </si>
  <si>
    <t>light</t>
  </si>
  <si>
    <t>rh</t>
  </si>
  <si>
    <t>temp</t>
  </si>
  <si>
    <t>weekend</t>
  </si>
  <si>
    <t>mean</t>
  </si>
  <si>
    <t>std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</si>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</sst>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33" borderId="0" xfId="0" applyNumberFormat="1" applyFill="1"/>
    <xf numFmtId="0" fontId="0" fillId="0" borderId="10" xfId="0" applyBorder="1"/>
    <xf numFmtId="0" fontId="0" fillId="0" borderId="0" xfId="0" applyBorder="1"/>
    <xf numFmtId="2" fontId="0" fillId="33" borderId="10" xfId="0" applyNumberFormat="1" applyFill="1" applyBorder="1"/>
    <xf numFmtId="2" fontId="0" fillId="33" borderId="0" xfId="0" applyNumberFormat="1" applyFill="1" applyBorder="1"/>
    <xf numFmtId="0" fontId="0" fillId="34" borderId="0" xfId="0" applyFill="1" applyAlignment="1">
      <alignment horizontal="center"/>
    </xf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baseColWidth="10" defaultRowHeight="16" x14ac:dyDescent="0.2"/>
  <cols>
    <col min="1" max="1" width="14.83203125" customWidth="1"/>
    <col min="9" max="9" width="12.1640625" bestFit="1" customWidth="1"/>
    <col min="13" max="13" width="12.16406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26</v>
      </c>
      <c r="I1" s="3" t="s">
        <v>27</v>
      </c>
      <c r="K1" s="6" t="s">
        <v>28</v>
      </c>
      <c r="L1" s="6"/>
    </row>
    <row r="2" spans="1:12" x14ac:dyDescent="0.2">
      <c r="A2" t="s">
        <v>6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 s="2">
        <f>AVERAGE(B2:G2)</f>
        <v>9.9999999999999992E-2</v>
      </c>
      <c r="I2" s="3">
        <f>STDEV(B2:G2)</f>
        <v>1.5202354861220293E-17</v>
      </c>
      <c r="K2" s="7"/>
      <c r="L2" s="7"/>
    </row>
    <row r="3" spans="1:12" x14ac:dyDescent="0.2">
      <c r="A3" t="s">
        <v>7</v>
      </c>
      <c r="B3" s="1">
        <v>-7.4576858169871398</v>
      </c>
      <c r="C3" s="1">
        <v>-3.74065197465301</v>
      </c>
      <c r="D3" s="1">
        <v>-4.12886464723685</v>
      </c>
      <c r="E3" s="1">
        <v>-2.0147078345856899</v>
      </c>
      <c r="F3" s="1">
        <v>-3.1104530306768901</v>
      </c>
      <c r="G3" s="1">
        <v>-3.8270243733998801</v>
      </c>
      <c r="H3" s="4">
        <f t="shared" ref="H3:H21" si="0">AVERAGE(B3:G3)</f>
        <v>-4.0465646129232429</v>
      </c>
      <c r="I3" s="5">
        <f t="shared" ref="I3:I21" si="1">STDEV(B3:G3)</f>
        <v>1.8324327264910893</v>
      </c>
      <c r="J3">
        <f>_xlfn.CONFIDENCE.NORM(0.05,I3,6)</f>
        <v>1.4662246121244442</v>
      </c>
      <c r="K3" s="8">
        <f>H3-J3</f>
        <v>-5.5127892250476869</v>
      </c>
      <c r="L3" s="8">
        <f>H3+J3</f>
        <v>-2.5803400007987989</v>
      </c>
    </row>
    <row r="4" spans="1:12" x14ac:dyDescent="0.2">
      <c r="A4" t="s">
        <v>8</v>
      </c>
      <c r="B4" s="1">
        <v>0.48018888338903398</v>
      </c>
      <c r="C4" s="1">
        <v>3.1787495884021899</v>
      </c>
      <c r="D4" s="1">
        <v>5.2066213571697402</v>
      </c>
      <c r="E4" s="1">
        <v>2.83727247027206</v>
      </c>
      <c r="F4" s="1">
        <v>2.20017055392452</v>
      </c>
      <c r="G4" s="1">
        <v>5.6739335772177197</v>
      </c>
      <c r="H4" s="4">
        <f t="shared" si="0"/>
        <v>3.2628227383958777</v>
      </c>
      <c r="I4" s="5">
        <f t="shared" si="1"/>
        <v>1.9314373253550554</v>
      </c>
      <c r="J4">
        <f t="shared" ref="J4:J21" si="2">_xlfn.CONFIDENCE.NORM(0.05,I4,6)</f>
        <v>1.5454433345742591</v>
      </c>
      <c r="K4" s="8">
        <f t="shared" ref="K4:K21" si="3">H4-J4</f>
        <v>1.7173794038216186</v>
      </c>
      <c r="L4" s="8">
        <f t="shared" ref="L4:L21" si="4">H4+J4</f>
        <v>4.8082660729701363</v>
      </c>
    </row>
    <row r="5" spans="1:12" x14ac:dyDescent="0.2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f t="shared" si="0"/>
        <v>0</v>
      </c>
      <c r="I5" s="3">
        <f t="shared" si="1"/>
        <v>0</v>
      </c>
      <c r="K5" s="8"/>
      <c r="L5" s="8"/>
    </row>
    <row r="6" spans="1:12" x14ac:dyDescent="0.2">
      <c r="A6" t="s">
        <v>10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s="2"/>
      <c r="I6" s="3"/>
      <c r="K6" s="8"/>
      <c r="L6" s="8"/>
    </row>
    <row r="7" spans="1:12" x14ac:dyDescent="0.2">
      <c r="A7" t="s">
        <v>11</v>
      </c>
      <c r="B7" s="1">
        <v>1.0952022592563799</v>
      </c>
      <c r="C7" s="1">
        <v>0.59907371463532699</v>
      </c>
      <c r="D7" s="1">
        <v>1.57014888743726</v>
      </c>
      <c r="E7" s="1">
        <v>1.0426806088509899</v>
      </c>
      <c r="F7" s="1">
        <v>0.49209392856557699</v>
      </c>
      <c r="G7" s="1">
        <v>1.1303222922220699</v>
      </c>
      <c r="H7" s="4">
        <f t="shared" si="0"/>
        <v>0.98825361516126742</v>
      </c>
      <c r="I7" s="5">
        <f t="shared" si="1"/>
        <v>0.39263758266140408</v>
      </c>
      <c r="J7">
        <f t="shared" si="2"/>
        <v>0.31416972586250957</v>
      </c>
      <c r="K7" s="8">
        <f t="shared" si="3"/>
        <v>0.67408388929875784</v>
      </c>
      <c r="L7" s="8">
        <f t="shared" si="4"/>
        <v>1.3024233410237769</v>
      </c>
    </row>
    <row r="8" spans="1:12" x14ac:dyDescent="0.2">
      <c r="A8" t="s">
        <v>12</v>
      </c>
      <c r="B8" s="1">
        <v>0.19432989015370999</v>
      </c>
      <c r="C8" s="1">
        <v>1.21715173302239</v>
      </c>
      <c r="D8" s="1">
        <v>-0.31906788950618897</v>
      </c>
      <c r="E8" s="1">
        <v>0.239749360660197</v>
      </c>
      <c r="F8" s="1">
        <v>0.14007943273829701</v>
      </c>
      <c r="G8">
        <v>0</v>
      </c>
      <c r="H8" s="4">
        <f t="shared" si="0"/>
        <v>0.24537375451140087</v>
      </c>
      <c r="I8" s="5">
        <f t="shared" si="1"/>
        <v>0.51708395691911058</v>
      </c>
      <c r="J8">
        <f t="shared" si="2"/>
        <v>0.41374573440482726</v>
      </c>
      <c r="K8" s="8">
        <f t="shared" si="3"/>
        <v>-0.16837197989342639</v>
      </c>
      <c r="L8" s="8">
        <f t="shared" si="4"/>
        <v>0.65911948891622818</v>
      </c>
    </row>
    <row r="9" spans="1:12" x14ac:dyDescent="0.2">
      <c r="A9" t="s">
        <v>13</v>
      </c>
      <c r="B9">
        <v>0</v>
      </c>
      <c r="C9" s="1">
        <v>2.9338133684974399</v>
      </c>
      <c r="D9">
        <v>0</v>
      </c>
      <c r="E9">
        <v>0</v>
      </c>
      <c r="F9">
        <v>0</v>
      </c>
      <c r="G9">
        <v>0</v>
      </c>
      <c r="H9" s="4">
        <f t="shared" si="0"/>
        <v>0.48896889474957334</v>
      </c>
      <c r="I9" s="5">
        <f t="shared" si="1"/>
        <v>1.1977242922291071</v>
      </c>
      <c r="J9">
        <f t="shared" si="2"/>
        <v>0.9583614232695199</v>
      </c>
      <c r="K9" s="8">
        <f t="shared" si="3"/>
        <v>-0.46939252851994656</v>
      </c>
      <c r="L9" s="8">
        <f t="shared" si="4"/>
        <v>1.4473303180190933</v>
      </c>
    </row>
    <row r="10" spans="1:12" x14ac:dyDescent="0.2">
      <c r="A10" t="s">
        <v>14</v>
      </c>
      <c r="B10" s="1">
        <v>7.3164717808549202</v>
      </c>
      <c r="C10" s="1">
        <v>6.4173385304724597</v>
      </c>
      <c r="D10" s="1">
        <v>6.4185530269906099</v>
      </c>
      <c r="E10" s="1">
        <v>5.7076042089421497</v>
      </c>
      <c r="F10" s="1">
        <v>7.7436821742460404</v>
      </c>
      <c r="G10" s="1">
        <v>7.4437366847605499</v>
      </c>
      <c r="H10" s="4">
        <f t="shared" si="0"/>
        <v>6.8412310677111217</v>
      </c>
      <c r="I10" s="5">
        <f t="shared" si="1"/>
        <v>0.7806069712535213</v>
      </c>
      <c r="J10">
        <f t="shared" si="2"/>
        <v>0.62460418715589727</v>
      </c>
      <c r="K10" s="8">
        <f t="shared" si="3"/>
        <v>6.2166268805552241</v>
      </c>
      <c r="L10" s="8">
        <f t="shared" si="4"/>
        <v>7.4658352548670193</v>
      </c>
    </row>
    <row r="11" spans="1:12" x14ac:dyDescent="0.2">
      <c r="A11" t="s">
        <v>15</v>
      </c>
      <c r="B11" s="1">
        <v>-1.1110792024251701</v>
      </c>
      <c r="C11">
        <v>0</v>
      </c>
      <c r="D11" s="1">
        <v>-0.258079779839618</v>
      </c>
      <c r="E11" s="1">
        <v>-0.52691806564896204</v>
      </c>
      <c r="F11" s="1">
        <v>-1.58045123722213</v>
      </c>
      <c r="G11" s="1">
        <v>-0.35120549996790701</v>
      </c>
      <c r="H11" s="4">
        <f t="shared" si="0"/>
        <v>-0.63795563085063123</v>
      </c>
      <c r="I11" s="5">
        <f t="shared" si="1"/>
        <v>0.59295731879648295</v>
      </c>
      <c r="J11">
        <f t="shared" si="2"/>
        <v>0.47445595256506207</v>
      </c>
      <c r="K11" s="8">
        <f t="shared" si="3"/>
        <v>-1.1124115834156934</v>
      </c>
      <c r="L11" s="8">
        <f t="shared" si="4"/>
        <v>-0.16349967828556916</v>
      </c>
    </row>
    <row r="12" spans="1:12" x14ac:dyDescent="0.2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f t="shared" si="0"/>
        <v>0</v>
      </c>
      <c r="I12" s="3">
        <f t="shared" si="1"/>
        <v>0</v>
      </c>
      <c r="K12" s="8"/>
      <c r="L12" s="8"/>
    </row>
    <row r="13" spans="1:12" x14ac:dyDescent="0.2">
      <c r="A13" t="s">
        <v>17</v>
      </c>
      <c r="B13">
        <v>0</v>
      </c>
      <c r="C13">
        <v>0</v>
      </c>
      <c r="D13" s="1">
        <v>0.54182541904333104</v>
      </c>
      <c r="E13">
        <v>0</v>
      </c>
      <c r="F13">
        <v>0</v>
      </c>
      <c r="G13">
        <v>0</v>
      </c>
      <c r="H13" s="4">
        <f t="shared" si="0"/>
        <v>9.0304236507221844E-2</v>
      </c>
      <c r="I13" s="5">
        <f t="shared" si="1"/>
        <v>0.2211993010543061</v>
      </c>
      <c r="J13">
        <f t="shared" si="2"/>
        <v>0.1769930512055419</v>
      </c>
      <c r="K13" s="8">
        <f t="shared" si="3"/>
        <v>-8.6688814698320057E-2</v>
      </c>
      <c r="L13" s="8">
        <f t="shared" si="4"/>
        <v>0.26729728771276373</v>
      </c>
    </row>
    <row r="14" spans="1:12" x14ac:dyDescent="0.2">
      <c r="A14" t="s">
        <v>18</v>
      </c>
      <c r="B14" s="1">
        <v>-0.145229442258033</v>
      </c>
      <c r="C14">
        <v>0</v>
      </c>
      <c r="D14">
        <v>0</v>
      </c>
      <c r="E14">
        <v>0</v>
      </c>
      <c r="F14">
        <v>0</v>
      </c>
      <c r="G14">
        <v>0</v>
      </c>
      <c r="H14" s="4">
        <f t="shared" si="0"/>
        <v>-2.42049070430055E-2</v>
      </c>
      <c r="I14" s="5">
        <f t="shared" si="1"/>
        <v>5.9289671526862278E-2</v>
      </c>
      <c r="J14">
        <f t="shared" si="2"/>
        <v>4.7440746053430675E-2</v>
      </c>
      <c r="K14" s="8">
        <f t="shared" si="3"/>
        <v>-7.1645653096436168E-2</v>
      </c>
      <c r="L14" s="8">
        <f t="shared" si="4"/>
        <v>2.3235839010425176E-2</v>
      </c>
    </row>
    <row r="15" spans="1:12" x14ac:dyDescent="0.2">
      <c r="A15" t="s">
        <v>19</v>
      </c>
      <c r="B15" s="1">
        <v>-9.8227905690821904E-2</v>
      </c>
      <c r="C15">
        <v>0</v>
      </c>
      <c r="D15">
        <v>0</v>
      </c>
      <c r="E15" s="1">
        <v>4.61246448248913E-2</v>
      </c>
      <c r="F15">
        <v>0</v>
      </c>
      <c r="G15">
        <v>0</v>
      </c>
      <c r="H15" s="4">
        <f t="shared" si="0"/>
        <v>-8.6838768109884345E-3</v>
      </c>
      <c r="I15" s="5">
        <f t="shared" si="1"/>
        <v>4.758938120593046E-2</v>
      </c>
      <c r="J15">
        <f t="shared" si="2"/>
        <v>3.8078735983679245E-2</v>
      </c>
      <c r="K15" s="8">
        <f t="shared" si="3"/>
        <v>-4.6762612794667681E-2</v>
      </c>
      <c r="L15" s="8">
        <f t="shared" si="4"/>
        <v>2.9394859172690808E-2</v>
      </c>
    </row>
    <row r="16" spans="1:12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f t="shared" si="0"/>
        <v>0</v>
      </c>
      <c r="I16" s="3">
        <f t="shared" si="1"/>
        <v>0</v>
      </c>
      <c r="K16" s="8"/>
      <c r="L16" s="8"/>
    </row>
    <row r="17" spans="1:12" x14ac:dyDescent="0.2">
      <c r="A17" t="s">
        <v>21</v>
      </c>
      <c r="B17">
        <v>0</v>
      </c>
      <c r="C17">
        <v>0</v>
      </c>
      <c r="D17" s="1">
        <v>1.1697909846616099</v>
      </c>
      <c r="E17">
        <v>0</v>
      </c>
      <c r="F17">
        <v>0</v>
      </c>
      <c r="G17">
        <v>0</v>
      </c>
      <c r="H17" s="4">
        <f t="shared" si="0"/>
        <v>0.19496516411026832</v>
      </c>
      <c r="I17" s="5">
        <f t="shared" si="1"/>
        <v>0.47756516968814122</v>
      </c>
      <c r="J17">
        <f t="shared" si="2"/>
        <v>0.38212469989606695</v>
      </c>
      <c r="K17" s="8">
        <f t="shared" si="3"/>
        <v>-0.18715953578579864</v>
      </c>
      <c r="L17" s="8">
        <f t="shared" si="4"/>
        <v>0.57708986400633533</v>
      </c>
    </row>
    <row r="18" spans="1:12" x14ac:dyDescent="0.2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f t="shared" si="0"/>
        <v>0</v>
      </c>
      <c r="I18" s="3">
        <f t="shared" si="1"/>
        <v>0</v>
      </c>
      <c r="K18" s="8"/>
      <c r="L18" s="8"/>
    </row>
    <row r="19" spans="1:12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f t="shared" si="0"/>
        <v>0</v>
      </c>
      <c r="I19" s="3">
        <f t="shared" si="1"/>
        <v>0</v>
      </c>
      <c r="K19" s="8"/>
      <c r="L19" s="8"/>
    </row>
    <row r="20" spans="1:12" x14ac:dyDescent="0.2">
      <c r="A20" t="s">
        <v>24</v>
      </c>
      <c r="B20" s="1">
        <v>6.0862805310901802</v>
      </c>
      <c r="C20">
        <v>0</v>
      </c>
      <c r="D20">
        <v>0</v>
      </c>
      <c r="E20">
        <v>0</v>
      </c>
      <c r="F20">
        <v>0</v>
      </c>
      <c r="G20" s="1">
        <v>-0.205044856589921</v>
      </c>
      <c r="H20" s="4">
        <f t="shared" si="0"/>
        <v>0.98020594575004327</v>
      </c>
      <c r="I20" s="5">
        <f t="shared" si="1"/>
        <v>2.5027997091193264</v>
      </c>
      <c r="J20">
        <f t="shared" si="2"/>
        <v>2.0026200578482745</v>
      </c>
      <c r="K20" s="8">
        <f t="shared" si="3"/>
        <v>-1.0224141120982311</v>
      </c>
      <c r="L20" s="8">
        <f t="shared" si="4"/>
        <v>2.9828260035983178</v>
      </c>
    </row>
    <row r="21" spans="1:12" x14ac:dyDescent="0.2">
      <c r="A21" t="s">
        <v>25</v>
      </c>
      <c r="B21" s="1">
        <v>0.69451690318874604</v>
      </c>
      <c r="C21" s="1">
        <v>0.16853348956119699</v>
      </c>
      <c r="D21">
        <v>0</v>
      </c>
      <c r="E21">
        <v>0</v>
      </c>
      <c r="F21">
        <v>0</v>
      </c>
      <c r="G21">
        <v>0</v>
      </c>
      <c r="H21" s="4">
        <f t="shared" si="0"/>
        <v>0.14384173212499049</v>
      </c>
      <c r="I21" s="5">
        <f t="shared" si="1"/>
        <v>0.27806999209344935</v>
      </c>
      <c r="J21">
        <f t="shared" si="2"/>
        <v>0.22249824531424492</v>
      </c>
      <c r="K21" s="8">
        <f t="shared" si="3"/>
        <v>-7.8656513189254429E-2</v>
      </c>
      <c r="L21" s="8">
        <f t="shared" si="4"/>
        <v>0.36633997743923541</v>
      </c>
    </row>
  </sheetData>
  <mergeCells count="1"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full_coeffs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2021-04-20T20:41:58Z</dcterms:created>
  <dcterms:modified xsi:type="dcterms:W3CDTF">2021-04-20T20:41:58Z</dcterms:modified>
</cp:coreProperties>
</file>