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4"/>
  </bookViews>
  <sheets>
    <sheet name="Example 13.1 " sheetId="4" r:id="rId1"/>
    <sheet name="Answer-13.1" sheetId="5" r:id="rId2"/>
    <sheet name="Answer 13.2" sheetId="6" r:id="rId3"/>
    <sheet name="Answer 13.5" sheetId="7" r:id="rId4"/>
    <sheet name="Answer 13.6" sheetId="8" r:id="rId5"/>
    <sheet name="Questions" sheetId="1" r:id="rId6"/>
    <sheet name="Sheet2" sheetId="2" r:id="rId7"/>
    <sheet name="Sheet3" sheetId="3" r:id="rId8"/>
  </sheets>
  <calcPr calcId="125725"/>
  <fileRecoveryPr repairLoad="1"/>
</workbook>
</file>

<file path=xl/calcChain.xml><?xml version="1.0" encoding="utf-8"?>
<calcChain xmlns="http://schemas.openxmlformats.org/spreadsheetml/2006/main">
  <c r="D6" i="6"/>
  <c r="D8" i="4"/>
</calcChain>
</file>

<file path=xl/sharedStrings.xml><?xml version="1.0" encoding="utf-8"?>
<sst xmlns="http://schemas.openxmlformats.org/spreadsheetml/2006/main" count="244" uniqueCount="96">
  <si>
    <t>Year</t>
  </si>
  <si>
    <t>Prime I  R y</t>
  </si>
  <si>
    <t>Unemplomnt R x1</t>
  </si>
  <si>
    <t>Personal Saving x2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</si>
  <si>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</si>
  <si>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</si>
  <si>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</si>
  <si>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</si>
  <si>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</si>
  <si>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</si>
  <si>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</si>
  <si>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</si>
  <si>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</si>
  <si>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</si>
  <si>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</si>
  <si>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</si>
  <si>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</si>
  <si>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</si>
  <si>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</si>
  <si>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</si>
  <si>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</si>
  <si>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</si>
  <si>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</si>
  <si>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</si>
  <si>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</si>
  <si>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</si>
  <si>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</si>
  <si>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</si>
  <si>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</si>
  <si>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</si>
  <si>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Prime I  R y</t>
  </si>
  <si>
    <t>Residuals</t>
  </si>
  <si>
    <t>Standard Residuals</t>
  </si>
  <si>
    <t>PROBABILITY OUTPUT</t>
  </si>
  <si>
    <t>Percentile</t>
  </si>
  <si>
    <t>Equation of Multiple Regresstion =</t>
  </si>
  <si>
    <t>y= 7.4904 +(-.6725256* unemp) +(0.949971* Savings)</t>
  </si>
  <si>
    <t>Now  Prime interest rate at unemployment rate= 6.5 &amp; savings=5.0</t>
  </si>
  <si>
    <t>Answer</t>
  </si>
  <si>
    <t>y</t>
  </si>
  <si>
    <t>x1</t>
  </si>
  <si>
    <t>x2</t>
  </si>
  <si>
    <t>Predicted y</t>
  </si>
  <si>
    <t>y=25.02870068+(-0.49714341 * x1) +(1.928169254*x2)</t>
  </si>
  <si>
    <t>Now finding alue if x1=  200 and x2 = 7</t>
  </si>
  <si>
    <t>y=25.02870068+(-0.49714341 * 200) +(1.928169254*7)</t>
  </si>
  <si>
    <t>x3</t>
  </si>
  <si>
    <t>Equation of multiple regression is as below</t>
  </si>
  <si>
    <t>y=118.5595 +(-0.79402448*x1)+(-.88428115*x2)+(.376909825*x3)</t>
  </si>
  <si>
    <t>Answer for x1=  33   x2=29   x3= 14</t>
  </si>
  <si>
    <t>Predictor</t>
  </si>
  <si>
    <t>Coefficient</t>
  </si>
  <si>
    <t>Constant</t>
  </si>
  <si>
    <t>x4</t>
  </si>
  <si>
    <t>Equation of Regression line=</t>
  </si>
  <si>
    <t>y=121.62+(-0.174*x1)+(6.02*x2)+(0.00026*x3)+(0.0041*x4)</t>
  </si>
  <si>
    <t>Here the meaning of the coeefiient is basially the partial regression coefficient of x1x2 x3 x4</t>
  </si>
  <si>
    <t>Question 13.3</t>
  </si>
  <si>
    <t>y=31409.5+(0.08425*x1)+(289.62*x2)+(-0.09467*x3)</t>
  </si>
  <si>
    <t>Here the meaning of the coeefiient is basially the partial regression coefficient of x1x2 x3</t>
  </si>
  <si>
    <t>Question 13.4</t>
  </si>
  <si>
    <t>Bangladesh</t>
  </si>
  <si>
    <t>Greece</t>
  </si>
  <si>
    <t>Italy</t>
  </si>
  <si>
    <t>Japan</t>
  </si>
  <si>
    <t>Kenya</t>
  </si>
  <si>
    <t>Norway</t>
  </si>
  <si>
    <t>Philippines</t>
  </si>
  <si>
    <t>Portugal</t>
  </si>
  <si>
    <t>Venezuela</t>
  </si>
  <si>
    <t>Country</t>
  </si>
  <si>
    <t>Per capita</t>
  </si>
  <si>
    <t>Paper</t>
  </si>
  <si>
    <t>Fish</t>
  </si>
  <si>
    <t>Gasoline</t>
  </si>
  <si>
    <t>United Kingdom</t>
  </si>
  <si>
    <t>United  States</t>
  </si>
  <si>
    <t>Predicted Per capita</t>
  </si>
  <si>
    <t>y=-7629.627254+(116.2549373* Paper)+(-120.0903852*fish)+(45.7332*Gasoline)</t>
  </si>
  <si>
    <t>Meaning s the partial regression coefiicient  mean with every inrease in 1 unit the same amount gets added</t>
  </si>
  <si>
    <t>Mining</t>
  </si>
  <si>
    <t>Furniture</t>
  </si>
  <si>
    <t>Publishing</t>
  </si>
  <si>
    <t>Petroleum</t>
  </si>
  <si>
    <t>Glass</t>
  </si>
  <si>
    <t>Motor</t>
  </si>
  <si>
    <t>Department</t>
  </si>
  <si>
    <t>Restaurant</t>
  </si>
  <si>
    <t>Amusement</t>
  </si>
  <si>
    <t>Hospital</t>
  </si>
  <si>
    <t>Food  and Bev</t>
  </si>
  <si>
    <t>X Variable 1</t>
  </si>
  <si>
    <t>X Variable 2</t>
  </si>
  <si>
    <t>Predicted Y</t>
  </si>
  <si>
    <t>y= 17.677+(-0.05944*x1)+(-0.11836*x2)</t>
  </si>
  <si>
    <t xml:space="preserve">the partial regression coeffiients of 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</si>
</sst>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  <xf numFmtId="0" fontId="0" fillId="8" borderId="0" xfId="0" applyFill="1"/>
    <xf numFmtId="43" fontId="0" fillId="0" borderId="0" xfId="1" applyFont="1" applyFill="1" applyBorder="1" applyAlignment="1"/>
    <xf numFmtId="43" fontId="0" fillId="0" borderId="1" xfId="1" applyFont="1" applyFill="1" applyBorder="1" applyAlignment="1"/>
    <xf numFmtId="0" fontId="0" fillId="2" borderId="0" xfId="0" applyFill="1" applyAlignment="1">
      <alignment horizontal="center"/>
    </xf>
    <xf numFmtId="0" fontId="0" fillId="9" borderId="0" xfId="0" applyFill="1"/>
    <xf numFmtId="4" fontId="0" fillId="9" borderId="0" xfId="0" applyNumberFormat="1" applyFill="1"/>
    <xf numFmtId="3" fontId="0" fillId="0" borderId="0" xfId="0" applyNumberFormat="1"/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Unemplomnt R x1  Residual Plot</a:t>
            </a:r>
          </a:p>
        </c:rich>
      </c:tx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Questions!$C$2:$C$16</c:f>
              <c:numCache>
                <c:formatCode>General</c:formatCode>
                <c:ptCount val="15"/>
                <c:pt idx="0">
                  <c:v>7.1</c:v>
                </c:pt>
                <c:pt idx="1">
                  <c:v>9.6999999999999993</c:v>
                </c:pt>
                <c:pt idx="2">
                  <c:v>7.5</c:v>
                </c:pt>
                <c:pt idx="3">
                  <c:v>7</c:v>
                </c:pt>
                <c:pt idx="4">
                  <c:v>5.5</c:v>
                </c:pt>
                <c:pt idx="5">
                  <c:v>5.6</c:v>
                </c:pt>
                <c:pt idx="6">
                  <c:v>7.5</c:v>
                </c:pt>
                <c:pt idx="7">
                  <c:v>6.1</c:v>
                </c:pt>
                <c:pt idx="8">
                  <c:v>5.4</c:v>
                </c:pt>
                <c:pt idx="9">
                  <c:v>4.5</c:v>
                </c:pt>
                <c:pt idx="10">
                  <c:v>4</c:v>
                </c:pt>
                <c:pt idx="11">
                  <c:v>5.8</c:v>
                </c:pt>
                <c:pt idx="12">
                  <c:v>5.5</c:v>
                </c:pt>
                <c:pt idx="13">
                  <c:v>4.5999999999999996</c:v>
                </c:pt>
                <c:pt idx="14">
                  <c:v>5.8</c:v>
                </c:pt>
              </c:numCache>
            </c:numRef>
          </c:xVal>
          <c:yVal>
            <c:numRef>
              <c:f>'Example 13.1 '!$C$26:$C$40</c:f>
              <c:numCache>
                <c:formatCode>General</c:formatCode>
                <c:ptCount val="15"/>
                <c:pt idx="0">
                  <c:v>3.0448348201043718</c:v>
                </c:pt>
                <c:pt idx="1">
                  <c:v>3.2434360759073471</c:v>
                </c:pt>
                <c:pt idx="2">
                  <c:v>-0.66613180998803756</c:v>
                </c:pt>
                <c:pt idx="3">
                  <c:v>-2.2424697818110761</c:v>
                </c:pt>
                <c:pt idx="4">
                  <c:v>-1.4062842034514524</c:v>
                </c:pt>
                <c:pt idx="5">
                  <c:v>-0.36404031704910089</c:v>
                </c:pt>
                <c:pt idx="6">
                  <c:v>-3.511221437650228</c:v>
                </c:pt>
                <c:pt idx="7">
                  <c:v>-0.79784112354171022</c:v>
                </c:pt>
                <c:pt idx="8">
                  <c:v>0.61136782640945952</c:v>
                </c:pt>
                <c:pt idx="9">
                  <c:v>-0.19889654036952642</c:v>
                </c:pt>
                <c:pt idx="10">
                  <c:v>2.2447828350968884</c:v>
                </c:pt>
                <c:pt idx="11">
                  <c:v>-1.1996681928407735</c:v>
                </c:pt>
                <c:pt idx="12">
                  <c:v>-1.4464345466267394</c:v>
                </c:pt>
                <c:pt idx="13">
                  <c:v>2.8982519359408148</c:v>
                </c:pt>
                <c:pt idx="14">
                  <c:v>-0.20968554013022889</c:v>
                </c:pt>
              </c:numCache>
            </c:numRef>
          </c:yVal>
        </c:ser>
        <c:axId val="64207488"/>
        <c:axId val="66226048"/>
      </c:scatterChart>
      <c:valAx>
        <c:axId val="642074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Unemplomnt R x1</a:t>
                </a:r>
              </a:p>
            </c:rich>
          </c:tx>
        </c:title>
        <c:numFmt formatCode="General" sourceLinked="1"/>
        <c:tickLblPos val="nextTo"/>
        <c:crossAx val="66226048"/>
        <c:crosses val="autoZero"/>
        <c:crossBetween val="midCat"/>
      </c:valAx>
      <c:valAx>
        <c:axId val="66226048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</c:title>
        <c:numFmt formatCode="General" sourceLinked="1"/>
        <c:tickLblPos val="nextTo"/>
        <c:crossAx val="64207488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Personal Saving x2  Residual Plot</a:t>
            </a:r>
          </a:p>
        </c:rich>
      </c:tx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Questions!$D$2:$D$16</c:f>
              <c:numCache>
                <c:formatCode>General</c:formatCode>
                <c:ptCount val="15"/>
                <c:pt idx="0">
                  <c:v>10</c:v>
                </c:pt>
                <c:pt idx="1">
                  <c:v>11.2</c:v>
                </c:pt>
                <c:pt idx="2">
                  <c:v>10.8</c:v>
                </c:pt>
                <c:pt idx="3">
                  <c:v>8.1999999999999993</c:v>
                </c:pt>
                <c:pt idx="4">
                  <c:v>7.3</c:v>
                </c:pt>
                <c:pt idx="5">
                  <c:v>7</c:v>
                </c:pt>
                <c:pt idx="6">
                  <c:v>7.7</c:v>
                </c:pt>
                <c:pt idx="7">
                  <c:v>4.8</c:v>
                </c:pt>
                <c:pt idx="8">
                  <c:v>4</c:v>
                </c:pt>
                <c:pt idx="9">
                  <c:v>4.3</c:v>
                </c:pt>
                <c:pt idx="10">
                  <c:v>2.2999999999999998</c:v>
                </c:pt>
                <c:pt idx="11">
                  <c:v>2.4</c:v>
                </c:pt>
                <c:pt idx="12">
                  <c:v>2.1</c:v>
                </c:pt>
                <c:pt idx="13">
                  <c:v>0.7</c:v>
                </c:pt>
                <c:pt idx="14">
                  <c:v>1.8</c:v>
                </c:pt>
              </c:numCache>
            </c:numRef>
          </c:xVal>
          <c:yVal>
            <c:numRef>
              <c:f>'Example 13.1 '!$C$26:$C$40</c:f>
              <c:numCache>
                <c:formatCode>General</c:formatCode>
                <c:ptCount val="15"/>
                <c:pt idx="0">
                  <c:v>3.0448348201043718</c:v>
                </c:pt>
                <c:pt idx="1">
                  <c:v>3.2434360759073471</c:v>
                </c:pt>
                <c:pt idx="2">
                  <c:v>-0.66613180998803756</c:v>
                </c:pt>
                <c:pt idx="3">
                  <c:v>-2.2424697818110761</c:v>
                </c:pt>
                <c:pt idx="4">
                  <c:v>-1.4062842034514524</c:v>
                </c:pt>
                <c:pt idx="5">
                  <c:v>-0.36404031704910089</c:v>
                </c:pt>
                <c:pt idx="6">
                  <c:v>-3.511221437650228</c:v>
                </c:pt>
                <c:pt idx="7">
                  <c:v>-0.79784112354171022</c:v>
                </c:pt>
                <c:pt idx="8">
                  <c:v>0.61136782640945952</c:v>
                </c:pt>
                <c:pt idx="9">
                  <c:v>-0.19889654036952642</c:v>
                </c:pt>
                <c:pt idx="10">
                  <c:v>2.2447828350968884</c:v>
                </c:pt>
                <c:pt idx="11">
                  <c:v>-1.1996681928407735</c:v>
                </c:pt>
                <c:pt idx="12">
                  <c:v>-1.4464345466267394</c:v>
                </c:pt>
                <c:pt idx="13">
                  <c:v>2.8982519359408148</c:v>
                </c:pt>
                <c:pt idx="14">
                  <c:v>-0.20968554013022889</c:v>
                </c:pt>
              </c:numCache>
            </c:numRef>
          </c:yVal>
        </c:ser>
        <c:axId val="56930688"/>
        <c:axId val="56932608"/>
      </c:scatterChart>
      <c:valAx>
        <c:axId val="569306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Personal Saving x2</a:t>
                </a:r>
              </a:p>
            </c:rich>
          </c:tx>
        </c:title>
        <c:numFmt formatCode="General" sourceLinked="1"/>
        <c:tickLblPos val="nextTo"/>
        <c:crossAx val="56932608"/>
        <c:crosses val="autoZero"/>
        <c:crossBetween val="midCat"/>
      </c:valAx>
      <c:valAx>
        <c:axId val="56932608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</c:title>
        <c:numFmt formatCode="General" sourceLinked="1"/>
        <c:tickLblPos val="nextTo"/>
        <c:crossAx val="56930688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Unemplomnt R x1 Line Fit  Plot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v>Prime I  R y</c:v>
          </c:tx>
          <c:spPr>
            <a:ln w="28575">
              <a:noFill/>
            </a:ln>
          </c:spPr>
          <c:xVal>
            <c:numRef>
              <c:f>Questions!$C$2:$C$16</c:f>
              <c:numCache>
                <c:formatCode>General</c:formatCode>
                <c:ptCount val="15"/>
                <c:pt idx="0">
                  <c:v>7.1</c:v>
                </c:pt>
                <c:pt idx="1">
                  <c:v>9.6999999999999993</c:v>
                </c:pt>
                <c:pt idx="2">
                  <c:v>7.5</c:v>
                </c:pt>
                <c:pt idx="3">
                  <c:v>7</c:v>
                </c:pt>
                <c:pt idx="4">
                  <c:v>5.5</c:v>
                </c:pt>
                <c:pt idx="5">
                  <c:v>5.6</c:v>
                </c:pt>
                <c:pt idx="6">
                  <c:v>7.5</c:v>
                </c:pt>
                <c:pt idx="7">
                  <c:v>6.1</c:v>
                </c:pt>
                <c:pt idx="8">
                  <c:v>5.4</c:v>
                </c:pt>
                <c:pt idx="9">
                  <c:v>4.5</c:v>
                </c:pt>
                <c:pt idx="10">
                  <c:v>4</c:v>
                </c:pt>
                <c:pt idx="11">
                  <c:v>5.8</c:v>
                </c:pt>
                <c:pt idx="12">
                  <c:v>5.5</c:v>
                </c:pt>
                <c:pt idx="13">
                  <c:v>4.5999999999999996</c:v>
                </c:pt>
                <c:pt idx="14">
                  <c:v>5.8</c:v>
                </c:pt>
              </c:numCache>
            </c:numRef>
          </c:xVal>
          <c:yVal>
            <c:numRef>
              <c:f>Questions!$B$2:$B$16</c:f>
              <c:numCache>
                <c:formatCode>General</c:formatCode>
                <c:ptCount val="15"/>
                <c:pt idx="0">
                  <c:v>15.26</c:v>
                </c:pt>
                <c:pt idx="1">
                  <c:v>14.85</c:v>
                </c:pt>
                <c:pt idx="2">
                  <c:v>12.04</c:v>
                </c:pt>
                <c:pt idx="3">
                  <c:v>8.33</c:v>
                </c:pt>
                <c:pt idx="4">
                  <c:v>9.32</c:v>
                </c:pt>
                <c:pt idx="5">
                  <c:v>10.01</c:v>
                </c:pt>
                <c:pt idx="6">
                  <c:v>6.25</c:v>
                </c:pt>
                <c:pt idx="7">
                  <c:v>7.15</c:v>
                </c:pt>
                <c:pt idx="8">
                  <c:v>8.27</c:v>
                </c:pt>
                <c:pt idx="9">
                  <c:v>8.35</c:v>
                </c:pt>
                <c:pt idx="10">
                  <c:v>9.23</c:v>
                </c:pt>
                <c:pt idx="11">
                  <c:v>4.67</c:v>
                </c:pt>
                <c:pt idx="12">
                  <c:v>4.34</c:v>
                </c:pt>
                <c:pt idx="13">
                  <c:v>7.96</c:v>
                </c:pt>
                <c:pt idx="14">
                  <c:v>5.09</c:v>
                </c:pt>
              </c:numCache>
            </c:numRef>
          </c:yVal>
        </c:ser>
        <c:ser>
          <c:idx val="1"/>
          <c:order val="1"/>
          <c:tx>
            <c:v>Predicted Prime I  R y</c:v>
          </c:tx>
          <c:spPr>
            <a:ln w="28575">
              <a:noFill/>
            </a:ln>
          </c:spPr>
          <c:xVal>
            <c:numRef>
              <c:f>Questions!$C$2:$C$16</c:f>
              <c:numCache>
                <c:formatCode>General</c:formatCode>
                <c:ptCount val="15"/>
                <c:pt idx="0">
                  <c:v>7.1</c:v>
                </c:pt>
                <c:pt idx="1">
                  <c:v>9.6999999999999993</c:v>
                </c:pt>
                <c:pt idx="2">
                  <c:v>7.5</c:v>
                </c:pt>
                <c:pt idx="3">
                  <c:v>7</c:v>
                </c:pt>
                <c:pt idx="4">
                  <c:v>5.5</c:v>
                </c:pt>
                <c:pt idx="5">
                  <c:v>5.6</c:v>
                </c:pt>
                <c:pt idx="6">
                  <c:v>7.5</c:v>
                </c:pt>
                <c:pt idx="7">
                  <c:v>6.1</c:v>
                </c:pt>
                <c:pt idx="8">
                  <c:v>5.4</c:v>
                </c:pt>
                <c:pt idx="9">
                  <c:v>4.5</c:v>
                </c:pt>
                <c:pt idx="10">
                  <c:v>4</c:v>
                </c:pt>
                <c:pt idx="11">
                  <c:v>5.8</c:v>
                </c:pt>
                <c:pt idx="12">
                  <c:v>5.5</c:v>
                </c:pt>
                <c:pt idx="13">
                  <c:v>4.5999999999999996</c:v>
                </c:pt>
                <c:pt idx="14">
                  <c:v>5.8</c:v>
                </c:pt>
              </c:numCache>
            </c:numRef>
          </c:xVal>
          <c:yVal>
            <c:numRef>
              <c:f>'Example 13.1 '!$B$26:$B$40</c:f>
              <c:numCache>
                <c:formatCode>General</c:formatCode>
                <c:ptCount val="15"/>
                <c:pt idx="0">
                  <c:v>12.215165179895628</c:v>
                </c:pt>
                <c:pt idx="1">
                  <c:v>11.606563924092653</c:v>
                </c:pt>
                <c:pt idx="2">
                  <c:v>12.706131809988037</c:v>
                </c:pt>
                <c:pt idx="3">
                  <c:v>10.572469781811076</c:v>
                </c:pt>
                <c:pt idx="4">
                  <c:v>10.726284203451453</c:v>
                </c:pt>
                <c:pt idx="5">
                  <c:v>10.374040317049101</c:v>
                </c:pt>
                <c:pt idx="6">
                  <c:v>9.761221437650228</c:v>
                </c:pt>
                <c:pt idx="7">
                  <c:v>7.9478411235417106</c:v>
                </c:pt>
                <c:pt idx="8">
                  <c:v>7.65863217359054</c:v>
                </c:pt>
                <c:pt idx="9">
                  <c:v>8.5488965403695261</c:v>
                </c:pt>
                <c:pt idx="10">
                  <c:v>6.9852171649031121</c:v>
                </c:pt>
                <c:pt idx="11">
                  <c:v>5.8696681928407735</c:v>
                </c:pt>
                <c:pt idx="12">
                  <c:v>5.7864345466267393</c:v>
                </c:pt>
                <c:pt idx="13">
                  <c:v>5.0617480640591852</c:v>
                </c:pt>
                <c:pt idx="14">
                  <c:v>5.2996855401302287</c:v>
                </c:pt>
              </c:numCache>
            </c:numRef>
          </c:yVal>
        </c:ser>
        <c:axId val="64096896"/>
        <c:axId val="64115456"/>
      </c:scatterChart>
      <c:valAx>
        <c:axId val="6409689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Unemplomnt R x1</a:t>
                </a:r>
              </a:p>
            </c:rich>
          </c:tx>
        </c:title>
        <c:numFmt formatCode="General" sourceLinked="1"/>
        <c:tickLblPos val="nextTo"/>
        <c:crossAx val="64115456"/>
        <c:crosses val="autoZero"/>
        <c:crossBetween val="midCat"/>
      </c:valAx>
      <c:valAx>
        <c:axId val="64115456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Prime I  R y</a:t>
                </a:r>
              </a:p>
            </c:rich>
          </c:tx>
        </c:title>
        <c:numFmt formatCode="General" sourceLinked="1"/>
        <c:tickLblPos val="nextTo"/>
        <c:crossAx val="64096896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Personal Saving x2 Line Fit  Plot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v>Prime I  R y</c:v>
          </c:tx>
          <c:spPr>
            <a:ln w="28575">
              <a:noFill/>
            </a:ln>
          </c:spPr>
          <c:xVal>
            <c:numRef>
              <c:f>Questions!$D$2:$D$16</c:f>
              <c:numCache>
                <c:formatCode>General</c:formatCode>
                <c:ptCount val="15"/>
                <c:pt idx="0">
                  <c:v>10</c:v>
                </c:pt>
                <c:pt idx="1">
                  <c:v>11.2</c:v>
                </c:pt>
                <c:pt idx="2">
                  <c:v>10.8</c:v>
                </c:pt>
                <c:pt idx="3">
                  <c:v>8.1999999999999993</c:v>
                </c:pt>
                <c:pt idx="4">
                  <c:v>7.3</c:v>
                </c:pt>
                <c:pt idx="5">
                  <c:v>7</c:v>
                </c:pt>
                <c:pt idx="6">
                  <c:v>7.7</c:v>
                </c:pt>
                <c:pt idx="7">
                  <c:v>4.8</c:v>
                </c:pt>
                <c:pt idx="8">
                  <c:v>4</c:v>
                </c:pt>
                <c:pt idx="9">
                  <c:v>4.3</c:v>
                </c:pt>
                <c:pt idx="10">
                  <c:v>2.2999999999999998</c:v>
                </c:pt>
                <c:pt idx="11">
                  <c:v>2.4</c:v>
                </c:pt>
                <c:pt idx="12">
                  <c:v>2.1</c:v>
                </c:pt>
                <c:pt idx="13">
                  <c:v>0.7</c:v>
                </c:pt>
                <c:pt idx="14">
                  <c:v>1.8</c:v>
                </c:pt>
              </c:numCache>
            </c:numRef>
          </c:xVal>
          <c:yVal>
            <c:numRef>
              <c:f>Questions!$B$2:$B$16</c:f>
              <c:numCache>
                <c:formatCode>General</c:formatCode>
                <c:ptCount val="15"/>
                <c:pt idx="0">
                  <c:v>15.26</c:v>
                </c:pt>
                <c:pt idx="1">
                  <c:v>14.85</c:v>
                </c:pt>
                <c:pt idx="2">
                  <c:v>12.04</c:v>
                </c:pt>
                <c:pt idx="3">
                  <c:v>8.33</c:v>
                </c:pt>
                <c:pt idx="4">
                  <c:v>9.32</c:v>
                </c:pt>
                <c:pt idx="5">
                  <c:v>10.01</c:v>
                </c:pt>
                <c:pt idx="6">
                  <c:v>6.25</c:v>
                </c:pt>
                <c:pt idx="7">
                  <c:v>7.15</c:v>
                </c:pt>
                <c:pt idx="8">
                  <c:v>8.27</c:v>
                </c:pt>
                <c:pt idx="9">
                  <c:v>8.35</c:v>
                </c:pt>
                <c:pt idx="10">
                  <c:v>9.23</c:v>
                </c:pt>
                <c:pt idx="11">
                  <c:v>4.67</c:v>
                </c:pt>
                <c:pt idx="12">
                  <c:v>4.34</c:v>
                </c:pt>
                <c:pt idx="13">
                  <c:v>7.96</c:v>
                </c:pt>
                <c:pt idx="14">
                  <c:v>5.09</c:v>
                </c:pt>
              </c:numCache>
            </c:numRef>
          </c:yVal>
        </c:ser>
        <c:ser>
          <c:idx val="1"/>
          <c:order val="1"/>
          <c:tx>
            <c:v>Predicted Prime I  R y</c:v>
          </c:tx>
          <c:spPr>
            <a:ln w="28575">
              <a:noFill/>
            </a:ln>
          </c:spPr>
          <c:xVal>
            <c:numRef>
              <c:f>Questions!$D$2:$D$16</c:f>
              <c:numCache>
                <c:formatCode>General</c:formatCode>
                <c:ptCount val="15"/>
                <c:pt idx="0">
                  <c:v>10</c:v>
                </c:pt>
                <c:pt idx="1">
                  <c:v>11.2</c:v>
                </c:pt>
                <c:pt idx="2">
                  <c:v>10.8</c:v>
                </c:pt>
                <c:pt idx="3">
                  <c:v>8.1999999999999993</c:v>
                </c:pt>
                <c:pt idx="4">
                  <c:v>7.3</c:v>
                </c:pt>
                <c:pt idx="5">
                  <c:v>7</c:v>
                </c:pt>
                <c:pt idx="6">
                  <c:v>7.7</c:v>
                </c:pt>
                <c:pt idx="7">
                  <c:v>4.8</c:v>
                </c:pt>
                <c:pt idx="8">
                  <c:v>4</c:v>
                </c:pt>
                <c:pt idx="9">
                  <c:v>4.3</c:v>
                </c:pt>
                <c:pt idx="10">
                  <c:v>2.2999999999999998</c:v>
                </c:pt>
                <c:pt idx="11">
                  <c:v>2.4</c:v>
                </c:pt>
                <c:pt idx="12">
                  <c:v>2.1</c:v>
                </c:pt>
                <c:pt idx="13">
                  <c:v>0.7</c:v>
                </c:pt>
                <c:pt idx="14">
                  <c:v>1.8</c:v>
                </c:pt>
              </c:numCache>
            </c:numRef>
          </c:xVal>
          <c:yVal>
            <c:numRef>
              <c:f>'Example 13.1 '!$B$26:$B$40</c:f>
              <c:numCache>
                <c:formatCode>General</c:formatCode>
                <c:ptCount val="15"/>
                <c:pt idx="0">
                  <c:v>12.215165179895628</c:v>
                </c:pt>
                <c:pt idx="1">
                  <c:v>11.606563924092653</c:v>
                </c:pt>
                <c:pt idx="2">
                  <c:v>12.706131809988037</c:v>
                </c:pt>
                <c:pt idx="3">
                  <c:v>10.572469781811076</c:v>
                </c:pt>
                <c:pt idx="4">
                  <c:v>10.726284203451453</c:v>
                </c:pt>
                <c:pt idx="5">
                  <c:v>10.374040317049101</c:v>
                </c:pt>
                <c:pt idx="6">
                  <c:v>9.761221437650228</c:v>
                </c:pt>
                <c:pt idx="7">
                  <c:v>7.9478411235417106</c:v>
                </c:pt>
                <c:pt idx="8">
                  <c:v>7.65863217359054</c:v>
                </c:pt>
                <c:pt idx="9">
                  <c:v>8.5488965403695261</c:v>
                </c:pt>
                <c:pt idx="10">
                  <c:v>6.9852171649031121</c:v>
                </c:pt>
                <c:pt idx="11">
                  <c:v>5.8696681928407735</c:v>
                </c:pt>
                <c:pt idx="12">
                  <c:v>5.7864345466267393</c:v>
                </c:pt>
                <c:pt idx="13">
                  <c:v>5.0617480640591852</c:v>
                </c:pt>
                <c:pt idx="14">
                  <c:v>5.2996855401302287</c:v>
                </c:pt>
              </c:numCache>
            </c:numRef>
          </c:yVal>
        </c:ser>
        <c:axId val="64140800"/>
        <c:axId val="64142720"/>
      </c:scatterChart>
      <c:valAx>
        <c:axId val="6414080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Personal Saving x2</a:t>
                </a:r>
              </a:p>
            </c:rich>
          </c:tx>
        </c:title>
        <c:numFmt formatCode="General" sourceLinked="1"/>
        <c:tickLblPos val="nextTo"/>
        <c:crossAx val="64142720"/>
        <c:crosses val="autoZero"/>
        <c:crossBetween val="midCat"/>
      </c:valAx>
      <c:valAx>
        <c:axId val="64142720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Prime I  R y</a:t>
                </a:r>
              </a:p>
            </c:rich>
          </c:tx>
        </c:title>
        <c:numFmt formatCode="General" sourceLinked="1"/>
        <c:tickLblPos val="nextTo"/>
        <c:crossAx val="64140800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'Example 13.1 '!$F$26:$F$40</c:f>
              <c:numCache>
                <c:formatCode>General</c:formatCode>
                <c:ptCount val="15"/>
                <c:pt idx="0">
                  <c:v>3.3333333333333335</c:v>
                </c:pt>
                <c:pt idx="1">
                  <c:v>10</c:v>
                </c:pt>
                <c:pt idx="2">
                  <c:v>16.666666666666668</c:v>
                </c:pt>
                <c:pt idx="3">
                  <c:v>23.333333333333332</c:v>
                </c:pt>
                <c:pt idx="4">
                  <c:v>30</c:v>
                </c:pt>
                <c:pt idx="5">
                  <c:v>36.666666666666671</c:v>
                </c:pt>
                <c:pt idx="6">
                  <c:v>43.333333333333336</c:v>
                </c:pt>
                <c:pt idx="7">
                  <c:v>50.000000000000007</c:v>
                </c:pt>
                <c:pt idx="8">
                  <c:v>56.666666666666671</c:v>
                </c:pt>
                <c:pt idx="9">
                  <c:v>63.333333333333336</c:v>
                </c:pt>
                <c:pt idx="10">
                  <c:v>70</c:v>
                </c:pt>
                <c:pt idx="11">
                  <c:v>76.666666666666671</c:v>
                </c:pt>
                <c:pt idx="12">
                  <c:v>83.333333333333329</c:v>
                </c:pt>
                <c:pt idx="13">
                  <c:v>90</c:v>
                </c:pt>
                <c:pt idx="14">
                  <c:v>96.666666666666671</c:v>
                </c:pt>
              </c:numCache>
            </c:numRef>
          </c:xVal>
          <c:yVal>
            <c:numRef>
              <c:f>'Example 13.1 '!$G$26:$G$40</c:f>
              <c:numCache>
                <c:formatCode>General</c:formatCode>
                <c:ptCount val="15"/>
                <c:pt idx="0">
                  <c:v>4.34</c:v>
                </c:pt>
                <c:pt idx="1">
                  <c:v>4.67</c:v>
                </c:pt>
                <c:pt idx="2">
                  <c:v>5.09</c:v>
                </c:pt>
                <c:pt idx="3">
                  <c:v>6.25</c:v>
                </c:pt>
                <c:pt idx="4">
                  <c:v>7.15</c:v>
                </c:pt>
                <c:pt idx="5">
                  <c:v>7.96</c:v>
                </c:pt>
                <c:pt idx="6">
                  <c:v>8.27</c:v>
                </c:pt>
                <c:pt idx="7">
                  <c:v>8.33</c:v>
                </c:pt>
                <c:pt idx="8">
                  <c:v>8.35</c:v>
                </c:pt>
                <c:pt idx="9">
                  <c:v>9.23</c:v>
                </c:pt>
                <c:pt idx="10">
                  <c:v>9.32</c:v>
                </c:pt>
                <c:pt idx="11">
                  <c:v>10.01</c:v>
                </c:pt>
                <c:pt idx="12">
                  <c:v>12.04</c:v>
                </c:pt>
                <c:pt idx="13">
                  <c:v>14.85</c:v>
                </c:pt>
                <c:pt idx="14">
                  <c:v>15.26</c:v>
                </c:pt>
              </c:numCache>
            </c:numRef>
          </c:yVal>
        </c:ser>
        <c:axId val="64159104"/>
        <c:axId val="64169472"/>
      </c:scatterChart>
      <c:valAx>
        <c:axId val="6415910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</c:title>
        <c:numFmt formatCode="General" sourceLinked="1"/>
        <c:tickLblPos val="nextTo"/>
        <c:crossAx val="64169472"/>
        <c:crosses val="autoZero"/>
        <c:crossBetween val="midCat"/>
      </c:valAx>
      <c:valAx>
        <c:axId val="6416947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Prime I  R y</a:t>
                </a:r>
              </a:p>
            </c:rich>
          </c:tx>
        </c:title>
        <c:numFmt formatCode="General" sourceLinked="1"/>
        <c:tickLblPos val="nextTo"/>
        <c:crossAx val="64159104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x1  Residual Plot</a:t>
            </a:r>
          </a:p>
        </c:rich>
      </c:tx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Questions!$H$2:$H$11</c:f>
              <c:numCache>
                <c:formatCode>General</c:formatCode>
                <c:ptCount val="10"/>
                <c:pt idx="0">
                  <c:v>174</c:v>
                </c:pt>
                <c:pt idx="1">
                  <c:v>281</c:v>
                </c:pt>
                <c:pt idx="2">
                  <c:v>189</c:v>
                </c:pt>
                <c:pt idx="3">
                  <c:v>202</c:v>
                </c:pt>
                <c:pt idx="4">
                  <c:v>149</c:v>
                </c:pt>
                <c:pt idx="5">
                  <c:v>188</c:v>
                </c:pt>
                <c:pt idx="6">
                  <c:v>215</c:v>
                </c:pt>
                <c:pt idx="7">
                  <c:v>150</c:v>
                </c:pt>
                <c:pt idx="8">
                  <c:v>167</c:v>
                </c:pt>
                <c:pt idx="9">
                  <c:v>135</c:v>
                </c:pt>
              </c:numCache>
            </c:numRef>
          </c:xVal>
          <c:yVal>
            <c:numRef>
              <c:f>'Answer-13.1'!$C$26:$C$35</c:f>
              <c:numCache>
                <c:formatCode>General</c:formatCode>
                <c:ptCount val="10"/>
                <c:pt idx="0">
                  <c:v>-10.162913037590016</c:v>
                </c:pt>
                <c:pt idx="1">
                  <c:v>-10.412494032820561</c:v>
                </c:pt>
                <c:pt idx="2">
                  <c:v>7.6546328292611463</c:v>
                </c:pt>
                <c:pt idx="3">
                  <c:v>-2.4117577487540167</c:v>
                </c:pt>
                <c:pt idx="4">
                  <c:v>17.025212903447212</c:v>
                </c:pt>
                <c:pt idx="5">
                  <c:v>8.1795644556492277</c:v>
                </c:pt>
                <c:pt idx="6">
                  <c:v>14.019036451423329</c:v>
                </c:pt>
                <c:pt idx="7">
                  <c:v>-16.781411263215887</c:v>
                </c:pt>
                <c:pt idx="8">
                  <c:v>3.8482403025291063</c:v>
                </c:pt>
                <c:pt idx="9">
                  <c:v>-10.95811085992954</c:v>
                </c:pt>
              </c:numCache>
            </c:numRef>
          </c:yVal>
        </c:ser>
        <c:axId val="64263680"/>
        <c:axId val="64265600"/>
      </c:scatterChart>
      <c:valAx>
        <c:axId val="642636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x1</a:t>
                </a:r>
              </a:p>
            </c:rich>
          </c:tx>
        </c:title>
        <c:numFmt formatCode="General" sourceLinked="1"/>
        <c:tickLblPos val="nextTo"/>
        <c:crossAx val="64265600"/>
        <c:crosses val="autoZero"/>
        <c:crossBetween val="midCat"/>
      </c:valAx>
      <c:valAx>
        <c:axId val="64265600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</c:title>
        <c:numFmt formatCode="General" sourceLinked="1"/>
        <c:tickLblPos val="nextTo"/>
        <c:crossAx val="64263680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x2  Residual Plot</a:t>
            </a:r>
          </a:p>
        </c:rich>
      </c:tx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Questions!$I$2:$I$11</c:f>
              <c:numCache>
                <c:formatCode>General</c:formatCode>
                <c:ptCount val="10"/>
                <c:pt idx="0">
                  <c:v>3</c:v>
                </c:pt>
                <c:pt idx="1">
                  <c:v>9</c:v>
                </c:pt>
                <c:pt idx="2">
                  <c:v>4</c:v>
                </c:pt>
                <c:pt idx="3">
                  <c:v>8</c:v>
                </c:pt>
                <c:pt idx="4">
                  <c:v>9</c:v>
                </c:pt>
                <c:pt idx="5">
                  <c:v>12</c:v>
                </c:pt>
                <c:pt idx="6">
                  <c:v>5</c:v>
                </c:pt>
                <c:pt idx="7">
                  <c:v>11</c:v>
                </c:pt>
                <c:pt idx="8">
                  <c:v>8</c:v>
                </c:pt>
                <c:pt idx="9">
                  <c:v>5</c:v>
                </c:pt>
              </c:numCache>
            </c:numRef>
          </c:xVal>
          <c:yVal>
            <c:numRef>
              <c:f>'Answer-13.1'!$C$26:$C$35</c:f>
              <c:numCache>
                <c:formatCode>General</c:formatCode>
                <c:ptCount val="10"/>
                <c:pt idx="0">
                  <c:v>-10.162913037590016</c:v>
                </c:pt>
                <c:pt idx="1">
                  <c:v>-10.412494032820561</c:v>
                </c:pt>
                <c:pt idx="2">
                  <c:v>7.6546328292611463</c:v>
                </c:pt>
                <c:pt idx="3">
                  <c:v>-2.4117577487540167</c:v>
                </c:pt>
                <c:pt idx="4">
                  <c:v>17.025212903447212</c:v>
                </c:pt>
                <c:pt idx="5">
                  <c:v>8.1795644556492277</c:v>
                </c:pt>
                <c:pt idx="6">
                  <c:v>14.019036451423329</c:v>
                </c:pt>
                <c:pt idx="7">
                  <c:v>-16.781411263215887</c:v>
                </c:pt>
                <c:pt idx="8">
                  <c:v>3.8482403025291063</c:v>
                </c:pt>
                <c:pt idx="9">
                  <c:v>-10.95811085992954</c:v>
                </c:pt>
              </c:numCache>
            </c:numRef>
          </c:yVal>
        </c:ser>
        <c:axId val="64281600"/>
        <c:axId val="64750720"/>
      </c:scatterChart>
      <c:valAx>
        <c:axId val="6428160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x2</a:t>
                </a:r>
              </a:p>
            </c:rich>
          </c:tx>
        </c:title>
        <c:numFmt formatCode="General" sourceLinked="1"/>
        <c:tickLblPos val="nextTo"/>
        <c:crossAx val="64750720"/>
        <c:crosses val="autoZero"/>
        <c:crossBetween val="midCat"/>
      </c:valAx>
      <c:valAx>
        <c:axId val="64750720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</c:title>
        <c:numFmt formatCode="General" sourceLinked="1"/>
        <c:tickLblPos val="nextTo"/>
        <c:crossAx val="64281600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x1 Line Fit  Plot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Questions!$H$2:$H$11</c:f>
              <c:numCache>
                <c:formatCode>General</c:formatCode>
                <c:ptCount val="10"/>
                <c:pt idx="0">
                  <c:v>174</c:v>
                </c:pt>
                <c:pt idx="1">
                  <c:v>281</c:v>
                </c:pt>
                <c:pt idx="2">
                  <c:v>189</c:v>
                </c:pt>
                <c:pt idx="3">
                  <c:v>202</c:v>
                </c:pt>
                <c:pt idx="4">
                  <c:v>149</c:v>
                </c:pt>
                <c:pt idx="5">
                  <c:v>188</c:v>
                </c:pt>
                <c:pt idx="6">
                  <c:v>215</c:v>
                </c:pt>
                <c:pt idx="7">
                  <c:v>150</c:v>
                </c:pt>
                <c:pt idx="8">
                  <c:v>167</c:v>
                </c:pt>
                <c:pt idx="9">
                  <c:v>135</c:v>
                </c:pt>
              </c:numCache>
            </c:numRef>
          </c:xVal>
          <c:yVal>
            <c:numRef>
              <c:f>Questions!$G$2:$G$11</c:f>
              <c:numCache>
                <c:formatCode>General</c:formatCode>
                <c:ptCount val="10"/>
                <c:pt idx="0">
                  <c:v>12</c:v>
                </c:pt>
                <c:pt idx="1">
                  <c:v>18</c:v>
                </c:pt>
                <c:pt idx="2">
                  <c:v>31</c:v>
                </c:pt>
                <c:pt idx="3">
                  <c:v>28</c:v>
                </c:pt>
                <c:pt idx="4">
                  <c:v>52</c:v>
                </c:pt>
                <c:pt idx="5">
                  <c:v>47</c:v>
                </c:pt>
                <c:pt idx="6">
                  <c:v>38</c:v>
                </c:pt>
                <c:pt idx="7">
                  <c:v>22</c:v>
                </c:pt>
                <c:pt idx="8">
                  <c:v>36</c:v>
                </c:pt>
                <c:pt idx="9">
                  <c:v>17</c:v>
                </c:pt>
              </c:numCache>
            </c:numRef>
          </c:yVal>
        </c:ser>
        <c:ser>
          <c:idx val="1"/>
          <c:order val="1"/>
          <c:tx>
            <c:v>Predicted y</c:v>
          </c:tx>
          <c:spPr>
            <a:ln w="28575">
              <a:noFill/>
            </a:ln>
          </c:spPr>
          <c:xVal>
            <c:numRef>
              <c:f>Questions!$H$2:$H$11</c:f>
              <c:numCache>
                <c:formatCode>General</c:formatCode>
                <c:ptCount val="10"/>
                <c:pt idx="0">
                  <c:v>174</c:v>
                </c:pt>
                <c:pt idx="1">
                  <c:v>281</c:v>
                </c:pt>
                <c:pt idx="2">
                  <c:v>189</c:v>
                </c:pt>
                <c:pt idx="3">
                  <c:v>202</c:v>
                </c:pt>
                <c:pt idx="4">
                  <c:v>149</c:v>
                </c:pt>
                <c:pt idx="5">
                  <c:v>188</c:v>
                </c:pt>
                <c:pt idx="6">
                  <c:v>215</c:v>
                </c:pt>
                <c:pt idx="7">
                  <c:v>150</c:v>
                </c:pt>
                <c:pt idx="8">
                  <c:v>167</c:v>
                </c:pt>
                <c:pt idx="9">
                  <c:v>135</c:v>
                </c:pt>
              </c:numCache>
            </c:numRef>
          </c:xVal>
          <c:yVal>
            <c:numRef>
              <c:f>'Answer-13.1'!$B$26:$B$35</c:f>
              <c:numCache>
                <c:formatCode>General</c:formatCode>
                <c:ptCount val="10"/>
                <c:pt idx="0">
                  <c:v>22.162913037590016</c:v>
                </c:pt>
                <c:pt idx="1">
                  <c:v>28.412494032820561</c:v>
                </c:pt>
                <c:pt idx="2">
                  <c:v>23.345367170738854</c:v>
                </c:pt>
                <c:pt idx="3">
                  <c:v>30.411757748754017</c:v>
                </c:pt>
                <c:pt idx="4">
                  <c:v>34.974787096552788</c:v>
                </c:pt>
                <c:pt idx="5">
                  <c:v>38.820435544350772</c:v>
                </c:pt>
                <c:pt idx="6">
                  <c:v>23.980963548576671</c:v>
                </c:pt>
                <c:pt idx="7">
                  <c:v>38.781411263215887</c:v>
                </c:pt>
                <c:pt idx="8">
                  <c:v>32.151759697470894</c:v>
                </c:pt>
                <c:pt idx="9">
                  <c:v>27.95811085992954</c:v>
                </c:pt>
              </c:numCache>
            </c:numRef>
          </c:yVal>
        </c:ser>
        <c:axId val="64799872"/>
        <c:axId val="64801792"/>
      </c:scatterChart>
      <c:valAx>
        <c:axId val="6479987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x1</a:t>
                </a:r>
              </a:p>
            </c:rich>
          </c:tx>
        </c:title>
        <c:numFmt formatCode="General" sourceLinked="1"/>
        <c:tickLblPos val="nextTo"/>
        <c:crossAx val="64801792"/>
        <c:crosses val="autoZero"/>
        <c:crossBetween val="midCat"/>
      </c:valAx>
      <c:valAx>
        <c:axId val="6480179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</c:title>
        <c:numFmt formatCode="General" sourceLinked="1"/>
        <c:tickLblPos val="nextTo"/>
        <c:crossAx val="64799872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x2 Line Fit  Plot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Questions!$I$2:$I$11</c:f>
              <c:numCache>
                <c:formatCode>General</c:formatCode>
                <c:ptCount val="10"/>
                <c:pt idx="0">
                  <c:v>3</c:v>
                </c:pt>
                <c:pt idx="1">
                  <c:v>9</c:v>
                </c:pt>
                <c:pt idx="2">
                  <c:v>4</c:v>
                </c:pt>
                <c:pt idx="3">
                  <c:v>8</c:v>
                </c:pt>
                <c:pt idx="4">
                  <c:v>9</c:v>
                </c:pt>
                <c:pt idx="5">
                  <c:v>12</c:v>
                </c:pt>
                <c:pt idx="6">
                  <c:v>5</c:v>
                </c:pt>
                <c:pt idx="7">
                  <c:v>11</c:v>
                </c:pt>
                <c:pt idx="8">
                  <c:v>8</c:v>
                </c:pt>
                <c:pt idx="9">
                  <c:v>5</c:v>
                </c:pt>
              </c:numCache>
            </c:numRef>
          </c:xVal>
          <c:yVal>
            <c:numRef>
              <c:f>Questions!$G$2:$G$11</c:f>
              <c:numCache>
                <c:formatCode>General</c:formatCode>
                <c:ptCount val="10"/>
                <c:pt idx="0">
                  <c:v>12</c:v>
                </c:pt>
                <c:pt idx="1">
                  <c:v>18</c:v>
                </c:pt>
                <c:pt idx="2">
                  <c:v>31</c:v>
                </c:pt>
                <c:pt idx="3">
                  <c:v>28</c:v>
                </c:pt>
                <c:pt idx="4">
                  <c:v>52</c:v>
                </c:pt>
                <c:pt idx="5">
                  <c:v>47</c:v>
                </c:pt>
                <c:pt idx="6">
                  <c:v>38</c:v>
                </c:pt>
                <c:pt idx="7">
                  <c:v>22</c:v>
                </c:pt>
                <c:pt idx="8">
                  <c:v>36</c:v>
                </c:pt>
                <c:pt idx="9">
                  <c:v>17</c:v>
                </c:pt>
              </c:numCache>
            </c:numRef>
          </c:yVal>
        </c:ser>
        <c:ser>
          <c:idx val="1"/>
          <c:order val="1"/>
          <c:tx>
            <c:v>Predicted y</c:v>
          </c:tx>
          <c:spPr>
            <a:ln w="28575">
              <a:noFill/>
            </a:ln>
          </c:spPr>
          <c:xVal>
            <c:numRef>
              <c:f>Questions!$I$2:$I$11</c:f>
              <c:numCache>
                <c:formatCode>General</c:formatCode>
                <c:ptCount val="10"/>
                <c:pt idx="0">
                  <c:v>3</c:v>
                </c:pt>
                <c:pt idx="1">
                  <c:v>9</c:v>
                </c:pt>
                <c:pt idx="2">
                  <c:v>4</c:v>
                </c:pt>
                <c:pt idx="3">
                  <c:v>8</c:v>
                </c:pt>
                <c:pt idx="4">
                  <c:v>9</c:v>
                </c:pt>
                <c:pt idx="5">
                  <c:v>12</c:v>
                </c:pt>
                <c:pt idx="6">
                  <c:v>5</c:v>
                </c:pt>
                <c:pt idx="7">
                  <c:v>11</c:v>
                </c:pt>
                <c:pt idx="8">
                  <c:v>8</c:v>
                </c:pt>
                <c:pt idx="9">
                  <c:v>5</c:v>
                </c:pt>
              </c:numCache>
            </c:numRef>
          </c:xVal>
          <c:yVal>
            <c:numRef>
              <c:f>'Answer-13.1'!$B$26:$B$35</c:f>
              <c:numCache>
                <c:formatCode>General</c:formatCode>
                <c:ptCount val="10"/>
                <c:pt idx="0">
                  <c:v>22.162913037590016</c:v>
                </c:pt>
                <c:pt idx="1">
                  <c:v>28.412494032820561</c:v>
                </c:pt>
                <c:pt idx="2">
                  <c:v>23.345367170738854</c:v>
                </c:pt>
                <c:pt idx="3">
                  <c:v>30.411757748754017</c:v>
                </c:pt>
                <c:pt idx="4">
                  <c:v>34.974787096552788</c:v>
                </c:pt>
                <c:pt idx="5">
                  <c:v>38.820435544350772</c:v>
                </c:pt>
                <c:pt idx="6">
                  <c:v>23.980963548576671</c:v>
                </c:pt>
                <c:pt idx="7">
                  <c:v>38.781411263215887</c:v>
                </c:pt>
                <c:pt idx="8">
                  <c:v>32.151759697470894</c:v>
                </c:pt>
                <c:pt idx="9">
                  <c:v>27.95811085992954</c:v>
                </c:pt>
              </c:numCache>
            </c:numRef>
          </c:yVal>
        </c:ser>
        <c:axId val="64839680"/>
        <c:axId val="64841600"/>
      </c:scatterChart>
      <c:valAx>
        <c:axId val="648396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x2</a:t>
                </a:r>
              </a:p>
            </c:rich>
          </c:tx>
        </c:title>
        <c:numFmt formatCode="General" sourceLinked="1"/>
        <c:tickLblPos val="nextTo"/>
        <c:crossAx val="64841600"/>
        <c:crosses val="autoZero"/>
        <c:crossBetween val="midCat"/>
      </c:valAx>
      <c:valAx>
        <c:axId val="64841600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</c:title>
        <c:numFmt formatCode="General" sourceLinked="1"/>
        <c:tickLblPos val="nextTo"/>
        <c:crossAx val="64839680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'Answer 13.2'!$F$27:$F$38</c:f>
              <c:numCache>
                <c:formatCode>General</c:formatCode>
                <c:ptCount val="12"/>
                <c:pt idx="0">
                  <c:v>4.166666666666667</c:v>
                </c:pt>
                <c:pt idx="1">
                  <c:v>12.5</c:v>
                </c:pt>
                <c:pt idx="2">
                  <c:v>20.833333333333336</c:v>
                </c:pt>
                <c:pt idx="3">
                  <c:v>29.166666666666668</c:v>
                </c:pt>
                <c:pt idx="4">
                  <c:v>37.5</c:v>
                </c:pt>
                <c:pt idx="5">
                  <c:v>45.833333333333336</c:v>
                </c:pt>
                <c:pt idx="6">
                  <c:v>54.166666666666664</c:v>
                </c:pt>
                <c:pt idx="7">
                  <c:v>62.5</c:v>
                </c:pt>
                <c:pt idx="8">
                  <c:v>70.833333333333343</c:v>
                </c:pt>
                <c:pt idx="9">
                  <c:v>79.166666666666671</c:v>
                </c:pt>
                <c:pt idx="10">
                  <c:v>87.500000000000014</c:v>
                </c:pt>
                <c:pt idx="11">
                  <c:v>95.833333333333343</c:v>
                </c:pt>
              </c:numCache>
            </c:numRef>
          </c:xVal>
          <c:yVal>
            <c:numRef>
              <c:f>'Answer 13.2'!$G$27:$G$38</c:f>
              <c:numCache>
                <c:formatCode>General</c:formatCode>
                <c:ptCount val="12"/>
                <c:pt idx="0">
                  <c:v>85</c:v>
                </c:pt>
                <c:pt idx="1">
                  <c:v>87</c:v>
                </c:pt>
                <c:pt idx="2">
                  <c:v>93</c:v>
                </c:pt>
                <c:pt idx="3">
                  <c:v>94</c:v>
                </c:pt>
                <c:pt idx="4">
                  <c:v>94</c:v>
                </c:pt>
                <c:pt idx="5">
                  <c:v>98</c:v>
                </c:pt>
                <c:pt idx="6">
                  <c:v>101</c:v>
                </c:pt>
                <c:pt idx="7">
                  <c:v>107</c:v>
                </c:pt>
                <c:pt idx="8">
                  <c:v>108</c:v>
                </c:pt>
                <c:pt idx="9">
                  <c:v>114</c:v>
                </c:pt>
                <c:pt idx="10">
                  <c:v>117</c:v>
                </c:pt>
                <c:pt idx="11">
                  <c:v>119</c:v>
                </c:pt>
              </c:numCache>
            </c:numRef>
          </c:yVal>
        </c:ser>
        <c:axId val="64858368"/>
        <c:axId val="64876928"/>
      </c:scatterChart>
      <c:valAx>
        <c:axId val="6485836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</c:title>
        <c:numFmt formatCode="General" sourceLinked="1"/>
        <c:tickLblPos val="nextTo"/>
        <c:crossAx val="64876928"/>
        <c:crosses val="autoZero"/>
        <c:crossBetween val="midCat"/>
      </c:valAx>
      <c:valAx>
        <c:axId val="64876928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</c:title>
        <c:numFmt formatCode="General" sourceLinked="1"/>
        <c:tickLblPos val="nextTo"/>
        <c:crossAx val="64858368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'Answer 13.5'!$F$27:$F$37</c:f>
              <c:numCache>
                <c:formatCode>General</c:formatCode>
                <c:ptCount val="11"/>
                <c:pt idx="0">
                  <c:v>4.5454545454545459</c:v>
                </c:pt>
                <c:pt idx="1">
                  <c:v>13.636363636363637</c:v>
                </c:pt>
                <c:pt idx="2">
                  <c:v>22.72727272727273</c:v>
                </c:pt>
                <c:pt idx="3">
                  <c:v>31.81818181818182</c:v>
                </c:pt>
                <c:pt idx="4">
                  <c:v>40.909090909090914</c:v>
                </c:pt>
                <c:pt idx="5">
                  <c:v>50.000000000000007</c:v>
                </c:pt>
                <c:pt idx="6">
                  <c:v>59.090909090909093</c:v>
                </c:pt>
                <c:pt idx="7">
                  <c:v>68.181818181818187</c:v>
                </c:pt>
                <c:pt idx="8">
                  <c:v>77.27272727272728</c:v>
                </c:pt>
                <c:pt idx="9">
                  <c:v>86.363636363636374</c:v>
                </c:pt>
                <c:pt idx="10">
                  <c:v>95.454545454545467</c:v>
                </c:pt>
              </c:numCache>
            </c:numRef>
          </c:xVal>
          <c:yVal>
            <c:numRef>
              <c:f>'Answer 13.5'!$G$27:$G$37</c:f>
              <c:numCache>
                <c:formatCode>General</c:formatCode>
                <c:ptCount val="11"/>
                <c:pt idx="0">
                  <c:v>276</c:v>
                </c:pt>
                <c:pt idx="1">
                  <c:v>622</c:v>
                </c:pt>
                <c:pt idx="2">
                  <c:v>836</c:v>
                </c:pt>
                <c:pt idx="3">
                  <c:v>1913</c:v>
                </c:pt>
                <c:pt idx="4">
                  <c:v>2195</c:v>
                </c:pt>
                <c:pt idx="5">
                  <c:v>3145</c:v>
                </c:pt>
                <c:pt idx="6">
                  <c:v>3154</c:v>
                </c:pt>
                <c:pt idx="7">
                  <c:v>19539</c:v>
                </c:pt>
                <c:pt idx="8">
                  <c:v>21785</c:v>
                </c:pt>
                <c:pt idx="9">
                  <c:v>37931</c:v>
                </c:pt>
                <c:pt idx="10">
                  <c:v>109521</c:v>
                </c:pt>
              </c:numCache>
            </c:numRef>
          </c:yVal>
        </c:ser>
        <c:axId val="66072960"/>
        <c:axId val="66074880"/>
      </c:scatterChart>
      <c:valAx>
        <c:axId val="6607296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</c:title>
        <c:numFmt formatCode="General" sourceLinked="1"/>
        <c:tickLblPos val="nextTo"/>
        <c:crossAx val="66074880"/>
        <c:crosses val="autoZero"/>
        <c:crossBetween val="midCat"/>
      </c:valAx>
      <c:valAx>
        <c:axId val="66074880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 capita</a:t>
                </a:r>
              </a:p>
            </c:rich>
          </c:tx>
        </c:title>
        <c:numFmt formatCode="General" sourceLinked="1"/>
        <c:tickLblPos val="nextTo"/>
        <c:crossAx val="66072960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1</xdr:rowOff>
    </xdr:from>
    <xdr:to>
      <xdr:col>15</xdr:col>
      <xdr:colOff>0</xdr:colOff>
      <xdr:row>10</xdr:row>
      <xdr:rowOff>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</xdr:row>
      <xdr:rowOff>0</xdr:rowOff>
    </xdr:from>
    <xdr:to>
      <xdr:col>16</xdr:col>
      <xdr:colOff>0</xdr:colOff>
      <xdr:row>12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4</xdr:row>
      <xdr:rowOff>1</xdr:rowOff>
    </xdr:from>
    <xdr:to>
      <xdr:col>17</xdr:col>
      <xdr:colOff>0</xdr:colOff>
      <xdr:row>14</xdr:row>
      <xdr:rowOff>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0</xdr:colOff>
      <xdr:row>6</xdr:row>
      <xdr:rowOff>0</xdr:rowOff>
    </xdr:from>
    <xdr:to>
      <xdr:col>18</xdr:col>
      <xdr:colOff>0</xdr:colOff>
      <xdr:row>16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8</xdr:row>
      <xdr:rowOff>1</xdr:rowOff>
    </xdr:from>
    <xdr:to>
      <xdr:col>19</xdr:col>
      <xdr:colOff>0</xdr:colOff>
      <xdr:row>18</xdr:row>
      <xdr:rowOff>1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1</xdr:rowOff>
    </xdr:from>
    <xdr:to>
      <xdr:col>15</xdr:col>
      <xdr:colOff>0</xdr:colOff>
      <xdr:row>10</xdr:row>
      <xdr:rowOff>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</xdr:row>
      <xdr:rowOff>0</xdr:rowOff>
    </xdr:from>
    <xdr:to>
      <xdr:col>16</xdr:col>
      <xdr:colOff>0</xdr:colOff>
      <xdr:row>12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4</xdr:row>
      <xdr:rowOff>1</xdr:rowOff>
    </xdr:from>
    <xdr:to>
      <xdr:col>17</xdr:col>
      <xdr:colOff>0</xdr:colOff>
      <xdr:row>14</xdr:row>
      <xdr:rowOff>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180975</xdr:colOff>
      <xdr:row>8</xdr:row>
      <xdr:rowOff>28575</xdr:rowOff>
    </xdr:from>
    <xdr:to>
      <xdr:col>17</xdr:col>
      <xdr:colOff>180975</xdr:colOff>
      <xdr:row>18</xdr:row>
      <xdr:rowOff>38100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1</xdr:rowOff>
    </xdr:from>
    <xdr:to>
      <xdr:col>15</xdr:col>
      <xdr:colOff>0</xdr:colOff>
      <xdr:row>10</xdr:row>
      <xdr:rowOff>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8</xdr:row>
      <xdr:rowOff>104776</xdr:rowOff>
    </xdr:from>
    <xdr:to>
      <xdr:col>17</xdr:col>
      <xdr:colOff>47625</xdr:colOff>
      <xdr:row>18</xdr:row>
      <xdr:rowOff>104776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17</xdr:row>
      <xdr:rowOff>114300</xdr:rowOff>
    </xdr:from>
    <xdr:to>
      <xdr:col>2</xdr:col>
      <xdr:colOff>895350</xdr:colOff>
      <xdr:row>20</xdr:row>
      <xdr:rowOff>66676</xdr:rowOff>
    </xdr:to>
    <xdr:sp macro="" textlink="">
      <xdr:nvSpPr>
        <xdr:cNvPr id="2" name="TextBox 1"/>
        <xdr:cNvSpPr txBox="1"/>
      </xdr:nvSpPr>
      <xdr:spPr>
        <a:xfrm>
          <a:off x="838200" y="3352800"/>
          <a:ext cx="1381125" cy="523876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100" b="1"/>
            <a:t>Example 13.1</a:t>
          </a:r>
        </a:p>
      </xdr:txBody>
    </xdr:sp>
    <xdr:clientData/>
  </xdr:twoCellAnchor>
  <xdr:twoCellAnchor>
    <xdr:from>
      <xdr:col>2</xdr:col>
      <xdr:colOff>257175</xdr:colOff>
      <xdr:row>15</xdr:row>
      <xdr:rowOff>133350</xdr:rowOff>
    </xdr:from>
    <xdr:to>
      <xdr:col>2</xdr:col>
      <xdr:colOff>419100</xdr:colOff>
      <xdr:row>17</xdr:row>
      <xdr:rowOff>76200</xdr:rowOff>
    </xdr:to>
    <xdr:cxnSp macro="">
      <xdr:nvCxnSpPr>
        <xdr:cNvPr id="4" name="Straight Arrow Connector 3"/>
        <xdr:cNvCxnSpPr/>
      </xdr:nvCxnSpPr>
      <xdr:spPr>
        <a:xfrm flipH="1" flipV="1">
          <a:off x="1581150" y="2990850"/>
          <a:ext cx="161925" cy="3238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12</xdr:row>
      <xdr:rowOff>161925</xdr:rowOff>
    </xdr:from>
    <xdr:to>
      <xdr:col>8</xdr:col>
      <xdr:colOff>581025</xdr:colOff>
      <xdr:row>15</xdr:row>
      <xdr:rowOff>114301</xdr:rowOff>
    </xdr:to>
    <xdr:sp macro="" textlink="">
      <xdr:nvSpPr>
        <xdr:cNvPr id="5" name="TextBox 4"/>
        <xdr:cNvSpPr txBox="1"/>
      </xdr:nvSpPr>
      <xdr:spPr>
        <a:xfrm>
          <a:off x="5257800" y="2447925"/>
          <a:ext cx="1381125" cy="523876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100" b="1"/>
            <a:t>Question 13.1</a:t>
          </a:r>
        </a:p>
      </xdr:txBody>
    </xdr:sp>
    <xdr:clientData/>
  </xdr:twoCellAnchor>
  <xdr:twoCellAnchor>
    <xdr:from>
      <xdr:col>7</xdr:col>
      <xdr:colOff>123825</xdr:colOff>
      <xdr:row>8</xdr:row>
      <xdr:rowOff>123826</xdr:rowOff>
    </xdr:from>
    <xdr:to>
      <xdr:col>7</xdr:col>
      <xdr:colOff>257175</xdr:colOff>
      <xdr:row>12</xdr:row>
      <xdr:rowOff>142875</xdr:rowOff>
    </xdr:to>
    <xdr:cxnSp macro="">
      <xdr:nvCxnSpPr>
        <xdr:cNvPr id="6" name="Straight Arrow Connector 5"/>
        <xdr:cNvCxnSpPr/>
      </xdr:nvCxnSpPr>
      <xdr:spPr>
        <a:xfrm flipV="1">
          <a:off x="5572125" y="1647826"/>
          <a:ext cx="133350" cy="781049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14</xdr:row>
      <xdr:rowOff>0</xdr:rowOff>
    </xdr:from>
    <xdr:to>
      <xdr:col>14</xdr:col>
      <xdr:colOff>161925</xdr:colOff>
      <xdr:row>16</xdr:row>
      <xdr:rowOff>142876</xdr:rowOff>
    </xdr:to>
    <xdr:sp macro="" textlink="">
      <xdr:nvSpPr>
        <xdr:cNvPr id="9" name="TextBox 8"/>
        <xdr:cNvSpPr txBox="1"/>
      </xdr:nvSpPr>
      <xdr:spPr>
        <a:xfrm>
          <a:off x="8496300" y="2667000"/>
          <a:ext cx="1381125" cy="523876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100" b="1"/>
            <a:t>Question13.2</a:t>
          </a:r>
        </a:p>
      </xdr:txBody>
    </xdr:sp>
    <xdr:clientData/>
  </xdr:twoCellAnchor>
  <xdr:twoCellAnchor>
    <xdr:from>
      <xdr:col>12</xdr:col>
      <xdr:colOff>180975</xdr:colOff>
      <xdr:row>9</xdr:row>
      <xdr:rowOff>152400</xdr:rowOff>
    </xdr:from>
    <xdr:to>
      <xdr:col>12</xdr:col>
      <xdr:colOff>314325</xdr:colOff>
      <xdr:row>13</xdr:row>
      <xdr:rowOff>171449</xdr:rowOff>
    </xdr:to>
    <xdr:cxnSp macro="">
      <xdr:nvCxnSpPr>
        <xdr:cNvPr id="10" name="Straight Arrow Connector 9"/>
        <xdr:cNvCxnSpPr/>
      </xdr:nvCxnSpPr>
      <xdr:spPr>
        <a:xfrm flipV="1">
          <a:off x="8677275" y="1866900"/>
          <a:ext cx="133350" cy="781049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81648</xdr:colOff>
      <xdr:row>15</xdr:row>
      <xdr:rowOff>136072</xdr:rowOff>
    </xdr:from>
    <xdr:to>
      <xdr:col>21</xdr:col>
      <xdr:colOff>556537</xdr:colOff>
      <xdr:row>18</xdr:row>
      <xdr:rowOff>88448</xdr:rowOff>
    </xdr:to>
    <xdr:sp macro="" textlink="">
      <xdr:nvSpPr>
        <xdr:cNvPr id="11" name="TextBox 10"/>
        <xdr:cNvSpPr txBox="1"/>
      </xdr:nvSpPr>
      <xdr:spPr>
        <a:xfrm>
          <a:off x="13539112" y="2993572"/>
          <a:ext cx="1386568" cy="523876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100" b="1"/>
            <a:t>Question 13.5</a:t>
          </a:r>
        </a:p>
      </xdr:txBody>
    </xdr:sp>
    <xdr:clientData/>
  </xdr:twoCellAnchor>
  <xdr:twoCellAnchor>
    <xdr:from>
      <xdr:col>20</xdr:col>
      <xdr:colOff>13607</xdr:colOff>
      <xdr:row>11</xdr:row>
      <xdr:rowOff>108857</xdr:rowOff>
    </xdr:from>
    <xdr:to>
      <xdr:col>20</xdr:col>
      <xdr:colOff>146957</xdr:colOff>
      <xdr:row>15</xdr:row>
      <xdr:rowOff>127906</xdr:rowOff>
    </xdr:to>
    <xdr:cxnSp macro="">
      <xdr:nvCxnSpPr>
        <xdr:cNvPr id="12" name="Straight Arrow Connector 11"/>
        <xdr:cNvCxnSpPr/>
      </xdr:nvCxnSpPr>
      <xdr:spPr>
        <a:xfrm flipV="1">
          <a:off x="14042571" y="2204357"/>
          <a:ext cx="133350" cy="781049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16</xdr:row>
      <xdr:rowOff>0</xdr:rowOff>
    </xdr:from>
    <xdr:to>
      <xdr:col>25</xdr:col>
      <xdr:colOff>393246</xdr:colOff>
      <xdr:row>18</xdr:row>
      <xdr:rowOff>142876</xdr:rowOff>
    </xdr:to>
    <xdr:sp macro="" textlink="">
      <xdr:nvSpPr>
        <xdr:cNvPr id="13" name="TextBox 12"/>
        <xdr:cNvSpPr txBox="1"/>
      </xdr:nvSpPr>
      <xdr:spPr>
        <a:xfrm>
          <a:off x="16206107" y="3048000"/>
          <a:ext cx="1386568" cy="523876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100" b="1"/>
            <a:t>Question 13.6</a:t>
          </a:r>
        </a:p>
      </xdr:txBody>
    </xdr:sp>
    <xdr:clientData/>
  </xdr:twoCellAnchor>
  <xdr:twoCellAnchor>
    <xdr:from>
      <xdr:col>24</xdr:col>
      <xdr:colOff>870857</xdr:colOff>
      <xdr:row>11</xdr:row>
      <xdr:rowOff>163286</xdr:rowOff>
    </xdr:from>
    <xdr:to>
      <xdr:col>25</xdr:col>
      <xdr:colOff>10885</xdr:colOff>
      <xdr:row>15</xdr:row>
      <xdr:rowOff>182335</xdr:rowOff>
    </xdr:to>
    <xdr:cxnSp macro="">
      <xdr:nvCxnSpPr>
        <xdr:cNvPr id="14" name="Straight Arrow Connector 13"/>
        <xdr:cNvCxnSpPr/>
      </xdr:nvCxnSpPr>
      <xdr:spPr>
        <a:xfrm flipV="1">
          <a:off x="17076964" y="2258786"/>
          <a:ext cx="133350" cy="781049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opLeftCell="A14" workbookViewId="0">
      <selection activeCell="A37" sqref="A37"/>
    </sheetView>
  </sheetViews>
  <sheetFormatPr defaultRowHeight="15"/>
  <cols>
    <col min="1" max="1" width="18" bestFit="1" customWidth="1"/>
    <col min="2" max="2" width="19.85546875" bestFit="1" customWidth="1"/>
    <col min="3" max="3" width="14.5703125" bestFit="1" customWidth="1"/>
    <col min="4" max="4" width="18.5703125" bestFit="1" customWidth="1"/>
    <col min="5" max="5" width="12" bestFit="1" customWidth="1"/>
    <col min="6" max="6" width="20.140625" bestFit="1" customWidth="1"/>
    <col min="7" max="7" width="12" bestFit="1" customWidth="1"/>
    <col min="8" max="8" width="12.7109375" bestFit="1" customWidth="1"/>
    <col min="9" max="9" width="12.5703125" bestFit="1" customWidth="1"/>
  </cols>
  <sheetData>
    <row r="1" spans="1:9">
      <c r="A1" t="s">
        <v>4</v>
      </c>
    </row>
    <row r="2" spans="1:9" ht="15.75" thickBot="1"/>
    <row r="3" spans="1:9">
      <c r="A3" s="7" t="s">
        <v>5</v>
      </c>
      <c r="B3" s="7"/>
    </row>
    <row r="4" spans="1:9">
      <c r="A4" s="4" t="s">
        <v>6</v>
      </c>
      <c r="B4" s="4">
        <v>0.78744912473046513</v>
      </c>
      <c r="D4" s="15" t="s">
        <v>35</v>
      </c>
      <c r="E4" s="15"/>
      <c r="F4" s="15"/>
    </row>
    <row r="5" spans="1:9">
      <c r="A5" s="4" t="s">
        <v>7</v>
      </c>
      <c r="B5" s="4">
        <v>0.62007612403877566</v>
      </c>
      <c r="D5" s="15" t="s">
        <v>36</v>
      </c>
      <c r="E5" s="15"/>
      <c r="F5" s="15"/>
    </row>
    <row r="6" spans="1:9">
      <c r="A6" s="4" t="s">
        <v>8</v>
      </c>
      <c r="B6" s="4">
        <v>0.55675547804523828</v>
      </c>
    </row>
    <row r="7" spans="1:9">
      <c r="A7" s="4" t="s">
        <v>9</v>
      </c>
      <c r="B7" s="4">
        <v>2.1940502014344179</v>
      </c>
      <c r="D7" s="16" t="s">
        <v>37</v>
      </c>
      <c r="E7" s="16"/>
      <c r="F7" s="16"/>
      <c r="G7" s="16"/>
    </row>
    <row r="8" spans="1:9" ht="15.75" thickBot="1">
      <c r="A8" s="5" t="s">
        <v>10</v>
      </c>
      <c r="B8" s="5">
        <v>15</v>
      </c>
      <c r="D8" s="17">
        <f xml:space="preserve"> 7.4904 +(-0.6725256* 6.5) +(0.949971* 5)</f>
        <v>7.868838600000001</v>
      </c>
      <c r="E8" s="17"/>
      <c r="F8" s="17"/>
    </row>
    <row r="9" spans="1:9">
      <c r="F9" s="8" t="s">
        <v>38</v>
      </c>
    </row>
    <row r="10" spans="1:9" ht="15.75" thickBot="1">
      <c r="A10" t="s">
        <v>11</v>
      </c>
    </row>
    <row r="11" spans="1:9">
      <c r="A11" s="6"/>
      <c r="B11" s="6" t="s">
        <v>16</v>
      </c>
      <c r="C11" s="6" t="s">
        <v>17</v>
      </c>
      <c r="D11" s="6" t="s">
        <v>18</v>
      </c>
      <c r="E11" s="6" t="s">
        <v>19</v>
      </c>
      <c r="F11" s="6" t="s">
        <v>20</v>
      </c>
    </row>
    <row r="12" spans="1:9">
      <c r="A12" s="4" t="s">
        <v>12</v>
      </c>
      <c r="B12" s="4">
        <v>2</v>
      </c>
      <c r="C12" s="4">
        <v>94.280697896360394</v>
      </c>
      <c r="D12" s="4">
        <v>47.140348948180197</v>
      </c>
      <c r="E12" s="4">
        <v>9.7926373666822908</v>
      </c>
      <c r="F12" s="4">
        <v>3.0073191754718797E-3</v>
      </c>
    </row>
    <row r="13" spans="1:9">
      <c r="A13" s="4" t="s">
        <v>13</v>
      </c>
      <c r="B13" s="4">
        <v>12</v>
      </c>
      <c r="C13" s="4">
        <v>57.766275436972919</v>
      </c>
      <c r="D13" s="4">
        <v>4.8138562864144099</v>
      </c>
      <c r="E13" s="4"/>
      <c r="F13" s="4"/>
    </row>
    <row r="14" spans="1:9" ht="15.75" thickBot="1">
      <c r="A14" s="5" t="s">
        <v>14</v>
      </c>
      <c r="B14" s="5">
        <v>14</v>
      </c>
      <c r="C14" s="5">
        <v>152.04697333333331</v>
      </c>
      <c r="D14" s="5"/>
      <c r="E14" s="5"/>
      <c r="F14" s="5"/>
    </row>
    <row r="15" spans="1:9" ht="15.75" thickBot="1"/>
    <row r="16" spans="1:9">
      <c r="A16" s="6"/>
      <c r="B16" s="6" t="s">
        <v>21</v>
      </c>
      <c r="C16" s="6" t="s">
        <v>9</v>
      </c>
      <c r="D16" s="6" t="s">
        <v>22</v>
      </c>
      <c r="E16" s="6" t="s">
        <v>23</v>
      </c>
      <c r="F16" s="6" t="s">
        <v>24</v>
      </c>
      <c r="G16" s="6" t="s">
        <v>25</v>
      </c>
      <c r="H16" s="6" t="s">
        <v>26</v>
      </c>
      <c r="I16" s="6" t="s">
        <v>27</v>
      </c>
    </row>
    <row r="17" spans="1:9">
      <c r="A17" s="4" t="s">
        <v>15</v>
      </c>
      <c r="B17" s="4">
        <v>7.4903860647292024</v>
      </c>
      <c r="C17" s="4">
        <v>3.0698816271875136</v>
      </c>
      <c r="D17" s="4">
        <v>2.4399592474161795</v>
      </c>
      <c r="E17" s="9">
        <v>3.1160150831779174E-2</v>
      </c>
      <c r="F17" s="4">
        <v>0.80168859753467192</v>
      </c>
      <c r="G17" s="4">
        <v>14.179083531923734</v>
      </c>
      <c r="H17" s="4">
        <v>0.80168859753467192</v>
      </c>
      <c r="I17" s="4">
        <v>14.179083531923734</v>
      </c>
    </row>
    <row r="18" spans="1:9">
      <c r="A18" s="4" t="s">
        <v>2</v>
      </c>
      <c r="B18" s="4">
        <v>-0.67252560047079391</v>
      </c>
      <c r="C18" s="4">
        <v>0.67903902298543184</v>
      </c>
      <c r="D18" s="4">
        <v>-0.9904078818828389</v>
      </c>
      <c r="E18" s="9">
        <v>0.34152559721093401</v>
      </c>
      <c r="F18" s="4">
        <v>-2.1520245338970891</v>
      </c>
      <c r="G18" s="4">
        <v>0.80697333295550144</v>
      </c>
      <c r="H18" s="4">
        <v>-2.1520245338970891</v>
      </c>
      <c r="I18" s="4">
        <v>0.80697333295550144</v>
      </c>
    </row>
    <row r="19" spans="1:9" ht="15.75" thickBot="1">
      <c r="A19" s="5" t="s">
        <v>3</v>
      </c>
      <c r="B19" s="5">
        <v>0.94997108785090634</v>
      </c>
      <c r="C19" s="5">
        <v>0.28270725467670876</v>
      </c>
      <c r="D19" s="5">
        <v>3.3602642738590149</v>
      </c>
      <c r="E19" s="10">
        <v>5.6714181735502698E-3</v>
      </c>
      <c r="F19" s="5">
        <v>0.33400489502867114</v>
      </c>
      <c r="G19" s="5">
        <v>1.5659372806731415</v>
      </c>
      <c r="H19" s="5">
        <v>0.33400489502867114</v>
      </c>
      <c r="I19" s="5">
        <v>1.5659372806731415</v>
      </c>
    </row>
    <row r="23" spans="1:9">
      <c r="A23" t="s">
        <v>28</v>
      </c>
      <c r="F23" t="s">
        <v>33</v>
      </c>
    </row>
    <row r="24" spans="1:9" ht="15.75" thickBot="1"/>
    <row r="25" spans="1:9">
      <c r="A25" s="6" t="s">
        <v>29</v>
      </c>
      <c r="B25" s="6" t="s">
        <v>30</v>
      </c>
      <c r="C25" s="6" t="s">
        <v>31</v>
      </c>
      <c r="D25" s="6" t="s">
        <v>32</v>
      </c>
      <c r="F25" s="6" t="s">
        <v>34</v>
      </c>
      <c r="G25" s="6" t="s">
        <v>1</v>
      </c>
    </row>
    <row r="26" spans="1:9">
      <c r="A26" s="4">
        <v>1</v>
      </c>
      <c r="B26" s="4">
        <v>12.215165179895628</v>
      </c>
      <c r="C26" s="4">
        <v>3.0448348201043718</v>
      </c>
      <c r="D26" s="4">
        <v>1.4989618230308308</v>
      </c>
      <c r="F26" s="4">
        <v>3.3333333333333335</v>
      </c>
      <c r="G26" s="4">
        <v>4.34</v>
      </c>
    </row>
    <row r="27" spans="1:9">
      <c r="A27" s="4">
        <v>2</v>
      </c>
      <c r="B27" s="4">
        <v>11.606563924092653</v>
      </c>
      <c r="C27" s="4">
        <v>3.2434360759073471</v>
      </c>
      <c r="D27" s="4">
        <v>1.5967325455964758</v>
      </c>
      <c r="F27" s="4">
        <v>10</v>
      </c>
      <c r="G27" s="4">
        <v>4.67</v>
      </c>
    </row>
    <row r="28" spans="1:9">
      <c r="A28" s="4">
        <v>3</v>
      </c>
      <c r="B28" s="4">
        <v>12.706131809988037</v>
      </c>
      <c r="C28" s="4">
        <v>-0.66613180998803756</v>
      </c>
      <c r="D28" s="4">
        <v>-0.32793442379388865</v>
      </c>
      <c r="F28" s="4">
        <v>16.666666666666668</v>
      </c>
      <c r="G28" s="4">
        <v>5.09</v>
      </c>
    </row>
    <row r="29" spans="1:9">
      <c r="A29" s="4">
        <v>4</v>
      </c>
      <c r="B29" s="4">
        <v>10.572469781811076</v>
      </c>
      <c r="C29" s="4">
        <v>-2.2424697818110761</v>
      </c>
      <c r="D29" s="4">
        <v>-1.103960244424641</v>
      </c>
      <c r="F29" s="4">
        <v>23.333333333333332</v>
      </c>
      <c r="G29" s="4">
        <v>6.25</v>
      </c>
    </row>
    <row r="30" spans="1:9">
      <c r="A30" s="4">
        <v>5</v>
      </c>
      <c r="B30" s="4">
        <v>10.726284203451453</v>
      </c>
      <c r="C30" s="4">
        <v>-1.4062842034514524</v>
      </c>
      <c r="D30" s="4">
        <v>-0.69230892900547925</v>
      </c>
      <c r="F30" s="4">
        <v>30</v>
      </c>
      <c r="G30" s="4">
        <v>7.15</v>
      </c>
    </row>
    <row r="31" spans="1:9">
      <c r="A31" s="4">
        <v>6</v>
      </c>
      <c r="B31" s="4">
        <v>10.374040317049101</v>
      </c>
      <c r="C31" s="4">
        <v>-0.36404031704910089</v>
      </c>
      <c r="D31" s="4">
        <v>-0.1792158095728611</v>
      </c>
      <c r="F31" s="4">
        <v>36.666666666666671</v>
      </c>
      <c r="G31" s="4">
        <v>7.96</v>
      </c>
    </row>
    <row r="32" spans="1:9">
      <c r="A32" s="4">
        <v>7</v>
      </c>
      <c r="B32" s="4">
        <v>9.761221437650228</v>
      </c>
      <c r="C32" s="4">
        <v>-3.511221437650228</v>
      </c>
      <c r="D32" s="4">
        <v>-1.7285623681434079</v>
      </c>
      <c r="F32" s="4">
        <v>43.333333333333336</v>
      </c>
      <c r="G32" s="4">
        <v>8.27</v>
      </c>
    </row>
    <row r="33" spans="1:7">
      <c r="A33" s="4">
        <v>8</v>
      </c>
      <c r="B33" s="4">
        <v>7.9478411235417106</v>
      </c>
      <c r="C33" s="4">
        <v>-0.79784112354171022</v>
      </c>
      <c r="D33" s="4">
        <v>-0.39277447076490463</v>
      </c>
      <c r="F33" s="4">
        <v>50.000000000000007</v>
      </c>
      <c r="G33" s="4">
        <v>8.33</v>
      </c>
    </row>
    <row r="34" spans="1:7">
      <c r="A34" s="4">
        <v>9</v>
      </c>
      <c r="B34" s="4">
        <v>7.65863217359054</v>
      </c>
      <c r="C34" s="4">
        <v>0.61136782640945952</v>
      </c>
      <c r="D34" s="4">
        <v>0.30097430099203432</v>
      </c>
      <c r="F34" s="4">
        <v>56.666666666666671</v>
      </c>
      <c r="G34" s="4">
        <v>8.35</v>
      </c>
    </row>
    <row r="35" spans="1:7">
      <c r="A35" s="4">
        <v>10</v>
      </c>
      <c r="B35" s="4">
        <v>8.5488965403695261</v>
      </c>
      <c r="C35" s="4">
        <v>-0.19889654036952642</v>
      </c>
      <c r="D35" s="4">
        <v>-9.791609015316334E-2</v>
      </c>
      <c r="F35" s="4">
        <v>63.333333333333336</v>
      </c>
      <c r="G35" s="4">
        <v>9.23</v>
      </c>
    </row>
    <row r="36" spans="1:7">
      <c r="A36" s="4">
        <v>11</v>
      </c>
      <c r="B36" s="4">
        <v>6.9852171649031121</v>
      </c>
      <c r="C36" s="4">
        <v>2.2447828350968884</v>
      </c>
      <c r="D36" s="4">
        <v>1.1050989526879516</v>
      </c>
      <c r="F36" s="4">
        <v>70</v>
      </c>
      <c r="G36" s="4">
        <v>9.32</v>
      </c>
    </row>
    <row r="37" spans="1:7">
      <c r="A37" s="4">
        <v>12</v>
      </c>
      <c r="B37" s="4">
        <v>5.8696681928407735</v>
      </c>
      <c r="C37" s="4">
        <v>-1.1996681928407735</v>
      </c>
      <c r="D37" s="4">
        <v>-0.59059256991519393</v>
      </c>
      <c r="F37" s="4">
        <v>76.666666666666671</v>
      </c>
      <c r="G37" s="4">
        <v>10.01</v>
      </c>
    </row>
    <row r="38" spans="1:7">
      <c r="A38" s="4">
        <v>13</v>
      </c>
      <c r="B38" s="4">
        <v>5.7864345466267393</v>
      </c>
      <c r="C38" s="4">
        <v>-1.4464345466267394</v>
      </c>
      <c r="D38" s="4">
        <v>-0.71207480635421461</v>
      </c>
      <c r="F38" s="4">
        <v>83.333333333333329</v>
      </c>
      <c r="G38" s="4">
        <v>12.04</v>
      </c>
    </row>
    <row r="39" spans="1:7">
      <c r="A39" s="4">
        <v>14</v>
      </c>
      <c r="B39" s="4">
        <v>5.0617480640591852</v>
      </c>
      <c r="C39" s="4">
        <v>2.8982519359408148</v>
      </c>
      <c r="D39" s="4">
        <v>1.4267995678503047</v>
      </c>
      <c r="F39" s="4">
        <v>90</v>
      </c>
      <c r="G39" s="4">
        <v>14.85</v>
      </c>
    </row>
    <row r="40" spans="1:7" ht="15.75" thickBot="1">
      <c r="A40" s="5">
        <v>15</v>
      </c>
      <c r="B40" s="5">
        <v>5.2996855401302287</v>
      </c>
      <c r="C40" s="5">
        <v>-0.20968554013022889</v>
      </c>
      <c r="D40" s="5">
        <v>-0.10322747802983884</v>
      </c>
      <c r="F40" s="5">
        <v>96.666666666666671</v>
      </c>
      <c r="G40" s="5">
        <v>15.26</v>
      </c>
    </row>
  </sheetData>
  <sortState ref="G26:G40">
    <sortCondition ref="G26"/>
  </sortState>
  <mergeCells count="4">
    <mergeCell ref="D4:F4"/>
    <mergeCell ref="D5:F5"/>
    <mergeCell ref="D7:G7"/>
    <mergeCell ref="D8:F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5"/>
  <sheetViews>
    <sheetView workbookViewId="0">
      <selection activeCell="G9" sqref="G9"/>
    </sheetView>
  </sheetViews>
  <sheetFormatPr defaultRowHeight="15"/>
  <cols>
    <col min="1" max="1" width="18" bestFit="1" customWidth="1"/>
    <col min="2" max="2" width="12.7109375" bestFit="1" customWidth="1"/>
    <col min="3" max="3" width="14.5703125" bestFit="1" customWidth="1"/>
    <col min="4" max="4" width="18.5703125" bestFit="1" customWidth="1"/>
    <col min="5" max="5" width="12" bestFit="1" customWidth="1"/>
    <col min="6" max="6" width="13.42578125" bestFit="1" customWidth="1"/>
  </cols>
  <sheetData>
    <row r="1" spans="1:9">
      <c r="A1" t="s">
        <v>4</v>
      </c>
    </row>
    <row r="2" spans="1:9" ht="15.75" thickBot="1"/>
    <row r="3" spans="1:9">
      <c r="A3" s="7" t="s">
        <v>5</v>
      </c>
      <c r="B3" s="7"/>
    </row>
    <row r="4" spans="1:9">
      <c r="A4" s="4" t="s">
        <v>6</v>
      </c>
      <c r="B4" s="4">
        <v>0.45923417946073514</v>
      </c>
      <c r="D4" s="18" t="s">
        <v>43</v>
      </c>
      <c r="E4" s="18"/>
      <c r="F4" s="18"/>
      <c r="G4" s="18"/>
      <c r="H4" s="18"/>
    </row>
    <row r="5" spans="1:9">
      <c r="A5" s="4" t="s">
        <v>7</v>
      </c>
      <c r="B5" s="4">
        <v>0.21089603158497469</v>
      </c>
      <c r="D5" s="19" t="s">
        <v>44</v>
      </c>
      <c r="E5" s="19"/>
      <c r="F5" s="19"/>
    </row>
    <row r="6" spans="1:9">
      <c r="A6" s="4" t="s">
        <v>8</v>
      </c>
      <c r="B6" s="4">
        <v>-1.4562245105032552E-2</v>
      </c>
      <c r="D6" s="18" t="s">
        <v>45</v>
      </c>
      <c r="E6" s="18"/>
      <c r="F6" s="18"/>
      <c r="G6" s="18"/>
      <c r="H6" s="18"/>
    </row>
    <row r="7" spans="1:9">
      <c r="A7" s="4" t="s">
        <v>9</v>
      </c>
      <c r="B7" s="4">
        <v>13.341215706708525</v>
      </c>
    </row>
    <row r="8" spans="1:9" ht="15.75" thickBot="1">
      <c r="A8" s="5" t="s">
        <v>10</v>
      </c>
      <c r="B8" s="5">
        <v>10</v>
      </c>
    </row>
    <row r="10" spans="1:9" ht="15.75" thickBot="1">
      <c r="A10" t="s">
        <v>11</v>
      </c>
    </row>
    <row r="11" spans="1:9">
      <c r="A11" s="6"/>
      <c r="B11" s="6" t="s">
        <v>16</v>
      </c>
      <c r="C11" s="6" t="s">
        <v>17</v>
      </c>
      <c r="D11" s="6" t="s">
        <v>18</v>
      </c>
      <c r="E11" s="6" t="s">
        <v>19</v>
      </c>
      <c r="F11" s="6" t="s">
        <v>20</v>
      </c>
    </row>
    <row r="12" spans="1:9">
      <c r="A12" s="4" t="s">
        <v>12</v>
      </c>
      <c r="B12" s="4">
        <v>2</v>
      </c>
      <c r="C12" s="4">
        <v>332.98374426951659</v>
      </c>
      <c r="D12" s="4">
        <v>166.4918721347583</v>
      </c>
      <c r="E12" s="4">
        <v>0.93541046565766639</v>
      </c>
      <c r="F12" s="4">
        <v>0.43648547490830136</v>
      </c>
    </row>
    <row r="13" spans="1:9">
      <c r="A13" s="4" t="s">
        <v>13</v>
      </c>
      <c r="B13" s="4">
        <v>7</v>
      </c>
      <c r="C13" s="4">
        <v>1245.9162557304837</v>
      </c>
      <c r="D13" s="4">
        <v>177.98803653292626</v>
      </c>
      <c r="E13" s="4"/>
      <c r="F13" s="4"/>
    </row>
    <row r="14" spans="1:9" ht="15.75" thickBot="1">
      <c r="A14" s="5" t="s">
        <v>14</v>
      </c>
      <c r="B14" s="5">
        <v>9</v>
      </c>
      <c r="C14" s="5">
        <v>1578.9000000000003</v>
      </c>
      <c r="D14" s="5"/>
      <c r="E14" s="5"/>
      <c r="F14" s="5"/>
    </row>
    <row r="15" spans="1:9" ht="15.75" thickBot="1"/>
    <row r="16" spans="1:9">
      <c r="A16" s="6"/>
      <c r="B16" s="6" t="s">
        <v>21</v>
      </c>
      <c r="C16" s="6" t="s">
        <v>9</v>
      </c>
      <c r="D16" s="6" t="s">
        <v>22</v>
      </c>
      <c r="E16" s="6" t="s">
        <v>23</v>
      </c>
      <c r="F16" s="6" t="s">
        <v>24</v>
      </c>
      <c r="G16" s="6" t="s">
        <v>25</v>
      </c>
      <c r="H16" s="6" t="s">
        <v>26</v>
      </c>
      <c r="I16" s="6" t="s">
        <v>27</v>
      </c>
    </row>
    <row r="17" spans="1:9">
      <c r="A17" s="4" t="s">
        <v>15</v>
      </c>
      <c r="B17" s="4">
        <v>25.028700677699998</v>
      </c>
      <c r="C17" s="4">
        <v>22.278627259143459</v>
      </c>
      <c r="D17" s="4">
        <v>1.123439985173587</v>
      </c>
      <c r="E17" s="9">
        <v>0.29829764869927078</v>
      </c>
      <c r="F17" s="4">
        <v>-27.651881617131185</v>
      </c>
      <c r="G17" s="4">
        <v>77.709282972531184</v>
      </c>
      <c r="H17" s="4">
        <v>-27.651881617131185</v>
      </c>
      <c r="I17" s="4">
        <v>77.709282972531184</v>
      </c>
    </row>
    <row r="18" spans="1:9">
      <c r="A18" s="4" t="s">
        <v>40</v>
      </c>
      <c r="B18" s="4">
        <v>-4.9714341391910853E-2</v>
      </c>
      <c r="C18" s="4">
        <v>0.10599242586125049</v>
      </c>
      <c r="D18" s="4">
        <v>-0.46903673529455275</v>
      </c>
      <c r="E18" s="9">
        <v>0.65330062533161204</v>
      </c>
      <c r="F18" s="4">
        <v>-0.3003466020003715</v>
      </c>
      <c r="G18" s="4">
        <v>0.20091791921654981</v>
      </c>
      <c r="H18" s="4">
        <v>-0.3003466020003715</v>
      </c>
      <c r="I18" s="4">
        <v>0.20091791921654981</v>
      </c>
    </row>
    <row r="19" spans="1:9" ht="15.75" thickBot="1">
      <c r="A19" s="5" t="s">
        <v>41</v>
      </c>
      <c r="B19" s="5">
        <v>1.9281692540275013</v>
      </c>
      <c r="C19" s="5">
        <v>1.4721604741003929</v>
      </c>
      <c r="D19" s="5">
        <v>1.3097548045540117</v>
      </c>
      <c r="E19" s="10">
        <v>0.23162388080959018</v>
      </c>
      <c r="F19" s="5">
        <v>-1.552937104319335</v>
      </c>
      <c r="G19" s="5">
        <v>5.4092756123743371</v>
      </c>
      <c r="H19" s="5">
        <v>-1.552937104319335</v>
      </c>
      <c r="I19" s="5">
        <v>5.4092756123743371</v>
      </c>
    </row>
    <row r="23" spans="1:9">
      <c r="A23" t="s">
        <v>28</v>
      </c>
    </row>
    <row r="24" spans="1:9" ht="15.75" thickBot="1"/>
    <row r="25" spans="1:9">
      <c r="A25" s="6" t="s">
        <v>29</v>
      </c>
      <c r="B25" s="6" t="s">
        <v>42</v>
      </c>
      <c r="C25" s="6" t="s">
        <v>31</v>
      </c>
      <c r="D25" s="6" t="s">
        <v>32</v>
      </c>
    </row>
    <row r="26" spans="1:9">
      <c r="A26" s="4">
        <v>1</v>
      </c>
      <c r="B26" s="4">
        <v>22.162913037590016</v>
      </c>
      <c r="C26" s="4">
        <v>-10.162913037590016</v>
      </c>
      <c r="D26" s="4">
        <v>-0.86376387765616913</v>
      </c>
    </row>
    <row r="27" spans="1:9">
      <c r="A27" s="4">
        <v>2</v>
      </c>
      <c r="B27" s="4">
        <v>28.412494032820561</v>
      </c>
      <c r="C27" s="4">
        <v>-10.412494032820561</v>
      </c>
      <c r="D27" s="4">
        <v>-0.88497620599473203</v>
      </c>
    </row>
    <row r="28" spans="1:9">
      <c r="A28" s="4">
        <v>3</v>
      </c>
      <c r="B28" s="4">
        <v>23.345367170738854</v>
      </c>
      <c r="C28" s="4">
        <v>7.6546328292611463</v>
      </c>
      <c r="D28" s="4">
        <v>0.65058072524890065</v>
      </c>
    </row>
    <row r="29" spans="1:9">
      <c r="A29" s="4">
        <v>4</v>
      </c>
      <c r="B29" s="4">
        <v>30.411757748754017</v>
      </c>
      <c r="C29" s="4">
        <v>-2.4117577487540167</v>
      </c>
      <c r="D29" s="4">
        <v>-0.20497953857579004</v>
      </c>
    </row>
    <row r="30" spans="1:9">
      <c r="A30" s="4">
        <v>5</v>
      </c>
      <c r="B30" s="4">
        <v>34.974787096552788</v>
      </c>
      <c r="C30" s="4">
        <v>17.025212903447212</v>
      </c>
      <c r="D30" s="4">
        <v>1.4470028289143624</v>
      </c>
    </row>
    <row r="31" spans="1:9">
      <c r="A31" s="4">
        <v>6</v>
      </c>
      <c r="B31" s="4">
        <v>38.820435544350772</v>
      </c>
      <c r="C31" s="4">
        <v>8.1795644556492277</v>
      </c>
      <c r="D31" s="4">
        <v>0.69519558866810482</v>
      </c>
    </row>
    <row r="32" spans="1:9">
      <c r="A32" s="4">
        <v>7</v>
      </c>
      <c r="B32" s="4">
        <v>23.980963548576671</v>
      </c>
      <c r="C32" s="4">
        <v>14.019036451423329</v>
      </c>
      <c r="D32" s="4">
        <v>1.1915025978768088</v>
      </c>
    </row>
    <row r="33" spans="1:4">
      <c r="A33" s="4">
        <v>8</v>
      </c>
      <c r="B33" s="4">
        <v>38.781411263215887</v>
      </c>
      <c r="C33" s="4">
        <v>-16.781411263215887</v>
      </c>
      <c r="D33" s="4">
        <v>-1.426281698135595</v>
      </c>
    </row>
    <row r="34" spans="1:4">
      <c r="A34" s="4">
        <v>9</v>
      </c>
      <c r="B34" s="4">
        <v>32.151759697470894</v>
      </c>
      <c r="C34" s="4">
        <v>3.8482403025291063</v>
      </c>
      <c r="D34" s="4">
        <v>0.32706872070741644</v>
      </c>
    </row>
    <row r="35" spans="1:4" ht="15.75" thickBot="1">
      <c r="A35" s="5">
        <v>10</v>
      </c>
      <c r="B35" s="5">
        <v>27.95811085992954</v>
      </c>
      <c r="C35" s="5">
        <v>-10.95811085992954</v>
      </c>
      <c r="D35" s="5">
        <v>-0.93134914105330713</v>
      </c>
    </row>
  </sheetData>
  <mergeCells count="3">
    <mergeCell ref="D4:H4"/>
    <mergeCell ref="D5:F5"/>
    <mergeCell ref="D6:H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8"/>
  <sheetViews>
    <sheetView workbookViewId="0">
      <selection activeCell="E8" sqref="E8"/>
    </sheetView>
  </sheetViews>
  <sheetFormatPr defaultRowHeight="15"/>
  <cols>
    <col min="1" max="1" width="18" bestFit="1" customWidth="1"/>
    <col min="2" max="2" width="12.7109375" bestFit="1" customWidth="1"/>
    <col min="3" max="3" width="14.5703125" bestFit="1" customWidth="1"/>
    <col min="4" max="4" width="18.5703125" bestFit="1" customWidth="1"/>
    <col min="5" max="5" width="12" bestFit="1" customWidth="1"/>
  </cols>
  <sheetData>
    <row r="1" spans="1:9">
      <c r="A1" t="s">
        <v>4</v>
      </c>
    </row>
    <row r="2" spans="1:9" ht="15.75" thickBot="1"/>
    <row r="3" spans="1:9">
      <c r="A3" s="7" t="s">
        <v>5</v>
      </c>
      <c r="B3" s="7"/>
      <c r="D3" s="2" t="s">
        <v>47</v>
      </c>
      <c r="E3" s="2"/>
      <c r="F3" s="2"/>
      <c r="G3" s="2"/>
      <c r="H3" s="2"/>
    </row>
    <row r="4" spans="1:9">
      <c r="A4" s="4" t="s">
        <v>6</v>
      </c>
      <c r="B4" s="4">
        <v>0.9873989893672056</v>
      </c>
      <c r="D4" s="20" t="s">
        <v>48</v>
      </c>
      <c r="E4" s="20"/>
      <c r="F4" s="20"/>
      <c r="G4" s="20"/>
      <c r="H4" s="20"/>
    </row>
    <row r="5" spans="1:9">
      <c r="A5" s="4" t="s">
        <v>7</v>
      </c>
      <c r="B5" s="4">
        <v>0.97495676420337907</v>
      </c>
      <c r="D5" s="2" t="s">
        <v>49</v>
      </c>
      <c r="E5" s="2"/>
      <c r="F5" s="2"/>
      <c r="G5" s="2"/>
      <c r="H5" s="2"/>
    </row>
    <row r="6" spans="1:9">
      <c r="A6" s="4" t="s">
        <v>8</v>
      </c>
      <c r="B6" s="4">
        <v>0.96556555077964612</v>
      </c>
      <c r="D6" s="20">
        <f>118.5595 +(-0.79402448*33)+(-0.88428115*29)+(0.376909825*14)</f>
        <v>71.989276359999991</v>
      </c>
      <c r="E6" s="20"/>
      <c r="F6" s="20"/>
      <c r="G6" s="20"/>
      <c r="H6" s="20"/>
    </row>
    <row r="7" spans="1:9">
      <c r="A7" s="4" t="s">
        <v>9</v>
      </c>
      <c r="B7" s="4">
        <v>2.1341222184942645</v>
      </c>
    </row>
    <row r="8" spans="1:9" ht="15.75" thickBot="1">
      <c r="A8" s="5" t="s">
        <v>10</v>
      </c>
      <c r="B8" s="5">
        <v>12</v>
      </c>
    </row>
    <row r="10" spans="1:9" ht="15.75" thickBot="1">
      <c r="A10" t="s">
        <v>11</v>
      </c>
    </row>
    <row r="11" spans="1:9">
      <c r="A11" s="6"/>
      <c r="B11" s="6" t="s">
        <v>16</v>
      </c>
      <c r="C11" s="6" t="s">
        <v>17</v>
      </c>
      <c r="D11" s="6" t="s">
        <v>18</v>
      </c>
      <c r="E11" s="6" t="s">
        <v>19</v>
      </c>
      <c r="F11" s="6" t="s">
        <v>20</v>
      </c>
    </row>
    <row r="12" spans="1:9">
      <c r="A12" s="4" t="s">
        <v>12</v>
      </c>
      <c r="B12" s="4">
        <v>3</v>
      </c>
      <c r="C12" s="4">
        <v>1418.4808455188997</v>
      </c>
      <c r="D12" s="4">
        <v>472.82694850629991</v>
      </c>
      <c r="E12" s="4">
        <v>103.81584574997876</v>
      </c>
      <c r="F12" s="4">
        <v>9.5822342832795597E-7</v>
      </c>
    </row>
    <row r="13" spans="1:9">
      <c r="A13" s="4" t="s">
        <v>13</v>
      </c>
      <c r="B13" s="4">
        <v>8</v>
      </c>
      <c r="C13" s="4">
        <v>36.435821147767058</v>
      </c>
      <c r="D13" s="4">
        <v>4.5544776434708822</v>
      </c>
      <c r="E13" s="4"/>
      <c r="F13" s="4"/>
    </row>
    <row r="14" spans="1:9" ht="15.75" thickBot="1">
      <c r="A14" s="5" t="s">
        <v>14</v>
      </c>
      <c r="B14" s="5">
        <v>11</v>
      </c>
      <c r="C14" s="5">
        <v>1454.9166666666667</v>
      </c>
      <c r="D14" s="5"/>
      <c r="E14" s="5"/>
      <c r="F14" s="5"/>
    </row>
    <row r="15" spans="1:9" ht="15.75" thickBot="1"/>
    <row r="16" spans="1:9">
      <c r="A16" s="6"/>
      <c r="B16" s="6" t="s">
        <v>21</v>
      </c>
      <c r="C16" s="6" t="s">
        <v>9</v>
      </c>
      <c r="D16" s="6" t="s">
        <v>22</v>
      </c>
      <c r="E16" s="6" t="s">
        <v>23</v>
      </c>
      <c r="F16" s="6" t="s">
        <v>24</v>
      </c>
      <c r="G16" s="6" t="s">
        <v>25</v>
      </c>
      <c r="H16" s="6" t="s">
        <v>26</v>
      </c>
      <c r="I16" s="6" t="s">
        <v>27</v>
      </c>
    </row>
    <row r="17" spans="1:9">
      <c r="A17" s="4" t="s">
        <v>15</v>
      </c>
      <c r="B17" s="4">
        <v>118.55951023762542</v>
      </c>
      <c r="C17" s="4">
        <v>1.8579824088584553</v>
      </c>
      <c r="D17" s="4">
        <v>63.81088952853348</v>
      </c>
      <c r="E17" s="9">
        <v>4.045673553629335E-12</v>
      </c>
      <c r="F17" s="4">
        <v>114.27499512320077</v>
      </c>
      <c r="G17" s="4">
        <v>122.84402535205007</v>
      </c>
      <c r="H17" s="4">
        <v>114.27499512320077</v>
      </c>
      <c r="I17" s="4">
        <v>122.84402535205007</v>
      </c>
    </row>
    <row r="18" spans="1:9">
      <c r="A18" s="4" t="s">
        <v>40</v>
      </c>
      <c r="B18" s="4">
        <v>-7.9402448349881347E-2</v>
      </c>
      <c r="C18" s="4">
        <v>6.8483914242621388E-2</v>
      </c>
      <c r="D18" s="4">
        <v>-1.1594320977124397</v>
      </c>
      <c r="E18" s="9">
        <v>0.27971301533337489</v>
      </c>
      <c r="F18" s="4">
        <v>-0.23732663765786854</v>
      </c>
      <c r="G18" s="4">
        <v>7.8521740958105865E-2</v>
      </c>
      <c r="H18" s="4">
        <v>-0.23732663765786854</v>
      </c>
      <c r="I18" s="4">
        <v>7.8521740958105865E-2</v>
      </c>
    </row>
    <row r="19" spans="1:9">
      <c r="A19" s="4" t="s">
        <v>41</v>
      </c>
      <c r="B19" s="4">
        <v>-0.88428114953768133</v>
      </c>
      <c r="C19" s="4">
        <v>8.6311996648768971E-2</v>
      </c>
      <c r="D19" s="4">
        <v>-10.24517082064621</v>
      </c>
      <c r="E19" s="9">
        <v>7.0819707440399637E-6</v>
      </c>
      <c r="F19" s="4">
        <v>-1.0833169705630421</v>
      </c>
      <c r="G19" s="4">
        <v>-0.68524532851232056</v>
      </c>
      <c r="H19" s="4">
        <v>-1.0833169705630421</v>
      </c>
      <c r="I19" s="4">
        <v>-0.68524532851232056</v>
      </c>
    </row>
    <row r="20" spans="1:9" ht="15.75" thickBot="1">
      <c r="A20" s="5" t="s">
        <v>46</v>
      </c>
      <c r="B20" s="5">
        <v>0.37690982481797397</v>
      </c>
      <c r="C20" s="5">
        <v>0.21972868507627308</v>
      </c>
      <c r="D20" s="5">
        <v>1.7153419212750469</v>
      </c>
      <c r="E20" s="10">
        <v>0.12462275884074553</v>
      </c>
      <c r="F20" s="5">
        <v>-0.1297854311722918</v>
      </c>
      <c r="G20" s="5">
        <v>0.88360508080823974</v>
      </c>
      <c r="H20" s="5">
        <v>-0.1297854311722918</v>
      </c>
      <c r="I20" s="5">
        <v>0.88360508080823974</v>
      </c>
    </row>
    <row r="24" spans="1:9">
      <c r="A24" t="s">
        <v>28</v>
      </c>
      <c r="F24" t="s">
        <v>33</v>
      </c>
    </row>
    <row r="25" spans="1:9" ht="15.75" thickBot="1"/>
    <row r="26" spans="1:9">
      <c r="A26" s="6" t="s">
        <v>29</v>
      </c>
      <c r="B26" s="6" t="s">
        <v>42</v>
      </c>
      <c r="C26" s="6" t="s">
        <v>31</v>
      </c>
      <c r="D26" s="6" t="s">
        <v>32</v>
      </c>
      <c r="F26" s="6" t="s">
        <v>34</v>
      </c>
      <c r="G26" s="6" t="s">
        <v>39</v>
      </c>
    </row>
    <row r="27" spans="1:9">
      <c r="A27" s="4">
        <v>1</v>
      </c>
      <c r="B27" s="4">
        <v>113.47092104914169</v>
      </c>
      <c r="C27" s="4">
        <v>0.52907895085830603</v>
      </c>
      <c r="D27" s="4">
        <v>0.29070502942511145</v>
      </c>
      <c r="F27" s="4">
        <v>4.166666666666667</v>
      </c>
      <c r="G27" s="4">
        <v>85</v>
      </c>
    </row>
    <row r="28" spans="1:9">
      <c r="A28" s="4">
        <v>2</v>
      </c>
      <c r="B28" s="4">
        <v>96.053454818682283</v>
      </c>
      <c r="C28" s="4">
        <v>-2.0534548186822832</v>
      </c>
      <c r="D28" s="4">
        <v>-1.1282808407322948</v>
      </c>
      <c r="F28" s="4">
        <v>12.5</v>
      </c>
      <c r="G28" s="4">
        <v>87</v>
      </c>
    </row>
    <row r="29" spans="1:9">
      <c r="A29" s="4">
        <v>3</v>
      </c>
      <c r="B29" s="4">
        <v>86.395910469898794</v>
      </c>
      <c r="C29" s="4">
        <v>0.6040895301012057</v>
      </c>
      <c r="D29" s="4">
        <v>0.33191996078956432</v>
      </c>
      <c r="F29" s="4">
        <v>20.833333333333336</v>
      </c>
      <c r="G29" s="4">
        <v>93</v>
      </c>
    </row>
    <row r="30" spans="1:9">
      <c r="A30" s="4">
        <v>4</v>
      </c>
      <c r="B30" s="4">
        <v>96.56746110482203</v>
      </c>
      <c r="C30" s="4">
        <v>1.4325388951779701</v>
      </c>
      <c r="D30" s="4">
        <v>0.78711553540306689</v>
      </c>
      <c r="F30" s="4">
        <v>29.166666666666668</v>
      </c>
      <c r="G30" s="4">
        <v>94</v>
      </c>
    </row>
    <row r="31" spans="1:9">
      <c r="A31" s="4">
        <v>5</v>
      </c>
      <c r="B31" s="4">
        <v>103.09413414254092</v>
      </c>
      <c r="C31" s="4">
        <v>-2.0941341425409234</v>
      </c>
      <c r="D31" s="4">
        <v>-1.1506322951232422</v>
      </c>
      <c r="F31" s="4">
        <v>37.5</v>
      </c>
      <c r="G31" s="4">
        <v>94</v>
      </c>
    </row>
    <row r="32" spans="1:9">
      <c r="A32" s="4">
        <v>6</v>
      </c>
      <c r="B32" s="4">
        <v>83.982281585711249</v>
      </c>
      <c r="C32" s="4">
        <v>1.0177184142887512</v>
      </c>
      <c r="D32" s="4">
        <v>0.55919038376471553</v>
      </c>
      <c r="F32" s="4">
        <v>45.833333333333336</v>
      </c>
      <c r="G32" s="4">
        <v>98</v>
      </c>
    </row>
    <row r="33" spans="1:7">
      <c r="A33" s="4">
        <v>7</v>
      </c>
      <c r="B33" s="4">
        <v>91.478871916338306</v>
      </c>
      <c r="C33" s="4">
        <v>2.5211280836616936</v>
      </c>
      <c r="D33" s="4">
        <v>1.38524621430579</v>
      </c>
      <c r="F33" s="4">
        <v>54.166666666666664</v>
      </c>
      <c r="G33" s="4">
        <v>101</v>
      </c>
    </row>
    <row r="34" spans="1:7">
      <c r="A34" s="4">
        <v>8</v>
      </c>
      <c r="B34" s="4">
        <v>107.7847038698994</v>
      </c>
      <c r="C34" s="4">
        <v>-0.78470386989940266</v>
      </c>
      <c r="D34" s="4">
        <v>-0.43115939732442199</v>
      </c>
      <c r="F34" s="4">
        <v>62.5</v>
      </c>
      <c r="G34" s="4">
        <v>107</v>
      </c>
    </row>
    <row r="35" spans="1:7">
      <c r="A35" s="4">
        <v>9</v>
      </c>
      <c r="B35" s="4">
        <v>116.3903152396024</v>
      </c>
      <c r="C35" s="4">
        <v>2.6096847603975988</v>
      </c>
      <c r="D35" s="4">
        <v>1.4339041155028383</v>
      </c>
      <c r="F35" s="4">
        <v>70.833333333333343</v>
      </c>
      <c r="G35" s="4">
        <v>108</v>
      </c>
    </row>
    <row r="36" spans="1:7">
      <c r="A36" s="4">
        <v>10</v>
      </c>
      <c r="B36" s="4">
        <v>95.748107728747016</v>
      </c>
      <c r="C36" s="4">
        <v>-2.7481077287470157</v>
      </c>
      <c r="D36" s="4">
        <v>-1.5099612956681958</v>
      </c>
      <c r="F36" s="4">
        <v>79.166666666666671</v>
      </c>
      <c r="G36" s="4">
        <v>114</v>
      </c>
    </row>
    <row r="37" spans="1:7">
      <c r="A37" s="4">
        <v>11</v>
      </c>
      <c r="B37" s="4">
        <v>109.57336858590619</v>
      </c>
      <c r="C37" s="4">
        <v>-1.573368585906195</v>
      </c>
      <c r="D37" s="4">
        <v>-0.86449510100601257</v>
      </c>
      <c r="F37" s="4">
        <v>87.500000000000014</v>
      </c>
      <c r="G37" s="4">
        <v>117</v>
      </c>
    </row>
    <row r="38" spans="1:7" ht="15.75" thickBot="1">
      <c r="A38" s="5">
        <v>12</v>
      </c>
      <c r="B38" s="5">
        <v>116.46046948870985</v>
      </c>
      <c r="C38" s="5">
        <v>0.5395305112901525</v>
      </c>
      <c r="D38" s="5">
        <v>0.29644769066300292</v>
      </c>
      <c r="F38" s="5">
        <v>95.833333333333343</v>
      </c>
      <c r="G38" s="5">
        <v>119</v>
      </c>
    </row>
  </sheetData>
  <sortState ref="G27:G38">
    <sortCondition ref="G27"/>
  </sortState>
  <mergeCells count="2">
    <mergeCell ref="D4:H4"/>
    <mergeCell ref="D6:H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7"/>
  <sheetViews>
    <sheetView workbookViewId="0">
      <selection activeCell="E7" sqref="E7"/>
    </sheetView>
  </sheetViews>
  <sheetFormatPr defaultRowHeight="15"/>
  <cols>
    <col min="1" max="1" width="18" bestFit="1" customWidth="1"/>
    <col min="2" max="2" width="19.140625" bestFit="1" customWidth="1"/>
    <col min="3" max="3" width="14.5703125" bestFit="1" customWidth="1"/>
  </cols>
  <sheetData>
    <row r="1" spans="1:14">
      <c r="A1" t="s">
        <v>4</v>
      </c>
    </row>
    <row r="2" spans="1:14" ht="15.75" thickBot="1"/>
    <row r="3" spans="1:14">
      <c r="A3" s="7" t="s">
        <v>5</v>
      </c>
      <c r="B3" s="7"/>
    </row>
    <row r="4" spans="1:14">
      <c r="A4" s="4" t="s">
        <v>6</v>
      </c>
      <c r="B4" s="4">
        <v>0.92729688525381815</v>
      </c>
      <c r="D4" s="21" t="s">
        <v>78</v>
      </c>
      <c r="E4" s="21"/>
      <c r="F4" s="21"/>
      <c r="G4" s="21"/>
      <c r="H4" s="21"/>
      <c r="I4" s="21"/>
      <c r="J4" s="21"/>
      <c r="K4" s="21"/>
    </row>
    <row r="5" spans="1:14">
      <c r="A5" s="4" t="s">
        <v>7</v>
      </c>
      <c r="B5" s="4">
        <v>0.85987951340143287</v>
      </c>
    </row>
    <row r="6" spans="1:14">
      <c r="A6" s="4" t="s">
        <v>8</v>
      </c>
      <c r="B6" s="4">
        <v>0.79982787628776131</v>
      </c>
      <c r="D6" s="15" t="s">
        <v>79</v>
      </c>
      <c r="E6" s="15"/>
      <c r="F6" s="15"/>
      <c r="G6" s="15"/>
      <c r="H6" s="15"/>
      <c r="I6" s="15"/>
      <c r="J6" s="15"/>
      <c r="K6" s="15"/>
      <c r="L6" s="15"/>
      <c r="M6" s="15"/>
      <c r="N6" s="15"/>
    </row>
    <row r="7" spans="1:14">
      <c r="A7" s="4" t="s">
        <v>9</v>
      </c>
      <c r="B7" s="4">
        <v>14600.566427484209</v>
      </c>
    </row>
    <row r="8" spans="1:14" ht="15.75" thickBot="1">
      <c r="A8" s="5" t="s">
        <v>10</v>
      </c>
      <c r="B8" s="5">
        <v>11</v>
      </c>
    </row>
    <row r="10" spans="1:14" ht="15.75" thickBot="1">
      <c r="A10" t="s">
        <v>11</v>
      </c>
    </row>
    <row r="11" spans="1:14">
      <c r="A11" s="6"/>
      <c r="B11" s="6" t="s">
        <v>16</v>
      </c>
      <c r="C11" s="6" t="s">
        <v>17</v>
      </c>
      <c r="D11" s="6" t="s">
        <v>18</v>
      </c>
      <c r="E11" s="6" t="s">
        <v>19</v>
      </c>
      <c r="F11" s="6" t="s">
        <v>20</v>
      </c>
    </row>
    <row r="12" spans="1:14">
      <c r="A12" s="4" t="s">
        <v>12</v>
      </c>
      <c r="B12" s="4">
        <v>3</v>
      </c>
      <c r="C12" s="4">
        <v>9157425923.612711</v>
      </c>
      <c r="D12" s="4">
        <v>3052475307.8709035</v>
      </c>
      <c r="E12" s="4">
        <v>14.319002024437207</v>
      </c>
      <c r="F12" s="4">
        <v>2.262972162491566E-3</v>
      </c>
    </row>
    <row r="13" spans="1:14">
      <c r="A13" s="4" t="s">
        <v>13</v>
      </c>
      <c r="B13" s="4">
        <v>7</v>
      </c>
      <c r="C13" s="4">
        <v>1492235780.023653</v>
      </c>
      <c r="D13" s="4">
        <v>213176540.00337902</v>
      </c>
      <c r="E13" s="4"/>
      <c r="F13" s="4"/>
    </row>
    <row r="14" spans="1:14" ht="15.75" thickBot="1">
      <c r="A14" s="5" t="s">
        <v>14</v>
      </c>
      <c r="B14" s="5">
        <v>10</v>
      </c>
      <c r="C14" s="5">
        <v>10649661703.636364</v>
      </c>
      <c r="D14" s="5"/>
      <c r="E14" s="5"/>
      <c r="F14" s="5"/>
    </row>
    <row r="15" spans="1:14" ht="15.75" thickBot="1"/>
    <row r="16" spans="1:14">
      <c r="A16" s="6"/>
      <c r="B16" s="6" t="s">
        <v>21</v>
      </c>
      <c r="C16" s="6" t="s">
        <v>9</v>
      </c>
      <c r="D16" s="6" t="s">
        <v>22</v>
      </c>
      <c r="E16" s="6" t="s">
        <v>23</v>
      </c>
      <c r="F16" s="6" t="s">
        <v>24</v>
      </c>
      <c r="G16" s="6" t="s">
        <v>25</v>
      </c>
      <c r="H16" s="6" t="s">
        <v>26</v>
      </c>
      <c r="I16" s="6" t="s">
        <v>27</v>
      </c>
    </row>
    <row r="17" spans="1:9">
      <c r="A17" s="4" t="s">
        <v>15</v>
      </c>
      <c r="B17" s="4">
        <v>-7629.6272538994108</v>
      </c>
      <c r="C17" s="4">
        <v>9155.4043643175301</v>
      </c>
      <c r="D17" s="4">
        <v>-0.83334683540961707</v>
      </c>
      <c r="E17" s="9">
        <v>0.43216111705937821</v>
      </c>
      <c r="F17" s="4">
        <v>-29278.718441011879</v>
      </c>
      <c r="G17" s="4">
        <v>14019.463933213055</v>
      </c>
      <c r="H17" s="4">
        <v>-29278.718441011879</v>
      </c>
      <c r="I17" s="4">
        <v>14019.463933213055</v>
      </c>
    </row>
    <row r="18" spans="1:9">
      <c r="A18" s="4" t="s">
        <v>72</v>
      </c>
      <c r="B18" s="4">
        <v>116.25493727864247</v>
      </c>
      <c r="C18" s="4">
        <v>77.111347984715579</v>
      </c>
      <c r="D18" s="4">
        <v>1.5076242384154099</v>
      </c>
      <c r="E18" s="9">
        <v>0.17538266613743325</v>
      </c>
      <c r="F18" s="4">
        <v>-66.084426189407907</v>
      </c>
      <c r="G18" s="4">
        <v>298.59430074669285</v>
      </c>
      <c r="H18" s="4">
        <v>-66.084426189407907</v>
      </c>
      <c r="I18" s="4">
        <v>298.59430074669285</v>
      </c>
    </row>
    <row r="19" spans="1:9">
      <c r="A19" s="4" t="s">
        <v>73</v>
      </c>
      <c r="B19" s="4">
        <v>-120.09038515032408</v>
      </c>
      <c r="C19" s="4">
        <v>126.15723191621929</v>
      </c>
      <c r="D19" s="4">
        <v>-0.95191043213500293</v>
      </c>
      <c r="E19" s="9">
        <v>0.37284567778350508</v>
      </c>
      <c r="F19" s="4">
        <v>-418.40483517205365</v>
      </c>
      <c r="G19" s="4">
        <v>178.22406487140546</v>
      </c>
      <c r="H19" s="4">
        <v>-418.40483517205365</v>
      </c>
      <c r="I19" s="4">
        <v>178.22406487140546</v>
      </c>
    </row>
    <row r="20" spans="1:9" ht="15.75" thickBot="1">
      <c r="A20" s="5" t="s">
        <v>74</v>
      </c>
      <c r="B20" s="5">
        <v>45.733283813536801</v>
      </c>
      <c r="C20" s="5">
        <v>17.144402817543817</v>
      </c>
      <c r="D20" s="5">
        <v>2.6675343726022387</v>
      </c>
      <c r="E20" s="10">
        <v>3.2114287096619641E-2</v>
      </c>
      <c r="F20" s="5">
        <v>5.1932131431288582</v>
      </c>
      <c r="G20" s="5">
        <v>86.273354483944743</v>
      </c>
      <c r="H20" s="5">
        <v>5.1932131431288582</v>
      </c>
      <c r="I20" s="5">
        <v>86.273354483944743</v>
      </c>
    </row>
    <row r="24" spans="1:9">
      <c r="A24" t="s">
        <v>28</v>
      </c>
      <c r="F24" t="s">
        <v>33</v>
      </c>
    </row>
    <row r="25" spans="1:9" ht="15.75" thickBot="1"/>
    <row r="26" spans="1:9">
      <c r="A26" s="6" t="s">
        <v>29</v>
      </c>
      <c r="B26" s="6" t="s">
        <v>77</v>
      </c>
      <c r="C26" s="6" t="s">
        <v>31</v>
      </c>
      <c r="D26" s="6" t="s">
        <v>32</v>
      </c>
      <c r="F26" s="6" t="s">
        <v>34</v>
      </c>
      <c r="G26" s="6" t="s">
        <v>71</v>
      </c>
    </row>
    <row r="27" spans="1:9">
      <c r="A27" s="4">
        <v>1</v>
      </c>
      <c r="B27" s="4">
        <v>-10183.984607451148</v>
      </c>
      <c r="C27" s="4">
        <v>11019.984607451148</v>
      </c>
      <c r="D27" s="4">
        <v>0.90211574617107471</v>
      </c>
      <c r="F27" s="4">
        <v>4.5454545454545459</v>
      </c>
      <c r="G27" s="4">
        <v>276</v>
      </c>
    </row>
    <row r="28" spans="1:9">
      <c r="A28" s="4">
        <v>2</v>
      </c>
      <c r="B28" s="4">
        <v>13906.165824351523</v>
      </c>
      <c r="C28" s="4">
        <v>-10761.165824351523</v>
      </c>
      <c r="D28" s="4">
        <v>-0.88092837541185087</v>
      </c>
      <c r="F28" s="4">
        <v>13.636363636363637</v>
      </c>
      <c r="G28" s="4">
        <v>622</v>
      </c>
    </row>
    <row r="29" spans="1:9">
      <c r="A29" s="4">
        <v>3</v>
      </c>
      <c r="B29" s="4">
        <v>27151.889907109638</v>
      </c>
      <c r="C29" s="4">
        <v>-5366.8899071096384</v>
      </c>
      <c r="D29" s="4">
        <v>-0.43934325370079103</v>
      </c>
      <c r="F29" s="4">
        <v>22.72727272727273</v>
      </c>
      <c r="G29" s="4">
        <v>836</v>
      </c>
    </row>
    <row r="30" spans="1:9">
      <c r="A30" s="4">
        <v>4</v>
      </c>
      <c r="B30" s="4">
        <v>24944.140624216463</v>
      </c>
      <c r="C30" s="4">
        <v>12986.859375783537</v>
      </c>
      <c r="D30" s="4">
        <v>1.0631276497684272</v>
      </c>
      <c r="F30" s="4">
        <v>31.81818181818182</v>
      </c>
      <c r="G30" s="4">
        <v>1913</v>
      </c>
    </row>
    <row r="31" spans="1:9">
      <c r="A31" s="4">
        <v>5</v>
      </c>
      <c r="B31" s="4">
        <v>-7873.9595855721418</v>
      </c>
      <c r="C31" s="4">
        <v>8149.9595855721418</v>
      </c>
      <c r="D31" s="4">
        <v>0.66717033958752814</v>
      </c>
      <c r="F31" s="4">
        <v>40.909090909090914</v>
      </c>
      <c r="G31" s="4">
        <v>2195</v>
      </c>
    </row>
    <row r="32" spans="1:9">
      <c r="A32" s="4">
        <v>6</v>
      </c>
      <c r="B32" s="4">
        <v>18750.705818639246</v>
      </c>
      <c r="C32" s="4">
        <v>-16837.705818639246</v>
      </c>
      <c r="D32" s="4">
        <v>-1.3783648607022909</v>
      </c>
      <c r="F32" s="4">
        <v>50.000000000000007</v>
      </c>
      <c r="G32" s="4">
        <v>3145</v>
      </c>
    </row>
    <row r="33" spans="1:7">
      <c r="A33" s="4">
        <v>7</v>
      </c>
      <c r="B33" s="4">
        <v>-11260.127276394189</v>
      </c>
      <c r="C33" s="4">
        <v>13455.127276394189</v>
      </c>
      <c r="D33" s="4">
        <v>1.1014609017297516</v>
      </c>
      <c r="F33" s="4">
        <v>59.090909090909093</v>
      </c>
      <c r="G33" s="4">
        <v>3154</v>
      </c>
    </row>
    <row r="34" spans="1:7">
      <c r="A34" s="4">
        <v>8</v>
      </c>
      <c r="B34" s="4">
        <v>1637.378185508971</v>
      </c>
      <c r="C34" s="4">
        <v>1516.621814491029</v>
      </c>
      <c r="D34" s="4">
        <v>0.12415338755680463</v>
      </c>
      <c r="F34" s="4">
        <v>68.181818181818187</v>
      </c>
      <c r="G34" s="4">
        <v>19539</v>
      </c>
    </row>
    <row r="35" spans="1:7">
      <c r="A35" s="4">
        <v>9</v>
      </c>
      <c r="B35" s="4">
        <v>32188.478370392248</v>
      </c>
      <c r="C35" s="4">
        <v>-12649.478370392248</v>
      </c>
      <c r="D35" s="4">
        <v>-1.0355090342926199</v>
      </c>
      <c r="F35" s="4">
        <v>77.27272727272728</v>
      </c>
      <c r="G35" s="4">
        <v>21785</v>
      </c>
    </row>
    <row r="36" spans="1:7">
      <c r="A36" s="4">
        <v>10</v>
      </c>
      <c r="B36" s="4">
        <v>96803.498239041015</v>
      </c>
      <c r="C36" s="4">
        <v>12717.501760958985</v>
      </c>
      <c r="D36" s="4">
        <v>1.0410775513027712</v>
      </c>
      <c r="F36" s="4">
        <v>86.363636363636374</v>
      </c>
      <c r="G36" s="4">
        <v>37931</v>
      </c>
    </row>
    <row r="37" spans="1:7" ht="15.75" thickBot="1">
      <c r="A37" s="5">
        <v>11</v>
      </c>
      <c r="B37" s="5">
        <v>14852.814500158405</v>
      </c>
      <c r="C37" s="5">
        <v>-14230.814500158405</v>
      </c>
      <c r="D37" s="5">
        <v>-1.1649600520088077</v>
      </c>
      <c r="F37" s="5">
        <v>95.454545454545467</v>
      </c>
      <c r="G37" s="5">
        <v>109521</v>
      </c>
    </row>
  </sheetData>
  <sortState ref="G27:G37">
    <sortCondition ref="G27"/>
  </sortState>
  <mergeCells count="2">
    <mergeCell ref="D4:K4"/>
    <mergeCell ref="D6:N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>
      <selection activeCell="D5" sqref="D5:G5"/>
    </sheetView>
  </sheetViews>
  <sheetFormatPr defaultRowHeight="15"/>
  <cols>
    <col min="1" max="1" width="18" bestFit="1" customWidth="1"/>
    <col min="2" max="2" width="12.7109375" bestFit="1" customWidth="1"/>
  </cols>
  <sheetData>
    <row r="1" spans="1:9">
      <c r="A1" t="s">
        <v>4</v>
      </c>
    </row>
    <row r="2" spans="1:9" ht="15.75" thickBot="1"/>
    <row r="3" spans="1:9">
      <c r="A3" s="7" t="s">
        <v>5</v>
      </c>
      <c r="B3" s="7"/>
      <c r="D3" s="22" t="s">
        <v>94</v>
      </c>
      <c r="E3" s="22"/>
      <c r="F3" s="22"/>
      <c r="G3" s="22"/>
      <c r="H3" s="22"/>
    </row>
    <row r="4" spans="1:9">
      <c r="A4" s="4" t="s">
        <v>6</v>
      </c>
      <c r="B4" s="4">
        <v>6.7756707944493191E-2</v>
      </c>
    </row>
    <row r="5" spans="1:9">
      <c r="A5" s="4" t="s">
        <v>7</v>
      </c>
      <c r="B5" s="4">
        <v>4.5909714714753476E-3</v>
      </c>
      <c r="D5" s="19" t="s">
        <v>95</v>
      </c>
      <c r="E5" s="19"/>
      <c r="F5" s="19"/>
      <c r="G5" s="19"/>
    </row>
    <row r="6" spans="1:9">
      <c r="A6" s="4" t="s">
        <v>8</v>
      </c>
      <c r="B6" s="4">
        <v>-0.2442612856606558</v>
      </c>
    </row>
    <row r="7" spans="1:9">
      <c r="A7" s="4" t="s">
        <v>9</v>
      </c>
      <c r="B7" s="4">
        <v>6.5440455737425234</v>
      </c>
    </row>
    <row r="8" spans="1:9" ht="15.75" thickBot="1">
      <c r="A8" s="5" t="s">
        <v>10</v>
      </c>
      <c r="B8" s="5">
        <v>11</v>
      </c>
    </row>
    <row r="10" spans="1:9" ht="15.75" thickBot="1">
      <c r="A10" t="s">
        <v>11</v>
      </c>
    </row>
    <row r="11" spans="1:9">
      <c r="A11" s="6"/>
      <c r="B11" s="6" t="s">
        <v>16</v>
      </c>
      <c r="C11" s="6" t="s">
        <v>17</v>
      </c>
      <c r="D11" s="6" t="s">
        <v>18</v>
      </c>
      <c r="E11" s="6" t="s">
        <v>19</v>
      </c>
      <c r="F11" s="6" t="s">
        <v>20</v>
      </c>
    </row>
    <row r="12" spans="1:9">
      <c r="A12" s="4" t="s">
        <v>12</v>
      </c>
      <c r="B12" s="4">
        <v>2</v>
      </c>
      <c r="C12" s="4">
        <v>1.5801038666106706</v>
      </c>
      <c r="D12" s="4">
        <v>0.7900519333053353</v>
      </c>
      <c r="E12" s="4">
        <v>1.8448582803240219E-2</v>
      </c>
      <c r="F12" s="4">
        <v>0.98176218961626804</v>
      </c>
    </row>
    <row r="13" spans="1:9">
      <c r="A13" s="4" t="s">
        <v>13</v>
      </c>
      <c r="B13" s="4">
        <v>8</v>
      </c>
      <c r="C13" s="4">
        <v>342.59625976975292</v>
      </c>
      <c r="D13" s="4">
        <v>42.824532471219115</v>
      </c>
      <c r="E13" s="4"/>
      <c r="F13" s="4"/>
    </row>
    <row r="14" spans="1:9" ht="15.75" thickBot="1">
      <c r="A14" s="5" t="s">
        <v>14</v>
      </c>
      <c r="B14" s="5">
        <v>10</v>
      </c>
      <c r="C14" s="5">
        <v>344.17636363636359</v>
      </c>
      <c r="D14" s="5"/>
      <c r="E14" s="5"/>
      <c r="F14" s="5"/>
    </row>
    <row r="15" spans="1:9" ht="15.75" thickBot="1"/>
    <row r="16" spans="1:9">
      <c r="A16" s="6"/>
      <c r="B16" s="6" t="s">
        <v>21</v>
      </c>
      <c r="C16" s="6" t="s">
        <v>9</v>
      </c>
      <c r="D16" s="6" t="s">
        <v>22</v>
      </c>
      <c r="E16" s="6" t="s">
        <v>23</v>
      </c>
      <c r="F16" s="6" t="s">
        <v>24</v>
      </c>
      <c r="G16" s="6" t="s">
        <v>25</v>
      </c>
      <c r="H16" s="6" t="s">
        <v>26</v>
      </c>
      <c r="I16" s="6" t="s">
        <v>27</v>
      </c>
    </row>
    <row r="17" spans="1:9">
      <c r="A17" s="4" t="s">
        <v>15</v>
      </c>
      <c r="B17" s="4">
        <v>17.677241227015095</v>
      </c>
      <c r="C17" s="4">
        <v>17.559833069669054</v>
      </c>
      <c r="D17" s="4">
        <v>1.0066861773047739</v>
      </c>
      <c r="E17" s="9">
        <v>0.34356002794117368</v>
      </c>
      <c r="F17" s="4">
        <v>-22.815806411684271</v>
      </c>
      <c r="G17" s="4">
        <v>58.170288865714461</v>
      </c>
      <c r="H17" s="4">
        <v>-22.815806411684271</v>
      </c>
      <c r="I17" s="4">
        <v>58.170288865714461</v>
      </c>
    </row>
    <row r="18" spans="1:9">
      <c r="A18" s="4" t="s">
        <v>91</v>
      </c>
      <c r="B18" s="4">
        <v>-5.9444423724480291E-2</v>
      </c>
      <c r="C18" s="4">
        <v>0.31485062078871134</v>
      </c>
      <c r="D18" s="4">
        <v>-0.1888019898946682</v>
      </c>
      <c r="E18" s="9">
        <v>0.85494972679758807</v>
      </c>
      <c r="F18" s="4">
        <v>-0.78549125663504171</v>
      </c>
      <c r="G18" s="4">
        <v>0.66660240918608105</v>
      </c>
      <c r="H18" s="4">
        <v>-0.78549125663504171</v>
      </c>
      <c r="I18" s="4">
        <v>0.66660240918608105</v>
      </c>
    </row>
    <row r="19" spans="1:9" ht="15.75" thickBot="1">
      <c r="A19" s="5" t="s">
        <v>92</v>
      </c>
      <c r="B19" s="5">
        <v>-0.11836583468750185</v>
      </c>
      <c r="C19" s="5">
        <v>1.0495185415881614</v>
      </c>
      <c r="D19" s="5">
        <v>-0.1127810800830515</v>
      </c>
      <c r="E19" s="10">
        <v>0.9129828129421903</v>
      </c>
      <c r="F19" s="5">
        <v>-2.5385599295638639</v>
      </c>
      <c r="G19" s="5">
        <v>2.3018282601888598</v>
      </c>
      <c r="H19" s="5">
        <v>-2.5385599295638639</v>
      </c>
      <c r="I19" s="5">
        <v>2.3018282601888598</v>
      </c>
    </row>
    <row r="23" spans="1:9">
      <c r="A23" t="s">
        <v>28</v>
      </c>
    </row>
    <row r="24" spans="1:9" ht="15.75" thickBot="1"/>
    <row r="25" spans="1:9">
      <c r="A25" s="6" t="s">
        <v>29</v>
      </c>
      <c r="B25" s="6" t="s">
        <v>93</v>
      </c>
      <c r="C25" s="6" t="s">
        <v>31</v>
      </c>
      <c r="D25" s="6" t="s">
        <v>32</v>
      </c>
    </row>
    <row r="26" spans="1:9">
      <c r="A26" s="4">
        <v>1</v>
      </c>
      <c r="B26" s="4">
        <v>15.602125729377455</v>
      </c>
      <c r="C26" s="4">
        <v>-7.4021257293774561</v>
      </c>
      <c r="D26" s="4">
        <v>-1.2646348594591428</v>
      </c>
    </row>
    <row r="27" spans="1:9">
      <c r="A27" s="4">
        <v>2</v>
      </c>
      <c r="B27" s="4">
        <v>14.748165777514629</v>
      </c>
      <c r="C27" s="4">
        <v>3.6518342224853697</v>
      </c>
      <c r="D27" s="4">
        <v>0.62390683805762415</v>
      </c>
    </row>
    <row r="28" spans="1:9">
      <c r="A28" s="4">
        <v>3</v>
      </c>
      <c r="B28" s="4">
        <v>15.13934834602099</v>
      </c>
      <c r="C28" s="4">
        <v>-3.339348346020989</v>
      </c>
      <c r="D28" s="4">
        <v>-0.57051939951451591</v>
      </c>
    </row>
    <row r="29" spans="1:9">
      <c r="A29" s="4">
        <v>4</v>
      </c>
      <c r="B29" s="4">
        <v>15.180802538799689</v>
      </c>
      <c r="C29" s="4">
        <v>12.819197461200311</v>
      </c>
      <c r="D29" s="4">
        <v>2.1901281567514665</v>
      </c>
    </row>
    <row r="30" spans="1:9">
      <c r="A30" s="4">
        <v>5</v>
      </c>
      <c r="B30" s="4">
        <v>14.746230630297232</v>
      </c>
      <c r="C30" s="4">
        <v>-7.3462306302972316</v>
      </c>
      <c r="D30" s="4">
        <v>-1.2550853201302938</v>
      </c>
    </row>
    <row r="31" spans="1:9">
      <c r="A31" s="4">
        <v>6</v>
      </c>
      <c r="B31" s="4">
        <v>14.717554443957907</v>
      </c>
      <c r="C31" s="4">
        <v>0.68244555604209367</v>
      </c>
      <c r="D31" s="4">
        <v>0.11659413409158542</v>
      </c>
    </row>
    <row r="32" spans="1:9">
      <c r="A32" s="4">
        <v>7</v>
      </c>
      <c r="B32" s="4">
        <v>15.258498699850678</v>
      </c>
      <c r="C32" s="4">
        <v>0.4415013001493211</v>
      </c>
      <c r="D32" s="4">
        <v>7.5429404346570528E-2</v>
      </c>
    </row>
    <row r="33" spans="1:4">
      <c r="A33" s="4">
        <v>8</v>
      </c>
      <c r="B33" s="4">
        <v>15.53506322244386</v>
      </c>
      <c r="C33" s="4">
        <v>2.8649367775561387</v>
      </c>
      <c r="D33" s="4">
        <v>0.48946735728423674</v>
      </c>
    </row>
    <row r="34" spans="1:4">
      <c r="A34" s="4">
        <v>9</v>
      </c>
      <c r="B34" s="4">
        <v>14.972485549383279</v>
      </c>
      <c r="C34" s="4">
        <v>-1.5724855493832788</v>
      </c>
      <c r="D34" s="4">
        <v>-0.26865526396740969</v>
      </c>
    </row>
    <row r="35" spans="1:4">
      <c r="A35" s="4">
        <v>10</v>
      </c>
      <c r="B35" s="4">
        <v>14.415886716863108</v>
      </c>
      <c r="C35" s="4">
        <v>3.6841132831368935</v>
      </c>
      <c r="D35" s="4">
        <v>0.62942163567427389</v>
      </c>
    </row>
    <row r="36" spans="1:4" ht="15.75" thickBot="1">
      <c r="A36" s="5">
        <v>11</v>
      </c>
      <c r="B36" s="5">
        <v>14.483838345491185</v>
      </c>
      <c r="C36" s="5">
        <v>-4.4838383454911845</v>
      </c>
      <c r="D36" s="5">
        <v>-0.76605268313439745</v>
      </c>
    </row>
  </sheetData>
  <mergeCells count="2">
    <mergeCell ref="D3:H3"/>
    <mergeCell ref="D5:G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33"/>
  <sheetViews>
    <sheetView topLeftCell="D1" zoomScale="70" zoomScaleNormal="70" workbookViewId="0">
      <selection activeCell="W30" sqref="W30"/>
    </sheetView>
  </sheetViews>
  <sheetFormatPr defaultRowHeight="15"/>
  <cols>
    <col min="2" max="2" width="10.7109375" bestFit="1" customWidth="1"/>
    <col min="3" max="3" width="16.85546875" bestFit="1" customWidth="1"/>
    <col min="4" max="4" width="17.5703125" bestFit="1" customWidth="1"/>
    <col min="7" max="7" width="10.85546875" bestFit="1" customWidth="1"/>
    <col min="18" max="18" width="16.42578125" bestFit="1" customWidth="1"/>
    <col min="19" max="19" width="9.7109375" bestFit="1" customWidth="1"/>
    <col min="20" max="20" width="8.5703125" bestFit="1" customWidth="1"/>
    <col min="21" max="21" width="5" bestFit="1" customWidth="1"/>
    <col min="25" max="25" width="14.85546875" bestFit="1" customWidth="1"/>
    <col min="26" max="26" width="8.28515625" bestFit="1" customWidth="1"/>
    <col min="27" max="27" width="10.28515625" bestFit="1" customWidth="1"/>
    <col min="28" max="28" width="6.28515625" bestFit="1" customWidth="1"/>
  </cols>
  <sheetData>
    <row r="1" spans="1:28" s="1" customFormat="1">
      <c r="A1" s="1" t="s">
        <v>0</v>
      </c>
      <c r="B1" s="1" t="s">
        <v>1</v>
      </c>
      <c r="C1" s="1" t="s">
        <v>2</v>
      </c>
      <c r="D1" s="1" t="s">
        <v>3</v>
      </c>
      <c r="G1" s="11" t="s">
        <v>39</v>
      </c>
      <c r="H1" s="11" t="s">
        <v>40</v>
      </c>
      <c r="I1" s="11" t="s">
        <v>41</v>
      </c>
      <c r="L1" s="11" t="s">
        <v>39</v>
      </c>
      <c r="M1" s="11" t="s">
        <v>40</v>
      </c>
      <c r="N1" s="11" t="s">
        <v>41</v>
      </c>
      <c r="O1" s="11" t="s">
        <v>46</v>
      </c>
      <c r="P1" s="11"/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</row>
    <row r="2" spans="1:28">
      <c r="A2" s="3">
        <v>1980</v>
      </c>
      <c r="B2" s="3">
        <v>15.26</v>
      </c>
      <c r="C2" s="3">
        <v>7.1</v>
      </c>
      <c r="D2" s="3">
        <v>10</v>
      </c>
      <c r="G2">
        <v>12</v>
      </c>
      <c r="H2">
        <v>174</v>
      </c>
      <c r="I2">
        <v>3</v>
      </c>
      <c r="L2">
        <v>114</v>
      </c>
      <c r="M2">
        <v>21</v>
      </c>
      <c r="N2">
        <v>6</v>
      </c>
      <c r="O2">
        <v>5</v>
      </c>
      <c r="R2" t="s">
        <v>61</v>
      </c>
      <c r="S2">
        <v>836</v>
      </c>
      <c r="T2">
        <v>1</v>
      </c>
      <c r="U2">
        <v>23</v>
      </c>
      <c r="V2">
        <v>2</v>
      </c>
      <c r="Y2" t="s">
        <v>80</v>
      </c>
      <c r="Z2">
        <v>8.1999999999999993</v>
      </c>
      <c r="AA2">
        <v>14.2</v>
      </c>
      <c r="AB2">
        <v>10.4</v>
      </c>
    </row>
    <row r="3" spans="1:28">
      <c r="A3" s="3">
        <v>1982</v>
      </c>
      <c r="B3" s="3">
        <v>14.85</v>
      </c>
      <c r="C3" s="3">
        <v>9.6999999999999993</v>
      </c>
      <c r="D3" s="3">
        <v>11.2</v>
      </c>
      <c r="G3">
        <v>18</v>
      </c>
      <c r="H3">
        <v>281</v>
      </c>
      <c r="I3">
        <v>9</v>
      </c>
      <c r="L3">
        <v>94</v>
      </c>
      <c r="M3">
        <v>43</v>
      </c>
      <c r="N3">
        <v>25</v>
      </c>
      <c r="O3">
        <v>8</v>
      </c>
      <c r="R3" t="s">
        <v>62</v>
      </c>
      <c r="S3" s="14">
        <v>3145</v>
      </c>
      <c r="T3">
        <v>85</v>
      </c>
      <c r="U3">
        <v>53</v>
      </c>
      <c r="V3">
        <v>394</v>
      </c>
      <c r="Y3" t="s">
        <v>90</v>
      </c>
      <c r="Z3">
        <v>18.399999999999999</v>
      </c>
      <c r="AA3">
        <v>20.8</v>
      </c>
      <c r="AB3">
        <v>14.3</v>
      </c>
    </row>
    <row r="4" spans="1:28">
      <c r="A4" s="3">
        <v>1984</v>
      </c>
      <c r="B4" s="3">
        <v>12.04</v>
      </c>
      <c r="C4" s="3">
        <v>7.5</v>
      </c>
      <c r="D4" s="3">
        <v>10.8</v>
      </c>
      <c r="G4">
        <v>31</v>
      </c>
      <c r="H4">
        <v>189</v>
      </c>
      <c r="I4">
        <v>4</v>
      </c>
      <c r="L4">
        <v>87</v>
      </c>
      <c r="M4">
        <v>56</v>
      </c>
      <c r="N4">
        <v>42</v>
      </c>
      <c r="O4">
        <v>25</v>
      </c>
      <c r="R4" t="s">
        <v>63</v>
      </c>
      <c r="S4" s="14">
        <v>21785</v>
      </c>
      <c r="T4">
        <v>204</v>
      </c>
      <c r="U4">
        <v>48</v>
      </c>
      <c r="V4">
        <v>368</v>
      </c>
      <c r="Y4" t="s">
        <v>81</v>
      </c>
      <c r="Z4">
        <v>11.8</v>
      </c>
      <c r="AA4">
        <v>18.600000000000001</v>
      </c>
      <c r="AB4">
        <v>12.1</v>
      </c>
    </row>
    <row r="5" spans="1:28">
      <c r="A5" s="3">
        <v>1986</v>
      </c>
      <c r="B5" s="3">
        <v>8.33</v>
      </c>
      <c r="C5" s="3">
        <v>7</v>
      </c>
      <c r="D5" s="3">
        <v>8.1999999999999993</v>
      </c>
      <c r="G5">
        <v>28</v>
      </c>
      <c r="H5">
        <v>202</v>
      </c>
      <c r="I5">
        <v>8</v>
      </c>
      <c r="L5">
        <v>98</v>
      </c>
      <c r="M5">
        <v>19</v>
      </c>
      <c r="N5">
        <v>27</v>
      </c>
      <c r="O5">
        <v>9</v>
      </c>
      <c r="R5" t="s">
        <v>64</v>
      </c>
      <c r="S5" s="14">
        <v>37931</v>
      </c>
      <c r="T5">
        <v>250</v>
      </c>
      <c r="U5">
        <v>141</v>
      </c>
      <c r="V5">
        <v>447</v>
      </c>
      <c r="Y5" t="s">
        <v>82</v>
      </c>
      <c r="Z5">
        <v>28</v>
      </c>
      <c r="AA5">
        <v>18.5</v>
      </c>
      <c r="AB5">
        <v>11.8</v>
      </c>
    </row>
    <row r="6" spans="1:28">
      <c r="A6" s="3">
        <v>1988</v>
      </c>
      <c r="B6" s="3">
        <v>9.32</v>
      </c>
      <c r="C6" s="3">
        <v>5.5</v>
      </c>
      <c r="D6" s="3">
        <v>7.3</v>
      </c>
      <c r="G6">
        <v>52</v>
      </c>
      <c r="H6">
        <v>149</v>
      </c>
      <c r="I6">
        <v>9</v>
      </c>
      <c r="L6">
        <v>101</v>
      </c>
      <c r="M6">
        <v>29</v>
      </c>
      <c r="N6">
        <v>20</v>
      </c>
      <c r="O6">
        <v>12</v>
      </c>
      <c r="R6" t="s">
        <v>65</v>
      </c>
      <c r="S6">
        <v>276</v>
      </c>
      <c r="T6">
        <v>4</v>
      </c>
      <c r="U6">
        <v>12</v>
      </c>
      <c r="V6">
        <v>16</v>
      </c>
      <c r="Y6" t="s">
        <v>83</v>
      </c>
      <c r="Z6">
        <v>7.4</v>
      </c>
      <c r="AA6">
        <v>28.2</v>
      </c>
      <c r="AB6">
        <v>10.6</v>
      </c>
    </row>
    <row r="7" spans="1:28">
      <c r="A7" s="3">
        <v>1990</v>
      </c>
      <c r="B7" s="3">
        <v>10.01</v>
      </c>
      <c r="C7" s="3">
        <v>5.6</v>
      </c>
      <c r="D7" s="3">
        <v>7</v>
      </c>
      <c r="G7">
        <v>47</v>
      </c>
      <c r="H7">
        <v>188</v>
      </c>
      <c r="I7">
        <v>12</v>
      </c>
      <c r="L7">
        <v>85</v>
      </c>
      <c r="M7">
        <v>34</v>
      </c>
      <c r="N7">
        <v>45</v>
      </c>
      <c r="O7">
        <v>21</v>
      </c>
      <c r="R7" t="s">
        <v>66</v>
      </c>
      <c r="S7" s="14">
        <v>1913</v>
      </c>
      <c r="T7">
        <v>156</v>
      </c>
      <c r="U7">
        <v>113</v>
      </c>
      <c r="V7">
        <v>477</v>
      </c>
      <c r="Y7" t="s">
        <v>84</v>
      </c>
      <c r="Z7">
        <v>15.4</v>
      </c>
      <c r="AA7">
        <v>24.7</v>
      </c>
      <c r="AB7">
        <v>12.6</v>
      </c>
    </row>
    <row r="8" spans="1:28">
      <c r="A8" s="3">
        <v>1992</v>
      </c>
      <c r="B8" s="3">
        <v>6.25</v>
      </c>
      <c r="C8" s="3">
        <v>7.5</v>
      </c>
      <c r="D8" s="3">
        <v>7.7</v>
      </c>
      <c r="G8">
        <v>38</v>
      </c>
      <c r="H8">
        <v>215</v>
      </c>
      <c r="I8">
        <v>5</v>
      </c>
      <c r="L8">
        <v>94</v>
      </c>
      <c r="M8">
        <v>40</v>
      </c>
      <c r="N8">
        <v>33</v>
      </c>
      <c r="O8">
        <v>14</v>
      </c>
      <c r="R8" t="s">
        <v>67</v>
      </c>
      <c r="S8" s="14">
        <v>2195</v>
      </c>
      <c r="T8">
        <v>19</v>
      </c>
      <c r="U8">
        <v>65</v>
      </c>
      <c r="V8">
        <v>43</v>
      </c>
      <c r="Y8" t="s">
        <v>85</v>
      </c>
      <c r="Z8">
        <v>15.7</v>
      </c>
      <c r="AA8">
        <v>15.6</v>
      </c>
      <c r="AB8">
        <v>12.6</v>
      </c>
    </row>
    <row r="9" spans="1:28">
      <c r="A9" s="3">
        <v>1994</v>
      </c>
      <c r="B9" s="3">
        <v>7.15</v>
      </c>
      <c r="C9" s="3">
        <v>6.1</v>
      </c>
      <c r="D9" s="3">
        <v>4.8</v>
      </c>
      <c r="G9">
        <v>22</v>
      </c>
      <c r="H9">
        <v>150</v>
      </c>
      <c r="I9">
        <v>11</v>
      </c>
      <c r="L9">
        <v>107</v>
      </c>
      <c r="M9">
        <v>32</v>
      </c>
      <c r="N9">
        <v>14</v>
      </c>
      <c r="O9">
        <v>11</v>
      </c>
      <c r="R9" t="s">
        <v>68</v>
      </c>
      <c r="S9" s="14">
        <v>3154</v>
      </c>
      <c r="T9">
        <v>116</v>
      </c>
      <c r="U9">
        <v>133</v>
      </c>
      <c r="V9">
        <v>257</v>
      </c>
      <c r="Y9" t="s">
        <v>86</v>
      </c>
      <c r="Z9">
        <v>18.399999999999999</v>
      </c>
      <c r="AA9">
        <v>21.7</v>
      </c>
      <c r="AB9">
        <v>7.2</v>
      </c>
    </row>
    <row r="10" spans="1:28">
      <c r="A10" s="3">
        <v>1996</v>
      </c>
      <c r="B10" s="3">
        <v>8.27</v>
      </c>
      <c r="C10" s="3">
        <v>5.4</v>
      </c>
      <c r="D10" s="3">
        <v>4</v>
      </c>
      <c r="G10">
        <v>36</v>
      </c>
      <c r="H10">
        <v>167</v>
      </c>
      <c r="I10">
        <v>8</v>
      </c>
      <c r="L10">
        <v>119</v>
      </c>
      <c r="M10">
        <v>16</v>
      </c>
      <c r="N10">
        <v>4</v>
      </c>
      <c r="O10">
        <v>7</v>
      </c>
      <c r="R10" t="s">
        <v>75</v>
      </c>
      <c r="S10" s="14">
        <v>19539</v>
      </c>
      <c r="T10">
        <v>207</v>
      </c>
      <c r="U10">
        <v>44</v>
      </c>
      <c r="V10">
        <v>460</v>
      </c>
      <c r="Y10" t="s">
        <v>87</v>
      </c>
      <c r="Z10">
        <v>13.4</v>
      </c>
      <c r="AA10">
        <v>23</v>
      </c>
      <c r="AB10">
        <v>11.3</v>
      </c>
    </row>
    <row r="11" spans="1:28">
      <c r="A11" s="3">
        <v>1998</v>
      </c>
      <c r="B11" s="3">
        <v>8.35</v>
      </c>
      <c r="C11" s="3">
        <v>4.5</v>
      </c>
      <c r="D11" s="3">
        <v>4.3</v>
      </c>
      <c r="G11">
        <v>17</v>
      </c>
      <c r="H11">
        <v>135</v>
      </c>
      <c r="I11">
        <v>5</v>
      </c>
      <c r="L11">
        <v>93</v>
      </c>
      <c r="M11">
        <v>18</v>
      </c>
      <c r="N11">
        <v>31</v>
      </c>
      <c r="O11">
        <v>16</v>
      </c>
      <c r="R11" t="s">
        <v>76</v>
      </c>
      <c r="S11" s="14">
        <v>109521</v>
      </c>
      <c r="T11">
        <v>308</v>
      </c>
      <c r="U11">
        <v>47</v>
      </c>
      <c r="V11" s="14">
        <v>1624</v>
      </c>
      <c r="Y11" t="s">
        <v>88</v>
      </c>
      <c r="Z11">
        <v>18.100000000000001</v>
      </c>
      <c r="AA11">
        <v>46.7</v>
      </c>
      <c r="AB11">
        <v>4.0999999999999996</v>
      </c>
    </row>
    <row r="12" spans="1:28">
      <c r="A12" s="3">
        <v>2000</v>
      </c>
      <c r="B12" s="3">
        <v>9.23</v>
      </c>
      <c r="C12" s="3">
        <v>4</v>
      </c>
      <c r="D12" s="3">
        <v>2.2999999999999998</v>
      </c>
      <c r="L12">
        <v>108</v>
      </c>
      <c r="M12">
        <v>27</v>
      </c>
      <c r="N12">
        <v>12</v>
      </c>
      <c r="O12">
        <v>10</v>
      </c>
      <c r="R12" t="s">
        <v>69</v>
      </c>
      <c r="S12">
        <v>622</v>
      </c>
      <c r="T12">
        <v>27</v>
      </c>
      <c r="U12">
        <v>40</v>
      </c>
      <c r="V12">
        <v>528</v>
      </c>
      <c r="Y12" t="s">
        <v>89</v>
      </c>
      <c r="Z12">
        <v>10</v>
      </c>
      <c r="AA12">
        <v>35.799999999999997</v>
      </c>
      <c r="AB12">
        <v>9</v>
      </c>
    </row>
    <row r="13" spans="1:28">
      <c r="A13" s="3">
        <v>2002</v>
      </c>
      <c r="B13" s="3">
        <v>4.67</v>
      </c>
      <c r="C13" s="3">
        <v>5.8</v>
      </c>
      <c r="D13" s="3">
        <v>2.4</v>
      </c>
      <c r="L13">
        <v>117</v>
      </c>
      <c r="M13">
        <v>31</v>
      </c>
      <c r="N13">
        <v>3</v>
      </c>
      <c r="O13">
        <v>8</v>
      </c>
    </row>
    <row r="14" spans="1:28">
      <c r="A14" s="3">
        <v>2004</v>
      </c>
      <c r="B14" s="3">
        <v>4.34</v>
      </c>
      <c r="C14" s="3">
        <v>5.5</v>
      </c>
      <c r="D14" s="3">
        <v>2.1</v>
      </c>
    </row>
    <row r="15" spans="1:28">
      <c r="A15" s="3">
        <v>2006</v>
      </c>
      <c r="B15" s="3">
        <v>7.96</v>
      </c>
      <c r="C15" s="3">
        <v>4.5999999999999996</v>
      </c>
      <c r="D15" s="3">
        <v>0.7</v>
      </c>
    </row>
    <row r="16" spans="1:28">
      <c r="A16" s="3">
        <v>2008</v>
      </c>
      <c r="B16" s="3">
        <v>5.09</v>
      </c>
      <c r="C16" s="3">
        <v>5.8</v>
      </c>
      <c r="D16" s="3">
        <v>1.8</v>
      </c>
    </row>
    <row r="19" spans="2:17">
      <c r="E19" s="15" t="s">
        <v>57</v>
      </c>
      <c r="F19" s="15"/>
    </row>
    <row r="20" spans="2:17">
      <c r="F20" s="1" t="s">
        <v>50</v>
      </c>
      <c r="G20" s="1" t="s">
        <v>51</v>
      </c>
    </row>
    <row r="21" spans="2:17">
      <c r="F21" s="2" t="s">
        <v>52</v>
      </c>
      <c r="G21" s="2">
        <v>121.62</v>
      </c>
    </row>
    <row r="22" spans="2:17">
      <c r="F22" s="2" t="s">
        <v>40</v>
      </c>
      <c r="G22" s="2">
        <v>-0.17399999999999999</v>
      </c>
    </row>
    <row r="23" spans="2:17">
      <c r="F23" s="2" t="s">
        <v>41</v>
      </c>
      <c r="G23" s="2">
        <v>6.02</v>
      </c>
      <c r="H23" s="17" t="s">
        <v>54</v>
      </c>
      <c r="I23" s="17"/>
      <c r="J23" s="17"/>
    </row>
    <row r="24" spans="2:17">
      <c r="F24" s="2" t="s">
        <v>46</v>
      </c>
      <c r="G24" s="2">
        <v>2.5999999999999998E-4</v>
      </c>
      <c r="I24" s="20" t="s">
        <v>55</v>
      </c>
      <c r="J24" s="20"/>
      <c r="K24" s="20"/>
      <c r="L24" s="20"/>
      <c r="M24" s="20"/>
      <c r="N24" s="20"/>
      <c r="O24" s="2"/>
      <c r="P24" s="2"/>
      <c r="Q24" s="2"/>
    </row>
    <row r="25" spans="2:17">
      <c r="F25" s="2" t="s">
        <v>53</v>
      </c>
      <c r="G25" s="2">
        <v>4.1000000000000003E-3</v>
      </c>
      <c r="I25" s="20" t="s">
        <v>56</v>
      </c>
      <c r="J25" s="20"/>
      <c r="K25" s="20"/>
      <c r="L25" s="20"/>
      <c r="M25" s="20"/>
      <c r="N25" s="20"/>
      <c r="O25" s="20"/>
      <c r="P25" s="20"/>
      <c r="Q25" s="20"/>
    </row>
    <row r="26" spans="2:17">
      <c r="I26" s="19"/>
      <c r="J26" s="19"/>
      <c r="K26" s="19"/>
      <c r="L26" s="19"/>
      <c r="M26" s="19"/>
      <c r="N26" s="19"/>
    </row>
    <row r="27" spans="2:17">
      <c r="B27" s="15" t="s">
        <v>60</v>
      </c>
      <c r="C27" s="15"/>
    </row>
    <row r="28" spans="2:17">
      <c r="B28" s="1" t="s">
        <v>50</v>
      </c>
      <c r="C28" s="1" t="s">
        <v>51</v>
      </c>
    </row>
    <row r="29" spans="2:17">
      <c r="B29" s="12" t="s">
        <v>52</v>
      </c>
      <c r="C29" s="13">
        <v>31409.5</v>
      </c>
    </row>
    <row r="30" spans="2:17">
      <c r="B30" s="12" t="s">
        <v>40</v>
      </c>
      <c r="C30" s="12">
        <v>8.4250000000000005E-2</v>
      </c>
    </row>
    <row r="31" spans="2:17">
      <c r="B31" s="12" t="s">
        <v>41</v>
      </c>
      <c r="C31" s="12">
        <v>289.62</v>
      </c>
      <c r="D31" s="17" t="s">
        <v>54</v>
      </c>
      <c r="E31" s="17"/>
      <c r="F31" s="17"/>
    </row>
    <row r="32" spans="2:17">
      <c r="B32" s="12" t="s">
        <v>46</v>
      </c>
      <c r="C32" s="12">
        <v>-9.4700000000000006E-2</v>
      </c>
      <c r="D32" s="20" t="s">
        <v>58</v>
      </c>
      <c r="E32" s="20"/>
      <c r="F32" s="20"/>
      <c r="G32" s="20"/>
      <c r="H32" s="20"/>
      <c r="I32" s="20"/>
      <c r="J32" s="2"/>
      <c r="K32" s="2"/>
      <c r="L32" s="2"/>
    </row>
    <row r="33" spans="4:12">
      <c r="D33" s="20" t="s">
        <v>59</v>
      </c>
      <c r="E33" s="20"/>
      <c r="F33" s="20"/>
      <c r="G33" s="20"/>
      <c r="H33" s="20"/>
      <c r="I33" s="20"/>
      <c r="J33" s="20"/>
      <c r="K33" s="20"/>
      <c r="L33" s="20"/>
    </row>
  </sheetData>
  <mergeCells count="9">
    <mergeCell ref="E19:F19"/>
    <mergeCell ref="H23:J23"/>
    <mergeCell ref="D31:F31"/>
    <mergeCell ref="D32:I32"/>
    <mergeCell ref="D33:L33"/>
    <mergeCell ref="B27:C27"/>
    <mergeCell ref="I24:N24"/>
    <mergeCell ref="I26:N26"/>
    <mergeCell ref="I25:Q2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Example 13.1 </vt:lpstr>
      <vt:lpstr>Answer-13.1</vt:lpstr>
      <vt:lpstr>Answer 13.2</vt:lpstr>
      <vt:lpstr>Answer 13.5</vt:lpstr>
      <vt:lpstr>Answer 13.6</vt:lpstr>
      <vt:lpstr>Questions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2017-10-25T15:25:25Z</dcterms:modified>
</cp:coreProperties>
</file>