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er\Dynare\6.0\matlab\kode\Speciale\Min kode\Baseline_v2\data\"/>
    </mc:Choice>
  </mc:AlternateContent>
  <xr:revisionPtr revIDLastSave="0" documentId="13_ncr:1_{FDFD47A0-900F-4954-AAC6-FAE9AA0D4F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70_kd" sheetId="5" r:id="rId1"/>
    <sheet name="gammel" sheetId="1" r:id="rId2"/>
    <sheet name="eg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5" l="1"/>
  <c r="M52" i="5"/>
  <c r="N51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L42" i="5"/>
  <c r="J42" i="5"/>
  <c r="I42" i="5"/>
  <c r="L60" i="5" l="1"/>
  <c r="L59" i="5"/>
  <c r="L58" i="5"/>
  <c r="I59" i="5"/>
  <c r="I60" i="5"/>
  <c r="L57" i="5"/>
  <c r="L56" i="5"/>
  <c r="L55" i="5"/>
  <c r="I55" i="5"/>
  <c r="I56" i="5"/>
  <c r="I57" i="5"/>
  <c r="I58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H6" i="5"/>
  <c r="G6" i="5"/>
  <c r="J44" i="5"/>
  <c r="J45" i="5"/>
  <c r="J46" i="5"/>
  <c r="J47" i="5"/>
  <c r="J43" i="5"/>
  <c r="I44" i="5"/>
  <c r="I45" i="5"/>
  <c r="I46" i="5"/>
  <c r="I47" i="5"/>
  <c r="I48" i="5"/>
  <c r="I49" i="5"/>
  <c r="I50" i="5"/>
  <c r="I51" i="5"/>
  <c r="I52" i="5"/>
  <c r="I53" i="5"/>
  <c r="I54" i="5"/>
  <c r="I43" i="5"/>
  <c r="L48" i="5"/>
  <c r="L49" i="5"/>
  <c r="L50" i="5"/>
  <c r="L54" i="5"/>
  <c r="L53" i="5"/>
  <c r="L52" i="5"/>
  <c r="L51" i="5"/>
  <c r="L47" i="5"/>
  <c r="L46" i="5"/>
  <c r="L44" i="5"/>
  <c r="L45" i="5"/>
  <c r="L43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K43" i="5" l="1"/>
  <c r="K45" i="5"/>
  <c r="K44" i="5"/>
  <c r="K46" i="5"/>
  <c r="K47" i="5"/>
  <c r="E63" i="5" l="1"/>
  <c r="E64" i="5"/>
  <c r="E65" i="5"/>
  <c r="E66" i="5"/>
  <c r="E67" i="5"/>
  <c r="E68" i="5"/>
  <c r="E69" i="5"/>
  <c r="E70" i="5"/>
  <c r="E71" i="5"/>
  <c r="E72" i="5"/>
  <c r="E73" i="5"/>
  <c r="E74" i="5"/>
  <c r="E75" i="5"/>
  <c r="E62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68" i="5"/>
  <c r="D69" i="5"/>
  <c r="D70" i="5"/>
  <c r="D71" i="5"/>
  <c r="D72" i="5"/>
  <c r="D73" i="5"/>
  <c r="D74" i="5"/>
  <c r="D75" i="5"/>
  <c r="D67" i="5"/>
  <c r="AI9" i="5"/>
  <c r="AI10" i="5" s="1"/>
  <c r="F10" i="2"/>
  <c r="G9" i="5"/>
  <c r="H9" i="5"/>
  <c r="I9" i="5"/>
  <c r="J9" i="5"/>
  <c r="K9" i="5"/>
  <c r="L9" i="5"/>
  <c r="M9" i="5"/>
  <c r="N9" i="5"/>
  <c r="O9" i="5"/>
  <c r="P9" i="5"/>
  <c r="Q9" i="5"/>
  <c r="R9" i="5"/>
  <c r="S9" i="5"/>
  <c r="S10" i="5" s="1"/>
  <c r="T9" i="5"/>
  <c r="T10" i="5" s="1"/>
  <c r="U9" i="5"/>
  <c r="U10" i="5" s="1"/>
  <c r="V9" i="5"/>
  <c r="V10" i="5" s="1"/>
  <c r="W9" i="5"/>
  <c r="X9" i="5"/>
  <c r="Y9" i="5"/>
  <c r="Z9" i="5"/>
  <c r="AA9" i="5"/>
  <c r="AB9" i="5"/>
  <c r="AC9" i="5"/>
  <c r="AD9" i="5"/>
  <c r="AE9" i="5"/>
  <c r="AE10" i="5" s="1"/>
  <c r="AF9" i="5"/>
  <c r="AF10" i="5" s="1"/>
  <c r="AG9" i="5"/>
  <c r="AG10" i="5" s="1"/>
  <c r="AH9" i="5"/>
  <c r="AH10" i="5" s="1"/>
  <c r="AJ9" i="5"/>
  <c r="AK9" i="5"/>
  <c r="AL9" i="5"/>
  <c r="AM9" i="5"/>
  <c r="AN9" i="5"/>
  <c r="AO9" i="5"/>
  <c r="AP9" i="5"/>
  <c r="AQ9" i="5"/>
  <c r="AQ10" i="5" s="1"/>
  <c r="AR9" i="5"/>
  <c r="AR10" i="5" s="1"/>
  <c r="AS9" i="5"/>
  <c r="AS10" i="5" s="1"/>
  <c r="AT9" i="5"/>
  <c r="AT10" i="5" s="1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G9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G5" i="1"/>
  <c r="AM10" i="5" l="1"/>
  <c r="AA10" i="5"/>
  <c r="O10" i="5"/>
  <c r="AB10" i="5"/>
  <c r="AN10" i="5"/>
  <c r="AL10" i="5"/>
  <c r="Z10" i="5"/>
  <c r="N10" i="5"/>
  <c r="P10" i="5"/>
  <c r="AC10" i="5"/>
  <c r="AO10" i="5"/>
  <c r="AK10" i="5"/>
  <c r="Y10" i="5"/>
  <c r="M10" i="5"/>
  <c r="Q10" i="5"/>
  <c r="AD10" i="5"/>
  <c r="L10" i="5"/>
  <c r="R10" i="5"/>
  <c r="W10" i="5"/>
  <c r="K10" i="5"/>
  <c r="AP10" i="5"/>
  <c r="J10" i="5"/>
  <c r="I10" i="5"/>
  <c r="H10" i="5"/>
  <c r="G10" i="5"/>
  <c r="X10" i="5"/>
  <c r="AJ10" i="5"/>
  <c r="BI7" i="2" l="1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D66" i="5" l="1"/>
  <c r="D64" i="5"/>
  <c r="D65" i="5"/>
  <c r="D63" i="5"/>
  <c r="D62" i="5"/>
  <c r="J50" i="5"/>
  <c r="K50" i="5" s="1"/>
  <c r="D78" i="5"/>
  <c r="D77" i="5"/>
  <c r="J49" i="5"/>
  <c r="K49" i="5" s="1"/>
  <c r="J48" i="5"/>
  <c r="K48" i="5" s="1"/>
  <c r="D76" i="5"/>
  <c r="J54" i="5"/>
  <c r="K54" i="5" s="1"/>
  <c r="D82" i="5"/>
  <c r="J56" i="5"/>
  <c r="K56" i="5" s="1"/>
  <c r="D84" i="5"/>
  <c r="J55" i="5"/>
  <c r="K55" i="5" s="1"/>
  <c r="D83" i="5"/>
  <c r="D86" i="5"/>
  <c r="J58" i="5"/>
  <c r="K58" i="5"/>
  <c r="D85" i="5"/>
  <c r="J57" i="5"/>
  <c r="K57" i="5"/>
  <c r="K60" i="5"/>
  <c r="D88" i="5"/>
  <c r="J59" i="5"/>
  <c r="K59" i="5" s="1"/>
  <c r="D87" i="5"/>
  <c r="J51" i="5" l="1"/>
  <c r="K51" i="5" s="1"/>
  <c r="D79" i="5"/>
  <c r="D80" i="5"/>
  <c r="J52" i="5"/>
  <c r="K52" i="5" s="1"/>
  <c r="D81" i="5"/>
  <c r="J53" i="5"/>
  <c r="K5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tc={1CAC0811-77D7-414C-89CC-4C11B2873FEA}</author>
    <author>tc={EA4E0B5A-EE2E-4C2B-97CB-E61EB09E972B}</author>
    <author>tc={BC545428-3204-4498-846B-609CBBB601BD}</author>
    <author>tc={C601356C-7E5D-4BC8-B556-D472146F2E68}</author>
    <author>tc={40642BFD-EFEC-4D8D-ADFF-6D32438FA152}</author>
  </authors>
  <commentList>
    <comment ref="B2" authorId="0" shapeId="0" xr:uid="{1CAC0811-77D7-414C-89CC-4C11B2873FEA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Husk det er 25 år forsinket. Glidende 5 års gennemsnit divideret med 2.</t>
      </text>
    </comment>
    <comment ref="V5" authorId="1" shapeId="0" xr:uid="{EA4E0B5A-EE2E-4C2B-97CB-E61EB09E972B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Springer her da Egg ændrer fertiliteten efter 2028.</t>
      </text>
    </comment>
    <comment ref="F8" authorId="2" shapeId="0" xr:uid="{BC545428-3204-4498-846B-609CBBB601BD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Svarer til periode 101</t>
      </text>
    </comment>
    <comment ref="F9" authorId="3" shapeId="0" xr:uid="{C601356C-7E5D-4BC8-B556-D472146F2E68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Hvis du vil gerne den ligeså glat som i Egg.</t>
      </text>
    </comment>
    <comment ref="A61" authorId="4" shapeId="0" xr:uid="{40642BFD-EFEC-4D8D-ADFF-6D32438FA152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Egg. lader den falde efter 2028.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tc={748F2A19-C357-467B-9496-7F58385E8612}</author>
    <author>tc={96E19F71-1C3E-4380-87CE-D83FA39BA8C3}</author>
    <author>tc={B22689A1-81CF-40EC-9208-8EE64B4F2192}</author>
    <author>tc={217DAFBA-904C-45DD-8942-0F359181B040}</author>
    <author>tc={B36DE649-DA97-40CD-87BE-CAEF04EEBBA2}</author>
    <author>tc={FA7E2FF4-614A-4389-B77E-C73EC8570AB9}</author>
  </authors>
  <commentList>
    <comment ref="B2" authorId="0" shapeId="0" xr:uid="{748F2A19-C357-467B-9496-7F58385E8612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Husk det er 25 år forsinket. Glidende 5 års gennemsnit divideret med 2.</t>
      </text>
    </comment>
    <comment ref="V6" authorId="1" shapeId="0" xr:uid="{96E19F71-1C3E-4380-87CE-D83FA39BA8C3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Springer her da Egg ændrer fertiliteten efter 2028.</t>
      </text>
    </comment>
    <comment ref="AB27" authorId="2" shapeId="0" xr:uid="{B22689A1-81CF-40EC-9208-8EE64B4F2192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Husk at den er fast efter 2024.</t>
      </text>
    </comment>
    <comment ref="AB28" authorId="3" shapeId="0" xr:uid="{217DAFBA-904C-45DD-8942-0F359181B040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Befolkningen af 51-årige i 2069</t>
      </text>
    </comment>
    <comment ref="A61" authorId="4" shapeId="0" xr:uid="{B36DE649-DA97-40CD-87BE-CAEF04EEBBA2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Egg. lader den falde efter 2028.</t>
      </text>
    </comment>
    <comment ref="A88" authorId="5" shapeId="0" xr:uid="{FA7E2FF4-614A-4389-B77E-C73EC8570AB9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Herfra indsætter egg deres egne tal.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tc={D3C219B4-E51A-47BC-9D2D-A8881A351AAC}</author>
  </authors>
  <commentList>
    <comment ref="A61" authorId="0" shapeId="0" xr:uid="{D3C219B4-E51A-47BC-9D2D-A8881A351AAC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Egg ændrer fertiliteten efter 2028.</t>
      </text>
    </comment>
  </commentList>
</comments>
</file>

<file path=xl/sharedStrings.xml><?xml version="1.0" encoding="utf-8"?>
<sst xmlns="http://schemas.openxmlformats.org/spreadsheetml/2006/main" count="56" uniqueCount="44">
  <si>
    <t>Eggertsson m.fl.'s kalibrering</t>
  </si>
  <si>
    <t>fert</t>
  </si>
  <si>
    <t>år</t>
  </si>
  <si>
    <t>pop 2070</t>
  </si>
  <si>
    <t>alder (1=26)</t>
  </si>
  <si>
    <t>født</t>
  </si>
  <si>
    <t>fert_faktisk (mellem)</t>
  </si>
  <si>
    <t>pop 2169 (ss)</t>
  </si>
  <si>
    <t>pop 2168</t>
  </si>
  <si>
    <t>Pop 2168 skal være tæt på pop 2169</t>
  </si>
  <si>
    <t>fert_egg</t>
  </si>
  <si>
    <t>pop ss</t>
  </si>
  <si>
    <t>pop ss -1</t>
  </si>
  <si>
    <t>indtrådt i år</t>
  </si>
  <si>
    <t>født i år</t>
  </si>
  <si>
    <t>[name = 'Demographics Equation 1']</t>
  </si>
  <si>
    <t>n1 = 1/su25(-1) * n25(-1) * fert_26;</t>
  </si>
  <si>
    <t>su25</t>
  </si>
  <si>
    <t>su25(-1):</t>
  </si>
  <si>
    <t>fert_26</t>
  </si>
  <si>
    <t>den ubetingede overlevelsessandsynlighed for 51-årige i perioden før.</t>
  </si>
  <si>
    <t>n25</t>
  </si>
  <si>
    <t>fertiliteten. Per definition forsinket med 25 år.</t>
  </si>
  <si>
    <t>periode</t>
  </si>
  <si>
    <t>pop 2050</t>
  </si>
  <si>
    <t>pop 2060</t>
  </si>
  <si>
    <t>2024-dødelighed og følgende fertilitet (den som jeg plejede at bruge)</t>
  </si>
  <si>
    <t>egg</t>
  </si>
  <si>
    <t>Justering</t>
  </si>
  <si>
    <t>Ret:</t>
  </si>
  <si>
    <t>2024-dødelighed og følgende fertilitet (baseret på mellemscenariet)</t>
  </si>
  <si>
    <t>Skal:</t>
  </si>
  <si>
    <t>nuværendet fert</t>
  </si>
  <si>
    <t>ny fert</t>
  </si>
  <si>
    <t>fert år</t>
  </si>
  <si>
    <t>Forskel</t>
  </si>
  <si>
    <t>pop 2170 (ss)</t>
  </si>
  <si>
    <t>alder (1=25)</t>
  </si>
  <si>
    <t>pop 2069_ny_egg</t>
  </si>
  <si>
    <t>år (dvs. 25 tidligere)</t>
  </si>
  <si>
    <t>n</t>
  </si>
  <si>
    <t>n_ny</t>
  </si>
  <si>
    <t>født som 0-årig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</si>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</sst>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00"/>
    <numFmt numFmtId="165" formatCode="0.0000"/>
  </numFmts>
  <fonts count="5" x14ac:knownFonts="1">
    <font>
      <sz val="11"/>
      <name val="Calibri"/>
    </font>
    <font>
      <sz val="11"/>
      <name val="Calibri"/>
      <family val="2"/>
    </font>
    <font>
      <sz val="10"/>
      <name val="Consolas"/>
      <family val="3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1" xfId="0" applyBorder="1"/>
    <xf numFmtId="0" fontId="2" fillId="0" borderId="0" xfId="0" applyFont="1" applyAlignment="1">
      <alignment horizontal="left" vertical="center" indent="3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3" fontId="1" fillId="0" borderId="0" xfId="0" applyNumberFormat="1" applyFont="1"/>
    <xf numFmtId="0" fontId="3" fillId="0" borderId="0" xfId="0" applyFont="1"/>
    <xf numFmtId="0" fontId="0" fillId="0" borderId="0" xfId="1" applyNumberFormat="1" applyFont="1"/>
    <xf numFmtId="165" fontId="1" fillId="0" borderId="0" xfId="0" applyNumberFormat="1" applyFont="1"/>
    <xf numFmtId="165" fontId="0" fillId="0" borderId="7" xfId="0" applyNumberFormat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'2070_kd'!$F$8</c:f>
              <c:strCache>
                <c:ptCount val="1"/>
                <c:pt idx="0">
                  <c:v>pop 2070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'2070_kd'!$G$7:$CB$7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'2070_kd'!$G$8:$CB$8</c:f>
              <c:numCache>
                <c:formatCode>General</c:formatCode>
                <c:ptCount val="74"/>
                <c:pt idx="0">
                  <c:v>0.94677210687014302</c:v>
                </c:pt>
                <c:pt idx="1">
                  <c:v>0.956281484329216</c:v>
                </c:pt>
                <c:pt idx="2">
                  <c:v>0.96240501093052</c:v>
                </c:pt>
                <c:pt idx="3">
                  <c:v>0.96569698703113804</c:v>
                </c:pt>
                <c:pt idx="4">
                  <c:v>0.97203138991842297</c:v>
                </c:pt>
                <c:pt idx="5">
                  <c:v>0.97839689574718602</c:v>
                </c:pt>
                <c:pt idx="6">
                  <c:v>0.98475382457125904</c:v>
                </c:pt>
                <c:pt idx="7">
                  <c:v>0.99111213543824095</c:v>
                </c:pt>
                <c:pt idx="8">
                  <c:v>0.99737932419506103</c:v>
                </c:pt>
                <c:pt idx="9">
                  <c:v>1.00372943592546</c:v>
                </c:pt>
                <c:pt idx="10">
                  <c:v>1.01002852114391</c:v>
                </c:pt>
                <c:pt idx="11">
                  <c:v>1.0163492046529701</c:v>
                </c:pt>
                <c:pt idx="12">
                  <c:v>1.02274589341337</c:v>
                </c:pt>
                <c:pt idx="13">
                  <c:v>1.0290271453645401</c:v>
                </c:pt>
                <c:pt idx="14">
                  <c:v>1.0354270143681801</c:v>
                </c:pt>
                <c:pt idx="15">
                  <c:v>1.0419172385078499</c:v>
                </c:pt>
                <c:pt idx="16">
                  <c:v>1.0483782478075201</c:v>
                </c:pt>
                <c:pt idx="17">
                  <c:v>1.05475533713336</c:v>
                </c:pt>
                <c:pt idx="18">
                  <c:v>1.06116890864053</c:v>
                </c:pt>
                <c:pt idx="19">
                  <c:v>1.06748518519531</c:v>
                </c:pt>
                <c:pt idx="20">
                  <c:v>1.0739543916191101</c:v>
                </c:pt>
                <c:pt idx="21">
                  <c:v>1.0802549083806401</c:v>
                </c:pt>
                <c:pt idx="22">
                  <c:v>1.0799046607834399</c:v>
                </c:pt>
                <c:pt idx="23">
                  <c:v>1.0847659601142901</c:v>
                </c:pt>
                <c:pt idx="24">
                  <c:v>1.0983250033985601</c:v>
                </c:pt>
                <c:pt idx="25">
                  <c:v>1.1038442245211699</c:v>
                </c:pt>
                <c:pt idx="26">
                  <c:v>1.1101930761707799</c:v>
                </c:pt>
                <c:pt idx="27">
                  <c:v>1.1166000539218399</c:v>
                </c:pt>
                <c:pt idx="28">
                  <c:v>1.12297473044221</c:v>
                </c:pt>
                <c:pt idx="29">
                  <c:v>1.12635268808742</c:v>
                </c:pt>
                <c:pt idx="30">
                  <c:v>1.1277785076539399</c:v>
                </c:pt>
                <c:pt idx="31">
                  <c:v>1.1280870652983701</c:v>
                </c:pt>
                <c:pt idx="32">
                  <c:v>1.1279329263548299</c:v>
                </c:pt>
                <c:pt idx="33">
                  <c:v>1.1280134061968099</c:v>
                </c:pt>
                <c:pt idx="34">
                  <c:v>1.1207824500927399</c:v>
                </c:pt>
                <c:pt idx="35">
                  <c:v>1.11783067485053</c:v>
                </c:pt>
                <c:pt idx="36">
                  <c:v>1.10631297378628</c:v>
                </c:pt>
                <c:pt idx="37">
                  <c:v>1.0976289101872301</c:v>
                </c:pt>
                <c:pt idx="38">
                  <c:v>1.08894197726335</c:v>
                </c:pt>
                <c:pt idx="39">
                  <c:v>1.0737162119105099</c:v>
                </c:pt>
                <c:pt idx="40">
                  <c:v>1.0540318474189301</c:v>
                </c:pt>
                <c:pt idx="41">
                  <c:v>1.0337651736489699</c:v>
                </c:pt>
                <c:pt idx="42">
                  <c:v>1.0145120706691599</c:v>
                </c:pt>
                <c:pt idx="43">
                  <c:v>0.95780555957228197</c:v>
                </c:pt>
                <c:pt idx="44">
                  <c:v>0.91122893430821295</c:v>
                </c:pt>
                <c:pt idx="45">
                  <c:v>0.88008663581631896</c:v>
                </c:pt>
                <c:pt idx="46">
                  <c:v>0.87492402094618704</c:v>
                </c:pt>
                <c:pt idx="47">
                  <c:v>0.87870715149156498</c:v>
                </c:pt>
                <c:pt idx="48">
                  <c:v>0.87271662469108502</c:v>
                </c:pt>
                <c:pt idx="49">
                  <c:v>0.86172365945992002</c:v>
                </c:pt>
                <c:pt idx="50">
                  <c:v>0.852959536894079</c:v>
                </c:pt>
                <c:pt idx="51">
                  <c:v>0.86262419338377605</c:v>
                </c:pt>
                <c:pt idx="52">
                  <c:v>0.86265542312931298</c:v>
                </c:pt>
                <c:pt idx="53">
                  <c:v>0.86009771787530098</c:v>
                </c:pt>
                <c:pt idx="54">
                  <c:v>0.86302017537533704</c:v>
                </c:pt>
                <c:pt idx="55">
                  <c:v>0.86063303795525004</c:v>
                </c:pt>
                <c:pt idx="56">
                  <c:v>0.84623234734363995</c:v>
                </c:pt>
                <c:pt idx="57">
                  <c:v>0.82160218797308704</c:v>
                </c:pt>
                <c:pt idx="58">
                  <c:v>0.78214980069759998</c:v>
                </c:pt>
                <c:pt idx="59">
                  <c:v>0.72862385548932895</c:v>
                </c:pt>
                <c:pt idx="60">
                  <c:v>0.67529054713758596</c:v>
                </c:pt>
                <c:pt idx="61">
                  <c:v>0.61932961883399495</c:v>
                </c:pt>
                <c:pt idx="62">
                  <c:v>0.55659016522018501</c:v>
                </c:pt>
                <c:pt idx="63">
                  <c:v>0.49207786458210001</c:v>
                </c:pt>
                <c:pt idx="64">
                  <c:v>0.42739651265614897</c:v>
                </c:pt>
                <c:pt idx="65">
                  <c:v>0.36096769171170701</c:v>
                </c:pt>
                <c:pt idx="66">
                  <c:v>0.30056729938669302</c:v>
                </c:pt>
                <c:pt idx="67">
                  <c:v>0.243671225864529</c:v>
                </c:pt>
                <c:pt idx="68">
                  <c:v>0.194215187778224</c:v>
                </c:pt>
                <c:pt idx="69">
                  <c:v>0.15326757630222601</c:v>
                </c:pt>
                <c:pt idx="70">
                  <c:v>0.12013950136042301</c:v>
                </c:pt>
                <c:pt idx="71">
                  <c:v>9.4513966742324901E-2</c:v>
                </c:pt>
                <c:pt idx="72">
                  <c:v>7.3298584454791302E-2</c:v>
                </c:pt>
                <c:pt idx="73">
                  <c:v>5.4848211842902402E-2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D-4AEF-92CB-D0B676108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700242112"/>
        <c:axId val="700242832"/>
      </c:barChart>
      <c:catAx>
        <c:axId val="70024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0242832"/>
        <c:crosses val="autoZero"/>
        <c:auto val="1"/>
        <c:lblAlgn val="ctr"/>
        <c:lblOffset val="100"/>
        <c:noMultiLvlLbl val="0"/>
      </c:catAx>
      <c:valAx>
        <c:axId val="700242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2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Fertilitet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egg!$B$2</c:f>
              <c:strCache>
                <c:ptCount val="1"/>
                <c:pt idx="0">
                  <c:v>fert_egg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egg!$B$3:$B$154</c:f>
              <c:numCache>
                <c:formatCode>General</c:formatCode>
                <c:ptCount val="152"/>
                <c:pt idx="0">
                  <c:v>1.4000000000000001</c:v>
                </c:pt>
                <c:pt idx="1">
                  <c:v>1.4460000000000002</c:v>
                </c:pt>
                <c:pt idx="2">
                  <c:v>1.488</c:v>
                </c:pt>
                <c:pt idx="3">
                  <c:v>1.5260000000000002</c:v>
                </c:pt>
                <c:pt idx="4">
                  <c:v>1.56</c:v>
                </c:pt>
                <c:pt idx="5">
                  <c:v>1.5899999999999999</c:v>
                </c:pt>
                <c:pt idx="6">
                  <c:v>1.6219999999999999</c:v>
                </c:pt>
                <c:pt idx="7">
                  <c:v>1.6559999999999999</c:v>
                </c:pt>
                <c:pt idx="8">
                  <c:v>1.6919999999999997</c:v>
                </c:pt>
                <c:pt idx="9">
                  <c:v>1.73</c:v>
                </c:pt>
                <c:pt idx="10">
                  <c:v>1.77</c:v>
                </c:pt>
                <c:pt idx="11">
                  <c:v>1.80108</c:v>
                </c:pt>
                <c:pt idx="12">
                  <c:v>1.8232399999999997</c:v>
                </c:pt>
                <c:pt idx="13">
                  <c:v>1.8346399999999998</c:v>
                </c:pt>
                <c:pt idx="14">
                  <c:v>1.8346400000000003</c:v>
                </c:pt>
                <c:pt idx="15">
                  <c:v>1.8107399999999998</c:v>
                </c:pt>
                <c:pt idx="16">
                  <c:v>1.7735600000000002</c:v>
                </c:pt>
                <c:pt idx="17">
                  <c:v>1.7243999999999999</c:v>
                </c:pt>
                <c:pt idx="18">
                  <c:v>1.6502999999999997</c:v>
                </c:pt>
                <c:pt idx="19">
                  <c:v>1.5604</c:v>
                </c:pt>
                <c:pt idx="20">
                  <c:v>1.4701</c:v>
                </c:pt>
                <c:pt idx="21">
                  <c:v>1.3846000000000001</c:v>
                </c:pt>
                <c:pt idx="22">
                  <c:v>1.3111999999999999</c:v>
                </c:pt>
                <c:pt idx="23">
                  <c:v>1.2679</c:v>
                </c:pt>
                <c:pt idx="24">
                  <c:v>1.2223999999999999</c:v>
                </c:pt>
                <c:pt idx="25">
                  <c:v>1.1676</c:v>
                </c:pt>
                <c:pt idx="26">
                  <c:v>1.1091</c:v>
                </c:pt>
                <c:pt idx="27">
                  <c:v>1.0469999999999999</c:v>
                </c:pt>
                <c:pt idx="28">
                  <c:v>0.97639999999999993</c:v>
                </c:pt>
                <c:pt idx="29">
                  <c:v>0.92360000000000009</c:v>
                </c:pt>
                <c:pt idx="30">
                  <c:v>0.90159999999999985</c:v>
                </c:pt>
                <c:pt idx="31">
                  <c:v>0.88970000000000005</c:v>
                </c:pt>
                <c:pt idx="32">
                  <c:v>0.8869999999999999</c:v>
                </c:pt>
                <c:pt idx="33">
                  <c:v>0.89354999999999996</c:v>
                </c:pt>
                <c:pt idx="34">
                  <c:v>0.90094999999999992</c:v>
                </c:pt>
                <c:pt idx="35">
                  <c:v>0.90470000000000006</c:v>
                </c:pt>
                <c:pt idx="36">
                  <c:v>0.90860000000000007</c:v>
                </c:pt>
                <c:pt idx="37">
                  <c:v>0.90844999999999998</c:v>
                </c:pt>
                <c:pt idx="38">
                  <c:v>0.90889999999999982</c:v>
                </c:pt>
                <c:pt idx="39">
                  <c:v>0.91144999999999998</c:v>
                </c:pt>
                <c:pt idx="40">
                  <c:v>0.91590000000000005</c:v>
                </c:pt>
                <c:pt idx="41">
                  <c:v>0.92939999999999989</c:v>
                </c:pt>
                <c:pt idx="42">
                  <c:v>0.95015000000000005</c:v>
                </c:pt>
                <c:pt idx="43">
                  <c:v>0.97384999999999999</c:v>
                </c:pt>
                <c:pt idx="44">
                  <c:v>0.99634999999999996</c:v>
                </c:pt>
                <c:pt idx="45">
                  <c:v>1.0137499999999999</c:v>
                </c:pt>
                <c:pt idx="46">
                  <c:v>1.0223</c:v>
                </c:pt>
                <c:pt idx="47">
                  <c:v>1.02105</c:v>
                </c:pt>
                <c:pt idx="48">
                  <c:v>1.01075</c:v>
                </c:pt>
                <c:pt idx="49">
                  <c:v>1.0021</c:v>
                </c:pt>
                <c:pt idx="50">
                  <c:v>0.99459999999999993</c:v>
                </c:pt>
                <c:pt idx="51">
                  <c:v>0.99254999999999993</c:v>
                </c:pt>
                <c:pt idx="52">
                  <c:v>0.99314999999999998</c:v>
                </c:pt>
                <c:pt idx="53">
                  <c:v>1.00095</c:v>
                </c:pt>
                <c:pt idx="54">
                  <c:v>1.0064</c:v>
                </c:pt>
                <c:pt idx="55">
                  <c:v>1.01135</c:v>
                </c:pt>
                <c:pt idx="56">
                  <c:v>1.0162</c:v>
                </c:pt>
                <c:pt idx="57">
                  <c:v>1.0206</c:v>
                </c:pt>
                <c:pt idx="58">
                  <c:v>1.0206999999999999</c:v>
                </c:pt>
                <c:pt idx="59">
                  <c:v>0.97432594976616127</c:v>
                </c:pt>
                <c:pt idx="60">
                  <c:v>0.93326920396603696</c:v>
                </c:pt>
                <c:pt idx="61">
                  <c:v>0.89869595176241079</c:v>
                </c:pt>
                <c:pt idx="62">
                  <c:v>0.87379062668696661</c:v>
                </c:pt>
                <c:pt idx="63">
                  <c:v>0.854120251578108</c:v>
                </c:pt>
                <c:pt idx="64">
                  <c:v>0.83817750890688658</c:v>
                </c:pt>
                <c:pt idx="65">
                  <c:v>0.83166664814782099</c:v>
                </c:pt>
                <c:pt idx="66">
                  <c:v>0.82345262089424631</c:v>
                </c:pt>
                <c:pt idx="67">
                  <c:v>0.81524982155442383</c:v>
                </c:pt>
                <c:pt idx="68">
                  <c:v>0.81789896883204372</c:v>
                </c:pt>
                <c:pt idx="69">
                  <c:v>0.83203288542681408</c:v>
                </c:pt>
                <c:pt idx="70">
                  <c:v>0.85417005747257868</c:v>
                </c:pt>
                <c:pt idx="71">
                  <c:v>0.88502009085114186</c:v>
                </c:pt>
                <c:pt idx="72">
                  <c:v>0.9208175695602927</c:v>
                </c:pt>
                <c:pt idx="73">
                  <c:v>0.94666108619788292</c:v>
                </c:pt>
                <c:pt idx="74">
                  <c:v>0.97461390517239954</c:v>
                </c:pt>
                <c:pt idx="75">
                  <c:v>1.0116917188343753</c:v>
                </c:pt>
                <c:pt idx="76">
                  <c:v>1.0168598729850049</c:v>
                </c:pt>
                <c:pt idx="77">
                  <c:v>1.029489144241968</c:v>
                </c:pt>
                <c:pt idx="78">
                  <c:v>1.0510545887357814</c:v>
                </c:pt>
                <c:pt idx="79">
                  <c:v>1.0638356500524047</c:v>
                </c:pt>
                <c:pt idx="80">
                  <c:v>1.0470680648392676</c:v>
                </c:pt>
                <c:pt idx="81">
                  <c:v>1.0187028443182413</c:v>
                </c:pt>
                <c:pt idx="82">
                  <c:v>0.98065300420741019</c:v>
                </c:pt>
                <c:pt idx="83">
                  <c:v>0.93750000000000033</c:v>
                </c:pt>
                <c:pt idx="84">
                  <c:v>0.93750000000000044</c:v>
                </c:pt>
                <c:pt idx="85">
                  <c:v>0.93750000000000022</c:v>
                </c:pt>
                <c:pt idx="86">
                  <c:v>0.93750000000000022</c:v>
                </c:pt>
                <c:pt idx="87">
                  <c:v>0.93750000000000022</c:v>
                </c:pt>
                <c:pt idx="88">
                  <c:v>0.93750000000000022</c:v>
                </c:pt>
                <c:pt idx="89">
                  <c:v>0.93750000000000033</c:v>
                </c:pt>
                <c:pt idx="90">
                  <c:v>0.93750000000000033</c:v>
                </c:pt>
                <c:pt idx="91">
                  <c:v>0.93750000000000022</c:v>
                </c:pt>
                <c:pt idx="92">
                  <c:v>0.93750000000000011</c:v>
                </c:pt>
                <c:pt idx="93">
                  <c:v>0.93750000000000033</c:v>
                </c:pt>
                <c:pt idx="94">
                  <c:v>0.93750000000000022</c:v>
                </c:pt>
                <c:pt idx="95">
                  <c:v>0.93750000000000011</c:v>
                </c:pt>
                <c:pt idx="96">
                  <c:v>0.93750000000000011</c:v>
                </c:pt>
                <c:pt idx="97">
                  <c:v>0.93750000000000011</c:v>
                </c:pt>
                <c:pt idx="98">
                  <c:v>0.93750000000000022</c:v>
                </c:pt>
                <c:pt idx="99">
                  <c:v>0.93750000000000011</c:v>
                </c:pt>
                <c:pt idx="100">
                  <c:v>0.93750000000000011</c:v>
                </c:pt>
                <c:pt idx="101">
                  <c:v>0.93750000000000011</c:v>
                </c:pt>
                <c:pt idx="102">
                  <c:v>0.93750000000000022</c:v>
                </c:pt>
                <c:pt idx="103">
                  <c:v>0.93750000000000011</c:v>
                </c:pt>
                <c:pt idx="104">
                  <c:v>0.93750000000000033</c:v>
                </c:pt>
                <c:pt idx="105">
                  <c:v>0.93750000000000022</c:v>
                </c:pt>
                <c:pt idx="106">
                  <c:v>0.93750000000000011</c:v>
                </c:pt>
                <c:pt idx="107">
                  <c:v>0.93750000000000022</c:v>
                </c:pt>
                <c:pt idx="108">
                  <c:v>0.93750000000000022</c:v>
                </c:pt>
                <c:pt idx="109">
                  <c:v>0.93750000000000011</c:v>
                </c:pt>
                <c:pt idx="110">
                  <c:v>0.93750000000000022</c:v>
                </c:pt>
                <c:pt idx="111">
                  <c:v>0.93750000000000022</c:v>
                </c:pt>
                <c:pt idx="112">
                  <c:v>0.93750000000000022</c:v>
                </c:pt>
                <c:pt idx="113">
                  <c:v>0.93750000000000022</c:v>
                </c:pt>
                <c:pt idx="114">
                  <c:v>0.9375</c:v>
                </c:pt>
                <c:pt idx="115">
                  <c:v>0.9375</c:v>
                </c:pt>
                <c:pt idx="116">
                  <c:v>0.9375</c:v>
                </c:pt>
                <c:pt idx="117">
                  <c:v>0.93750000000000022</c:v>
                </c:pt>
                <c:pt idx="118">
                  <c:v>0.93750000000000011</c:v>
                </c:pt>
                <c:pt idx="119">
                  <c:v>0.93750000000000022</c:v>
                </c:pt>
                <c:pt idx="120">
                  <c:v>0.93750000000000022</c:v>
                </c:pt>
                <c:pt idx="121">
                  <c:v>0.93750000000000011</c:v>
                </c:pt>
                <c:pt idx="122">
                  <c:v>0.9375</c:v>
                </c:pt>
                <c:pt idx="123">
                  <c:v>0.9375</c:v>
                </c:pt>
                <c:pt idx="124">
                  <c:v>0.93750000000000011</c:v>
                </c:pt>
                <c:pt idx="125">
                  <c:v>0.93749999999999989</c:v>
                </c:pt>
                <c:pt idx="126">
                  <c:v>0.93749999999999989</c:v>
                </c:pt>
                <c:pt idx="127">
                  <c:v>0.93749999999999989</c:v>
                </c:pt>
                <c:pt idx="128">
                  <c:v>0.93749999999999989</c:v>
                </c:pt>
                <c:pt idx="129">
                  <c:v>0.9375</c:v>
                </c:pt>
                <c:pt idx="130">
                  <c:v>0.9375</c:v>
                </c:pt>
                <c:pt idx="131">
                  <c:v>0.93750000000000011</c:v>
                </c:pt>
                <c:pt idx="132">
                  <c:v>0.9375</c:v>
                </c:pt>
                <c:pt idx="133">
                  <c:v>0.93749999999999989</c:v>
                </c:pt>
                <c:pt idx="134">
                  <c:v>0.9375</c:v>
                </c:pt>
                <c:pt idx="135">
                  <c:v>0.9375</c:v>
                </c:pt>
                <c:pt idx="136">
                  <c:v>0.93749999999999989</c:v>
                </c:pt>
                <c:pt idx="137">
                  <c:v>0.9375</c:v>
                </c:pt>
                <c:pt idx="138">
                  <c:v>0.9375</c:v>
                </c:pt>
                <c:pt idx="139">
                  <c:v>0.93750000000000011</c:v>
                </c:pt>
                <c:pt idx="140">
                  <c:v>0.9375</c:v>
                </c:pt>
                <c:pt idx="141">
                  <c:v>0.93750000000000011</c:v>
                </c:pt>
                <c:pt idx="142">
                  <c:v>0.9375</c:v>
                </c:pt>
                <c:pt idx="143">
                  <c:v>0.9375</c:v>
                </c:pt>
                <c:pt idx="144">
                  <c:v>0.9375</c:v>
                </c:pt>
                <c:pt idx="145">
                  <c:v>0.9375</c:v>
                </c:pt>
                <c:pt idx="146">
                  <c:v>0.9375</c:v>
                </c:pt>
                <c:pt idx="147">
                  <c:v>0.9375</c:v>
                </c:pt>
                <c:pt idx="148">
                  <c:v>0.9375</c:v>
                </c:pt>
                <c:pt idx="149">
                  <c:v>0.93750000000000011</c:v>
                </c:pt>
                <c:pt idx="150">
                  <c:v>0.93750000000000022</c:v>
                </c:pt>
                <c:pt idx="151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3-468D-8068-068D6A6C5648}"/>
            </c:ext>
          </c:extLst>
        </c:ser>
        <c:ser>
          <c:idx val="1"/>
          <c:order val="1"/>
          <c:tx>
            <c:strRef>
              <c:f>egg!$C$2</c:f>
              <c:strCache>
                <c:ptCount val="1"/>
                <c:pt idx="0">
                  <c:v>fert_faktisk (mellem)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egg!$C$3:$C$154</c:f>
              <c:numCache>
                <c:formatCode>General</c:formatCode>
                <c:ptCount val="152"/>
                <c:pt idx="0">
                  <c:v>1.4000000000000001</c:v>
                </c:pt>
                <c:pt idx="1">
                  <c:v>1.4460000000000002</c:v>
                </c:pt>
                <c:pt idx="2">
                  <c:v>1.488</c:v>
                </c:pt>
                <c:pt idx="3">
                  <c:v>1.5260000000000002</c:v>
                </c:pt>
                <c:pt idx="4">
                  <c:v>1.56</c:v>
                </c:pt>
                <c:pt idx="5">
                  <c:v>1.5899999999999999</c:v>
                </c:pt>
                <c:pt idx="6">
                  <c:v>1.6219999999999999</c:v>
                </c:pt>
                <c:pt idx="7">
                  <c:v>1.6559999999999999</c:v>
                </c:pt>
                <c:pt idx="8">
                  <c:v>1.6919999999999997</c:v>
                </c:pt>
                <c:pt idx="9">
                  <c:v>1.73</c:v>
                </c:pt>
                <c:pt idx="10">
                  <c:v>1.77</c:v>
                </c:pt>
                <c:pt idx="11">
                  <c:v>1.80108</c:v>
                </c:pt>
                <c:pt idx="12">
                  <c:v>1.8232399999999997</c:v>
                </c:pt>
                <c:pt idx="13">
                  <c:v>1.8346399999999998</c:v>
                </c:pt>
                <c:pt idx="14">
                  <c:v>1.8346400000000003</c:v>
                </c:pt>
                <c:pt idx="15">
                  <c:v>1.8107399999999998</c:v>
                </c:pt>
                <c:pt idx="16">
                  <c:v>1.7735600000000002</c:v>
                </c:pt>
                <c:pt idx="17">
                  <c:v>1.7243999999999999</c:v>
                </c:pt>
                <c:pt idx="18">
                  <c:v>1.6502999999999997</c:v>
                </c:pt>
                <c:pt idx="19">
                  <c:v>1.5604</c:v>
                </c:pt>
                <c:pt idx="20">
                  <c:v>1.4701</c:v>
                </c:pt>
                <c:pt idx="21">
                  <c:v>1.3846000000000001</c:v>
                </c:pt>
                <c:pt idx="22">
                  <c:v>1.3111999999999999</c:v>
                </c:pt>
                <c:pt idx="23">
                  <c:v>1.2679</c:v>
                </c:pt>
                <c:pt idx="24">
                  <c:v>1.2223999999999999</c:v>
                </c:pt>
                <c:pt idx="25">
                  <c:v>1.1676</c:v>
                </c:pt>
                <c:pt idx="26">
                  <c:v>1.1091</c:v>
                </c:pt>
                <c:pt idx="27">
                  <c:v>1.0469999999999999</c:v>
                </c:pt>
                <c:pt idx="28">
                  <c:v>0.97639999999999993</c:v>
                </c:pt>
                <c:pt idx="29">
                  <c:v>0.92360000000000009</c:v>
                </c:pt>
                <c:pt idx="30">
                  <c:v>0.90159999999999985</c:v>
                </c:pt>
                <c:pt idx="31">
                  <c:v>0.88970000000000005</c:v>
                </c:pt>
                <c:pt idx="32">
                  <c:v>0.8869999999999999</c:v>
                </c:pt>
                <c:pt idx="33">
                  <c:v>0.89354999999999996</c:v>
                </c:pt>
                <c:pt idx="34">
                  <c:v>0.90094999999999992</c:v>
                </c:pt>
                <c:pt idx="35">
                  <c:v>0.90470000000000006</c:v>
                </c:pt>
                <c:pt idx="36">
                  <c:v>0.90860000000000007</c:v>
                </c:pt>
                <c:pt idx="37">
                  <c:v>0.90844999999999998</c:v>
                </c:pt>
                <c:pt idx="38">
                  <c:v>0.90889999999999982</c:v>
                </c:pt>
                <c:pt idx="39">
                  <c:v>0.91144999999999998</c:v>
                </c:pt>
                <c:pt idx="40">
                  <c:v>0.91590000000000005</c:v>
                </c:pt>
                <c:pt idx="41">
                  <c:v>0.92939999999999989</c:v>
                </c:pt>
                <c:pt idx="42">
                  <c:v>0.95015000000000005</c:v>
                </c:pt>
                <c:pt idx="43">
                  <c:v>0.97384999999999999</c:v>
                </c:pt>
                <c:pt idx="44">
                  <c:v>0.99634999999999996</c:v>
                </c:pt>
                <c:pt idx="45">
                  <c:v>1.0137499999999999</c:v>
                </c:pt>
                <c:pt idx="46">
                  <c:v>1.0223</c:v>
                </c:pt>
                <c:pt idx="47">
                  <c:v>1.02105</c:v>
                </c:pt>
                <c:pt idx="48">
                  <c:v>1.01075</c:v>
                </c:pt>
                <c:pt idx="49">
                  <c:v>1.0021</c:v>
                </c:pt>
                <c:pt idx="50">
                  <c:v>0.99459999999999993</c:v>
                </c:pt>
                <c:pt idx="51">
                  <c:v>0.99254999999999993</c:v>
                </c:pt>
                <c:pt idx="52">
                  <c:v>0.99314999999999998</c:v>
                </c:pt>
                <c:pt idx="53">
                  <c:v>1.00095</c:v>
                </c:pt>
                <c:pt idx="54">
                  <c:v>1.0064</c:v>
                </c:pt>
                <c:pt idx="55">
                  <c:v>1.01135</c:v>
                </c:pt>
                <c:pt idx="56">
                  <c:v>1.0162</c:v>
                </c:pt>
                <c:pt idx="57">
                  <c:v>1.0206</c:v>
                </c:pt>
                <c:pt idx="58">
                  <c:v>1.0206999999999999</c:v>
                </c:pt>
                <c:pt idx="59">
                  <c:v>1.0284499999999999</c:v>
                </c:pt>
                <c:pt idx="60">
                  <c:v>1.0384</c:v>
                </c:pt>
                <c:pt idx="61">
                  <c:v>1.0408500000000001</c:v>
                </c:pt>
                <c:pt idx="62">
                  <c:v>1.0358999999999998</c:v>
                </c:pt>
                <c:pt idx="63">
                  <c:v>1.0233000000000001</c:v>
                </c:pt>
                <c:pt idx="64">
                  <c:v>1.0019500000000001</c:v>
                </c:pt>
                <c:pt idx="65">
                  <c:v>0.97799999999999998</c:v>
                </c:pt>
                <c:pt idx="66">
                  <c:v>0.95655000000000001</c:v>
                </c:pt>
                <c:pt idx="67">
                  <c:v>0.94259999999999999</c:v>
                </c:pt>
                <c:pt idx="68">
                  <c:v>0.93384999999999996</c:v>
                </c:pt>
                <c:pt idx="69">
                  <c:v>0.93384999999999996</c:v>
                </c:pt>
                <c:pt idx="70">
                  <c:v>0.93384999999999996</c:v>
                </c:pt>
                <c:pt idx="71">
                  <c:v>0.93384999999999996</c:v>
                </c:pt>
                <c:pt idx="72">
                  <c:v>0.93384999999999996</c:v>
                </c:pt>
                <c:pt idx="73">
                  <c:v>0.93384999999999996</c:v>
                </c:pt>
                <c:pt idx="74">
                  <c:v>0.93384999999999996</c:v>
                </c:pt>
                <c:pt idx="75">
                  <c:v>0.93384999999999996</c:v>
                </c:pt>
                <c:pt idx="76">
                  <c:v>0.93384999999999996</c:v>
                </c:pt>
                <c:pt idx="77">
                  <c:v>0.93384999999999996</c:v>
                </c:pt>
                <c:pt idx="78">
                  <c:v>0.93384999999999996</c:v>
                </c:pt>
                <c:pt idx="79">
                  <c:v>0.93384999999999996</c:v>
                </c:pt>
                <c:pt idx="80">
                  <c:v>0.93384999999999996</c:v>
                </c:pt>
                <c:pt idx="81">
                  <c:v>0.93384999999999996</c:v>
                </c:pt>
                <c:pt idx="82">
                  <c:v>0.93384999999999996</c:v>
                </c:pt>
                <c:pt idx="83">
                  <c:v>0.93384999999999996</c:v>
                </c:pt>
                <c:pt idx="84">
                  <c:v>0.93384999999999996</c:v>
                </c:pt>
                <c:pt idx="85">
                  <c:v>0.93384999999999996</c:v>
                </c:pt>
                <c:pt idx="86">
                  <c:v>0.93384999999999996</c:v>
                </c:pt>
                <c:pt idx="87">
                  <c:v>0.93384999999999996</c:v>
                </c:pt>
                <c:pt idx="88">
                  <c:v>0.93384999999999996</c:v>
                </c:pt>
                <c:pt idx="89">
                  <c:v>0.93384999999999996</c:v>
                </c:pt>
                <c:pt idx="90">
                  <c:v>0.93384999999999996</c:v>
                </c:pt>
                <c:pt idx="91">
                  <c:v>0.93384999999999996</c:v>
                </c:pt>
                <c:pt idx="92">
                  <c:v>0.93384999999999996</c:v>
                </c:pt>
                <c:pt idx="93">
                  <c:v>0.93384999999999996</c:v>
                </c:pt>
                <c:pt idx="94">
                  <c:v>0.93384999999999996</c:v>
                </c:pt>
                <c:pt idx="95">
                  <c:v>0.93384999999999996</c:v>
                </c:pt>
                <c:pt idx="96">
                  <c:v>0.93384999999999996</c:v>
                </c:pt>
                <c:pt idx="97">
                  <c:v>0.93384999999999996</c:v>
                </c:pt>
                <c:pt idx="98">
                  <c:v>0.93384999999999996</c:v>
                </c:pt>
                <c:pt idx="99">
                  <c:v>0.93384999999999996</c:v>
                </c:pt>
                <c:pt idx="100">
                  <c:v>0.93384999999999996</c:v>
                </c:pt>
                <c:pt idx="101">
                  <c:v>0.93384999999999996</c:v>
                </c:pt>
                <c:pt idx="102">
                  <c:v>0.93384999999999996</c:v>
                </c:pt>
                <c:pt idx="103">
                  <c:v>0.93384999999999996</c:v>
                </c:pt>
                <c:pt idx="104">
                  <c:v>0.93384999999999996</c:v>
                </c:pt>
                <c:pt idx="105">
                  <c:v>0.93384999999999996</c:v>
                </c:pt>
                <c:pt idx="106">
                  <c:v>0.93384999999999996</c:v>
                </c:pt>
                <c:pt idx="107">
                  <c:v>0.93384999999999996</c:v>
                </c:pt>
                <c:pt idx="108">
                  <c:v>0.93384999999999996</c:v>
                </c:pt>
                <c:pt idx="109">
                  <c:v>0.93384999999999996</c:v>
                </c:pt>
                <c:pt idx="110">
                  <c:v>0.93384999999999996</c:v>
                </c:pt>
                <c:pt idx="111">
                  <c:v>0.93384999999999996</c:v>
                </c:pt>
                <c:pt idx="112">
                  <c:v>0.93384999999999996</c:v>
                </c:pt>
                <c:pt idx="113">
                  <c:v>0.93384999999999996</c:v>
                </c:pt>
                <c:pt idx="114">
                  <c:v>0.93384999999999996</c:v>
                </c:pt>
                <c:pt idx="115">
                  <c:v>0.93384999999999996</c:v>
                </c:pt>
                <c:pt idx="116">
                  <c:v>0.93384999999999996</c:v>
                </c:pt>
                <c:pt idx="117">
                  <c:v>0.93384999999999996</c:v>
                </c:pt>
                <c:pt idx="118">
                  <c:v>0.93384999999999996</c:v>
                </c:pt>
                <c:pt idx="119">
                  <c:v>0.93384999999999996</c:v>
                </c:pt>
                <c:pt idx="120">
                  <c:v>0.93384999999999996</c:v>
                </c:pt>
                <c:pt idx="121">
                  <c:v>0.93384999999999996</c:v>
                </c:pt>
                <c:pt idx="122">
                  <c:v>0.93384999999999996</c:v>
                </c:pt>
                <c:pt idx="123">
                  <c:v>0.93384999999999996</c:v>
                </c:pt>
                <c:pt idx="124">
                  <c:v>0.93384999999999996</c:v>
                </c:pt>
                <c:pt idx="125">
                  <c:v>0.93384999999999996</c:v>
                </c:pt>
                <c:pt idx="126">
                  <c:v>0.93384999999999996</c:v>
                </c:pt>
                <c:pt idx="127">
                  <c:v>0.93384999999999996</c:v>
                </c:pt>
                <c:pt idx="128">
                  <c:v>0.93384999999999996</c:v>
                </c:pt>
                <c:pt idx="129">
                  <c:v>0.93384999999999996</c:v>
                </c:pt>
                <c:pt idx="130">
                  <c:v>0.93384999999999996</c:v>
                </c:pt>
                <c:pt idx="131">
                  <c:v>0.93384999999999996</c:v>
                </c:pt>
                <c:pt idx="132">
                  <c:v>0.93384999999999996</c:v>
                </c:pt>
                <c:pt idx="133">
                  <c:v>0.93384999999999996</c:v>
                </c:pt>
                <c:pt idx="134">
                  <c:v>0.93384999999999996</c:v>
                </c:pt>
                <c:pt idx="135">
                  <c:v>0.93384999999999996</c:v>
                </c:pt>
                <c:pt idx="136">
                  <c:v>0.93384999999999996</c:v>
                </c:pt>
                <c:pt idx="137">
                  <c:v>0.93384999999999996</c:v>
                </c:pt>
                <c:pt idx="138">
                  <c:v>0.93384999999999996</c:v>
                </c:pt>
                <c:pt idx="139">
                  <c:v>0.93384999999999996</c:v>
                </c:pt>
                <c:pt idx="140">
                  <c:v>0.93384999999999996</c:v>
                </c:pt>
                <c:pt idx="141">
                  <c:v>0.93384999999999996</c:v>
                </c:pt>
                <c:pt idx="142">
                  <c:v>0.93384999999999996</c:v>
                </c:pt>
                <c:pt idx="143">
                  <c:v>0.93384999999999996</c:v>
                </c:pt>
                <c:pt idx="144">
                  <c:v>0.93384999999999996</c:v>
                </c:pt>
                <c:pt idx="145">
                  <c:v>0.93384999999999996</c:v>
                </c:pt>
                <c:pt idx="146">
                  <c:v>0.93384999999999996</c:v>
                </c:pt>
                <c:pt idx="147">
                  <c:v>0.93384999999999996</c:v>
                </c:pt>
                <c:pt idx="148">
                  <c:v>0.93384999999999996</c:v>
                </c:pt>
                <c:pt idx="149">
                  <c:v>0.93384999999999996</c:v>
                </c:pt>
                <c:pt idx="150">
                  <c:v>0.93384999999999996</c:v>
                </c:pt>
                <c:pt idx="151">
                  <c:v>0.93384999999999996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3-468D-8068-068D6A6C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192344"/>
        <c:axId val="621193424"/>
      </c:lineChart>
      <c:catAx>
        <c:axId val="62119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193424"/>
        <c:crosses val="autoZero"/>
        <c:auto val="1"/>
        <c:lblAlgn val="ctr"/>
        <c:lblOffset val="100"/>
        <c:noMultiLvlLbl val="0"/>
      </c:catAx>
      <c:valAx>
        <c:axId val="6211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1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egg!$E$9</c:f>
              <c:strCache>
                <c:ptCount val="1"/>
                <c:pt idx="0">
                  <c:v>pop 2070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egg!$F$8:$BI$8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egg!$F$9:$BI$9</c:f>
              <c:numCache>
                <c:formatCode>General</c:formatCode>
                <c:ptCount val="56"/>
                <c:pt idx="0">
                  <c:v>1.10429005663275</c:v>
                </c:pt>
                <c:pt idx="1">
                  <c:v>1.10598311478681</c:v>
                </c:pt>
                <c:pt idx="2">
                  <c:v>1.10767876867729</c:v>
                </c:pt>
                <c:pt idx="3">
                  <c:v>1.1093770222838699</c:v>
                </c:pt>
                <c:pt idx="4">
                  <c:v>1.1110778795923599</c:v>
                </c:pt>
                <c:pt idx="5">
                  <c:v>1.11278134459464</c:v>
                </c:pt>
                <c:pt idx="6">
                  <c:v>1.1144874212887499</c:v>
                </c:pt>
                <c:pt idx="7">
                  <c:v>1.1161072829043099</c:v>
                </c:pt>
                <c:pt idx="8">
                  <c:v>1.1176405390356901</c:v>
                </c:pt>
                <c:pt idx="9">
                  <c:v>1.1190868193875001</c:v>
                </c:pt>
                <c:pt idx="10">
                  <c:v>1.1204457739234699</c:v>
                </c:pt>
                <c:pt idx="11">
                  <c:v>1.1217170730075301</c:v>
                </c:pt>
                <c:pt idx="12">
                  <c:v>1.12290040753689</c:v>
                </c:pt>
                <c:pt idx="13">
                  <c:v>1.1239954890671899</c:v>
                </c:pt>
                <c:pt idx="14">
                  <c:v>1.1250020499295399</c:v>
                </c:pt>
                <c:pt idx="15">
                  <c:v>1.12591984333943</c:v>
                </c:pt>
                <c:pt idx="16">
                  <c:v>1.1267486434974201</c:v>
                </c:pt>
                <c:pt idx="17">
                  <c:v>1.12731088888127</c:v>
                </c:pt>
                <c:pt idx="18">
                  <c:v>1.12760611664801</c:v>
                </c:pt>
                <c:pt idx="19">
                  <c:v>1.1276340535526801</c:v>
                </c:pt>
                <c:pt idx="20">
                  <c:v>1.1273946163470301</c:v>
                </c:pt>
                <c:pt idx="21">
                  <c:v>1.1268879119533</c:v>
                </c:pt>
                <c:pt idx="22">
                  <c:v>1.1261142374126301</c:v>
                </c:pt>
                <c:pt idx="23">
                  <c:v>1.1250740796079799</c:v>
                </c:pt>
                <c:pt idx="24">
                  <c:v>1.1237681147621099</c:v>
                </c:pt>
                <c:pt idx="25">
                  <c:v>1.12219720771108</c:v>
                </c:pt>
                <c:pt idx="26">
                  <c:v>1.12036241095454</c:v>
                </c:pt>
                <c:pt idx="27">
                  <c:v>1.11801750965664</c:v>
                </c:pt>
                <c:pt idx="28">
                  <c:v>1.11516548567969</c:v>
                </c:pt>
                <c:pt idx="29">
                  <c:v>1.11181001276794</c:v>
                </c:pt>
                <c:pt idx="30">
                  <c:v>1.1079554486863501</c:v>
                </c:pt>
                <c:pt idx="31">
                  <c:v>1.10360682580584</c:v>
                </c:pt>
                <c:pt idx="32">
                  <c:v>1.09876984016349</c:v>
                </c:pt>
                <c:pt idx="33">
                  <c:v>1.0934508390308999</c:v>
                </c:pt>
                <c:pt idx="34">
                  <c:v>1.0876568070286901</c:v>
                </c:pt>
                <c:pt idx="35">
                  <c:v>1.0813953508296801</c:v>
                </c:pt>
                <c:pt idx="36">
                  <c:v>1.0746746824976601</c:v>
                </c:pt>
                <c:pt idx="37">
                  <c:v>1.06677438160463</c:v>
                </c:pt>
                <c:pt idx="38">
                  <c:v>1.0577197372060101</c:v>
                </c:pt>
                <c:pt idx="39">
                  <c:v>1.04753981702934</c:v>
                </c:pt>
                <c:pt idx="40">
                  <c:v>1.03626731184513</c:v>
                </c:pt>
                <c:pt idx="41">
                  <c:v>1.02393836021642</c:v>
                </c:pt>
                <c:pt idx="42">
                  <c:v>0.96612188887938799</c:v>
                </c:pt>
                <c:pt idx="43">
                  <c:v>0.91685691718678497</c:v>
                </c:pt>
                <c:pt idx="44">
                  <c:v>0.87836495046136098</c:v>
                </c:pt>
                <c:pt idx="45">
                  <c:v>0.85030483363560405</c:v>
                </c:pt>
                <c:pt idx="46">
                  <c:v>0.84551450029587305</c:v>
                </c:pt>
                <c:pt idx="47">
                  <c:v>0.84545385164114795</c:v>
                </c:pt>
                <c:pt idx="48">
                  <c:v>0.83575699233655698</c:v>
                </c:pt>
                <c:pt idx="49">
                  <c:v>0.81767809922886503</c:v>
                </c:pt>
                <c:pt idx="50">
                  <c:v>0.82365098995702501</c:v>
                </c:pt>
                <c:pt idx="51">
                  <c:v>0.82031042680026001</c:v>
                </c:pt>
                <c:pt idx="52">
                  <c:v>0.81328647739792503</c:v>
                </c:pt>
                <c:pt idx="53">
                  <c:v>0.81348892991640398</c:v>
                </c:pt>
                <c:pt idx="54">
                  <c:v>0.80776874971520796</c:v>
                </c:pt>
                <c:pt idx="55">
                  <c:v>0.79223170628856798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6-43A4-8A56-DE7B5C9A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432152"/>
        <c:axId val="751432512"/>
      </c:barChart>
      <c:catAx>
        <c:axId val="751432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1432512"/>
        <c:crosses val="autoZero"/>
        <c:auto val="1"/>
        <c:lblAlgn val="ctr"/>
        <c:lblOffset val="100"/>
        <c:noMultiLvlLbl val="0"/>
      </c:catAx>
      <c:valAx>
        <c:axId val="7514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143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egg!$E$12</c:f>
              <c:strCache>
                <c:ptCount val="1"/>
                <c:pt idx="0">
                  <c:v>pop 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egg!$G$7:$BJ$7</c:f>
              <c:numCache>
                <c:formatCode>General</c:formatCode>
                <c:ptCount val="56"/>
                <c:pt idx="0">
                  <c:v>2043</c:v>
                </c:pt>
                <c:pt idx="1">
                  <c:v>2042</c:v>
                </c:pt>
                <c:pt idx="2">
                  <c:v>2041</c:v>
                </c:pt>
                <c:pt idx="3">
                  <c:v>2040</c:v>
                </c:pt>
                <c:pt idx="4">
                  <c:v>2039</c:v>
                </c:pt>
                <c:pt idx="5">
                  <c:v>2038</c:v>
                </c:pt>
                <c:pt idx="6">
                  <c:v>2037</c:v>
                </c:pt>
                <c:pt idx="7">
                  <c:v>2036</c:v>
                </c:pt>
                <c:pt idx="8">
                  <c:v>2035</c:v>
                </c:pt>
                <c:pt idx="9">
                  <c:v>2034</c:v>
                </c:pt>
                <c:pt idx="10">
                  <c:v>2033</c:v>
                </c:pt>
                <c:pt idx="11">
                  <c:v>2032</c:v>
                </c:pt>
                <c:pt idx="12">
                  <c:v>2031</c:v>
                </c:pt>
                <c:pt idx="13">
                  <c:v>2030</c:v>
                </c:pt>
                <c:pt idx="14">
                  <c:v>2029</c:v>
                </c:pt>
                <c:pt idx="15">
                  <c:v>2028</c:v>
                </c:pt>
                <c:pt idx="16">
                  <c:v>2027</c:v>
                </c:pt>
                <c:pt idx="17">
                  <c:v>2026</c:v>
                </c:pt>
                <c:pt idx="18">
                  <c:v>2025</c:v>
                </c:pt>
                <c:pt idx="19">
                  <c:v>2024</c:v>
                </c:pt>
                <c:pt idx="20">
                  <c:v>2023</c:v>
                </c:pt>
                <c:pt idx="21">
                  <c:v>2022</c:v>
                </c:pt>
                <c:pt idx="22">
                  <c:v>2021</c:v>
                </c:pt>
                <c:pt idx="23">
                  <c:v>2020</c:v>
                </c:pt>
                <c:pt idx="24">
                  <c:v>2019</c:v>
                </c:pt>
                <c:pt idx="25">
                  <c:v>2018</c:v>
                </c:pt>
                <c:pt idx="26">
                  <c:v>2017</c:v>
                </c:pt>
                <c:pt idx="27">
                  <c:v>2016</c:v>
                </c:pt>
                <c:pt idx="28">
                  <c:v>2015</c:v>
                </c:pt>
                <c:pt idx="29">
                  <c:v>2014</c:v>
                </c:pt>
                <c:pt idx="30">
                  <c:v>2013</c:v>
                </c:pt>
                <c:pt idx="31">
                  <c:v>2012</c:v>
                </c:pt>
                <c:pt idx="32">
                  <c:v>2011</c:v>
                </c:pt>
                <c:pt idx="33">
                  <c:v>2010</c:v>
                </c:pt>
                <c:pt idx="34">
                  <c:v>2009</c:v>
                </c:pt>
                <c:pt idx="35">
                  <c:v>2008</c:v>
                </c:pt>
                <c:pt idx="36">
                  <c:v>2007</c:v>
                </c:pt>
                <c:pt idx="37">
                  <c:v>2006</c:v>
                </c:pt>
                <c:pt idx="38">
                  <c:v>2005</c:v>
                </c:pt>
                <c:pt idx="39">
                  <c:v>2004</c:v>
                </c:pt>
                <c:pt idx="40">
                  <c:v>2003</c:v>
                </c:pt>
                <c:pt idx="41">
                  <c:v>2002</c:v>
                </c:pt>
                <c:pt idx="42">
                  <c:v>2001</c:v>
                </c:pt>
                <c:pt idx="43">
                  <c:v>2000</c:v>
                </c:pt>
                <c:pt idx="44">
                  <c:v>1999</c:v>
                </c:pt>
                <c:pt idx="45">
                  <c:v>1998</c:v>
                </c:pt>
                <c:pt idx="46">
                  <c:v>1997</c:v>
                </c:pt>
                <c:pt idx="47">
                  <c:v>1996</c:v>
                </c:pt>
                <c:pt idx="48">
                  <c:v>1995</c:v>
                </c:pt>
                <c:pt idx="49">
                  <c:v>1994</c:v>
                </c:pt>
                <c:pt idx="50">
                  <c:v>1993</c:v>
                </c:pt>
                <c:pt idx="51">
                  <c:v>1992</c:v>
                </c:pt>
                <c:pt idx="52">
                  <c:v>1991</c:v>
                </c:pt>
                <c:pt idx="53">
                  <c:v>1990</c:v>
                </c:pt>
                <c:pt idx="54">
                  <c:v>1989</c:v>
                </c:pt>
              </c:numCache>
            </c:numRef>
          </c:cat>
          <c:val>
            <c:numRef>
              <c:f>egg!$G$12:$BJ$12</c:f>
              <c:numCache>
                <c:formatCode>General</c:formatCode>
                <c:ptCount val="56"/>
                <c:pt idx="0">
                  <c:v>0.967049604143148</c:v>
                </c:pt>
                <c:pt idx="1">
                  <c:v>0.96853225012718402</c:v>
                </c:pt>
                <c:pt idx="2">
                  <c:v>0.97001716925119597</c:v>
                </c:pt>
                <c:pt idx="3">
                  <c:v>0.97150436500028103</c:v>
                </c:pt>
                <c:pt idx="4">
                  <c:v>0.97299384086488006</c:v>
                </c:pt>
                <c:pt idx="5">
                  <c:v>0.97448560034078402</c:v>
                </c:pt>
                <c:pt idx="6">
                  <c:v>0.97590197506943399</c:v>
                </c:pt>
                <c:pt idx="7">
                  <c:v>0.97724262368791603</c:v>
                </c:pt>
                <c:pt idx="8">
                  <c:v>0.97850722241731503</c:v>
                </c:pt>
                <c:pt idx="9">
                  <c:v>0.97969546519289497</c:v>
                </c:pt>
                <c:pt idx="10">
                  <c:v>0.98080706378743898</c:v>
                </c:pt>
                <c:pt idx="11">
                  <c:v>0.98184174792762802</c:v>
                </c:pt>
                <c:pt idx="12">
                  <c:v>0.98279926540346096</c:v>
                </c:pt>
                <c:pt idx="13">
                  <c:v>0.98367938217058604</c:v>
                </c:pt>
                <c:pt idx="14">
                  <c:v>0.98448188244554302</c:v>
                </c:pt>
                <c:pt idx="15">
                  <c:v>0.98520656879381197</c:v>
                </c:pt>
                <c:pt idx="16">
                  <c:v>0.98569818495739603</c:v>
                </c:pt>
                <c:pt idx="17">
                  <c:v>0.98595632623563301</c:v>
                </c:pt>
                <c:pt idx="18">
                  <c:v>0.98598075370856397</c:v>
                </c:pt>
                <c:pt idx="19">
                  <c:v>0.98577139458558705</c:v>
                </c:pt>
                <c:pt idx="20">
                  <c:v>0.98532834235737798</c:v>
                </c:pt>
                <c:pt idx="21">
                  <c:v>0.98465185675077505</c:v>
                </c:pt>
                <c:pt idx="22">
                  <c:v>0.98374236348656197</c:v>
                </c:pt>
                <c:pt idx="23">
                  <c:v>0.98260045384044303</c:v>
                </c:pt>
                <c:pt idx="24">
                  <c:v>0.98122688400784097</c:v>
                </c:pt>
                <c:pt idx="25">
                  <c:v>0.97962257427346799</c:v>
                </c:pt>
                <c:pt idx="26">
                  <c:v>0.97757223928953496</c:v>
                </c:pt>
                <c:pt idx="27">
                  <c:v>0.97507848633703698</c:v>
                </c:pt>
                <c:pt idx="28">
                  <c:v>0.972144527664762</c:v>
                </c:pt>
                <c:pt idx="29">
                  <c:v>0.96877417361558305</c:v>
                </c:pt>
                <c:pt idx="30">
                  <c:v>0.964971824394387</c:v>
                </c:pt>
                <c:pt idx="31">
                  <c:v>0.96074246050253198</c:v>
                </c:pt>
                <c:pt idx="32">
                  <c:v>0.95609163186786394</c:v>
                </c:pt>
                <c:pt idx="33">
                  <c:v>0.95102544570351999</c:v>
                </c:pt>
                <c:pt idx="34">
                  <c:v>0.94555055313268499</c:v>
                </c:pt>
                <c:pt idx="35">
                  <c:v>0.93967413462036098</c:v>
                </c:pt>
                <c:pt idx="36">
                  <c:v>0.93276626889521996</c:v>
                </c:pt>
                <c:pt idx="37">
                  <c:v>0.92484906820357304</c:v>
                </c:pt>
                <c:pt idx="38">
                  <c:v>0.91594794878733798</c:v>
                </c:pt>
                <c:pt idx="39">
                  <c:v>0.90609149480504103</c:v>
                </c:pt>
                <c:pt idx="40">
                  <c:v>0.89531130509632095</c:v>
                </c:pt>
                <c:pt idx="41">
                  <c:v>0.88364182394157098</c:v>
                </c:pt>
                <c:pt idx="42">
                  <c:v>0.87112015708840795</c:v>
                </c:pt>
                <c:pt idx="43">
                  <c:v>0.85778587442458398</c:v>
                </c:pt>
                <c:pt idx="44">
                  <c:v>0.84368080077148899</c:v>
                </c:pt>
                <c:pt idx="45">
                  <c:v>0.82884879635265896</c:v>
                </c:pt>
                <c:pt idx="46">
                  <c:v>0.81178431715791699</c:v>
                </c:pt>
                <c:pt idx="47">
                  <c:v>0.79262927214538503</c:v>
                </c:pt>
                <c:pt idx="48">
                  <c:v>0.77154194111096996</c:v>
                </c:pt>
                <c:pt idx="49">
                  <c:v>0.74869478242959997</c:v>
                </c:pt>
                <c:pt idx="50">
                  <c:v>0.72427206608685402</c:v>
                </c:pt>
                <c:pt idx="51">
                  <c:v>0.698467377792241</c:v>
                </c:pt>
                <c:pt idx="52">
                  <c:v>0.67148104187491298</c:v>
                </c:pt>
                <c:pt idx="53">
                  <c:v>0.64351751139068403</c:v>
                </c:pt>
                <c:pt idx="54">
                  <c:v>0.61478277341687004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0-428D-A963-E03E4131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432152"/>
        <c:axId val="751432512"/>
      </c:barChart>
      <c:catAx>
        <c:axId val="751432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1432512"/>
        <c:crosses val="autoZero"/>
        <c:auto val="1"/>
        <c:lblAlgn val="ctr"/>
        <c:lblOffset val="100"/>
        <c:noMultiLvlLbl val="0"/>
      </c:catAx>
      <c:valAx>
        <c:axId val="7514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143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egg!$E$11</c:f>
              <c:strCache>
                <c:ptCount val="1"/>
                <c:pt idx="0">
                  <c:v>pop ss 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egg!$F$8:$BI$8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egg!$F$11:$BI$11</c:f>
              <c:numCache>
                <c:formatCode>General</c:formatCode>
                <c:ptCount val="56"/>
                <c:pt idx="0">
                  <c:v>0.96806510443770299</c:v>
                </c:pt>
                <c:pt idx="1">
                  <c:v>0.96954930735059497</c:v>
                </c:pt>
                <c:pt idx="2">
                  <c:v>0.97103578579049099</c:v>
                </c:pt>
                <c:pt idx="3">
                  <c:v>0.97252454324614601</c:v>
                </c:pt>
                <c:pt idx="4">
                  <c:v>0.97401558321166903</c:v>
                </c:pt>
                <c:pt idx="5">
                  <c:v>0.97550890918652</c:v>
                </c:pt>
                <c:pt idx="6">
                  <c:v>0.97700452467553101</c:v>
                </c:pt>
                <c:pt idx="7">
                  <c:v>0.97842456055706895</c:v>
                </c:pt>
                <c:pt idx="8">
                  <c:v>0.97976867458584405</c:v>
                </c:pt>
                <c:pt idx="9">
                  <c:v>0.98103654214600799</c:v>
                </c:pt>
                <c:pt idx="10">
                  <c:v>0.98222785638169596</c:v>
                </c:pt>
                <c:pt idx="11">
                  <c:v>0.98334232832064605</c:v>
                </c:pt>
                <c:pt idx="12">
                  <c:v>0.98437968699092504</c:v>
                </c:pt>
                <c:pt idx="13">
                  <c:v>0.98533967953059498</c:v>
                </c:pt>
                <c:pt idx="14">
                  <c:v>0.98622207129033501</c:v>
                </c:pt>
                <c:pt idx="15">
                  <c:v>0.98702664592890499</c:v>
                </c:pt>
                <c:pt idx="16">
                  <c:v>0.98775320550144197</c:v>
                </c:pt>
                <c:pt idx="17">
                  <c:v>0.98824609243179695</c:v>
                </c:pt>
                <c:pt idx="18">
                  <c:v>0.98850490097319899</c:v>
                </c:pt>
                <c:pt idx="19">
                  <c:v>0.98852939158811803</c:v>
                </c:pt>
                <c:pt idx="20">
                  <c:v>0.98831949129779095</c:v>
                </c:pt>
                <c:pt idx="21">
                  <c:v>0.98787529383455697</c:v>
                </c:pt>
                <c:pt idx="22">
                  <c:v>0.98719705959662096</c:v>
                </c:pt>
                <c:pt idx="23">
                  <c:v>0.98628521540519698</c:v>
                </c:pt>
                <c:pt idx="24">
                  <c:v>0.98514035406436096</c:v>
                </c:pt>
                <c:pt idx="25">
                  <c:v>0.98376323372421304</c:v>
                </c:pt>
                <c:pt idx="26">
                  <c:v>0.98215477704828702</c:v>
                </c:pt>
                <c:pt idx="27">
                  <c:v>0.98009914220288497</c:v>
                </c:pt>
                <c:pt idx="28">
                  <c:v>0.97759894320850005</c:v>
                </c:pt>
                <c:pt idx="29">
                  <c:v>0.97465740061718897</c:v>
                </c:pt>
                <c:pt idx="30">
                  <c:v>0.97127833462108104</c:v>
                </c:pt>
                <c:pt idx="31">
                  <c:v>0.96746615679905501</c:v>
                </c:pt>
                <c:pt idx="32">
                  <c:v>0.96322586052643999</c:v>
                </c:pt>
                <c:pt idx="33">
                  <c:v>0.95856301007695899</c:v>
                </c:pt>
                <c:pt idx="34">
                  <c:v>0.95348372845013596</c:v>
                </c:pt>
                <c:pt idx="35">
                  <c:v>0.947994683961491</c:v>
                </c:pt>
                <c:pt idx="36">
                  <c:v>0.94210307563662399</c:v>
                </c:pt>
                <c:pt idx="37">
                  <c:v>0.93517735393591195</c:v>
                </c:pt>
                <c:pt idx="38">
                  <c:v>0.92723968826306802</c:v>
                </c:pt>
                <c:pt idx="39">
                  <c:v>0.91831556055785102</c:v>
                </c:pt>
                <c:pt idx="40">
                  <c:v>0.90843362886528001</c:v>
                </c:pt>
                <c:pt idx="41">
                  <c:v>0.89762557370407803</c:v>
                </c:pt>
                <c:pt idx="42">
                  <c:v>0.885925928388828</c:v>
                </c:pt>
                <c:pt idx="43">
                  <c:v>0.87337189458089604</c:v>
                </c:pt>
                <c:pt idx="44">
                  <c:v>0.860003144451288</c:v>
                </c:pt>
                <c:pt idx="45">
                  <c:v>0.84586161093336198</c:v>
                </c:pt>
                <c:pt idx="46">
                  <c:v>0.83099126762388797</c:v>
                </c:pt>
                <c:pt idx="47">
                  <c:v>0.81388267886828003</c:v>
                </c:pt>
                <c:pt idx="48">
                  <c:v>0.79467812044169805</c:v>
                </c:pt>
                <c:pt idx="49">
                  <c:v>0.77353628127368002</c:v>
                </c:pt>
                <c:pt idx="50">
                  <c:v>0.75063006552264899</c:v>
                </c:pt>
                <c:pt idx="51">
                  <c:v>0.72614421948922903</c:v>
                </c:pt>
                <c:pt idx="52">
                  <c:v>0.70027282927795997</c:v>
                </c:pt>
                <c:pt idx="53">
                  <c:v>0.67321673703152496</c:v>
                </c:pt>
                <c:pt idx="54">
                  <c:v>0.64518092429151097</c:v>
                </c:pt>
                <c:pt idx="55">
                  <c:v>0.61637191058626495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2-4D4C-9437-7B6F706D5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432152"/>
        <c:axId val="751432512"/>
      </c:barChart>
      <c:catAx>
        <c:axId val="751432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1432512"/>
        <c:crosses val="autoZero"/>
        <c:auto val="1"/>
        <c:lblAlgn val="ctr"/>
        <c:lblOffset val="100"/>
        <c:noMultiLvlLbl val="0"/>
      </c:catAx>
      <c:valAx>
        <c:axId val="7514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143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egg!$E$5</c:f>
              <c:strCache>
                <c:ptCount val="1"/>
                <c:pt idx="0">
                  <c:v>pop 2050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egg!$F$8:$BI$8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egg!$F$5:$BI$5</c:f>
              <c:numCache>
                <c:formatCode>General</c:formatCode>
                <c:ptCount val="56"/>
                <c:pt idx="0">
                  <c:v>1.1628029919015599</c:v>
                </c:pt>
                <c:pt idx="1">
                  <c:v>1.1645857600023699</c:v>
                </c:pt>
                <c:pt idx="2">
                  <c:v>1.1663712613796899</c:v>
                </c:pt>
                <c:pt idx="3">
                  <c:v>1.1681595002240801</c:v>
                </c:pt>
                <c:pt idx="4">
                  <c:v>1.1699504807325301</c:v>
                </c:pt>
                <c:pt idx="5">
                  <c:v>1.1717442071084501</c:v>
                </c:pt>
                <c:pt idx="6">
                  <c:v>1.1735406835617199</c:v>
                </c:pt>
                <c:pt idx="7">
                  <c:v>1.1752463766644801</c:v>
                </c:pt>
                <c:pt idx="8">
                  <c:v>1.1768608753247001</c:v>
                </c:pt>
                <c:pt idx="9">
                  <c:v>1.17838378962616</c:v>
                </c:pt>
                <c:pt idx="10">
                  <c:v>1.1798147509852701</c:v>
                </c:pt>
                <c:pt idx="11">
                  <c:v>1.18115341229953</c:v>
                </c:pt>
                <c:pt idx="12">
                  <c:v>1.18239944808777</c:v>
                </c:pt>
                <c:pt idx="13">
                  <c:v>1.1835525546218399</c:v>
                </c:pt>
                <c:pt idx="14">
                  <c:v>1.1846124500499</c:v>
                </c:pt>
                <c:pt idx="15">
                  <c:v>1.18557887451107</c:v>
                </c:pt>
                <c:pt idx="16">
                  <c:v>1.18645159024152</c:v>
                </c:pt>
                <c:pt idx="17">
                  <c:v>1.18704362727979</c:v>
                </c:pt>
                <c:pt idx="18">
                  <c:v>1.1873544982583</c:v>
                </c:pt>
                <c:pt idx="19">
                  <c:v>1.1873839154536601</c:v>
                </c:pt>
                <c:pt idx="20">
                  <c:v>1.18713179120657</c:v>
                </c:pt>
                <c:pt idx="21">
                  <c:v>1.18659823810474</c:v>
                </c:pt>
                <c:pt idx="22">
                  <c:v>1.13360392626242</c:v>
                </c:pt>
                <c:pt idx="23">
                  <c:v>1.0902544191681101</c:v>
                </c:pt>
                <c:pt idx="24">
                  <c:v>1.05948801126259</c:v>
                </c:pt>
                <c:pt idx="25">
                  <c:v>1.0413312442282401</c:v>
                </c:pt>
                <c:pt idx="26">
                  <c:v>1.0522707831187701</c:v>
                </c:pt>
                <c:pt idx="27">
                  <c:v>1.07206492934306</c:v>
                </c:pt>
                <c:pt idx="28">
                  <c:v>1.0826110740188399</c:v>
                </c:pt>
                <c:pt idx="29">
                  <c:v>1.08486735534097</c:v>
                </c:pt>
                <c:pt idx="30">
                  <c:v>1.12223536253071</c:v>
                </c:pt>
                <c:pt idx="31">
                  <c:v>1.1508377731314801</c:v>
                </c:pt>
                <c:pt idx="32">
                  <c:v>1.17795144199049</c:v>
                </c:pt>
                <c:pt idx="33">
                  <c:v>1.21966451247504</c:v>
                </c:pt>
                <c:pt idx="34">
                  <c:v>1.25701886093542</c:v>
                </c:pt>
                <c:pt idx="35">
                  <c:v>1.2830342848737599</c:v>
                </c:pt>
                <c:pt idx="36">
                  <c:v>1.2970944837683001</c:v>
                </c:pt>
                <c:pt idx="37">
                  <c:v>1.2917430111063399</c:v>
                </c:pt>
                <c:pt idx="38">
                  <c:v>1.26802042038674</c:v>
                </c:pt>
                <c:pt idx="39">
                  <c:v>1.2434133022463101</c:v>
                </c:pt>
                <c:pt idx="40">
                  <c:v>1.22047826913443</c:v>
                </c:pt>
                <c:pt idx="41">
                  <c:v>1.1834476440659201</c:v>
                </c:pt>
                <c:pt idx="42">
                  <c:v>1.14172860524382</c:v>
                </c:pt>
                <c:pt idx="43">
                  <c:v>1.0943423127569201</c:v>
                </c:pt>
                <c:pt idx="44">
                  <c:v>1.0376766459773401</c:v>
                </c:pt>
                <c:pt idx="45">
                  <c:v>0.97763368508985704</c:v>
                </c:pt>
                <c:pt idx="46">
                  <c:v>0.91682217403521105</c:v>
                </c:pt>
                <c:pt idx="47">
                  <c:v>0.85852821009174196</c:v>
                </c:pt>
                <c:pt idx="48">
                  <c:v>0.81045131945553395</c:v>
                </c:pt>
                <c:pt idx="49">
                  <c:v>0.77117129698393805</c:v>
                </c:pt>
                <c:pt idx="50">
                  <c:v>0.74012754320555896</c:v>
                </c:pt>
                <c:pt idx="51">
                  <c:v>0.72858361198844201</c:v>
                </c:pt>
                <c:pt idx="52">
                  <c:v>0.72287248872615695</c:v>
                </c:pt>
                <c:pt idx="53">
                  <c:v>0.70380090851820598</c:v>
                </c:pt>
                <c:pt idx="54">
                  <c:v>0.67623704575147403</c:v>
                </c:pt>
                <c:pt idx="55">
                  <c:v>0.66528056237726796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6EB-AA18-85FD001BC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432152"/>
        <c:axId val="751432512"/>
      </c:barChart>
      <c:catAx>
        <c:axId val="751432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1432512"/>
        <c:crosses val="autoZero"/>
        <c:auto val="1"/>
        <c:lblAlgn val="ctr"/>
        <c:lblOffset val="100"/>
        <c:noMultiLvlLbl val="0"/>
      </c:catAx>
      <c:valAx>
        <c:axId val="7514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143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 2060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egg!$E$6</c:f>
              <c:strCache>
                <c:ptCount val="1"/>
                <c:pt idx="0">
                  <c:v>pop 2060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egg!$F$8:$BI$8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egg!$F$6:$BI$6</c:f>
              <c:numCache>
                <c:formatCode>General</c:formatCode>
                <c:ptCount val="56"/>
                <c:pt idx="0">
                  <c:v>1.1331689114071699</c:v>
                </c:pt>
                <c:pt idx="1">
                  <c:v>1.13490624559203</c:v>
                </c:pt>
                <c:pt idx="2">
                  <c:v>1.1366462433957401</c:v>
                </c:pt>
                <c:pt idx="3">
                  <c:v>1.13838890890206</c:v>
                </c:pt>
                <c:pt idx="4">
                  <c:v>1.14013424620101</c:v>
                </c:pt>
                <c:pt idx="5">
                  <c:v>1.14188225938891</c:v>
                </c:pt>
                <c:pt idx="6">
                  <c:v>1.14363295256832</c:v>
                </c:pt>
                <c:pt idx="7">
                  <c:v>1.14529517601452</c:v>
                </c:pt>
                <c:pt idx="8">
                  <c:v>1.1468685291121701</c:v>
                </c:pt>
                <c:pt idx="9">
                  <c:v>1.14835263188209</c:v>
                </c:pt>
                <c:pt idx="10">
                  <c:v>1.1497471251340501</c:v>
                </c:pt>
                <c:pt idx="11">
                  <c:v>1.1510516706114799</c:v>
                </c:pt>
                <c:pt idx="12">
                  <c:v>1.1522659511280999</c:v>
                </c:pt>
                <c:pt idx="13">
                  <c:v>1.1533896706962901</c:v>
                </c:pt>
                <c:pt idx="14">
                  <c:v>1.15442255464721</c:v>
                </c:pt>
                <c:pt idx="15">
                  <c:v>1.1553643497425601</c:v>
                </c:pt>
                <c:pt idx="16">
                  <c:v>1.15621482427791</c:v>
                </c:pt>
                <c:pt idx="17">
                  <c:v>1.1567917732287101</c:v>
                </c:pt>
                <c:pt idx="18">
                  <c:v>1.1570947216479699</c:v>
                </c:pt>
                <c:pt idx="19">
                  <c:v>1.15712338914493</c:v>
                </c:pt>
                <c:pt idx="20">
                  <c:v>1.1568776902943101</c:v>
                </c:pt>
                <c:pt idx="21">
                  <c:v>1.1563577348145</c:v>
                </c:pt>
                <c:pt idx="22">
                  <c:v>1.15556382751471</c:v>
                </c:pt>
                <c:pt idx="23">
                  <c:v>1.15449646801065</c:v>
                </c:pt>
                <c:pt idx="24">
                  <c:v>1.1531563502093201</c:v>
                </c:pt>
                <c:pt idx="25">
                  <c:v>1.1515443615635499</c:v>
                </c:pt>
                <c:pt idx="26">
                  <c:v>1.1496615820974201</c:v>
                </c:pt>
                <c:pt idx="27">
                  <c:v>1.1472553580848699</c:v>
                </c:pt>
                <c:pt idx="28">
                  <c:v>1.14432874936839</c:v>
                </c:pt>
                <c:pt idx="29">
                  <c:v>1.1408855257662001</c:v>
                </c:pt>
                <c:pt idx="30">
                  <c:v>1.1369301590054</c:v>
                </c:pt>
                <c:pt idx="31">
                  <c:v>1.1324678130610299</c:v>
                </c:pt>
                <c:pt idx="32">
                  <c:v>1.0778892305299499</c:v>
                </c:pt>
                <c:pt idx="33">
                  <c:v>1.0326056791241001</c:v>
                </c:pt>
                <c:pt idx="34">
                  <c:v>0.99930885105551504</c:v>
                </c:pt>
                <c:pt idx="35">
                  <c:v>0.97789612260626901</c:v>
                </c:pt>
                <c:pt idx="36">
                  <c:v>0.98363621726545902</c:v>
                </c:pt>
                <c:pt idx="37">
                  <c:v>0.99685862783771695</c:v>
                </c:pt>
                <c:pt idx="38">
                  <c:v>1.00067319058406</c:v>
                </c:pt>
                <c:pt idx="39">
                  <c:v>0.99610497744878501</c:v>
                </c:pt>
                <c:pt idx="40">
                  <c:v>1.02287358038298</c:v>
                </c:pt>
                <c:pt idx="41">
                  <c:v>1.0405478448965499</c:v>
                </c:pt>
                <c:pt idx="42">
                  <c:v>1.0558085561208601</c:v>
                </c:pt>
                <c:pt idx="43">
                  <c:v>1.08294760286283</c:v>
                </c:pt>
                <c:pt idx="44">
                  <c:v>1.1048849495812201</c:v>
                </c:pt>
                <c:pt idx="45">
                  <c:v>1.1156300029503401</c:v>
                </c:pt>
                <c:pt idx="46">
                  <c:v>1.1149571101893601</c:v>
                </c:pt>
                <c:pt idx="47">
                  <c:v>1.09555063634177</c:v>
                </c:pt>
                <c:pt idx="48">
                  <c:v>1.05904399431868</c:v>
                </c:pt>
                <c:pt idx="49">
                  <c:v>1.02068742607897</c:v>
                </c:pt>
                <c:pt idx="50">
                  <c:v>0.98276869583163196</c:v>
                </c:pt>
                <c:pt idx="51">
                  <c:v>0.93296473272306901</c:v>
                </c:pt>
                <c:pt idx="52">
                  <c:v>0.87947045903358201</c:v>
                </c:pt>
                <c:pt idx="53">
                  <c:v>0.82204841177309695</c:v>
                </c:pt>
                <c:pt idx="54">
                  <c:v>0.75863352763334402</c:v>
                </c:pt>
                <c:pt idx="55">
                  <c:v>0.69423769566583704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5-448D-8053-D94553E9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432152"/>
        <c:axId val="751432512"/>
      </c:barChart>
      <c:catAx>
        <c:axId val="751432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1432512"/>
        <c:crosses val="autoZero"/>
        <c:auto val="1"/>
        <c:lblAlgn val="ctr"/>
        <c:lblOffset val="100"/>
        <c:noMultiLvlLbl val="0"/>
      </c:catAx>
      <c:valAx>
        <c:axId val="7514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143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Fertilitet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'2070_kd'!$B$2</c:f>
              <c:strCache>
                <c:ptCount val="1"/>
                <c:pt idx="0">
                  <c:v>fert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'2070_kd'!$A$3:$A$202</c:f>
              <c:numCache>
                <c:formatCode>General</c:formatCode>
                <c:ptCount val="20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  <c:pt idx="101">
                  <c:v>2071</c:v>
                </c:pt>
                <c:pt idx="102">
                  <c:v>2072</c:v>
                </c:pt>
                <c:pt idx="103">
                  <c:v>2073</c:v>
                </c:pt>
                <c:pt idx="104">
                  <c:v>2074</c:v>
                </c:pt>
                <c:pt idx="105">
                  <c:v>2075</c:v>
                </c:pt>
                <c:pt idx="106">
                  <c:v>2076</c:v>
                </c:pt>
                <c:pt idx="107">
                  <c:v>2077</c:v>
                </c:pt>
                <c:pt idx="108">
                  <c:v>2078</c:v>
                </c:pt>
                <c:pt idx="109">
                  <c:v>2079</c:v>
                </c:pt>
                <c:pt idx="110">
                  <c:v>2080</c:v>
                </c:pt>
                <c:pt idx="111">
                  <c:v>2081</c:v>
                </c:pt>
                <c:pt idx="112">
                  <c:v>2082</c:v>
                </c:pt>
                <c:pt idx="113">
                  <c:v>2083</c:v>
                </c:pt>
                <c:pt idx="114">
                  <c:v>2084</c:v>
                </c:pt>
                <c:pt idx="115">
                  <c:v>2085</c:v>
                </c:pt>
                <c:pt idx="116">
                  <c:v>2086</c:v>
                </c:pt>
                <c:pt idx="117">
                  <c:v>2087</c:v>
                </c:pt>
                <c:pt idx="118">
                  <c:v>2088</c:v>
                </c:pt>
                <c:pt idx="119">
                  <c:v>2089</c:v>
                </c:pt>
                <c:pt idx="120">
                  <c:v>2090</c:v>
                </c:pt>
                <c:pt idx="121">
                  <c:v>2091</c:v>
                </c:pt>
                <c:pt idx="122">
                  <c:v>2092</c:v>
                </c:pt>
                <c:pt idx="123">
                  <c:v>2093</c:v>
                </c:pt>
                <c:pt idx="124">
                  <c:v>2094</c:v>
                </c:pt>
                <c:pt idx="125">
                  <c:v>2095</c:v>
                </c:pt>
                <c:pt idx="126">
                  <c:v>2096</c:v>
                </c:pt>
                <c:pt idx="127">
                  <c:v>2097</c:v>
                </c:pt>
                <c:pt idx="128">
                  <c:v>2098</c:v>
                </c:pt>
                <c:pt idx="129">
                  <c:v>2099</c:v>
                </c:pt>
                <c:pt idx="130">
                  <c:v>2100</c:v>
                </c:pt>
                <c:pt idx="131">
                  <c:v>2101</c:v>
                </c:pt>
                <c:pt idx="132">
                  <c:v>2102</c:v>
                </c:pt>
                <c:pt idx="133">
                  <c:v>2103</c:v>
                </c:pt>
                <c:pt idx="134">
                  <c:v>2104</c:v>
                </c:pt>
                <c:pt idx="135">
                  <c:v>2105</c:v>
                </c:pt>
                <c:pt idx="136">
                  <c:v>2106</c:v>
                </c:pt>
                <c:pt idx="137">
                  <c:v>2107</c:v>
                </c:pt>
                <c:pt idx="138">
                  <c:v>2108</c:v>
                </c:pt>
                <c:pt idx="139">
                  <c:v>2109</c:v>
                </c:pt>
                <c:pt idx="140">
                  <c:v>2110</c:v>
                </c:pt>
                <c:pt idx="141">
                  <c:v>2111</c:v>
                </c:pt>
                <c:pt idx="142">
                  <c:v>2112</c:v>
                </c:pt>
                <c:pt idx="143">
                  <c:v>2113</c:v>
                </c:pt>
                <c:pt idx="144">
                  <c:v>2114</c:v>
                </c:pt>
                <c:pt idx="145">
                  <c:v>2115</c:v>
                </c:pt>
                <c:pt idx="146">
                  <c:v>2116</c:v>
                </c:pt>
                <c:pt idx="147">
                  <c:v>2117</c:v>
                </c:pt>
                <c:pt idx="148">
                  <c:v>2118</c:v>
                </c:pt>
                <c:pt idx="149">
                  <c:v>2119</c:v>
                </c:pt>
                <c:pt idx="150">
                  <c:v>2120</c:v>
                </c:pt>
                <c:pt idx="151">
                  <c:v>2121</c:v>
                </c:pt>
                <c:pt idx="152">
                  <c:v>2122</c:v>
                </c:pt>
                <c:pt idx="153">
                  <c:v>2123</c:v>
                </c:pt>
                <c:pt idx="154">
                  <c:v>2124</c:v>
                </c:pt>
                <c:pt idx="155">
                  <c:v>2125</c:v>
                </c:pt>
                <c:pt idx="156">
                  <c:v>2126</c:v>
                </c:pt>
                <c:pt idx="157">
                  <c:v>2127</c:v>
                </c:pt>
                <c:pt idx="158">
                  <c:v>2128</c:v>
                </c:pt>
                <c:pt idx="159">
                  <c:v>2129</c:v>
                </c:pt>
                <c:pt idx="160">
                  <c:v>2130</c:v>
                </c:pt>
                <c:pt idx="161">
                  <c:v>2131</c:v>
                </c:pt>
                <c:pt idx="162">
                  <c:v>2132</c:v>
                </c:pt>
                <c:pt idx="163">
                  <c:v>2133</c:v>
                </c:pt>
                <c:pt idx="164">
                  <c:v>2134</c:v>
                </c:pt>
                <c:pt idx="165">
                  <c:v>2135</c:v>
                </c:pt>
                <c:pt idx="166">
                  <c:v>2136</c:v>
                </c:pt>
                <c:pt idx="167">
                  <c:v>2137</c:v>
                </c:pt>
                <c:pt idx="168">
                  <c:v>2138</c:v>
                </c:pt>
                <c:pt idx="169">
                  <c:v>2139</c:v>
                </c:pt>
                <c:pt idx="170">
                  <c:v>2140</c:v>
                </c:pt>
                <c:pt idx="171">
                  <c:v>2141</c:v>
                </c:pt>
                <c:pt idx="172">
                  <c:v>2142</c:v>
                </c:pt>
                <c:pt idx="173">
                  <c:v>2143</c:v>
                </c:pt>
                <c:pt idx="174">
                  <c:v>2144</c:v>
                </c:pt>
                <c:pt idx="175">
                  <c:v>2145</c:v>
                </c:pt>
                <c:pt idx="176">
                  <c:v>2146</c:v>
                </c:pt>
                <c:pt idx="177">
                  <c:v>2147</c:v>
                </c:pt>
                <c:pt idx="178">
                  <c:v>2148</c:v>
                </c:pt>
                <c:pt idx="179">
                  <c:v>2149</c:v>
                </c:pt>
                <c:pt idx="180">
                  <c:v>2150</c:v>
                </c:pt>
                <c:pt idx="181">
                  <c:v>2151</c:v>
                </c:pt>
                <c:pt idx="182">
                  <c:v>2152</c:v>
                </c:pt>
                <c:pt idx="183">
                  <c:v>2153</c:v>
                </c:pt>
                <c:pt idx="184">
                  <c:v>2154</c:v>
                </c:pt>
                <c:pt idx="185">
                  <c:v>2155</c:v>
                </c:pt>
                <c:pt idx="186">
                  <c:v>2156</c:v>
                </c:pt>
                <c:pt idx="187">
                  <c:v>2157</c:v>
                </c:pt>
                <c:pt idx="188">
                  <c:v>2158</c:v>
                </c:pt>
                <c:pt idx="189">
                  <c:v>2159</c:v>
                </c:pt>
                <c:pt idx="190">
                  <c:v>2160</c:v>
                </c:pt>
                <c:pt idx="191">
                  <c:v>2161</c:v>
                </c:pt>
                <c:pt idx="192">
                  <c:v>2162</c:v>
                </c:pt>
                <c:pt idx="193">
                  <c:v>2163</c:v>
                </c:pt>
                <c:pt idx="194">
                  <c:v>2164</c:v>
                </c:pt>
                <c:pt idx="195">
                  <c:v>2165</c:v>
                </c:pt>
                <c:pt idx="196">
                  <c:v>2166</c:v>
                </c:pt>
                <c:pt idx="197">
                  <c:v>2167</c:v>
                </c:pt>
                <c:pt idx="198">
                  <c:v>2168</c:v>
                </c:pt>
                <c:pt idx="199">
                  <c:v>2169</c:v>
                </c:pt>
              </c:numCache>
            </c:numRef>
          </c:cat>
          <c:val>
            <c:numRef>
              <c:f>'2070_kd'!$B$3:$B$202</c:f>
              <c:numCache>
                <c:formatCode>0.0000</c:formatCode>
                <c:ptCount val="200"/>
                <c:pt idx="0" formatCode="General">
                  <c:v>1.4</c:v>
                </c:pt>
                <c:pt idx="1">
                  <c:v>1.4383600000000001</c:v>
                </c:pt>
                <c:pt idx="2">
                  <c:v>1.4926099999999998</c:v>
                </c:pt>
                <c:pt idx="3">
                  <c:v>1.55209</c:v>
                </c:pt>
                <c:pt idx="4">
                  <c:v>1.5775200000000003</c:v>
                </c:pt>
                <c:pt idx="5">
                  <c:v>1.57917</c:v>
                </c:pt>
                <c:pt idx="6">
                  <c:v>1.6041099999999999</c:v>
                </c:pt>
                <c:pt idx="7">
                  <c:v>1.6406000000000003</c:v>
                </c:pt>
                <c:pt idx="8">
                  <c:v>1.6835</c:v>
                </c:pt>
                <c:pt idx="9">
                  <c:v>1.7262</c:v>
                </c:pt>
                <c:pt idx="10">
                  <c:v>1.7675000000000001</c:v>
                </c:pt>
                <c:pt idx="11">
                  <c:v>1.8071000000000002</c:v>
                </c:pt>
                <c:pt idx="12">
                  <c:v>1.8343</c:v>
                </c:pt>
                <c:pt idx="13">
                  <c:v>1.8559999999999999</c:v>
                </c:pt>
                <c:pt idx="14">
                  <c:v>1.8626999999999998</c:v>
                </c:pt>
                <c:pt idx="15">
                  <c:v>1.8457000000000001</c:v>
                </c:pt>
                <c:pt idx="16">
                  <c:v>1.8092999999999999</c:v>
                </c:pt>
                <c:pt idx="17">
                  <c:v>1.7604</c:v>
                </c:pt>
                <c:pt idx="18">
                  <c:v>1.6855</c:v>
                </c:pt>
                <c:pt idx="19">
                  <c:v>1.5933000000000002</c:v>
                </c:pt>
                <c:pt idx="20">
                  <c:v>1.5005000000000002</c:v>
                </c:pt>
                <c:pt idx="21">
                  <c:v>1.4123000000000001</c:v>
                </c:pt>
                <c:pt idx="22">
                  <c:v>1.3369000000000002</c:v>
                </c:pt>
                <c:pt idx="23">
                  <c:v>1.2901000000000002</c:v>
                </c:pt>
                <c:pt idx="24">
                  <c:v>1.2449999999999999</c:v>
                </c:pt>
                <c:pt idx="25">
                  <c:v>1.1902000000000001</c:v>
                </c:pt>
                <c:pt idx="26">
                  <c:v>1.1315</c:v>
                </c:pt>
                <c:pt idx="27">
                  <c:v>1.0683</c:v>
                </c:pt>
                <c:pt idx="28">
                  <c:v>0.99830000000000008</c:v>
                </c:pt>
                <c:pt idx="29">
                  <c:v>0.94499999999999995</c:v>
                </c:pt>
                <c:pt idx="30">
                  <c:v>0.92190000000000016</c:v>
                </c:pt>
                <c:pt idx="31">
                  <c:v>0.91020000000000001</c:v>
                </c:pt>
                <c:pt idx="32">
                  <c:v>0.9073</c:v>
                </c:pt>
                <c:pt idx="33">
                  <c:v>0.91189999999999993</c:v>
                </c:pt>
                <c:pt idx="34">
                  <c:v>0.91809999999999992</c:v>
                </c:pt>
                <c:pt idx="35">
                  <c:v>0.92100000000000004</c:v>
                </c:pt>
                <c:pt idx="36">
                  <c:v>0.92330000000000001</c:v>
                </c:pt>
                <c:pt idx="37">
                  <c:v>0.92170000000000007</c:v>
                </c:pt>
                <c:pt idx="38">
                  <c:v>0.92100000000000004</c:v>
                </c:pt>
                <c:pt idx="39">
                  <c:v>0.92149999999999999</c:v>
                </c:pt>
                <c:pt idx="40">
                  <c:v>0.9245000000000001</c:v>
                </c:pt>
                <c:pt idx="41">
                  <c:v>0.93599999999999994</c:v>
                </c:pt>
                <c:pt idx="42">
                  <c:v>0.9547000000000001</c:v>
                </c:pt>
                <c:pt idx="43">
                  <c:v>0.97650000000000003</c:v>
                </c:pt>
                <c:pt idx="44">
                  <c:v>0.99634999999999996</c:v>
                </c:pt>
                <c:pt idx="45">
                  <c:v>1.0125999999999999</c:v>
                </c:pt>
                <c:pt idx="46">
                  <c:v>1.0194000000000001</c:v>
                </c:pt>
                <c:pt idx="47">
                  <c:v>1.0167999999999999</c:v>
                </c:pt>
                <c:pt idx="48">
                  <c:v>1.0061</c:v>
                </c:pt>
                <c:pt idx="49">
                  <c:v>0.99619999999999997</c:v>
                </c:pt>
                <c:pt idx="50">
                  <c:v>0.9879</c:v>
                </c:pt>
                <c:pt idx="51">
                  <c:v>0.9849</c:v>
                </c:pt>
                <c:pt idx="52">
                  <c:v>0.98510000000000009</c:v>
                </c:pt>
                <c:pt idx="53">
                  <c:v>0.99160000000000004</c:v>
                </c:pt>
                <c:pt idx="54">
                  <c:v>0.99669999999999992</c:v>
                </c:pt>
                <c:pt idx="55">
                  <c:v>1.0013999999999998</c:v>
                </c:pt>
                <c:pt idx="56">
                  <c:v>1.0059</c:v>
                </c:pt>
                <c:pt idx="57">
                  <c:v>1.0100000000000002</c:v>
                </c:pt>
                <c:pt idx="58">
                  <c:v>1.0109999999999999</c:v>
                </c:pt>
                <c:pt idx="59">
                  <c:v>0.9717664777421493</c:v>
                </c:pt>
                <c:pt idx="60">
                  <c:v>0.94257461158295852</c:v>
                </c:pt>
                <c:pt idx="61">
                  <c:v>0.91220650949662818</c:v>
                </c:pt>
                <c:pt idx="62">
                  <c:v>0.8916073723211243</c:v>
                </c:pt>
                <c:pt idx="63">
                  <c:v>0.87058008891058858</c:v>
                </c:pt>
                <c:pt idx="64">
                  <c:v>0.85404784637362408</c:v>
                </c:pt>
                <c:pt idx="65">
                  <c:v>0.84857889880268467</c:v>
                </c:pt>
                <c:pt idx="66">
                  <c:v>0.83825575257536322</c:v>
                </c:pt>
                <c:pt idx="67">
                  <c:v>0.82957408232897523</c:v>
                </c:pt>
                <c:pt idx="68">
                  <c:v>0.82858003988446605</c:v>
                </c:pt>
                <c:pt idx="69">
                  <c:v>0.84001702266759304</c:v>
                </c:pt>
                <c:pt idx="70">
                  <c:v>0.85820101378592006</c:v>
                </c:pt>
                <c:pt idx="71">
                  <c:v>0.88489462281794118</c:v>
                </c:pt>
                <c:pt idx="72">
                  <c:v>0.91327095001193337</c:v>
                </c:pt>
                <c:pt idx="73">
                  <c:v>0.93140381387596582</c:v>
                </c:pt>
                <c:pt idx="74">
                  <c:v>0.95029429233969387</c:v>
                </c:pt>
                <c:pt idx="75">
                  <c:v>0.97831014706855823</c:v>
                </c:pt>
                <c:pt idx="76">
                  <c:v>0.98439186108844057</c:v>
                </c:pt>
                <c:pt idx="77">
                  <c:v>0.98617654327831084</c:v>
                </c:pt>
                <c:pt idx="78">
                  <c:v>0.99196297383077536</c:v>
                </c:pt>
                <c:pt idx="79">
                  <c:v>1.0059050288466858</c:v>
                </c:pt>
                <c:pt idx="80">
                  <c:v>1.0089267263060018</c:v>
                </c:pt>
                <c:pt idx="81">
                  <c:v>0.98177705965375206</c:v>
                </c:pt>
                <c:pt idx="82">
                  <c:v>0.9401468904203053</c:v>
                </c:pt>
                <c:pt idx="83">
                  <c:v>0.89251569338447645</c:v>
                </c:pt>
                <c:pt idx="84">
                  <c:v>0.88008154491798307</c:v>
                </c:pt>
                <c:pt idx="85">
                  <c:v>0.86657733414014548</c:v>
                </c:pt>
                <c:pt idx="86">
                  <c:v>0.85349868333091972</c:v>
                </c:pt>
                <c:pt idx="87">
                  <c:v>0.8438512506157968</c:v>
                </c:pt>
                <c:pt idx="88">
                  <c:v>0.83896436894891013</c:v>
                </c:pt>
                <c:pt idx="89">
                  <c:v>0.83354219750934644</c:v>
                </c:pt>
                <c:pt idx="90">
                  <c:v>0.82563759822255989</c:v>
                </c:pt>
                <c:pt idx="91">
                  <c:v>0.82371893392344397</c:v>
                </c:pt>
                <c:pt idx="92">
                  <c:v>0.81819369728207103</c:v>
                </c:pt>
                <c:pt idx="93">
                  <c:v>0.81766283940615514</c:v>
                </c:pt>
                <c:pt idx="94">
                  <c:v>0.81648271934478323</c:v>
                </c:pt>
                <c:pt idx="95">
                  <c:v>0.81523501993540104</c:v>
                </c:pt>
                <c:pt idx="96">
                  <c:v>0.81438263395077604</c:v>
                </c:pt>
                <c:pt idx="97">
                  <c:v>0.81458924306755065</c:v>
                </c:pt>
                <c:pt idx="98">
                  <c:v>0.81922680095144595</c:v>
                </c:pt>
                <c:pt idx="99">
                  <c:v>0.82123611504391392</c:v>
                </c:pt>
                <c:pt idx="100">
                  <c:v>0.82000000141439966</c:v>
                </c:pt>
                <c:pt idx="101">
                  <c:v>0.82</c:v>
                </c:pt>
                <c:pt idx="102">
                  <c:v>0.82</c:v>
                </c:pt>
                <c:pt idx="103">
                  <c:v>0.82</c:v>
                </c:pt>
                <c:pt idx="104">
                  <c:v>0.82</c:v>
                </c:pt>
                <c:pt idx="105">
                  <c:v>0.82</c:v>
                </c:pt>
                <c:pt idx="106">
                  <c:v>0.82</c:v>
                </c:pt>
                <c:pt idx="107">
                  <c:v>0.82</c:v>
                </c:pt>
                <c:pt idx="108">
                  <c:v>0.82</c:v>
                </c:pt>
                <c:pt idx="109">
                  <c:v>0.82</c:v>
                </c:pt>
                <c:pt idx="110">
                  <c:v>0.82</c:v>
                </c:pt>
                <c:pt idx="111">
                  <c:v>0.82</c:v>
                </c:pt>
                <c:pt idx="112">
                  <c:v>0.82</c:v>
                </c:pt>
                <c:pt idx="113">
                  <c:v>0.82</c:v>
                </c:pt>
                <c:pt idx="114">
                  <c:v>0.82</c:v>
                </c:pt>
                <c:pt idx="115">
                  <c:v>0.82</c:v>
                </c:pt>
                <c:pt idx="116">
                  <c:v>0.82</c:v>
                </c:pt>
                <c:pt idx="117">
                  <c:v>0.82</c:v>
                </c:pt>
                <c:pt idx="118">
                  <c:v>0.82</c:v>
                </c:pt>
                <c:pt idx="119">
                  <c:v>0.82</c:v>
                </c:pt>
                <c:pt idx="120">
                  <c:v>0.82</c:v>
                </c:pt>
                <c:pt idx="121">
                  <c:v>0.82</c:v>
                </c:pt>
                <c:pt idx="122">
                  <c:v>0.82</c:v>
                </c:pt>
                <c:pt idx="123">
                  <c:v>0.82</c:v>
                </c:pt>
                <c:pt idx="124">
                  <c:v>0.82</c:v>
                </c:pt>
                <c:pt idx="125">
                  <c:v>0.82</c:v>
                </c:pt>
                <c:pt idx="126">
                  <c:v>0.82</c:v>
                </c:pt>
                <c:pt idx="127">
                  <c:v>0.82</c:v>
                </c:pt>
                <c:pt idx="128">
                  <c:v>0.82</c:v>
                </c:pt>
                <c:pt idx="129">
                  <c:v>0.82</c:v>
                </c:pt>
                <c:pt idx="130">
                  <c:v>0.82</c:v>
                </c:pt>
                <c:pt idx="131">
                  <c:v>0.82</c:v>
                </c:pt>
                <c:pt idx="132">
                  <c:v>0.82</c:v>
                </c:pt>
                <c:pt idx="133">
                  <c:v>0.82</c:v>
                </c:pt>
                <c:pt idx="134">
                  <c:v>0.82</c:v>
                </c:pt>
                <c:pt idx="135">
                  <c:v>0.82</c:v>
                </c:pt>
                <c:pt idx="136">
                  <c:v>0.82</c:v>
                </c:pt>
                <c:pt idx="137">
                  <c:v>0.82</c:v>
                </c:pt>
                <c:pt idx="138">
                  <c:v>0.82</c:v>
                </c:pt>
                <c:pt idx="139">
                  <c:v>0.82</c:v>
                </c:pt>
                <c:pt idx="140">
                  <c:v>0.82</c:v>
                </c:pt>
                <c:pt idx="141">
                  <c:v>0.82</c:v>
                </c:pt>
                <c:pt idx="142">
                  <c:v>0.82</c:v>
                </c:pt>
                <c:pt idx="143">
                  <c:v>0.82</c:v>
                </c:pt>
                <c:pt idx="144">
                  <c:v>0.82</c:v>
                </c:pt>
                <c:pt idx="145">
                  <c:v>0.82</c:v>
                </c:pt>
                <c:pt idx="146">
                  <c:v>0.82</c:v>
                </c:pt>
                <c:pt idx="147">
                  <c:v>0.82</c:v>
                </c:pt>
                <c:pt idx="148">
                  <c:v>0.82</c:v>
                </c:pt>
                <c:pt idx="149">
                  <c:v>0.82</c:v>
                </c:pt>
                <c:pt idx="150">
                  <c:v>0.82</c:v>
                </c:pt>
                <c:pt idx="151">
                  <c:v>0.82</c:v>
                </c:pt>
                <c:pt idx="152">
                  <c:v>0.82</c:v>
                </c:pt>
                <c:pt idx="153">
                  <c:v>0.82</c:v>
                </c:pt>
                <c:pt idx="154">
                  <c:v>0.82</c:v>
                </c:pt>
                <c:pt idx="155">
                  <c:v>0.82</c:v>
                </c:pt>
                <c:pt idx="156">
                  <c:v>0.82</c:v>
                </c:pt>
                <c:pt idx="157">
                  <c:v>0.82</c:v>
                </c:pt>
                <c:pt idx="158">
                  <c:v>0.82</c:v>
                </c:pt>
                <c:pt idx="159">
                  <c:v>0.82</c:v>
                </c:pt>
                <c:pt idx="160">
                  <c:v>0.82</c:v>
                </c:pt>
                <c:pt idx="161">
                  <c:v>0.82</c:v>
                </c:pt>
                <c:pt idx="162">
                  <c:v>0.82</c:v>
                </c:pt>
                <c:pt idx="163">
                  <c:v>0.82</c:v>
                </c:pt>
                <c:pt idx="164">
                  <c:v>0.82</c:v>
                </c:pt>
                <c:pt idx="165">
                  <c:v>0.82</c:v>
                </c:pt>
                <c:pt idx="166">
                  <c:v>0.82</c:v>
                </c:pt>
                <c:pt idx="167">
                  <c:v>0.82</c:v>
                </c:pt>
                <c:pt idx="168">
                  <c:v>0.82</c:v>
                </c:pt>
                <c:pt idx="169">
                  <c:v>0.82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0.82</c:v>
                </c:pt>
                <c:pt idx="176">
                  <c:v>0.82</c:v>
                </c:pt>
                <c:pt idx="177">
                  <c:v>0.82</c:v>
                </c:pt>
                <c:pt idx="178">
                  <c:v>0.82</c:v>
                </c:pt>
                <c:pt idx="179">
                  <c:v>0.82</c:v>
                </c:pt>
                <c:pt idx="180">
                  <c:v>0.82</c:v>
                </c:pt>
                <c:pt idx="181">
                  <c:v>0.82</c:v>
                </c:pt>
                <c:pt idx="182">
                  <c:v>0.82</c:v>
                </c:pt>
                <c:pt idx="183">
                  <c:v>0.82</c:v>
                </c:pt>
                <c:pt idx="184">
                  <c:v>0.82</c:v>
                </c:pt>
                <c:pt idx="185">
                  <c:v>0.82</c:v>
                </c:pt>
                <c:pt idx="186">
                  <c:v>0.82</c:v>
                </c:pt>
                <c:pt idx="187">
                  <c:v>0.82</c:v>
                </c:pt>
                <c:pt idx="188">
                  <c:v>0.82</c:v>
                </c:pt>
                <c:pt idx="189">
                  <c:v>0.82</c:v>
                </c:pt>
                <c:pt idx="190">
                  <c:v>0.82</c:v>
                </c:pt>
                <c:pt idx="191">
                  <c:v>0.82</c:v>
                </c:pt>
                <c:pt idx="192">
                  <c:v>0.82</c:v>
                </c:pt>
                <c:pt idx="193">
                  <c:v>0.82</c:v>
                </c:pt>
                <c:pt idx="194">
                  <c:v>0.82</c:v>
                </c:pt>
                <c:pt idx="195">
                  <c:v>0.82</c:v>
                </c:pt>
                <c:pt idx="196">
                  <c:v>0.82</c:v>
                </c:pt>
                <c:pt idx="197">
                  <c:v>0.82</c:v>
                </c:pt>
                <c:pt idx="198">
                  <c:v>0.82</c:v>
                </c:pt>
                <c:pt idx="19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1-4281-A239-2AB128C92229}"/>
            </c:ext>
          </c:extLst>
        </c:ser>
        <c:ser>
          <c:idx val="0"/>
          <c:order val="1"/>
          <c:tx>
            <c:strRef>
              <c:f>'2070_kd'!$C$2</c:f>
              <c:strCache>
                <c:ptCount val="1"/>
                <c:pt idx="0">
                  <c:v>fert_faktisk (mellem)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'2070_kd'!$A$3:$A$202</c:f>
              <c:numCache>
                <c:formatCode>General</c:formatCode>
                <c:ptCount val="20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  <c:pt idx="101">
                  <c:v>2071</c:v>
                </c:pt>
                <c:pt idx="102">
                  <c:v>2072</c:v>
                </c:pt>
                <c:pt idx="103">
                  <c:v>2073</c:v>
                </c:pt>
                <c:pt idx="104">
                  <c:v>2074</c:v>
                </c:pt>
                <c:pt idx="105">
                  <c:v>2075</c:v>
                </c:pt>
                <c:pt idx="106">
                  <c:v>2076</c:v>
                </c:pt>
                <c:pt idx="107">
                  <c:v>2077</c:v>
                </c:pt>
                <c:pt idx="108">
                  <c:v>2078</c:v>
                </c:pt>
                <c:pt idx="109">
                  <c:v>2079</c:v>
                </c:pt>
                <c:pt idx="110">
                  <c:v>2080</c:v>
                </c:pt>
                <c:pt idx="111">
                  <c:v>2081</c:v>
                </c:pt>
                <c:pt idx="112">
                  <c:v>2082</c:v>
                </c:pt>
                <c:pt idx="113">
                  <c:v>2083</c:v>
                </c:pt>
                <c:pt idx="114">
                  <c:v>2084</c:v>
                </c:pt>
                <c:pt idx="115">
                  <c:v>2085</c:v>
                </c:pt>
                <c:pt idx="116">
                  <c:v>2086</c:v>
                </c:pt>
                <c:pt idx="117">
                  <c:v>2087</c:v>
                </c:pt>
                <c:pt idx="118">
                  <c:v>2088</c:v>
                </c:pt>
                <c:pt idx="119">
                  <c:v>2089</c:v>
                </c:pt>
                <c:pt idx="120">
                  <c:v>2090</c:v>
                </c:pt>
                <c:pt idx="121">
                  <c:v>2091</c:v>
                </c:pt>
                <c:pt idx="122">
                  <c:v>2092</c:v>
                </c:pt>
                <c:pt idx="123">
                  <c:v>2093</c:v>
                </c:pt>
                <c:pt idx="124">
                  <c:v>2094</c:v>
                </c:pt>
                <c:pt idx="125">
                  <c:v>2095</c:v>
                </c:pt>
                <c:pt idx="126">
                  <c:v>2096</c:v>
                </c:pt>
                <c:pt idx="127">
                  <c:v>2097</c:v>
                </c:pt>
                <c:pt idx="128">
                  <c:v>2098</c:v>
                </c:pt>
                <c:pt idx="129">
                  <c:v>2099</c:v>
                </c:pt>
                <c:pt idx="130">
                  <c:v>2100</c:v>
                </c:pt>
                <c:pt idx="131">
                  <c:v>2101</c:v>
                </c:pt>
                <c:pt idx="132">
                  <c:v>2102</c:v>
                </c:pt>
                <c:pt idx="133">
                  <c:v>2103</c:v>
                </c:pt>
                <c:pt idx="134">
                  <c:v>2104</c:v>
                </c:pt>
                <c:pt idx="135">
                  <c:v>2105</c:v>
                </c:pt>
                <c:pt idx="136">
                  <c:v>2106</c:v>
                </c:pt>
                <c:pt idx="137">
                  <c:v>2107</c:v>
                </c:pt>
                <c:pt idx="138">
                  <c:v>2108</c:v>
                </c:pt>
                <c:pt idx="139">
                  <c:v>2109</c:v>
                </c:pt>
                <c:pt idx="140">
                  <c:v>2110</c:v>
                </c:pt>
                <c:pt idx="141">
                  <c:v>2111</c:v>
                </c:pt>
                <c:pt idx="142">
                  <c:v>2112</c:v>
                </c:pt>
                <c:pt idx="143">
                  <c:v>2113</c:v>
                </c:pt>
                <c:pt idx="144">
                  <c:v>2114</c:v>
                </c:pt>
                <c:pt idx="145">
                  <c:v>2115</c:v>
                </c:pt>
                <c:pt idx="146">
                  <c:v>2116</c:v>
                </c:pt>
                <c:pt idx="147">
                  <c:v>2117</c:v>
                </c:pt>
                <c:pt idx="148">
                  <c:v>2118</c:v>
                </c:pt>
                <c:pt idx="149">
                  <c:v>2119</c:v>
                </c:pt>
                <c:pt idx="150">
                  <c:v>2120</c:v>
                </c:pt>
                <c:pt idx="151">
                  <c:v>2121</c:v>
                </c:pt>
                <c:pt idx="152">
                  <c:v>2122</c:v>
                </c:pt>
                <c:pt idx="153">
                  <c:v>2123</c:v>
                </c:pt>
                <c:pt idx="154">
                  <c:v>2124</c:v>
                </c:pt>
                <c:pt idx="155">
                  <c:v>2125</c:v>
                </c:pt>
                <c:pt idx="156">
                  <c:v>2126</c:v>
                </c:pt>
                <c:pt idx="157">
                  <c:v>2127</c:v>
                </c:pt>
                <c:pt idx="158">
                  <c:v>2128</c:v>
                </c:pt>
                <c:pt idx="159">
                  <c:v>2129</c:v>
                </c:pt>
                <c:pt idx="160">
                  <c:v>2130</c:v>
                </c:pt>
                <c:pt idx="161">
                  <c:v>2131</c:v>
                </c:pt>
                <c:pt idx="162">
                  <c:v>2132</c:v>
                </c:pt>
                <c:pt idx="163">
                  <c:v>2133</c:v>
                </c:pt>
                <c:pt idx="164">
                  <c:v>2134</c:v>
                </c:pt>
                <c:pt idx="165">
                  <c:v>2135</c:v>
                </c:pt>
                <c:pt idx="166">
                  <c:v>2136</c:v>
                </c:pt>
                <c:pt idx="167">
                  <c:v>2137</c:v>
                </c:pt>
                <c:pt idx="168">
                  <c:v>2138</c:v>
                </c:pt>
                <c:pt idx="169">
                  <c:v>2139</c:v>
                </c:pt>
                <c:pt idx="170">
                  <c:v>2140</c:v>
                </c:pt>
                <c:pt idx="171">
                  <c:v>2141</c:v>
                </c:pt>
                <c:pt idx="172">
                  <c:v>2142</c:v>
                </c:pt>
                <c:pt idx="173">
                  <c:v>2143</c:v>
                </c:pt>
                <c:pt idx="174">
                  <c:v>2144</c:v>
                </c:pt>
                <c:pt idx="175">
                  <c:v>2145</c:v>
                </c:pt>
                <c:pt idx="176">
                  <c:v>2146</c:v>
                </c:pt>
                <c:pt idx="177">
                  <c:v>2147</c:v>
                </c:pt>
                <c:pt idx="178">
                  <c:v>2148</c:v>
                </c:pt>
                <c:pt idx="179">
                  <c:v>2149</c:v>
                </c:pt>
                <c:pt idx="180">
                  <c:v>2150</c:v>
                </c:pt>
                <c:pt idx="181">
                  <c:v>2151</c:v>
                </c:pt>
                <c:pt idx="182">
                  <c:v>2152</c:v>
                </c:pt>
                <c:pt idx="183">
                  <c:v>2153</c:v>
                </c:pt>
                <c:pt idx="184">
                  <c:v>2154</c:v>
                </c:pt>
                <c:pt idx="185">
                  <c:v>2155</c:v>
                </c:pt>
                <c:pt idx="186">
                  <c:v>2156</c:v>
                </c:pt>
                <c:pt idx="187">
                  <c:v>2157</c:v>
                </c:pt>
                <c:pt idx="188">
                  <c:v>2158</c:v>
                </c:pt>
                <c:pt idx="189">
                  <c:v>2159</c:v>
                </c:pt>
                <c:pt idx="190">
                  <c:v>2160</c:v>
                </c:pt>
                <c:pt idx="191">
                  <c:v>2161</c:v>
                </c:pt>
                <c:pt idx="192">
                  <c:v>2162</c:v>
                </c:pt>
                <c:pt idx="193">
                  <c:v>2163</c:v>
                </c:pt>
                <c:pt idx="194">
                  <c:v>2164</c:v>
                </c:pt>
                <c:pt idx="195">
                  <c:v>2165</c:v>
                </c:pt>
                <c:pt idx="196">
                  <c:v>2166</c:v>
                </c:pt>
                <c:pt idx="197">
                  <c:v>2167</c:v>
                </c:pt>
                <c:pt idx="198">
                  <c:v>2168</c:v>
                </c:pt>
                <c:pt idx="199">
                  <c:v>2169</c:v>
                </c:pt>
              </c:numCache>
            </c:numRef>
          </c:cat>
          <c:val>
            <c:numRef>
              <c:f>'2070_kd'!$C$3:$C$158</c:f>
              <c:numCache>
                <c:formatCode>0.0000</c:formatCode>
                <c:ptCount val="156"/>
                <c:pt idx="0" formatCode="General">
                  <c:v>1.4000000000000001</c:v>
                </c:pt>
                <c:pt idx="1">
                  <c:v>1.4460000000000002</c:v>
                </c:pt>
                <c:pt idx="2">
                  <c:v>1.488</c:v>
                </c:pt>
                <c:pt idx="3">
                  <c:v>1.5260000000000002</c:v>
                </c:pt>
                <c:pt idx="4">
                  <c:v>1.56</c:v>
                </c:pt>
                <c:pt idx="5">
                  <c:v>1.5899999999999999</c:v>
                </c:pt>
                <c:pt idx="6">
                  <c:v>1.6219999999999999</c:v>
                </c:pt>
                <c:pt idx="7">
                  <c:v>1.6559999999999999</c:v>
                </c:pt>
                <c:pt idx="8">
                  <c:v>1.6919999999999997</c:v>
                </c:pt>
                <c:pt idx="9">
                  <c:v>1.73</c:v>
                </c:pt>
                <c:pt idx="10">
                  <c:v>1.77</c:v>
                </c:pt>
                <c:pt idx="11">
                  <c:v>1.80108</c:v>
                </c:pt>
                <c:pt idx="12">
                  <c:v>1.8232399999999997</c:v>
                </c:pt>
                <c:pt idx="13">
                  <c:v>1.8346399999999998</c:v>
                </c:pt>
                <c:pt idx="14">
                  <c:v>1.8346400000000003</c:v>
                </c:pt>
                <c:pt idx="15">
                  <c:v>1.8107399999999998</c:v>
                </c:pt>
                <c:pt idx="16">
                  <c:v>1.7735600000000002</c:v>
                </c:pt>
                <c:pt idx="17">
                  <c:v>1.7243999999999999</c:v>
                </c:pt>
                <c:pt idx="18">
                  <c:v>1.6502999999999997</c:v>
                </c:pt>
                <c:pt idx="19">
                  <c:v>1.5604</c:v>
                </c:pt>
                <c:pt idx="20">
                  <c:v>1.4701</c:v>
                </c:pt>
                <c:pt idx="21">
                  <c:v>1.3846000000000001</c:v>
                </c:pt>
                <c:pt idx="22">
                  <c:v>1.3111999999999999</c:v>
                </c:pt>
                <c:pt idx="23">
                  <c:v>1.2679</c:v>
                </c:pt>
                <c:pt idx="24">
                  <c:v>1.2223999999999999</c:v>
                </c:pt>
                <c:pt idx="25">
                  <c:v>1.1676</c:v>
                </c:pt>
                <c:pt idx="26">
                  <c:v>1.1091</c:v>
                </c:pt>
                <c:pt idx="27">
                  <c:v>1.0469999999999999</c:v>
                </c:pt>
                <c:pt idx="28">
                  <c:v>0.97639999999999993</c:v>
                </c:pt>
                <c:pt idx="29">
                  <c:v>0.92360000000000009</c:v>
                </c:pt>
                <c:pt idx="30">
                  <c:v>0.90159999999999985</c:v>
                </c:pt>
                <c:pt idx="31">
                  <c:v>0.88970000000000005</c:v>
                </c:pt>
                <c:pt idx="32">
                  <c:v>0.8869999999999999</c:v>
                </c:pt>
                <c:pt idx="33">
                  <c:v>0.89354999999999996</c:v>
                </c:pt>
                <c:pt idx="34">
                  <c:v>0.90094999999999992</c:v>
                </c:pt>
                <c:pt idx="35">
                  <c:v>0.90470000000000006</c:v>
                </c:pt>
                <c:pt idx="36">
                  <c:v>0.90860000000000007</c:v>
                </c:pt>
                <c:pt idx="37">
                  <c:v>0.90844999999999998</c:v>
                </c:pt>
                <c:pt idx="38">
                  <c:v>0.90889999999999982</c:v>
                </c:pt>
                <c:pt idx="39">
                  <c:v>0.91144999999999998</c:v>
                </c:pt>
                <c:pt idx="40">
                  <c:v>0.91590000000000005</c:v>
                </c:pt>
                <c:pt idx="41">
                  <c:v>0.92939999999999989</c:v>
                </c:pt>
                <c:pt idx="42">
                  <c:v>0.95015000000000005</c:v>
                </c:pt>
                <c:pt idx="43">
                  <c:v>0.97384999999999999</c:v>
                </c:pt>
                <c:pt idx="44">
                  <c:v>0.99634999999999996</c:v>
                </c:pt>
                <c:pt idx="45">
                  <c:v>1.0137499999999999</c:v>
                </c:pt>
                <c:pt idx="46">
                  <c:v>1.0223</c:v>
                </c:pt>
                <c:pt idx="47">
                  <c:v>1.02105</c:v>
                </c:pt>
                <c:pt idx="48">
                  <c:v>1.01075</c:v>
                </c:pt>
                <c:pt idx="49">
                  <c:v>1.0021</c:v>
                </c:pt>
                <c:pt idx="50">
                  <c:v>0.99459999999999993</c:v>
                </c:pt>
                <c:pt idx="51">
                  <c:v>0.99254999999999993</c:v>
                </c:pt>
                <c:pt idx="52">
                  <c:v>0.99314999999999998</c:v>
                </c:pt>
                <c:pt idx="53">
                  <c:v>1.00095</c:v>
                </c:pt>
                <c:pt idx="54">
                  <c:v>1.0064</c:v>
                </c:pt>
                <c:pt idx="55">
                  <c:v>1.01135</c:v>
                </c:pt>
                <c:pt idx="56">
                  <c:v>1.0162</c:v>
                </c:pt>
                <c:pt idx="57">
                  <c:v>1.0206</c:v>
                </c:pt>
                <c:pt idx="58">
                  <c:v>1.0206999999999999</c:v>
                </c:pt>
                <c:pt idx="59">
                  <c:v>1.0284499999999999</c:v>
                </c:pt>
                <c:pt idx="60">
                  <c:v>1.0384</c:v>
                </c:pt>
                <c:pt idx="61">
                  <c:v>1.0408500000000001</c:v>
                </c:pt>
                <c:pt idx="62">
                  <c:v>1.0358999999999998</c:v>
                </c:pt>
                <c:pt idx="63">
                  <c:v>1.0233000000000001</c:v>
                </c:pt>
                <c:pt idx="64">
                  <c:v>1.0019500000000001</c:v>
                </c:pt>
                <c:pt idx="65">
                  <c:v>0.97799999999999998</c:v>
                </c:pt>
                <c:pt idx="66">
                  <c:v>0.95655000000000001</c:v>
                </c:pt>
                <c:pt idx="67">
                  <c:v>0.94259999999999999</c:v>
                </c:pt>
                <c:pt idx="68">
                  <c:v>0.93384999999999996</c:v>
                </c:pt>
                <c:pt idx="69">
                  <c:v>0.93384999999999996</c:v>
                </c:pt>
                <c:pt idx="70">
                  <c:v>0.93384999999999996</c:v>
                </c:pt>
                <c:pt idx="71">
                  <c:v>0.91494999999999993</c:v>
                </c:pt>
                <c:pt idx="72">
                  <c:v>0.91494999999999993</c:v>
                </c:pt>
                <c:pt idx="73">
                  <c:v>0.88650000000000007</c:v>
                </c:pt>
                <c:pt idx="74">
                  <c:v>0.88650000000000007</c:v>
                </c:pt>
                <c:pt idx="75">
                  <c:v>0.85065000000000013</c:v>
                </c:pt>
                <c:pt idx="76">
                  <c:v>0.85065000000000013</c:v>
                </c:pt>
                <c:pt idx="77">
                  <c:v>0.83456249999999998</c:v>
                </c:pt>
                <c:pt idx="78">
                  <c:v>0.82381249999999995</c:v>
                </c:pt>
                <c:pt idx="79">
                  <c:v>0.82138624999999998</c:v>
                </c:pt>
                <c:pt idx="80">
                  <c:v>0.81630625000000001</c:v>
                </c:pt>
                <c:pt idx="81">
                  <c:v>0.81126350000000003</c:v>
                </c:pt>
                <c:pt idx="82">
                  <c:v>0.81169924999999998</c:v>
                </c:pt>
                <c:pt idx="83">
                  <c:v>0.81211174999999991</c:v>
                </c:pt>
                <c:pt idx="84">
                  <c:v>0.81258862499999995</c:v>
                </c:pt>
                <c:pt idx="85">
                  <c:v>0.81317037500000011</c:v>
                </c:pt>
                <c:pt idx="86">
                  <c:v>0.81395924999999991</c:v>
                </c:pt>
                <c:pt idx="87">
                  <c:v>0.81466187499999998</c:v>
                </c:pt>
                <c:pt idx="88">
                  <c:v>0.81540662499999994</c:v>
                </c:pt>
                <c:pt idx="89">
                  <c:v>0.81566187499999998</c:v>
                </c:pt>
                <c:pt idx="90">
                  <c:v>0.81603587499999997</c:v>
                </c:pt>
                <c:pt idx="91">
                  <c:v>0.81653874999999998</c:v>
                </c:pt>
                <c:pt idx="92">
                  <c:v>0.81670749999999992</c:v>
                </c:pt>
                <c:pt idx="93">
                  <c:v>0.81727674999999989</c:v>
                </c:pt>
                <c:pt idx="94">
                  <c:v>0.81798850000000001</c:v>
                </c:pt>
                <c:pt idx="95">
                  <c:v>0.81846799999999997</c:v>
                </c:pt>
                <c:pt idx="96">
                  <c:v>0.81913349999999996</c:v>
                </c:pt>
                <c:pt idx="97">
                  <c:v>0.81950524999999996</c:v>
                </c:pt>
                <c:pt idx="98">
                  <c:v>0.81966462499999992</c:v>
                </c:pt>
                <c:pt idx="99">
                  <c:v>0.81983462500000004</c:v>
                </c:pt>
                <c:pt idx="100">
                  <c:v>0.82041525000000004</c:v>
                </c:pt>
                <c:pt idx="101">
                  <c:v>0.82089962500000002</c:v>
                </c:pt>
                <c:pt idx="102">
                  <c:v>0.82115549999999993</c:v>
                </c:pt>
                <c:pt idx="103">
                  <c:v>0.82140337499999994</c:v>
                </c:pt>
                <c:pt idx="104">
                  <c:v>0.82102224999999995</c:v>
                </c:pt>
                <c:pt idx="105">
                  <c:v>0.82103150000000003</c:v>
                </c:pt>
                <c:pt idx="106">
                  <c:v>0.82118774999999999</c:v>
                </c:pt>
                <c:pt idx="107">
                  <c:v>0.82116687499999996</c:v>
                </c:pt>
                <c:pt idx="108">
                  <c:v>0.82130737499999995</c:v>
                </c:pt>
                <c:pt idx="109">
                  <c:v>0.82115850000000001</c:v>
                </c:pt>
                <c:pt idx="110">
                  <c:v>0.82096649999999993</c:v>
                </c:pt>
                <c:pt idx="111">
                  <c:v>0.82097025000000001</c:v>
                </c:pt>
                <c:pt idx="112">
                  <c:v>0.82079574999999994</c:v>
                </c:pt>
                <c:pt idx="113">
                  <c:v>0.82052875000000003</c:v>
                </c:pt>
                <c:pt idx="114">
                  <c:v>0.82026399999999999</c:v>
                </c:pt>
                <c:pt idx="115">
                  <c:v>0.81997625000000007</c:v>
                </c:pt>
                <c:pt idx="116">
                  <c:v>0.81975337500000001</c:v>
                </c:pt>
                <c:pt idx="117">
                  <c:v>0.81957062500000011</c:v>
                </c:pt>
                <c:pt idx="118">
                  <c:v>0.81939549999999994</c:v>
                </c:pt>
                <c:pt idx="119">
                  <c:v>0.81919537500000006</c:v>
                </c:pt>
                <c:pt idx="120">
                  <c:v>0.81911400000000012</c:v>
                </c:pt>
                <c:pt idx="121">
                  <c:v>0.81928825000000005</c:v>
                </c:pt>
                <c:pt idx="122">
                  <c:v>0.81959862500000003</c:v>
                </c:pt>
                <c:pt idx="123">
                  <c:v>0.81995862500000005</c:v>
                </c:pt>
                <c:pt idx="124">
                  <c:v>0.82032012499999996</c:v>
                </c:pt>
                <c:pt idx="125">
                  <c:v>0.82081674999999998</c:v>
                </c:pt>
                <c:pt idx="126">
                  <c:v>0.82094837500000006</c:v>
                </c:pt>
                <c:pt idx="127">
                  <c:v>0.82106237500000001</c:v>
                </c:pt>
                <c:pt idx="128">
                  <c:v>0.82085137499999994</c:v>
                </c:pt>
                <c:pt idx="129">
                  <c:v>0.82054424999999998</c:v>
                </c:pt>
                <c:pt idx="130">
                  <c:v>0.82060299999999997</c:v>
                </c:pt>
                <c:pt idx="131">
                  <c:v>0.82069474999999992</c:v>
                </c:pt>
                <c:pt idx="132">
                  <c:v>0.82125999999999988</c:v>
                </c:pt>
                <c:pt idx="133">
                  <c:v>0.82188974999999997</c:v>
                </c:pt>
                <c:pt idx="134">
                  <c:v>0.82234137500000004</c:v>
                </c:pt>
                <c:pt idx="135">
                  <c:v>0.82264862500000002</c:v>
                </c:pt>
                <c:pt idx="136">
                  <c:v>0.82268262500000011</c:v>
                </c:pt>
                <c:pt idx="137">
                  <c:v>0.8225095</c:v>
                </c:pt>
                <c:pt idx="138">
                  <c:v>0.82241162499999998</c:v>
                </c:pt>
                <c:pt idx="139">
                  <c:v>0.82237987499999998</c:v>
                </c:pt>
                <c:pt idx="140">
                  <c:v>0.82253425000000002</c:v>
                </c:pt>
                <c:pt idx="141">
                  <c:v>0.82283262499999998</c:v>
                </c:pt>
                <c:pt idx="142">
                  <c:v>0.82309362500000005</c:v>
                </c:pt>
                <c:pt idx="143">
                  <c:v>0.82338112500000005</c:v>
                </c:pt>
                <c:pt idx="144">
                  <c:v>0.82378275000000012</c:v>
                </c:pt>
                <c:pt idx="145">
                  <c:v>0.82419262500000001</c:v>
                </c:pt>
                <c:pt idx="146">
                  <c:v>0.82439712499999995</c:v>
                </c:pt>
                <c:pt idx="147">
                  <c:v>0.8247310000000001</c:v>
                </c:pt>
                <c:pt idx="148">
                  <c:v>0.82474337500000006</c:v>
                </c:pt>
                <c:pt idx="149">
                  <c:v>0.82456400000000007</c:v>
                </c:pt>
                <c:pt idx="150">
                  <c:v>0.82473225000000006</c:v>
                </c:pt>
                <c:pt idx="151">
                  <c:v>0.82465224999999998</c:v>
                </c:pt>
                <c:pt idx="152">
                  <c:v>0.82486724999999994</c:v>
                </c:pt>
                <c:pt idx="153">
                  <c:v>0.82485162499999998</c:v>
                </c:pt>
                <c:pt idx="154">
                  <c:v>0.82479312500000002</c:v>
                </c:pt>
                <c:pt idx="155">
                  <c:v>0.82450637500000001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1-4281-A239-2AB128C9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88656"/>
        <c:axId val="710359616"/>
      </c:lineChart>
      <c:catAx>
        <c:axId val="6662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0359616"/>
        <c:crosses val="autoZero"/>
        <c:auto val="1"/>
        <c:lblAlgn val="ctr"/>
        <c:lblOffset val="100"/>
        <c:noMultiLvlLbl val="0"/>
      </c:catAx>
      <c:valAx>
        <c:axId val="710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62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'2070_kd'!$F$14</c:f>
              <c:strCache>
                <c:ptCount val="1"/>
                <c:pt idx="0">
                  <c:v>pop 2170 (ss)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'2070_kd'!$G$7:$CB$7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'2070_kd'!$G$14:$CB$14</c:f>
              <c:numCache>
                <c:formatCode>General</c:formatCode>
                <c:ptCount val="74"/>
                <c:pt idx="0">
                  <c:v>0.48</c:v>
                </c:pt>
                <c:pt idx="1">
                  <c:v>0.483621423143761</c:v>
                </c:pt>
                <c:pt idx="2">
                  <c:v>0.48725539446525301</c:v>
                </c:pt>
                <c:pt idx="3">
                  <c:v>0.49089683207837498</c:v>
                </c:pt>
                <c:pt idx="4">
                  <c:v>0.49455541517485002</c:v>
                </c:pt>
                <c:pt idx="5">
                  <c:v>0.49823110647079299</c:v>
                </c:pt>
                <c:pt idx="6">
                  <c:v>0.50192386636718</c:v>
                </c:pt>
                <c:pt idx="7">
                  <c:v>0.50563365291027995</c:v>
                </c:pt>
                <c:pt idx="8">
                  <c:v>0.50936555638146797</c:v>
                </c:pt>
                <c:pt idx="9">
                  <c:v>0.51311447720905601</c:v>
                </c:pt>
                <c:pt idx="10">
                  <c:v>0.516885583909096</c:v>
                </c:pt>
                <c:pt idx="11">
                  <c:v>0.52067895041935497</c:v>
                </c:pt>
                <c:pt idx="12">
                  <c:v>0.52449465011563701</c:v>
                </c:pt>
                <c:pt idx="13">
                  <c:v>0.52832741327277</c:v>
                </c:pt>
                <c:pt idx="14">
                  <c:v>0.53219333966162596</c:v>
                </c:pt>
                <c:pt idx="15">
                  <c:v>0.53607647330522801</c:v>
                </c:pt>
                <c:pt idx="16">
                  <c:v>0.53998222768881299</c:v>
                </c:pt>
                <c:pt idx="17">
                  <c:v>0.543910673128989</c:v>
                </c:pt>
                <c:pt idx="18">
                  <c:v>0.54786743811164496</c:v>
                </c:pt>
                <c:pt idx="19">
                  <c:v>0.551830311975813</c:v>
                </c:pt>
                <c:pt idx="20">
                  <c:v>0.55578766658018497</c:v>
                </c:pt>
                <c:pt idx="21">
                  <c:v>0.55973889218538597</c:v>
                </c:pt>
                <c:pt idx="22">
                  <c:v>0.56368910570124398</c:v>
                </c:pt>
                <c:pt idx="23">
                  <c:v>0.56762624357679903</c:v>
                </c:pt>
                <c:pt idx="24">
                  <c:v>0.57155535382600797</c:v>
                </c:pt>
                <c:pt idx="25">
                  <c:v>0.57544639735355496</c:v>
                </c:pt>
                <c:pt idx="26">
                  <c:v>0.57930392597426605</c:v>
                </c:pt>
                <c:pt idx="27">
                  <c:v>0.58310877478492096</c:v>
                </c:pt>
                <c:pt idx="28">
                  <c:v>0.58687127668636596</c:v>
                </c:pt>
                <c:pt idx="29">
                  <c:v>0.59056572328129198</c:v>
                </c:pt>
                <c:pt idx="30">
                  <c:v>0.59418395129444301</c:v>
                </c:pt>
                <c:pt idx="31">
                  <c:v>0.59771140530158495</c:v>
                </c:pt>
                <c:pt idx="32">
                  <c:v>0.60116416120555405</c:v>
                </c:pt>
                <c:pt idx="33">
                  <c:v>0.60452753820236405</c:v>
                </c:pt>
                <c:pt idx="34">
                  <c:v>0.60781797893594802</c:v>
                </c:pt>
                <c:pt idx="35">
                  <c:v>0.6110206791128</c:v>
                </c:pt>
                <c:pt idx="36">
                  <c:v>0.61415887058960295</c:v>
                </c:pt>
                <c:pt idx="37">
                  <c:v>0.61717899838552603</c:v>
                </c:pt>
                <c:pt idx="38">
                  <c:v>0.62022128703319601</c:v>
                </c:pt>
                <c:pt idx="39">
                  <c:v>0.62313495627817705</c:v>
                </c:pt>
                <c:pt idx="40">
                  <c:v>0.62596961996439404</c:v>
                </c:pt>
                <c:pt idx="41">
                  <c:v>0.62884992141915097</c:v>
                </c:pt>
                <c:pt idx="42">
                  <c:v>0.63155478674134102</c:v>
                </c:pt>
                <c:pt idx="43">
                  <c:v>0.63420859170591604</c:v>
                </c:pt>
                <c:pt idx="44">
                  <c:v>0.63671425516199098</c:v>
                </c:pt>
                <c:pt idx="45">
                  <c:v>0.63897162355454995</c:v>
                </c:pt>
                <c:pt idx="46">
                  <c:v>0.641099567924447</c:v>
                </c:pt>
                <c:pt idx="47">
                  <c:v>0.64274499765285498</c:v>
                </c:pt>
                <c:pt idx="48">
                  <c:v>0.64427718536081102</c:v>
                </c:pt>
                <c:pt idx="49">
                  <c:v>0.645316617705599</c:v>
                </c:pt>
                <c:pt idx="50">
                  <c:v>0.64591604458211604</c:v>
                </c:pt>
                <c:pt idx="51">
                  <c:v>0.64612286223932203</c:v>
                </c:pt>
                <c:pt idx="52">
                  <c:v>0.64570946337562696</c:v>
                </c:pt>
                <c:pt idx="53">
                  <c:v>0.64460993298769098</c:v>
                </c:pt>
                <c:pt idx="54">
                  <c:v>0.64283046511138897</c:v>
                </c:pt>
                <c:pt idx="55">
                  <c:v>0.64013909902550803</c:v>
                </c:pt>
                <c:pt idx="56">
                  <c:v>0.63658985758954101</c:v>
                </c:pt>
                <c:pt idx="57">
                  <c:v>0.63135244730765105</c:v>
                </c:pt>
                <c:pt idx="58">
                  <c:v>0.62500604439120799</c:v>
                </c:pt>
                <c:pt idx="59">
                  <c:v>0.61701744359298605</c:v>
                </c:pt>
                <c:pt idx="60">
                  <c:v>0.60690667760116401</c:v>
                </c:pt>
                <c:pt idx="61">
                  <c:v>0.59403050305973504</c:v>
                </c:pt>
                <c:pt idx="62">
                  <c:v>0.57776537416992202</c:v>
                </c:pt>
                <c:pt idx="63">
                  <c:v>0.55723848018190902</c:v>
                </c:pt>
                <c:pt idx="64">
                  <c:v>0.53150239676111899</c:v>
                </c:pt>
                <c:pt idx="65">
                  <c:v>0.50157501872927501</c:v>
                </c:pt>
                <c:pt idx="66">
                  <c:v>0.46798786710691198</c:v>
                </c:pt>
                <c:pt idx="67">
                  <c:v>0.42670615118958999</c:v>
                </c:pt>
                <c:pt idx="68">
                  <c:v>0.382843533452634</c:v>
                </c:pt>
                <c:pt idx="69">
                  <c:v>0.33628807906150898</c:v>
                </c:pt>
                <c:pt idx="70">
                  <c:v>0.287773527311671</c:v>
                </c:pt>
                <c:pt idx="71">
                  <c:v>0.238743721254916</c:v>
                </c:pt>
                <c:pt idx="72">
                  <c:v>0.191559636381543</c:v>
                </c:pt>
                <c:pt idx="73">
                  <c:v>0.148003866811766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A-4C30-9459-DA6FC849DB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700242112"/>
        <c:axId val="700242832"/>
      </c:barChart>
      <c:catAx>
        <c:axId val="70024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0242832"/>
        <c:crosses val="autoZero"/>
        <c:auto val="1"/>
        <c:lblAlgn val="ctr"/>
        <c:lblOffset val="100"/>
        <c:noMultiLvlLbl val="0"/>
      </c:catAx>
      <c:valAx>
        <c:axId val="700242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2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'2070_kd'!$F$13</c:f>
              <c:strCache>
                <c:ptCount val="1"/>
                <c:pt idx="0">
                  <c:v>pop 2169 (ss)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'2070_kd'!$G$7:$CB$7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'2070_kd'!$G$13:$CB$13</c:f>
              <c:numCache>
                <c:formatCode>General</c:formatCode>
                <c:ptCount val="74"/>
                <c:pt idx="0">
                  <c:v>0.47824416106030199</c:v>
                </c:pt>
                <c:pt idx="1">
                  <c:v>0.481912405979946</c:v>
                </c:pt>
                <c:pt idx="2">
                  <c:v>0.487559234419145</c:v>
                </c:pt>
                <c:pt idx="3">
                  <c:v>0.49109660401160898</c:v>
                </c:pt>
                <c:pt idx="4">
                  <c:v>0.49538365931961997</c:v>
                </c:pt>
                <c:pt idx="5">
                  <c:v>0.49950793557789103</c:v>
                </c:pt>
                <c:pt idx="6">
                  <c:v>0.50978801444240895</c:v>
                </c:pt>
                <c:pt idx="7">
                  <c:v>0.515100103394183</c:v>
                </c:pt>
                <c:pt idx="8">
                  <c:v>0.51762336244413498</c:v>
                </c:pt>
                <c:pt idx="9">
                  <c:v>0.52276787735298702</c:v>
                </c:pt>
                <c:pt idx="10">
                  <c:v>0.52444681967490103</c:v>
                </c:pt>
                <c:pt idx="11">
                  <c:v>0.52575169830375501</c:v>
                </c:pt>
                <c:pt idx="12">
                  <c:v>0.52848793352113099</c:v>
                </c:pt>
                <c:pt idx="13">
                  <c:v>0.53165771481426205</c:v>
                </c:pt>
                <c:pt idx="14">
                  <c:v>0.53317684847856905</c:v>
                </c:pt>
                <c:pt idx="15">
                  <c:v>0.53721943087673596</c:v>
                </c:pt>
                <c:pt idx="16">
                  <c:v>0.53394494671456205</c:v>
                </c:pt>
                <c:pt idx="17">
                  <c:v>0.53649767575630003</c:v>
                </c:pt>
                <c:pt idx="18">
                  <c:v>0.53836792862707605</c:v>
                </c:pt>
                <c:pt idx="19">
                  <c:v>0.54258076384754905</c:v>
                </c:pt>
                <c:pt idx="20">
                  <c:v>0.55871645549539894</c:v>
                </c:pt>
                <c:pt idx="21">
                  <c:v>0.56452267846579596</c:v>
                </c:pt>
                <c:pt idx="22">
                  <c:v>0.56652223600422902</c:v>
                </c:pt>
                <c:pt idx="23">
                  <c:v>0.55998617779837101</c:v>
                </c:pt>
                <c:pt idx="24">
                  <c:v>0.56928445462255906</c:v>
                </c:pt>
                <c:pt idx="25">
                  <c:v>0.57358325222443096</c:v>
                </c:pt>
                <c:pt idx="26">
                  <c:v>0.57750027484949895</c:v>
                </c:pt>
                <c:pt idx="27">
                  <c:v>0.58371849623014804</c:v>
                </c:pt>
                <c:pt idx="28">
                  <c:v>0.58735774988813305</c:v>
                </c:pt>
                <c:pt idx="29">
                  <c:v>0.591804277200211</c:v>
                </c:pt>
                <c:pt idx="30">
                  <c:v>0.59595795134985596</c:v>
                </c:pt>
                <c:pt idx="31">
                  <c:v>0.60733241946246097</c:v>
                </c:pt>
                <c:pt idx="32">
                  <c:v>0.61267744914131295</c:v>
                </c:pt>
                <c:pt idx="33">
                  <c:v>0.61458722980650304</c:v>
                </c:pt>
                <c:pt idx="34">
                  <c:v>0.61951427096101297</c:v>
                </c:pt>
                <c:pt idx="35">
                  <c:v>0.62022046546029896</c:v>
                </c:pt>
                <c:pt idx="36">
                  <c:v>0.62040392980579795</c:v>
                </c:pt>
                <c:pt idx="37">
                  <c:v>0.62214025106562099</c:v>
                </c:pt>
                <c:pt idx="38">
                  <c:v>0.62439409941388002</c:v>
                </c:pt>
                <c:pt idx="39">
                  <c:v>0.62454985312397404</c:v>
                </c:pt>
                <c:pt idx="40">
                  <c:v>0.62756883500027505</c:v>
                </c:pt>
                <c:pt idx="41">
                  <c:v>0.62208133808541199</c:v>
                </c:pt>
                <c:pt idx="42">
                  <c:v>0.62321004186239204</c:v>
                </c:pt>
                <c:pt idx="43">
                  <c:v>0.62347487932319301</c:v>
                </c:pt>
                <c:pt idx="44">
                  <c:v>0.62630598369269996</c:v>
                </c:pt>
                <c:pt idx="45">
                  <c:v>0.64260969991514705</c:v>
                </c:pt>
                <c:pt idx="46">
                  <c:v>0.64685142814858998</c:v>
                </c:pt>
                <c:pt idx="47">
                  <c:v>0.64624794062095303</c:v>
                </c:pt>
                <c:pt idx="48">
                  <c:v>0.63587352228017302</c:v>
                </c:pt>
                <c:pt idx="49">
                  <c:v>0.64302376514777604</c:v>
                </c:pt>
                <c:pt idx="50">
                  <c:v>0.64409630366476001</c:v>
                </c:pt>
                <c:pt idx="51">
                  <c:v>0.644382859041709</c:v>
                </c:pt>
                <c:pt idx="52">
                  <c:v>0.64665728885644802</c:v>
                </c:pt>
                <c:pt idx="53">
                  <c:v>0.645416390399839</c:v>
                </c:pt>
                <c:pt idx="54">
                  <c:v>0.64445034616700703</c:v>
                </c:pt>
                <c:pt idx="55">
                  <c:v>0.64232112117743001</c:v>
                </c:pt>
                <c:pt idx="56">
                  <c:v>0.64710951263413097</c:v>
                </c:pt>
                <c:pt idx="57">
                  <c:v>0.64371529673108197</c:v>
                </c:pt>
                <c:pt idx="58">
                  <c:v>0.635674526007314</c:v>
                </c:pt>
                <c:pt idx="59">
                  <c:v>0.62915602902628198</c:v>
                </c:pt>
                <c:pt idx="60">
                  <c:v>0.61630437057227605</c:v>
                </c:pt>
                <c:pt idx="61">
                  <c:v>0.60032399853510598</c:v>
                </c:pt>
                <c:pt idx="62">
                  <c:v>0.58265545822663301</c:v>
                </c:pt>
                <c:pt idx="63">
                  <c:v>0.56122417357425403</c:v>
                </c:pt>
                <c:pt idx="64">
                  <c:v>0.53293392953191798</c:v>
                </c:pt>
                <c:pt idx="65">
                  <c:v>0.50306853867101597</c:v>
                </c:pt>
                <c:pt idx="66">
                  <c:v>0.46314598505565002</c:v>
                </c:pt>
                <c:pt idx="67">
                  <c:v>0.42124568238716198</c:v>
                </c:pt>
                <c:pt idx="68">
                  <c:v>0.37652281954199601</c:v>
                </c:pt>
                <c:pt idx="69">
                  <c:v>0.33093035699269902</c:v>
                </c:pt>
                <c:pt idx="70">
                  <c:v>0.28953408160902999</c:v>
                </c:pt>
                <c:pt idx="71">
                  <c:v>0.24098730428603901</c:v>
                </c:pt>
                <c:pt idx="72">
                  <c:v>0.19268487183830299</c:v>
                </c:pt>
                <c:pt idx="73">
                  <c:v>0.14613498468439401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2-4B7E-9AF4-9C2AC51D4B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700242112"/>
        <c:axId val="700242832"/>
      </c:barChart>
      <c:catAx>
        <c:axId val="70024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0242832"/>
        <c:crosses val="autoZero"/>
        <c:auto val="1"/>
        <c:lblAlgn val="ctr"/>
        <c:lblOffset val="100"/>
        <c:noMultiLvlLbl val="0"/>
      </c:catAx>
      <c:valAx>
        <c:axId val="700242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2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'2070_kd'!$F$9</c:f>
              <c:strCache>
                <c:ptCount val="1"/>
                <c:pt idx="0">
                  <c:v>pop 2069_ny_egg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'2070_kd'!$G$7:$AT$7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'2070_kd'!$G$9:$AT$9</c:f>
              <c:numCache>
                <c:formatCode>General</c:formatCode>
                <c:ptCount val="40"/>
                <c:pt idx="0">
                  <c:v>1.1232206933233129</c:v>
                </c:pt>
                <c:pt idx="1">
                  <c:v>1.1249427752547925</c:v>
                </c:pt>
                <c:pt idx="2">
                  <c:v>1.1266674974209132</c:v>
                </c:pt>
                <c:pt idx="3">
                  <c:v>1.128394863869578</c:v>
                </c:pt>
                <c:pt idx="4">
                  <c:v>1.1301248786549247</c:v>
                </c:pt>
                <c:pt idx="5">
                  <c:v>1.1318575458372657</c:v>
                </c:pt>
                <c:pt idx="6">
                  <c:v>1.1335928694831783</c:v>
                </c:pt>
                <c:pt idx="7">
                  <c:v>1.135240500081669</c:v>
                </c:pt>
                <c:pt idx="8">
                  <c:v>1.1368000405344578</c:v>
                </c:pt>
                <c:pt idx="9">
                  <c:v>1.1382711141982498</c:v>
                </c:pt>
                <c:pt idx="10">
                  <c:v>1.1396533650361693</c:v>
                </c:pt>
                <c:pt idx="11">
                  <c:v>1.1409464577612578</c:v>
                </c:pt>
                <c:pt idx="12">
                  <c:v>1.1421500779718337</c:v>
                </c:pt>
                <c:pt idx="13">
                  <c:v>1.1432639322787896</c:v>
                </c:pt>
                <c:pt idx="14">
                  <c:v>1.1442877484246383</c:v>
                </c:pt>
                <c:pt idx="15">
                  <c:v>1.1452212753942894</c:v>
                </c:pt>
                <c:pt idx="16">
                  <c:v>1.1460642835174657</c:v>
                </c:pt>
                <c:pt idx="17">
                  <c:v>1.1466361673681555</c:v>
                </c:pt>
                <c:pt idx="18">
                  <c:v>1.1469364561689597</c:v>
                </c:pt>
                <c:pt idx="19">
                  <c:v>1.1469648719907308</c:v>
                </c:pt>
                <c:pt idx="20">
                  <c:v>1.1467213301581096</c:v>
                </c:pt>
                <c:pt idx="21">
                  <c:v>1.1462059394262842</c:v>
                </c:pt>
                <c:pt idx="22">
                  <c:v>1.1454190019285151</c:v>
                </c:pt>
                <c:pt idx="23">
                  <c:v>1.1443610128943049</c:v>
                </c:pt>
                <c:pt idx="24">
                  <c:v>1.1430326601387735</c:v>
                </c:pt>
                <c:pt idx="25">
                  <c:v>1.1414348233237028</c:v>
                </c:pt>
                <c:pt idx="26">
                  <c:v>1.1395685729915461</c:v>
                </c:pt>
                <c:pt idx="27">
                  <c:v>1.1371834734918429</c:v>
                </c:pt>
                <c:pt idx="28">
                  <c:v>1.134282557804408</c:v>
                </c:pt>
                <c:pt idx="29">
                  <c:v>1.1308695626517975</c:v>
                </c:pt>
                <c:pt idx="30">
                  <c:v>1.1269489205033167</c:v>
                </c:pt>
                <c:pt idx="31">
                  <c:v>1.1225257499988732</c:v>
                </c:pt>
                <c:pt idx="32">
                  <c:v>1.1176058448216395</c:v>
                </c:pt>
                <c:pt idx="33">
                  <c:v>1.1121956610532981</c:v>
                </c:pt>
                <c:pt idx="34">
                  <c:v>1.1063023030505068</c:v>
                </c:pt>
                <c:pt idx="35">
                  <c:v>1.0999335078858459</c:v>
                </c:pt>
                <c:pt idx="36">
                  <c:v>1.0930976284009708</c:v>
                </c:pt>
                <c:pt idx="37">
                  <c:v>1.0850618941360166</c:v>
                </c:pt>
                <c:pt idx="38">
                  <c:v>1.075852027671923</c:v>
                </c:pt>
                <c:pt idx="39">
                  <c:v>1.0654975950388144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B-4D08-AFEC-E006058F7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700242112"/>
        <c:axId val="700242832"/>
      </c:barChart>
      <c:catAx>
        <c:axId val="70024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0242832"/>
        <c:crosses val="autoZero"/>
        <c:auto val="1"/>
        <c:lblAlgn val="ctr"/>
        <c:lblOffset val="100"/>
        <c:noMultiLvlLbl val="0"/>
      </c:catAx>
      <c:valAx>
        <c:axId val="700242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2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gammel!$F$8</c:f>
              <c:strCache>
                <c:ptCount val="1"/>
                <c:pt idx="0">
                  <c:v>pop 2070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gammel!$G$7:$CB$7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gammel!$G$8:$CB$8</c:f>
              <c:numCache>
                <c:formatCode>0.0000</c:formatCode>
                <c:ptCount val="74"/>
                <c:pt idx="0" formatCode="0.00000">
                  <c:v>0.97038364453322201</c:v>
                </c:pt>
                <c:pt idx="1">
                  <c:v>0.96931941885583495</c:v>
                </c:pt>
                <c:pt idx="2">
                  <c:v>0.96835608389743599</c:v>
                </c:pt>
                <c:pt idx="3">
                  <c:v>0.96464534481118602</c:v>
                </c:pt>
                <c:pt idx="4">
                  <c:v>0.96294153668686999</c:v>
                </c:pt>
                <c:pt idx="5">
                  <c:v>0.96182460888660504</c:v>
                </c:pt>
                <c:pt idx="6">
                  <c:v>0.960231883288449</c:v>
                </c:pt>
                <c:pt idx="7">
                  <c:v>0.95951952162573695</c:v>
                </c:pt>
                <c:pt idx="8">
                  <c:v>0.95733934063275905</c:v>
                </c:pt>
                <c:pt idx="9">
                  <c:v>0.95859491255315099</c:v>
                </c:pt>
                <c:pt idx="10">
                  <c:v>0.95751556583136499</c:v>
                </c:pt>
                <c:pt idx="11">
                  <c:v>0.95956693693023998</c:v>
                </c:pt>
                <c:pt idx="12">
                  <c:v>0.96312689927711204</c:v>
                </c:pt>
                <c:pt idx="13">
                  <c:v>0.96342249783631295</c:v>
                </c:pt>
                <c:pt idx="14">
                  <c:v>0.96338252885439801</c:v>
                </c:pt>
                <c:pt idx="15">
                  <c:v>1.1034146033399701</c:v>
                </c:pt>
                <c:pt idx="16">
                  <c:v>1.1056342983688801</c:v>
                </c:pt>
                <c:pt idx="17">
                  <c:v>1.1079203586783499</c:v>
                </c:pt>
                <c:pt idx="18">
                  <c:v>1.10886913700932</c:v>
                </c:pt>
                <c:pt idx="19">
                  <c:v>1.1129783773497099</c:v>
                </c:pt>
                <c:pt idx="20">
                  <c:v>1.1184551647446701</c:v>
                </c:pt>
                <c:pt idx="21">
                  <c:v>1.13088277724616</c:v>
                </c:pt>
                <c:pt idx="22">
                  <c:v>1.14951699752682</c:v>
                </c:pt>
                <c:pt idx="23">
                  <c:v>1.1452368311349299</c:v>
                </c:pt>
                <c:pt idx="24">
                  <c:v>1.1308179743656901</c:v>
                </c:pt>
                <c:pt idx="25">
                  <c:v>1.1270848865887899</c:v>
                </c:pt>
                <c:pt idx="26">
                  <c:v>1.12238843939322</c:v>
                </c:pt>
                <c:pt idx="27">
                  <c:v>1.11746830603327</c:v>
                </c:pt>
                <c:pt idx="28">
                  <c:v>1.1089772520643999</c:v>
                </c:pt>
                <c:pt idx="29">
                  <c:v>1.10236101609737</c:v>
                </c:pt>
                <c:pt idx="30">
                  <c:v>1.0959485749418001</c:v>
                </c:pt>
                <c:pt idx="31">
                  <c:v>1.08853704744227</c:v>
                </c:pt>
                <c:pt idx="32">
                  <c:v>1.0816735141751599</c:v>
                </c:pt>
                <c:pt idx="33">
                  <c:v>1.0727091049177599</c:v>
                </c:pt>
                <c:pt idx="34">
                  <c:v>1.06708574427625</c:v>
                </c:pt>
                <c:pt idx="35">
                  <c:v>1.05837808333982</c:v>
                </c:pt>
                <c:pt idx="36">
                  <c:v>1.05254079089026</c:v>
                </c:pt>
                <c:pt idx="37">
                  <c:v>1.0477548259370699</c:v>
                </c:pt>
                <c:pt idx="38">
                  <c:v>1.0387762438041199</c:v>
                </c:pt>
                <c:pt idx="39">
                  <c:v>1.02886632336026</c:v>
                </c:pt>
                <c:pt idx="40">
                  <c:v>1.02032954883626</c:v>
                </c:pt>
                <c:pt idx="41">
                  <c:v>1.0113646685225</c:v>
                </c:pt>
                <c:pt idx="42">
                  <c:v>0.95769657319211199</c:v>
                </c:pt>
                <c:pt idx="43">
                  <c:v>0.91129189046953296</c:v>
                </c:pt>
                <c:pt idx="44">
                  <c:v>0.87792462519971404</c:v>
                </c:pt>
                <c:pt idx="45">
                  <c:v>0.85564046284726702</c:v>
                </c:pt>
                <c:pt idx="46">
                  <c:v>0.86159091640649499</c:v>
                </c:pt>
                <c:pt idx="47">
                  <c:v>0.87844342287507204</c:v>
                </c:pt>
                <c:pt idx="48">
                  <c:v>0.86893153966672698</c:v>
                </c:pt>
                <c:pt idx="49">
                  <c:v>0.84408835512782998</c:v>
                </c:pt>
                <c:pt idx="50">
                  <c:v>0.85300478383259004</c:v>
                </c:pt>
                <c:pt idx="51">
                  <c:v>0.85226094473956404</c:v>
                </c:pt>
                <c:pt idx="52">
                  <c:v>0.84797934822737497</c:v>
                </c:pt>
                <c:pt idx="53">
                  <c:v>0.84869924550116005</c:v>
                </c:pt>
                <c:pt idx="54">
                  <c:v>0.84432360162318398</c:v>
                </c:pt>
                <c:pt idx="55">
                  <c:v>0.82914593787221402</c:v>
                </c:pt>
                <c:pt idx="56">
                  <c:v>0.80242146314446705</c:v>
                </c:pt>
                <c:pt idx="57">
                  <c:v>0.76239938909716798</c:v>
                </c:pt>
                <c:pt idx="58">
                  <c:v>0.70916641619715803</c:v>
                </c:pt>
                <c:pt idx="59">
                  <c:v>0.65705709789495903</c:v>
                </c:pt>
                <c:pt idx="60">
                  <c:v>0.60308299761656403</c:v>
                </c:pt>
                <c:pt idx="61">
                  <c:v>0.54344405328549805</c:v>
                </c:pt>
                <c:pt idx="62">
                  <c:v>0.48261546237155301</c:v>
                </c:pt>
                <c:pt idx="63">
                  <c:v>0.419266398209443</c:v>
                </c:pt>
                <c:pt idx="64">
                  <c:v>0.35549095656966001</c:v>
                </c:pt>
                <c:pt idx="65">
                  <c:v>0.29557258049889801</c:v>
                </c:pt>
                <c:pt idx="66">
                  <c:v>0.24035549272335499</c:v>
                </c:pt>
                <c:pt idx="67">
                  <c:v>0.19197548875898601</c:v>
                </c:pt>
                <c:pt idx="68">
                  <c:v>0.15156611355226501</c:v>
                </c:pt>
                <c:pt idx="69">
                  <c:v>0.118541369741184</c:v>
                </c:pt>
                <c:pt idx="70">
                  <c:v>9.1433914811206995E-2</c:v>
                </c:pt>
                <c:pt idx="71">
                  <c:v>7.0618749387533805E-2</c:v>
                </c:pt>
                <c:pt idx="72">
                  <c:v>5.3499406627650598E-2</c:v>
                </c:pt>
                <c:pt idx="73">
                  <c:v>3.8848214176955699E-2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7-4BAF-9DDE-3DB91B0EB5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700242112"/>
        <c:axId val="700242832"/>
      </c:barChart>
      <c:catAx>
        <c:axId val="70024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0242832"/>
        <c:crosses val="autoZero"/>
        <c:auto val="1"/>
        <c:lblAlgn val="ctr"/>
        <c:lblOffset val="100"/>
        <c:noMultiLvlLbl val="0"/>
      </c:catAx>
      <c:valAx>
        <c:axId val="700242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crossAx val="7002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Fertilitet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gammel!$B$2</c:f>
              <c:strCache>
                <c:ptCount val="1"/>
                <c:pt idx="0">
                  <c:v>fert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gammel!$A$3:$A$202</c:f>
              <c:numCache>
                <c:formatCode>General</c:formatCode>
                <c:ptCount val="20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  <c:pt idx="101">
                  <c:v>2071</c:v>
                </c:pt>
                <c:pt idx="102">
                  <c:v>2072</c:v>
                </c:pt>
                <c:pt idx="103">
                  <c:v>2073</c:v>
                </c:pt>
                <c:pt idx="104">
                  <c:v>2074</c:v>
                </c:pt>
                <c:pt idx="105">
                  <c:v>2075</c:v>
                </c:pt>
                <c:pt idx="106">
                  <c:v>2076</c:v>
                </c:pt>
                <c:pt idx="107">
                  <c:v>2077</c:v>
                </c:pt>
                <c:pt idx="108">
                  <c:v>2078</c:v>
                </c:pt>
                <c:pt idx="109">
                  <c:v>2079</c:v>
                </c:pt>
                <c:pt idx="110">
                  <c:v>2080</c:v>
                </c:pt>
                <c:pt idx="111">
                  <c:v>2081</c:v>
                </c:pt>
                <c:pt idx="112">
                  <c:v>2082</c:v>
                </c:pt>
                <c:pt idx="113">
                  <c:v>2083</c:v>
                </c:pt>
                <c:pt idx="114">
                  <c:v>2084</c:v>
                </c:pt>
                <c:pt idx="115">
                  <c:v>2085</c:v>
                </c:pt>
                <c:pt idx="116">
                  <c:v>2086</c:v>
                </c:pt>
                <c:pt idx="117">
                  <c:v>2087</c:v>
                </c:pt>
                <c:pt idx="118">
                  <c:v>2088</c:v>
                </c:pt>
                <c:pt idx="119">
                  <c:v>2089</c:v>
                </c:pt>
                <c:pt idx="120">
                  <c:v>2090</c:v>
                </c:pt>
                <c:pt idx="121">
                  <c:v>2091</c:v>
                </c:pt>
                <c:pt idx="122">
                  <c:v>2092</c:v>
                </c:pt>
                <c:pt idx="123">
                  <c:v>2093</c:v>
                </c:pt>
                <c:pt idx="124">
                  <c:v>2094</c:v>
                </c:pt>
                <c:pt idx="125">
                  <c:v>2095</c:v>
                </c:pt>
                <c:pt idx="126">
                  <c:v>2096</c:v>
                </c:pt>
                <c:pt idx="127">
                  <c:v>2097</c:v>
                </c:pt>
                <c:pt idx="128">
                  <c:v>2098</c:v>
                </c:pt>
                <c:pt idx="129">
                  <c:v>2099</c:v>
                </c:pt>
                <c:pt idx="130">
                  <c:v>2100</c:v>
                </c:pt>
                <c:pt idx="131">
                  <c:v>2101</c:v>
                </c:pt>
                <c:pt idx="132">
                  <c:v>2102</c:v>
                </c:pt>
                <c:pt idx="133">
                  <c:v>2103</c:v>
                </c:pt>
                <c:pt idx="134">
                  <c:v>2104</c:v>
                </c:pt>
                <c:pt idx="135">
                  <c:v>2105</c:v>
                </c:pt>
                <c:pt idx="136">
                  <c:v>2106</c:v>
                </c:pt>
                <c:pt idx="137">
                  <c:v>2107</c:v>
                </c:pt>
                <c:pt idx="138">
                  <c:v>2108</c:v>
                </c:pt>
                <c:pt idx="139">
                  <c:v>2109</c:v>
                </c:pt>
                <c:pt idx="140">
                  <c:v>2110</c:v>
                </c:pt>
                <c:pt idx="141">
                  <c:v>2111</c:v>
                </c:pt>
                <c:pt idx="142">
                  <c:v>2112</c:v>
                </c:pt>
                <c:pt idx="143">
                  <c:v>2113</c:v>
                </c:pt>
                <c:pt idx="144">
                  <c:v>2114</c:v>
                </c:pt>
                <c:pt idx="145">
                  <c:v>2115</c:v>
                </c:pt>
                <c:pt idx="146">
                  <c:v>2116</c:v>
                </c:pt>
                <c:pt idx="147">
                  <c:v>2117</c:v>
                </c:pt>
                <c:pt idx="148">
                  <c:v>2118</c:v>
                </c:pt>
                <c:pt idx="149">
                  <c:v>2119</c:v>
                </c:pt>
                <c:pt idx="150">
                  <c:v>2120</c:v>
                </c:pt>
                <c:pt idx="151">
                  <c:v>2121</c:v>
                </c:pt>
                <c:pt idx="152">
                  <c:v>2122</c:v>
                </c:pt>
                <c:pt idx="153">
                  <c:v>2123</c:v>
                </c:pt>
                <c:pt idx="154">
                  <c:v>2124</c:v>
                </c:pt>
                <c:pt idx="155">
                  <c:v>2125</c:v>
                </c:pt>
                <c:pt idx="156">
                  <c:v>2126</c:v>
                </c:pt>
                <c:pt idx="157">
                  <c:v>2127</c:v>
                </c:pt>
                <c:pt idx="158">
                  <c:v>2128</c:v>
                </c:pt>
                <c:pt idx="159">
                  <c:v>2129</c:v>
                </c:pt>
                <c:pt idx="160">
                  <c:v>2130</c:v>
                </c:pt>
                <c:pt idx="161">
                  <c:v>2131</c:v>
                </c:pt>
                <c:pt idx="162">
                  <c:v>2132</c:v>
                </c:pt>
                <c:pt idx="163">
                  <c:v>2133</c:v>
                </c:pt>
                <c:pt idx="164">
                  <c:v>2134</c:v>
                </c:pt>
                <c:pt idx="165">
                  <c:v>2135</c:v>
                </c:pt>
                <c:pt idx="166">
                  <c:v>2136</c:v>
                </c:pt>
                <c:pt idx="167">
                  <c:v>2137</c:v>
                </c:pt>
                <c:pt idx="168">
                  <c:v>2138</c:v>
                </c:pt>
                <c:pt idx="169">
                  <c:v>2139</c:v>
                </c:pt>
                <c:pt idx="170">
                  <c:v>2140</c:v>
                </c:pt>
                <c:pt idx="171">
                  <c:v>2141</c:v>
                </c:pt>
                <c:pt idx="172">
                  <c:v>2142</c:v>
                </c:pt>
                <c:pt idx="173">
                  <c:v>2143</c:v>
                </c:pt>
                <c:pt idx="174">
                  <c:v>2144</c:v>
                </c:pt>
                <c:pt idx="175">
                  <c:v>2145</c:v>
                </c:pt>
                <c:pt idx="176">
                  <c:v>2146</c:v>
                </c:pt>
                <c:pt idx="177">
                  <c:v>2147</c:v>
                </c:pt>
                <c:pt idx="178">
                  <c:v>2148</c:v>
                </c:pt>
                <c:pt idx="179">
                  <c:v>2149</c:v>
                </c:pt>
                <c:pt idx="180">
                  <c:v>2150</c:v>
                </c:pt>
                <c:pt idx="181">
                  <c:v>2151</c:v>
                </c:pt>
                <c:pt idx="182">
                  <c:v>2152</c:v>
                </c:pt>
                <c:pt idx="183">
                  <c:v>2153</c:v>
                </c:pt>
                <c:pt idx="184">
                  <c:v>2154</c:v>
                </c:pt>
                <c:pt idx="185">
                  <c:v>2155</c:v>
                </c:pt>
                <c:pt idx="186">
                  <c:v>2156</c:v>
                </c:pt>
                <c:pt idx="187">
                  <c:v>2157</c:v>
                </c:pt>
                <c:pt idx="188">
                  <c:v>2158</c:v>
                </c:pt>
                <c:pt idx="189">
                  <c:v>2159</c:v>
                </c:pt>
                <c:pt idx="190">
                  <c:v>2160</c:v>
                </c:pt>
                <c:pt idx="191">
                  <c:v>2161</c:v>
                </c:pt>
                <c:pt idx="192">
                  <c:v>2162</c:v>
                </c:pt>
                <c:pt idx="193">
                  <c:v>2163</c:v>
                </c:pt>
                <c:pt idx="194">
                  <c:v>2164</c:v>
                </c:pt>
                <c:pt idx="195">
                  <c:v>2165</c:v>
                </c:pt>
                <c:pt idx="196">
                  <c:v>2166</c:v>
                </c:pt>
                <c:pt idx="197">
                  <c:v>2167</c:v>
                </c:pt>
                <c:pt idx="198">
                  <c:v>2168</c:v>
                </c:pt>
                <c:pt idx="199">
                  <c:v>2169</c:v>
                </c:pt>
              </c:numCache>
            </c:numRef>
          </c:cat>
          <c:val>
            <c:numRef>
              <c:f>gammel!$B$3:$B$202</c:f>
              <c:numCache>
                <c:formatCode>General</c:formatCode>
                <c:ptCount val="200"/>
                <c:pt idx="0">
                  <c:v>1.4000000000000001</c:v>
                </c:pt>
                <c:pt idx="1">
                  <c:v>1.4460000000000002</c:v>
                </c:pt>
                <c:pt idx="2">
                  <c:v>1.488</c:v>
                </c:pt>
                <c:pt idx="3">
                  <c:v>1.5260000000000002</c:v>
                </c:pt>
                <c:pt idx="4">
                  <c:v>1.56</c:v>
                </c:pt>
                <c:pt idx="5">
                  <c:v>1.5899999999999999</c:v>
                </c:pt>
                <c:pt idx="6">
                  <c:v>1.6219999999999999</c:v>
                </c:pt>
                <c:pt idx="7">
                  <c:v>1.6559999999999999</c:v>
                </c:pt>
                <c:pt idx="8">
                  <c:v>1.6919999999999997</c:v>
                </c:pt>
                <c:pt idx="9">
                  <c:v>1.73</c:v>
                </c:pt>
                <c:pt idx="10">
                  <c:v>1.77</c:v>
                </c:pt>
                <c:pt idx="11">
                  <c:v>1.80108</c:v>
                </c:pt>
                <c:pt idx="12">
                  <c:v>1.8232399999999997</c:v>
                </c:pt>
                <c:pt idx="13">
                  <c:v>1.8346399999999998</c:v>
                </c:pt>
                <c:pt idx="14">
                  <c:v>1.8346400000000003</c:v>
                </c:pt>
                <c:pt idx="15">
                  <c:v>1.8107399999999998</c:v>
                </c:pt>
                <c:pt idx="16">
                  <c:v>1.7735600000000002</c:v>
                </c:pt>
                <c:pt idx="17">
                  <c:v>1.7243999999999999</c:v>
                </c:pt>
                <c:pt idx="18">
                  <c:v>1.6502999999999997</c:v>
                </c:pt>
                <c:pt idx="19">
                  <c:v>1.5604</c:v>
                </c:pt>
                <c:pt idx="20">
                  <c:v>1.4701</c:v>
                </c:pt>
                <c:pt idx="21">
                  <c:v>1.3846000000000001</c:v>
                </c:pt>
                <c:pt idx="22">
                  <c:v>1.3111999999999999</c:v>
                </c:pt>
                <c:pt idx="23">
                  <c:v>1.2679</c:v>
                </c:pt>
                <c:pt idx="24">
                  <c:v>1.2223999999999999</c:v>
                </c:pt>
                <c:pt idx="25">
                  <c:v>1.1676</c:v>
                </c:pt>
                <c:pt idx="26">
                  <c:v>1.1091</c:v>
                </c:pt>
                <c:pt idx="27">
                  <c:v>1.0469999999999999</c:v>
                </c:pt>
                <c:pt idx="28">
                  <c:v>0.97639999999999993</c:v>
                </c:pt>
                <c:pt idx="29">
                  <c:v>0.92360000000000009</c:v>
                </c:pt>
                <c:pt idx="30">
                  <c:v>0.90159999999999985</c:v>
                </c:pt>
                <c:pt idx="31">
                  <c:v>0.88970000000000005</c:v>
                </c:pt>
                <c:pt idx="32">
                  <c:v>0.8869999999999999</c:v>
                </c:pt>
                <c:pt idx="33">
                  <c:v>0.89354999999999996</c:v>
                </c:pt>
                <c:pt idx="34">
                  <c:v>0.90094999999999992</c:v>
                </c:pt>
                <c:pt idx="35">
                  <c:v>0.90470000000000006</c:v>
                </c:pt>
                <c:pt idx="36">
                  <c:v>0.90860000000000007</c:v>
                </c:pt>
                <c:pt idx="37">
                  <c:v>0.90844999999999998</c:v>
                </c:pt>
                <c:pt idx="38">
                  <c:v>0.90889999999999982</c:v>
                </c:pt>
                <c:pt idx="39">
                  <c:v>0.91144999999999998</c:v>
                </c:pt>
                <c:pt idx="40">
                  <c:v>0.91590000000000005</c:v>
                </c:pt>
                <c:pt idx="41">
                  <c:v>0.92939999999999989</c:v>
                </c:pt>
                <c:pt idx="42">
                  <c:v>0.95015000000000005</c:v>
                </c:pt>
                <c:pt idx="43">
                  <c:v>0.97384999999999999</c:v>
                </c:pt>
                <c:pt idx="44">
                  <c:v>0.99634999999999996</c:v>
                </c:pt>
                <c:pt idx="45">
                  <c:v>1.0137499999999999</c:v>
                </c:pt>
                <c:pt idx="46">
                  <c:v>1.0223</c:v>
                </c:pt>
                <c:pt idx="47">
                  <c:v>1.02105</c:v>
                </c:pt>
                <c:pt idx="48">
                  <c:v>1.01075</c:v>
                </c:pt>
                <c:pt idx="49">
                  <c:v>1.0021</c:v>
                </c:pt>
                <c:pt idx="50">
                  <c:v>0.99459999999999993</c:v>
                </c:pt>
                <c:pt idx="51">
                  <c:v>0.99254999999999993</c:v>
                </c:pt>
                <c:pt idx="52">
                  <c:v>0.99314999999999998</c:v>
                </c:pt>
                <c:pt idx="53">
                  <c:v>1.00095</c:v>
                </c:pt>
                <c:pt idx="54">
                  <c:v>1.0064</c:v>
                </c:pt>
                <c:pt idx="55">
                  <c:v>1.01135</c:v>
                </c:pt>
                <c:pt idx="56">
                  <c:v>1.0162</c:v>
                </c:pt>
                <c:pt idx="57">
                  <c:v>1.0206</c:v>
                </c:pt>
                <c:pt idx="58">
                  <c:v>1.0206999999999999</c:v>
                </c:pt>
                <c:pt idx="59">
                  <c:v>0.97432594976616127</c:v>
                </c:pt>
                <c:pt idx="60">
                  <c:v>0.93326920396603696</c:v>
                </c:pt>
                <c:pt idx="61">
                  <c:v>0.89869595176241079</c:v>
                </c:pt>
                <c:pt idx="62">
                  <c:v>0.87379062668696661</c:v>
                </c:pt>
                <c:pt idx="63">
                  <c:v>0.854120251578108</c:v>
                </c:pt>
                <c:pt idx="64">
                  <c:v>0.83817750890688658</c:v>
                </c:pt>
                <c:pt idx="65">
                  <c:v>0.83166664814782099</c:v>
                </c:pt>
                <c:pt idx="66">
                  <c:v>0.82345262089424631</c:v>
                </c:pt>
                <c:pt idx="67">
                  <c:v>0.81524982155442383</c:v>
                </c:pt>
                <c:pt idx="68">
                  <c:v>0.81789896883204372</c:v>
                </c:pt>
                <c:pt idx="69">
                  <c:v>0.83203288542681408</c:v>
                </c:pt>
                <c:pt idx="70">
                  <c:v>0.85417005747257868</c:v>
                </c:pt>
                <c:pt idx="71">
                  <c:v>0.88502009085114186</c:v>
                </c:pt>
                <c:pt idx="72">
                  <c:v>0.9208175695602927</c:v>
                </c:pt>
                <c:pt idx="73">
                  <c:v>0.94666108619788292</c:v>
                </c:pt>
                <c:pt idx="74">
                  <c:v>0.97461390517239954</c:v>
                </c:pt>
                <c:pt idx="75">
                  <c:v>1.0116917188343753</c:v>
                </c:pt>
                <c:pt idx="76">
                  <c:v>1.0168598729850049</c:v>
                </c:pt>
                <c:pt idx="77">
                  <c:v>1.029489144241968</c:v>
                </c:pt>
                <c:pt idx="78">
                  <c:v>1.0510545887357814</c:v>
                </c:pt>
                <c:pt idx="79">
                  <c:v>1.0638356500524047</c:v>
                </c:pt>
                <c:pt idx="80">
                  <c:v>1.0470680648392676</c:v>
                </c:pt>
                <c:pt idx="81">
                  <c:v>1.0187028443182413</c:v>
                </c:pt>
                <c:pt idx="82">
                  <c:v>0.98065300420741019</c:v>
                </c:pt>
                <c:pt idx="83">
                  <c:v>0.93750000000000033</c:v>
                </c:pt>
                <c:pt idx="84">
                  <c:v>0.93750000000000044</c:v>
                </c:pt>
                <c:pt idx="85">
                  <c:v>0.82</c:v>
                </c:pt>
                <c:pt idx="86">
                  <c:v>0.82</c:v>
                </c:pt>
                <c:pt idx="87">
                  <c:v>0.82</c:v>
                </c:pt>
                <c:pt idx="88">
                  <c:v>0.82</c:v>
                </c:pt>
                <c:pt idx="89">
                  <c:v>0.82</c:v>
                </c:pt>
                <c:pt idx="90">
                  <c:v>0.82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0.82</c:v>
                </c:pt>
                <c:pt idx="97">
                  <c:v>0.82</c:v>
                </c:pt>
                <c:pt idx="98">
                  <c:v>0.82</c:v>
                </c:pt>
                <c:pt idx="99">
                  <c:v>0.82</c:v>
                </c:pt>
                <c:pt idx="100">
                  <c:v>0.82</c:v>
                </c:pt>
                <c:pt idx="101">
                  <c:v>0.82</c:v>
                </c:pt>
                <c:pt idx="102">
                  <c:v>0.82</c:v>
                </c:pt>
                <c:pt idx="103">
                  <c:v>0.82</c:v>
                </c:pt>
                <c:pt idx="104">
                  <c:v>0.82</c:v>
                </c:pt>
                <c:pt idx="105">
                  <c:v>0.82</c:v>
                </c:pt>
                <c:pt idx="106">
                  <c:v>0.82</c:v>
                </c:pt>
                <c:pt idx="107">
                  <c:v>0.82</c:v>
                </c:pt>
                <c:pt idx="108">
                  <c:v>0.82</c:v>
                </c:pt>
                <c:pt idx="109">
                  <c:v>0.82</c:v>
                </c:pt>
                <c:pt idx="110">
                  <c:v>0.82</c:v>
                </c:pt>
                <c:pt idx="111">
                  <c:v>0.82</c:v>
                </c:pt>
                <c:pt idx="112">
                  <c:v>0.82</c:v>
                </c:pt>
                <c:pt idx="113">
                  <c:v>0.82</c:v>
                </c:pt>
                <c:pt idx="114">
                  <c:v>0.82</c:v>
                </c:pt>
                <c:pt idx="115">
                  <c:v>0.82</c:v>
                </c:pt>
                <c:pt idx="116">
                  <c:v>0.82</c:v>
                </c:pt>
                <c:pt idx="117">
                  <c:v>0.82</c:v>
                </c:pt>
                <c:pt idx="118">
                  <c:v>0.82</c:v>
                </c:pt>
                <c:pt idx="119">
                  <c:v>0.82</c:v>
                </c:pt>
                <c:pt idx="120">
                  <c:v>0.82</c:v>
                </c:pt>
                <c:pt idx="121">
                  <c:v>0.82</c:v>
                </c:pt>
                <c:pt idx="122">
                  <c:v>0.82</c:v>
                </c:pt>
                <c:pt idx="123">
                  <c:v>0.82</c:v>
                </c:pt>
                <c:pt idx="124">
                  <c:v>0.82</c:v>
                </c:pt>
                <c:pt idx="125">
                  <c:v>0.82</c:v>
                </c:pt>
                <c:pt idx="126">
                  <c:v>0.82</c:v>
                </c:pt>
                <c:pt idx="127">
                  <c:v>0.82</c:v>
                </c:pt>
                <c:pt idx="128">
                  <c:v>0.82</c:v>
                </c:pt>
                <c:pt idx="129">
                  <c:v>0.82</c:v>
                </c:pt>
                <c:pt idx="130">
                  <c:v>0.82</c:v>
                </c:pt>
                <c:pt idx="131">
                  <c:v>0.82</c:v>
                </c:pt>
                <c:pt idx="132">
                  <c:v>0.82</c:v>
                </c:pt>
                <c:pt idx="133">
                  <c:v>0.82</c:v>
                </c:pt>
                <c:pt idx="134">
                  <c:v>0.82</c:v>
                </c:pt>
                <c:pt idx="135">
                  <c:v>0.82</c:v>
                </c:pt>
                <c:pt idx="136">
                  <c:v>0.82</c:v>
                </c:pt>
                <c:pt idx="137">
                  <c:v>0.82</c:v>
                </c:pt>
                <c:pt idx="138">
                  <c:v>0.82</c:v>
                </c:pt>
                <c:pt idx="139">
                  <c:v>0.82</c:v>
                </c:pt>
                <c:pt idx="140">
                  <c:v>0.82</c:v>
                </c:pt>
                <c:pt idx="141">
                  <c:v>0.82</c:v>
                </c:pt>
                <c:pt idx="142">
                  <c:v>0.82</c:v>
                </c:pt>
                <c:pt idx="143">
                  <c:v>0.82</c:v>
                </c:pt>
                <c:pt idx="144">
                  <c:v>0.82</c:v>
                </c:pt>
                <c:pt idx="145">
                  <c:v>0.82</c:v>
                </c:pt>
                <c:pt idx="146">
                  <c:v>0.82</c:v>
                </c:pt>
                <c:pt idx="147">
                  <c:v>0.82</c:v>
                </c:pt>
                <c:pt idx="148">
                  <c:v>0.82</c:v>
                </c:pt>
                <c:pt idx="149">
                  <c:v>0.82</c:v>
                </c:pt>
                <c:pt idx="150">
                  <c:v>0.82</c:v>
                </c:pt>
                <c:pt idx="151">
                  <c:v>0.82</c:v>
                </c:pt>
                <c:pt idx="152">
                  <c:v>0.82</c:v>
                </c:pt>
                <c:pt idx="153">
                  <c:v>0.82</c:v>
                </c:pt>
                <c:pt idx="154">
                  <c:v>0.82</c:v>
                </c:pt>
                <c:pt idx="155">
                  <c:v>0.82</c:v>
                </c:pt>
                <c:pt idx="156">
                  <c:v>0.82</c:v>
                </c:pt>
                <c:pt idx="157">
                  <c:v>0.82</c:v>
                </c:pt>
                <c:pt idx="158">
                  <c:v>0.82</c:v>
                </c:pt>
                <c:pt idx="159">
                  <c:v>0.82</c:v>
                </c:pt>
                <c:pt idx="160">
                  <c:v>0.82</c:v>
                </c:pt>
                <c:pt idx="161">
                  <c:v>0.82</c:v>
                </c:pt>
                <c:pt idx="162">
                  <c:v>0.82</c:v>
                </c:pt>
                <c:pt idx="163">
                  <c:v>0.82</c:v>
                </c:pt>
                <c:pt idx="164">
                  <c:v>0.82</c:v>
                </c:pt>
                <c:pt idx="165">
                  <c:v>0.82</c:v>
                </c:pt>
                <c:pt idx="166">
                  <c:v>0.82</c:v>
                </c:pt>
                <c:pt idx="167">
                  <c:v>0.82</c:v>
                </c:pt>
                <c:pt idx="168">
                  <c:v>0.82</c:v>
                </c:pt>
                <c:pt idx="169">
                  <c:v>0.82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0.82</c:v>
                </c:pt>
                <c:pt idx="176">
                  <c:v>0.82</c:v>
                </c:pt>
                <c:pt idx="177">
                  <c:v>0.82</c:v>
                </c:pt>
                <c:pt idx="178">
                  <c:v>0.82</c:v>
                </c:pt>
                <c:pt idx="179">
                  <c:v>0.82</c:v>
                </c:pt>
                <c:pt idx="180">
                  <c:v>0.82</c:v>
                </c:pt>
                <c:pt idx="181">
                  <c:v>0.82</c:v>
                </c:pt>
                <c:pt idx="182">
                  <c:v>0.82</c:v>
                </c:pt>
                <c:pt idx="183">
                  <c:v>0.82</c:v>
                </c:pt>
                <c:pt idx="184">
                  <c:v>0.82</c:v>
                </c:pt>
                <c:pt idx="185">
                  <c:v>0.82</c:v>
                </c:pt>
                <c:pt idx="186">
                  <c:v>0.82</c:v>
                </c:pt>
                <c:pt idx="187">
                  <c:v>0.82</c:v>
                </c:pt>
                <c:pt idx="188">
                  <c:v>0.82</c:v>
                </c:pt>
                <c:pt idx="189">
                  <c:v>0.82</c:v>
                </c:pt>
                <c:pt idx="190">
                  <c:v>0.82</c:v>
                </c:pt>
                <c:pt idx="191">
                  <c:v>0.82</c:v>
                </c:pt>
                <c:pt idx="192">
                  <c:v>0.82</c:v>
                </c:pt>
                <c:pt idx="193">
                  <c:v>0.82</c:v>
                </c:pt>
                <c:pt idx="194">
                  <c:v>0.82</c:v>
                </c:pt>
                <c:pt idx="195">
                  <c:v>0.82</c:v>
                </c:pt>
                <c:pt idx="196">
                  <c:v>0.82</c:v>
                </c:pt>
                <c:pt idx="197">
                  <c:v>0.82</c:v>
                </c:pt>
                <c:pt idx="198">
                  <c:v>0.82</c:v>
                </c:pt>
                <c:pt idx="19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C-4D1F-B3C7-E97A9218FCD0}"/>
            </c:ext>
          </c:extLst>
        </c:ser>
        <c:ser>
          <c:idx val="0"/>
          <c:order val="1"/>
          <c:tx>
            <c:strRef>
              <c:f>gammel!$C$2</c:f>
              <c:strCache>
                <c:ptCount val="1"/>
                <c:pt idx="0">
                  <c:v>fert_faktisk (mellem)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gammel!$C$3:$C$158</c:f>
              <c:numCache>
                <c:formatCode>General</c:formatCode>
                <c:ptCount val="156"/>
                <c:pt idx="0">
                  <c:v>1.4000000000000001</c:v>
                </c:pt>
                <c:pt idx="1">
                  <c:v>1.4460000000000002</c:v>
                </c:pt>
                <c:pt idx="2">
                  <c:v>1.488</c:v>
                </c:pt>
                <c:pt idx="3">
                  <c:v>1.5260000000000002</c:v>
                </c:pt>
                <c:pt idx="4">
                  <c:v>1.56</c:v>
                </c:pt>
                <c:pt idx="5">
                  <c:v>1.5899999999999999</c:v>
                </c:pt>
                <c:pt idx="6">
                  <c:v>1.6219999999999999</c:v>
                </c:pt>
                <c:pt idx="7">
                  <c:v>1.6559999999999999</c:v>
                </c:pt>
                <c:pt idx="8">
                  <c:v>1.6919999999999997</c:v>
                </c:pt>
                <c:pt idx="9">
                  <c:v>1.73</c:v>
                </c:pt>
                <c:pt idx="10">
                  <c:v>1.77</c:v>
                </c:pt>
                <c:pt idx="11">
                  <c:v>1.80108</c:v>
                </c:pt>
                <c:pt idx="12">
                  <c:v>1.8232399999999997</c:v>
                </c:pt>
                <c:pt idx="13">
                  <c:v>1.8346399999999998</c:v>
                </c:pt>
                <c:pt idx="14">
                  <c:v>1.8346400000000003</c:v>
                </c:pt>
                <c:pt idx="15">
                  <c:v>1.8107399999999998</c:v>
                </c:pt>
                <c:pt idx="16">
                  <c:v>1.7735600000000002</c:v>
                </c:pt>
                <c:pt idx="17">
                  <c:v>1.7243999999999999</c:v>
                </c:pt>
                <c:pt idx="18">
                  <c:v>1.6502999999999997</c:v>
                </c:pt>
                <c:pt idx="19">
                  <c:v>1.5604</c:v>
                </c:pt>
                <c:pt idx="20">
                  <c:v>1.4701</c:v>
                </c:pt>
                <c:pt idx="21">
                  <c:v>1.3846000000000001</c:v>
                </c:pt>
                <c:pt idx="22">
                  <c:v>1.3111999999999999</c:v>
                </c:pt>
                <c:pt idx="23">
                  <c:v>1.2679</c:v>
                </c:pt>
                <c:pt idx="24">
                  <c:v>1.2223999999999999</c:v>
                </c:pt>
                <c:pt idx="25">
                  <c:v>1.1676</c:v>
                </c:pt>
                <c:pt idx="26">
                  <c:v>1.1091</c:v>
                </c:pt>
                <c:pt idx="27">
                  <c:v>1.0469999999999999</c:v>
                </c:pt>
                <c:pt idx="28">
                  <c:v>0.97639999999999993</c:v>
                </c:pt>
                <c:pt idx="29">
                  <c:v>0.92360000000000009</c:v>
                </c:pt>
                <c:pt idx="30">
                  <c:v>0.90159999999999985</c:v>
                </c:pt>
                <c:pt idx="31">
                  <c:v>0.88970000000000005</c:v>
                </c:pt>
                <c:pt idx="32">
                  <c:v>0.8869999999999999</c:v>
                </c:pt>
                <c:pt idx="33">
                  <c:v>0.89354999999999996</c:v>
                </c:pt>
                <c:pt idx="34">
                  <c:v>0.90094999999999992</c:v>
                </c:pt>
                <c:pt idx="35">
                  <c:v>0.90470000000000006</c:v>
                </c:pt>
                <c:pt idx="36">
                  <c:v>0.90860000000000007</c:v>
                </c:pt>
                <c:pt idx="37">
                  <c:v>0.90844999999999998</c:v>
                </c:pt>
                <c:pt idx="38">
                  <c:v>0.90889999999999982</c:v>
                </c:pt>
                <c:pt idx="39">
                  <c:v>0.91144999999999998</c:v>
                </c:pt>
                <c:pt idx="40">
                  <c:v>0.91590000000000005</c:v>
                </c:pt>
                <c:pt idx="41">
                  <c:v>0.92939999999999989</c:v>
                </c:pt>
                <c:pt idx="42">
                  <c:v>0.95015000000000005</c:v>
                </c:pt>
                <c:pt idx="43">
                  <c:v>0.97384999999999999</c:v>
                </c:pt>
                <c:pt idx="44">
                  <c:v>0.99634999999999996</c:v>
                </c:pt>
                <c:pt idx="45">
                  <c:v>1.0137499999999999</c:v>
                </c:pt>
                <c:pt idx="46">
                  <c:v>1.0223</c:v>
                </c:pt>
                <c:pt idx="47">
                  <c:v>1.02105</c:v>
                </c:pt>
                <c:pt idx="48">
                  <c:v>1.01075</c:v>
                </c:pt>
                <c:pt idx="49">
                  <c:v>1.0021</c:v>
                </c:pt>
                <c:pt idx="50">
                  <c:v>0.99459999999999993</c:v>
                </c:pt>
                <c:pt idx="51">
                  <c:v>0.99254999999999993</c:v>
                </c:pt>
                <c:pt idx="52">
                  <c:v>0.99314999999999998</c:v>
                </c:pt>
                <c:pt idx="53">
                  <c:v>1.00095</c:v>
                </c:pt>
                <c:pt idx="54">
                  <c:v>1.0064</c:v>
                </c:pt>
                <c:pt idx="55">
                  <c:v>1.01135</c:v>
                </c:pt>
                <c:pt idx="56">
                  <c:v>1.0162</c:v>
                </c:pt>
                <c:pt idx="57">
                  <c:v>1.0206</c:v>
                </c:pt>
                <c:pt idx="58">
                  <c:v>1.0206999999999999</c:v>
                </c:pt>
                <c:pt idx="59">
                  <c:v>1.0284499999999999</c:v>
                </c:pt>
                <c:pt idx="60">
                  <c:v>1.0384</c:v>
                </c:pt>
                <c:pt idx="61">
                  <c:v>1.0408500000000001</c:v>
                </c:pt>
                <c:pt idx="62">
                  <c:v>1.0358999999999998</c:v>
                </c:pt>
                <c:pt idx="63">
                  <c:v>1.0233000000000001</c:v>
                </c:pt>
                <c:pt idx="64">
                  <c:v>1.0019500000000001</c:v>
                </c:pt>
                <c:pt idx="65">
                  <c:v>0.97799999999999998</c:v>
                </c:pt>
                <c:pt idx="66">
                  <c:v>0.95655000000000001</c:v>
                </c:pt>
                <c:pt idx="67">
                  <c:v>0.94259999999999999</c:v>
                </c:pt>
                <c:pt idx="68">
                  <c:v>0.93384999999999996</c:v>
                </c:pt>
                <c:pt idx="69">
                  <c:v>0.93384999999999996</c:v>
                </c:pt>
                <c:pt idx="70">
                  <c:v>0.93384999999999996</c:v>
                </c:pt>
                <c:pt idx="71">
                  <c:v>0.91494999999999993</c:v>
                </c:pt>
                <c:pt idx="72">
                  <c:v>0.91494999999999993</c:v>
                </c:pt>
                <c:pt idx="73">
                  <c:v>0.88650000000000007</c:v>
                </c:pt>
                <c:pt idx="74">
                  <c:v>0.88650000000000007</c:v>
                </c:pt>
                <c:pt idx="75">
                  <c:v>0.85065000000000013</c:v>
                </c:pt>
                <c:pt idx="76">
                  <c:v>0.85065000000000013</c:v>
                </c:pt>
                <c:pt idx="77">
                  <c:v>0.83456249999999998</c:v>
                </c:pt>
                <c:pt idx="78">
                  <c:v>0.82381249999999995</c:v>
                </c:pt>
                <c:pt idx="79">
                  <c:v>0.82138624999999998</c:v>
                </c:pt>
                <c:pt idx="80">
                  <c:v>0.81630625000000001</c:v>
                </c:pt>
                <c:pt idx="81">
                  <c:v>0.81126350000000003</c:v>
                </c:pt>
                <c:pt idx="82">
                  <c:v>0.81169924999999998</c:v>
                </c:pt>
                <c:pt idx="83">
                  <c:v>0.81211174999999991</c:v>
                </c:pt>
                <c:pt idx="84">
                  <c:v>0.81258862499999995</c:v>
                </c:pt>
                <c:pt idx="85">
                  <c:v>0.81317037500000011</c:v>
                </c:pt>
                <c:pt idx="86">
                  <c:v>0.81395924999999991</c:v>
                </c:pt>
                <c:pt idx="87">
                  <c:v>0.81466187499999998</c:v>
                </c:pt>
                <c:pt idx="88">
                  <c:v>0.81540662499999994</c:v>
                </c:pt>
                <c:pt idx="89">
                  <c:v>0.81566187499999998</c:v>
                </c:pt>
                <c:pt idx="90">
                  <c:v>0.81603587499999997</c:v>
                </c:pt>
                <c:pt idx="91">
                  <c:v>0.81653874999999998</c:v>
                </c:pt>
                <c:pt idx="92">
                  <c:v>0.81670749999999992</c:v>
                </c:pt>
                <c:pt idx="93">
                  <c:v>0.81727674999999989</c:v>
                </c:pt>
                <c:pt idx="94">
                  <c:v>0.81798850000000001</c:v>
                </c:pt>
                <c:pt idx="95">
                  <c:v>0.81846799999999997</c:v>
                </c:pt>
                <c:pt idx="96">
                  <c:v>0.81913349999999996</c:v>
                </c:pt>
                <c:pt idx="97">
                  <c:v>0.81950524999999996</c:v>
                </c:pt>
                <c:pt idx="98">
                  <c:v>0.81966462499999992</c:v>
                </c:pt>
                <c:pt idx="99">
                  <c:v>0.81983462500000004</c:v>
                </c:pt>
                <c:pt idx="100">
                  <c:v>0.82041525000000004</c:v>
                </c:pt>
                <c:pt idx="101">
                  <c:v>0.82089962500000002</c:v>
                </c:pt>
                <c:pt idx="102">
                  <c:v>0.82115549999999993</c:v>
                </c:pt>
                <c:pt idx="103">
                  <c:v>0.82140337499999994</c:v>
                </c:pt>
                <c:pt idx="104">
                  <c:v>0.82102224999999995</c:v>
                </c:pt>
                <c:pt idx="105">
                  <c:v>0.82103150000000003</c:v>
                </c:pt>
                <c:pt idx="106">
                  <c:v>0.82118774999999999</c:v>
                </c:pt>
                <c:pt idx="107">
                  <c:v>0.82116687499999996</c:v>
                </c:pt>
                <c:pt idx="108">
                  <c:v>0.82130737499999995</c:v>
                </c:pt>
                <c:pt idx="109">
                  <c:v>0.82115850000000001</c:v>
                </c:pt>
                <c:pt idx="110">
                  <c:v>0.82096649999999993</c:v>
                </c:pt>
                <c:pt idx="111">
                  <c:v>0.82097025000000001</c:v>
                </c:pt>
                <c:pt idx="112">
                  <c:v>0.82079574999999994</c:v>
                </c:pt>
                <c:pt idx="113">
                  <c:v>0.82052875000000003</c:v>
                </c:pt>
                <c:pt idx="114">
                  <c:v>0.82026399999999999</c:v>
                </c:pt>
                <c:pt idx="115">
                  <c:v>0.81997625000000007</c:v>
                </c:pt>
                <c:pt idx="116">
                  <c:v>0.81975337500000001</c:v>
                </c:pt>
                <c:pt idx="117">
                  <c:v>0.81957062500000011</c:v>
                </c:pt>
                <c:pt idx="118">
                  <c:v>0.81939549999999994</c:v>
                </c:pt>
                <c:pt idx="119">
                  <c:v>0.81919537500000006</c:v>
                </c:pt>
                <c:pt idx="120">
                  <c:v>0.81911400000000012</c:v>
                </c:pt>
                <c:pt idx="121">
                  <c:v>0.81928825000000005</c:v>
                </c:pt>
                <c:pt idx="122">
                  <c:v>0.81959862500000003</c:v>
                </c:pt>
                <c:pt idx="123">
                  <c:v>0.81995862500000005</c:v>
                </c:pt>
                <c:pt idx="124">
                  <c:v>0.82032012499999996</c:v>
                </c:pt>
                <c:pt idx="125">
                  <c:v>0.82081674999999998</c:v>
                </c:pt>
                <c:pt idx="126">
                  <c:v>0.82094837500000006</c:v>
                </c:pt>
                <c:pt idx="127">
                  <c:v>0.82106237500000001</c:v>
                </c:pt>
                <c:pt idx="128">
                  <c:v>0.82085137499999994</c:v>
                </c:pt>
                <c:pt idx="129">
                  <c:v>0.82054424999999998</c:v>
                </c:pt>
                <c:pt idx="130">
                  <c:v>0.82060299999999997</c:v>
                </c:pt>
                <c:pt idx="131">
                  <c:v>0.82069474999999992</c:v>
                </c:pt>
                <c:pt idx="132">
                  <c:v>0.82125999999999988</c:v>
                </c:pt>
                <c:pt idx="133">
                  <c:v>0.82188974999999997</c:v>
                </c:pt>
                <c:pt idx="134">
                  <c:v>0.82234137500000004</c:v>
                </c:pt>
                <c:pt idx="135">
                  <c:v>0.82264862500000002</c:v>
                </c:pt>
                <c:pt idx="136">
                  <c:v>0.82268262500000011</c:v>
                </c:pt>
                <c:pt idx="137">
                  <c:v>0.8225095</c:v>
                </c:pt>
                <c:pt idx="138">
                  <c:v>0.82241162499999998</c:v>
                </c:pt>
                <c:pt idx="139">
                  <c:v>0.82237987499999998</c:v>
                </c:pt>
                <c:pt idx="140">
                  <c:v>0.82253425000000002</c:v>
                </c:pt>
                <c:pt idx="141">
                  <c:v>0.82283262499999998</c:v>
                </c:pt>
                <c:pt idx="142">
                  <c:v>0.82309362500000005</c:v>
                </c:pt>
                <c:pt idx="143">
                  <c:v>0.82338112500000005</c:v>
                </c:pt>
                <c:pt idx="144">
                  <c:v>0.82378275000000012</c:v>
                </c:pt>
                <c:pt idx="145">
                  <c:v>0.82419262500000001</c:v>
                </c:pt>
                <c:pt idx="146">
                  <c:v>0.82439712499999995</c:v>
                </c:pt>
                <c:pt idx="147">
                  <c:v>0.8247310000000001</c:v>
                </c:pt>
                <c:pt idx="148">
                  <c:v>0.82474337500000006</c:v>
                </c:pt>
                <c:pt idx="149">
                  <c:v>0.82456400000000007</c:v>
                </c:pt>
                <c:pt idx="150">
                  <c:v>0.82473225000000006</c:v>
                </c:pt>
                <c:pt idx="151">
                  <c:v>0.82465224999999998</c:v>
                </c:pt>
                <c:pt idx="152">
                  <c:v>0.82486724999999994</c:v>
                </c:pt>
                <c:pt idx="153">
                  <c:v>0.82485162499999998</c:v>
                </c:pt>
                <c:pt idx="154">
                  <c:v>0.82479312500000002</c:v>
                </c:pt>
                <c:pt idx="155">
                  <c:v>0.82450637500000001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C-4D1F-B3C7-E97A9218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88656"/>
        <c:axId val="710359616"/>
      </c:lineChart>
      <c:catAx>
        <c:axId val="6662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0359616"/>
        <c:crosses val="autoZero"/>
        <c:auto val="1"/>
        <c:lblAlgn val="ctr"/>
        <c:lblOffset val="100"/>
        <c:noMultiLvlLbl val="0"/>
      </c:catAx>
      <c:valAx>
        <c:axId val="710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62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gammel!$F$12</c:f>
              <c:strCache>
                <c:ptCount val="1"/>
                <c:pt idx="0">
                  <c:v>pop 2169 (ss)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gammel!$G$7:$CB$7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gammel!$G$12:$CB$12</c:f>
              <c:numCache>
                <c:formatCode>General</c:formatCode>
                <c:ptCount val="74"/>
                <c:pt idx="0">
                  <c:v>0.42</c:v>
                </c:pt>
                <c:pt idx="1">
                  <c:v>0.42288746661138099</c:v>
                </c:pt>
                <c:pt idx="2">
                  <c:v>0.42576829364183899</c:v>
                </c:pt>
                <c:pt idx="3">
                  <c:v>0.42865071624532702</c:v>
                </c:pt>
                <c:pt idx="4">
                  <c:v>0.431534437704992</c:v>
                </c:pt>
                <c:pt idx="5">
                  <c:v>0.43441915536403403</c:v>
                </c:pt>
                <c:pt idx="6">
                  <c:v>0.43730456054102801</c:v>
                </c:pt>
                <c:pt idx="7">
                  <c:v>0.44018132526120801</c:v>
                </c:pt>
                <c:pt idx="8">
                  <c:v>0.44305345554793102</c:v>
                </c:pt>
                <c:pt idx="9">
                  <c:v>0.44592509251315099</c:v>
                </c:pt>
                <c:pt idx="10">
                  <c:v>0.44878666950786</c:v>
                </c:pt>
                <c:pt idx="11">
                  <c:v>0.45164692706611598</c:v>
                </c:pt>
                <c:pt idx="12">
                  <c:v>0.45449144693771198</c:v>
                </c:pt>
                <c:pt idx="13">
                  <c:v>0.45732898786842402</c:v>
                </c:pt>
                <c:pt idx="14">
                  <c:v>0.46014477732844</c:v>
                </c:pt>
                <c:pt idx="15">
                  <c:v>0.46295239083073503</c:v>
                </c:pt>
                <c:pt idx="16">
                  <c:v>0.46573680686069402</c:v>
                </c:pt>
                <c:pt idx="17">
                  <c:v>0.46849716873720298</c:v>
                </c:pt>
                <c:pt idx="18">
                  <c:v>0.47121293397270603</c:v>
                </c:pt>
                <c:pt idx="19">
                  <c:v>0.473867875137025</c:v>
                </c:pt>
                <c:pt idx="20">
                  <c:v>0.47644526819922101</c:v>
                </c:pt>
                <c:pt idx="21">
                  <c:v>0.47893795539901801</c:v>
                </c:pt>
                <c:pt idx="22">
                  <c:v>0.48134366027221598</c:v>
                </c:pt>
                <c:pt idx="23">
                  <c:v>0.48364471865761299</c:v>
                </c:pt>
                <c:pt idx="24">
                  <c:v>0.48580746650628798</c:v>
                </c:pt>
                <c:pt idx="25">
                  <c:v>0.487823203375084</c:v>
                </c:pt>
                <c:pt idx="26">
                  <c:v>0.48966728622427802</c:v>
                </c:pt>
                <c:pt idx="27">
                  <c:v>0.491330190836331</c:v>
                </c:pt>
                <c:pt idx="28">
                  <c:v>0.49278618467338597</c:v>
                </c:pt>
                <c:pt idx="29">
                  <c:v>0.49401415220445</c:v>
                </c:pt>
                <c:pt idx="30">
                  <c:v>0.49499779428992202</c:v>
                </c:pt>
                <c:pt idx="31">
                  <c:v>0.495736737231879</c:v>
                </c:pt>
                <c:pt idx="32">
                  <c:v>0.49621969734104199</c:v>
                </c:pt>
                <c:pt idx="33">
                  <c:v>0.49644620375835802</c:v>
                </c:pt>
                <c:pt idx="34">
                  <c:v>0.49639353249788798</c:v>
                </c:pt>
                <c:pt idx="35">
                  <c:v>0.49606084504805797</c:v>
                </c:pt>
                <c:pt idx="36">
                  <c:v>0.495407668977763</c:v>
                </c:pt>
                <c:pt idx="37">
                  <c:v>0.49442665642362499</c:v>
                </c:pt>
                <c:pt idx="38">
                  <c:v>0.493098816873493</c:v>
                </c:pt>
                <c:pt idx="39">
                  <c:v>0.491422105649579</c:v>
                </c:pt>
                <c:pt idx="40">
                  <c:v>0.489435534292818</c:v>
                </c:pt>
                <c:pt idx="41">
                  <c:v>0.487073235036666</c:v>
                </c:pt>
                <c:pt idx="42">
                  <c:v>0.48431495215446202</c:v>
                </c:pt>
                <c:pt idx="43">
                  <c:v>0.48109194292539398</c:v>
                </c:pt>
                <c:pt idx="44">
                  <c:v>0.47729714674326501</c:v>
                </c:pt>
                <c:pt idx="45">
                  <c:v>0.47287509914315901</c:v>
                </c:pt>
                <c:pt idx="46">
                  <c:v>0.46770735854492301</c:v>
                </c:pt>
                <c:pt idx="47">
                  <c:v>0.46180813441119001</c:v>
                </c:pt>
                <c:pt idx="48">
                  <c:v>0.455055079666425</c:v>
                </c:pt>
                <c:pt idx="49">
                  <c:v>0.44739769169384802</c:v>
                </c:pt>
                <c:pt idx="50">
                  <c:v>0.43880952943179002</c:v>
                </c:pt>
                <c:pt idx="51">
                  <c:v>0.429250856983796</c:v>
                </c:pt>
                <c:pt idx="52">
                  <c:v>0.41868100910063</c:v>
                </c:pt>
                <c:pt idx="53">
                  <c:v>0.40703240372150301</c:v>
                </c:pt>
                <c:pt idx="54">
                  <c:v>0.39414404523822699</c:v>
                </c:pt>
                <c:pt idx="55">
                  <c:v>0.37998872405323603</c:v>
                </c:pt>
                <c:pt idx="56">
                  <c:v>0.36449891481415198</c:v>
                </c:pt>
                <c:pt idx="57">
                  <c:v>0.34772603511508898</c:v>
                </c:pt>
                <c:pt idx="58">
                  <c:v>0.32958175106244803</c:v>
                </c:pt>
                <c:pt idx="59">
                  <c:v>0.31000260688906101</c:v>
                </c:pt>
                <c:pt idx="60">
                  <c:v>0.28893047492087098</c:v>
                </c:pt>
                <c:pt idx="61">
                  <c:v>0.26643041565358</c:v>
                </c:pt>
                <c:pt idx="62">
                  <c:v>0.24268166938337299</c:v>
                </c:pt>
                <c:pt idx="63">
                  <c:v>0.21812274134996201</c:v>
                </c:pt>
                <c:pt idx="64">
                  <c:v>0.19324905607596801</c:v>
                </c:pt>
                <c:pt idx="65">
                  <c:v>0.16846496595035099</c:v>
                </c:pt>
                <c:pt idx="66">
                  <c:v>0.14408700248244299</c:v>
                </c:pt>
                <c:pt idx="67">
                  <c:v>0.120833524260342</c:v>
                </c:pt>
                <c:pt idx="68">
                  <c:v>9.9160346584612605E-2</c:v>
                </c:pt>
                <c:pt idx="69">
                  <c:v>7.9485732362087502E-2</c:v>
                </c:pt>
                <c:pt idx="70">
                  <c:v>6.2129165754812102E-2</c:v>
                </c:pt>
                <c:pt idx="71">
                  <c:v>4.7262218541470599E-2</c:v>
                </c:pt>
                <c:pt idx="72">
                  <c:v>3.4932662695106198E-2</c:v>
                </c:pt>
                <c:pt idx="73">
                  <c:v>2.5036610615169E-2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F-411E-A5F9-CF0C3F41B6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700242112"/>
        <c:axId val="700242832"/>
      </c:barChart>
      <c:catAx>
        <c:axId val="70024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0242832"/>
        <c:crosses val="autoZero"/>
        <c:auto val="1"/>
        <c:lblAlgn val="ctr"/>
        <c:lblOffset val="100"/>
        <c:noMultiLvlLbl val="0"/>
      </c:catAx>
      <c:valAx>
        <c:axId val="700242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2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gammel!$F$11</c:f>
              <c:strCache>
                <c:ptCount val="1"/>
                <c:pt idx="0">
                  <c:v>pop 2168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gammel!$G$7:$CB$7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gammel!$G$11:$CB$11</c:f>
              <c:numCache>
                <c:formatCode>General</c:formatCode>
                <c:ptCount val="74"/>
                <c:pt idx="0">
                  <c:v>0.43809439470768202</c:v>
                </c:pt>
                <c:pt idx="1">
                  <c:v>0.437613606853551</c:v>
                </c:pt>
                <c:pt idx="2">
                  <c:v>0.435909146897828</c:v>
                </c:pt>
                <c:pt idx="3">
                  <c:v>0.43512495330519602</c:v>
                </c:pt>
                <c:pt idx="4">
                  <c:v>0.434614931534551</c:v>
                </c:pt>
                <c:pt idx="5">
                  <c:v>0.43394789989434002</c:v>
                </c:pt>
                <c:pt idx="6">
                  <c:v>0.43370555403823502</c:v>
                </c:pt>
                <c:pt idx="7">
                  <c:v>0.43286235016987001</c:v>
                </c:pt>
                <c:pt idx="8">
                  <c:v>0.43360005791612499</c:v>
                </c:pt>
                <c:pt idx="9">
                  <c:v>0.43330043627363202</c:v>
                </c:pt>
                <c:pt idx="10">
                  <c:v>0.434459583656014</c:v>
                </c:pt>
                <c:pt idx="11">
                  <c:v>0.43637263783903302</c:v>
                </c:pt>
                <c:pt idx="12">
                  <c:v>0.43678699885535099</c:v>
                </c:pt>
                <c:pt idx="13">
                  <c:v>0.43704668332306501</c:v>
                </c:pt>
                <c:pt idx="14">
                  <c:v>0.50088922644008405</c:v>
                </c:pt>
                <c:pt idx="15">
                  <c:v>0.50220582445113104</c:v>
                </c:pt>
                <c:pt idx="16">
                  <c:v>0.50350394120238495</c:v>
                </c:pt>
                <c:pt idx="17">
                  <c:v>0.50359602853907603</c:v>
                </c:pt>
                <c:pt idx="18">
                  <c:v>0.50537624162429695</c:v>
                </c:pt>
                <c:pt idx="19">
                  <c:v>0.50770271955354496</c:v>
                </c:pt>
                <c:pt idx="20">
                  <c:v>0.51317097457407601</c:v>
                </c:pt>
                <c:pt idx="21">
                  <c:v>0.52144464661340295</c:v>
                </c:pt>
                <c:pt idx="22">
                  <c:v>0.51926716034823805</c:v>
                </c:pt>
                <c:pt idx="23">
                  <c:v>0.51250639770027595</c:v>
                </c:pt>
                <c:pt idx="24">
                  <c:v>0.51058151075876801</c:v>
                </c:pt>
                <c:pt idx="25">
                  <c:v>0.50819368263955</c:v>
                </c:pt>
                <c:pt idx="26">
                  <c:v>0.50574251596823405</c:v>
                </c:pt>
                <c:pt idx="27">
                  <c:v>0.50175221977179896</c:v>
                </c:pt>
                <c:pt idx="28">
                  <c:v>0.49864385486032797</c:v>
                </c:pt>
                <c:pt idx="29">
                  <c:v>0.49571975538590601</c:v>
                </c:pt>
                <c:pt idx="30">
                  <c:v>0.49234248505355099</c:v>
                </c:pt>
                <c:pt idx="31">
                  <c:v>0.48937483623828198</c:v>
                </c:pt>
                <c:pt idx="32">
                  <c:v>0.48548073255377799</c:v>
                </c:pt>
                <c:pt idx="33">
                  <c:v>0.48317222996244602</c:v>
                </c:pt>
                <c:pt idx="34">
                  <c:v>0.47942148326151002</c:v>
                </c:pt>
                <c:pt idx="35">
                  <c:v>0.47703093890022802</c:v>
                </c:pt>
                <c:pt idx="36">
                  <c:v>0.47517207049528098</c:v>
                </c:pt>
                <c:pt idx="37">
                  <c:v>0.47135683589558602</c:v>
                </c:pt>
                <c:pt idx="38">
                  <c:v>0.46689028803030103</c:v>
                </c:pt>
                <c:pt idx="39">
                  <c:v>0.52921317449081495</c:v>
                </c:pt>
                <c:pt idx="40">
                  <c:v>0.52427596892007999</c:v>
                </c:pt>
                <c:pt idx="41">
                  <c:v>0.51902445024745603</c:v>
                </c:pt>
                <c:pt idx="42">
                  <c:v>0.51213044715645495</c:v>
                </c:pt>
                <c:pt idx="43">
                  <c:v>0.50645688572477199</c:v>
                </c:pt>
                <c:pt idx="44">
                  <c:v>0.50056395223004202</c:v>
                </c:pt>
                <c:pt idx="45">
                  <c:v>0.49709910787280998</c:v>
                </c:pt>
                <c:pt idx="46">
                  <c:v>0.49557508400380401</c:v>
                </c:pt>
                <c:pt idx="47">
                  <c:v>0.48314354100835899</c:v>
                </c:pt>
                <c:pt idx="48">
                  <c:v>0.465961014865312</c:v>
                </c:pt>
                <c:pt idx="49">
                  <c:v>0.45258314064532901</c:v>
                </c:pt>
                <c:pt idx="50">
                  <c:v>0.43782400804649402</c:v>
                </c:pt>
                <c:pt idx="51">
                  <c:v>0.42260936222161299</c:v>
                </c:pt>
                <c:pt idx="52">
                  <c:v>0.40526797083895999</c:v>
                </c:pt>
                <c:pt idx="53">
                  <c:v>0.38816219996910201</c:v>
                </c:pt>
                <c:pt idx="54">
                  <c:v>0.37017729654035197</c:v>
                </c:pt>
                <c:pt idx="55">
                  <c:v>0.35041108876119698</c:v>
                </c:pt>
                <c:pt idx="56">
                  <c:v>0.33002189717774499</c:v>
                </c:pt>
                <c:pt idx="57">
                  <c:v>0.31208456989313998</c:v>
                </c:pt>
                <c:pt idx="58">
                  <c:v>0.294302772928416</c:v>
                </c:pt>
                <c:pt idx="59">
                  <c:v>0.27478262113094698</c:v>
                </c:pt>
                <c:pt idx="60">
                  <c:v>0.255095290351603</c:v>
                </c:pt>
                <c:pt idx="61">
                  <c:v>0.23471703802916699</c:v>
                </c:pt>
                <c:pt idx="62">
                  <c:v>0.212617618817247</c:v>
                </c:pt>
                <c:pt idx="63">
                  <c:v>0.19000323239903699</c:v>
                </c:pt>
                <c:pt idx="64">
                  <c:v>0.19172821750959401</c:v>
                </c:pt>
                <c:pt idx="65">
                  <c:v>0.16656259066137999</c:v>
                </c:pt>
                <c:pt idx="66">
                  <c:v>0.141984930298513</c:v>
                </c:pt>
                <c:pt idx="67">
                  <c:v>0.118407151694791</c:v>
                </c:pt>
                <c:pt idx="68">
                  <c:v>9.6976313946926906E-2</c:v>
                </c:pt>
                <c:pt idx="69">
                  <c:v>7.7685785692291898E-2</c:v>
                </c:pt>
                <c:pt idx="70">
                  <c:v>6.1068317554978997E-2</c:v>
                </c:pt>
                <c:pt idx="71">
                  <c:v>4.6978157430114E-2</c:v>
                </c:pt>
                <c:pt idx="72">
                  <c:v>3.4421571468371402E-2</c:v>
                </c:pt>
                <c:pt idx="73">
                  <c:v>2.4246131036314698E-2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D-422D-9214-FC9D3A77E8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700242112"/>
        <c:axId val="700242832"/>
      </c:barChart>
      <c:catAx>
        <c:axId val="70024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0242832"/>
        <c:crosses val="autoZero"/>
        <c:auto val="1"/>
        <c:lblAlgn val="ctr"/>
        <c:lblOffset val="100"/>
        <c:noMultiLvlLbl val="0"/>
      </c:catAx>
      <c:valAx>
        <c:axId val="700242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2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15</xdr:row>
      <xdr:rowOff>4762</xdr:rowOff>
    </xdr:from>
    <xdr:to>
      <xdr:col>11</xdr:col>
      <xdr:colOff>38100</xdr:colOff>
      <xdr:row>37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EE05E73-3CCC-4455-8E79-C41863E9E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419099</xdr:colOff>
      <xdr:row>15</xdr:row>
      <xdr:rowOff>28575</xdr:rowOff>
    </xdr:from>
    <xdr:to>
      <xdr:col>26</xdr:col>
      <xdr:colOff>371474</xdr:colOff>
      <xdr:row>36</xdr:row>
      <xdr:rowOff>157162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2E7B902-D690-4A8A-9DFF-5847A167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133350</xdr:colOff>
      <xdr:row>37</xdr:row>
      <xdr:rowOff>38099</xdr:rowOff>
    </xdr:from>
    <xdr:to>
      <xdr:col>32</xdr:col>
      <xdr:colOff>180975</xdr:colOff>
      <xdr:row>56</xdr:row>
      <xdr:rowOff>119062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33E1CE-5530-4B84-A8B1-8E1B09F22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104775</xdr:colOff>
      <xdr:row>37</xdr:row>
      <xdr:rowOff>0</xdr:rowOff>
    </xdr:from>
    <xdr:to>
      <xdr:col>27</xdr:col>
      <xdr:colOff>152400</xdr:colOff>
      <xdr:row>56</xdr:row>
      <xdr:rowOff>80963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D02E9F4-8A09-49F7-B008-8DA8829B7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14</xdr:row>
      <xdr:rowOff>171450</xdr:rowOff>
    </xdr:from>
    <xdr:to>
      <xdr:col>17</xdr:col>
      <xdr:colOff>238126</xdr:colOff>
      <xdr:row>37</xdr:row>
      <xdr:rowOff>100013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B7F081D-55E5-4011-ACCD-5822E277E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13</xdr:row>
      <xdr:rowOff>14287</xdr:rowOff>
    </xdr:from>
    <xdr:to>
      <xdr:col>14</xdr:col>
      <xdr:colOff>152399</xdr:colOff>
      <xdr:row>44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CFCD8FA-5206-236A-C85D-94CFAB99F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142874</xdr:colOff>
      <xdr:row>13</xdr:row>
      <xdr:rowOff>19050</xdr:rowOff>
    </xdr:from>
    <xdr:to>
      <xdr:col>23</xdr:col>
      <xdr:colOff>95249</xdr:colOff>
      <xdr:row>34</xdr:row>
      <xdr:rowOff>147637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F4BFEBF-AC27-D1E1-6D7E-70112F2B0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38</xdr:row>
      <xdr:rowOff>57149</xdr:rowOff>
    </xdr:from>
    <xdr:to>
      <xdr:col>19</xdr:col>
      <xdr:colOff>409575</xdr:colOff>
      <xdr:row>57</xdr:row>
      <xdr:rowOff>138112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669365F-5A3F-4802-9EAE-3FBBED155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38</xdr:row>
      <xdr:rowOff>0</xdr:rowOff>
    </xdr:from>
    <xdr:to>
      <xdr:col>26</xdr:col>
      <xdr:colOff>47625</xdr:colOff>
      <xdr:row>57</xdr:row>
      <xdr:rowOff>80963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53487EE-0A9D-4C12-925E-AB60A69F2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33</xdr:row>
      <xdr:rowOff>123825</xdr:rowOff>
    </xdr:from>
    <xdr:to>
      <xdr:col>13</xdr:col>
      <xdr:colOff>390524</xdr:colOff>
      <xdr:row>53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A0B624F-8721-C40C-B5A5-5E066004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13</xdr:row>
      <xdr:rowOff>33336</xdr:rowOff>
    </xdr:from>
    <xdr:to>
      <xdr:col>10</xdr:col>
      <xdr:colOff>514350</xdr:colOff>
      <xdr:row>33</xdr:row>
      <xdr:rowOff>57149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E62014E-C254-5B87-BF72-5F5DB01CC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13</xdr:row>
      <xdr:rowOff>19050</xdr:rowOff>
    </xdr:from>
    <xdr:to>
      <xdr:col>18</xdr:col>
      <xdr:colOff>495300</xdr:colOff>
      <xdr:row>33</xdr:row>
      <xdr:rowOff>42863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72DB431-954F-402B-9F03-F8B61589A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85725</xdr:colOff>
      <xdr:row>13</xdr:row>
      <xdr:rowOff>19050</xdr:rowOff>
    </xdr:from>
    <xdr:to>
      <xdr:col>26</xdr:col>
      <xdr:colOff>152400</xdr:colOff>
      <xdr:row>33</xdr:row>
      <xdr:rowOff>42863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F5640A7-F2FB-4BD4-80C3-442A2E12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34</xdr:row>
      <xdr:rowOff>0</xdr:rowOff>
    </xdr:from>
    <xdr:to>
      <xdr:col>21</xdr:col>
      <xdr:colOff>85725</xdr:colOff>
      <xdr:row>54</xdr:row>
      <xdr:rowOff>23813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3581113-E928-4F1A-A922-5A927029C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352425</xdr:colOff>
      <xdr:row>34</xdr:row>
      <xdr:rowOff>0</xdr:rowOff>
    </xdr:from>
    <xdr:to>
      <xdr:col>28</xdr:col>
      <xdr:colOff>419100</xdr:colOff>
      <xdr:row>54</xdr:row>
      <xdr:rowOff>23813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86DE334-9F5A-4810-AFAE-35F6CB163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alder Fredens" id="{C2450454-6012-4E63-A052-E57435C17D51}" userId="654f38d824487e46" providerId="Windows Live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9-16T09:47:18.52" personId="{C2450454-6012-4E63-A052-E57435C17D51}" id="{1CAC0811-77D7-414C-89CC-4C11B2873FEA}">
    <text>Husk det er 25 år forsinket. Glidende 5 års gennemsnit divideret med 2.</text>
  </threadedComment>
  <threadedComment ref="V5" dT="2024-09-16T10:03:18.25" personId="{C2450454-6012-4E63-A052-E57435C17D51}" id="{EA4E0B5A-EE2E-4C2B-97CB-E61EB09E972B}">
    <text>Springer her da Egg ændrer fertiliteten efter 2028.</text>
  </threadedComment>
  <threadedComment ref="F8" dT="2024-09-16T15:01:24.95" personId="{C2450454-6012-4E63-A052-E57435C17D51}" id="{BC545428-3204-4498-846B-609CBBB601BD}">
    <text>Svarer til periode 101</text>
  </threadedComment>
  <threadedComment ref="F9" dT="2024-09-16T17:57:34.37" personId="{C2450454-6012-4E63-A052-E57435C17D51}" id="{C601356C-7E5D-4BC8-B556-D472146F2E68}">
    <text>Hvis du vil gerne den ligeså glat som i Egg.</text>
  </threadedComment>
  <threadedComment ref="A61" dT="2024-09-16T09:49:39.36" personId="{C2450454-6012-4E63-A052-E57435C17D51}" id="{40642BFD-EFEC-4D8D-ADFF-6D32438FA152}">
    <text>Egg. lader den falde efter 2028.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9-16T09:47:18.52" personId="{C2450454-6012-4E63-A052-E57435C17D51}" id="{748F2A19-C357-467B-9496-7F58385E8612}">
    <text>Husk det er 25 år forsinket. Glidende 5 års gennemsnit divideret med 2.</text>
  </threadedComment>
  <threadedComment ref="V6" dT="2024-09-16T10:03:18.25" personId="{C2450454-6012-4E63-A052-E57435C17D51}" id="{96E19F71-1C3E-4380-87CE-D83FA39BA8C3}">
    <text>Springer her da Egg ændrer fertiliteten efter 2028.</text>
  </threadedComment>
  <threadedComment ref="AB27" dT="2024-09-16T12:04:26.07" personId="{C2450454-6012-4E63-A052-E57435C17D51}" id="{B22689A1-81CF-40EC-9208-8EE64B4F2192}">
    <text>Husk at den er fast efter 2024.</text>
  </threadedComment>
  <threadedComment ref="AB28" dT="2024-09-16T12:05:22.68" personId="{C2450454-6012-4E63-A052-E57435C17D51}" id="{217DAFBA-904C-45DD-8942-0F359181B040}">
    <text>Befolkningen af 51-årige i 2069</text>
  </threadedComment>
  <threadedComment ref="A61" dT="2024-09-16T09:49:39.36" personId="{C2450454-6012-4E63-A052-E57435C17D51}" id="{B36DE649-DA97-40CD-87BE-CAEF04EEBBA2}">
    <text>Egg. lader den falde efter 2028.</text>
  </threadedComment>
  <threadedComment ref="A88" dT="2024-09-16T10:17:56.30" personId="{C2450454-6012-4E63-A052-E57435C17D51}" id="{FA7E2FF4-614A-4389-B77E-C73EC8570AB9}">
    <text>Herfra indsætter egg deres egne tal.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1" dT="2024-09-16T10:01:57.01" personId="{C2450454-6012-4E63-A052-E57435C17D51}" id="{D3C219B4-E51A-47BC-9D2D-A8881A351AAC}">
    <text>Egg ændrer fertiliteten efter 2028.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2CFC-28F2-44D3-9B75-EB8C7B674739}">
  <dimension ref="A1:CB203"/>
  <sheetViews>
    <sheetView tabSelected="1" topLeftCell="N4" zoomScale="115" zoomScaleNormal="115" workbookViewId="0">
      <selection activeCell="AD26" sqref="AD26"/>
    </sheetView>
  </sheetViews>
  <sheetFormatPr defaultRowHeight="15" x14ac:dyDescent="0.25"/>
  <cols>
    <col min="2" max="2" width="12.7109375" bestFit="1" customWidth="1"/>
    <col min="4" max="4" width="10.28515625" customWidth="1"/>
    <col min="6" max="6" width="11.42578125" bestFit="1" customWidth="1"/>
    <col min="7" max="10" width="10.5703125" bestFit="1" customWidth="1"/>
    <col min="11" max="11" width="12.7109375" bestFit="1" customWidth="1"/>
    <col min="12" max="80" width="10.5703125" bestFit="1" customWidth="1"/>
  </cols>
  <sheetData>
    <row r="1" spans="1:80" x14ac:dyDescent="0.25">
      <c r="A1" s="1" t="s">
        <v>30</v>
      </c>
    </row>
    <row r="2" spans="1:80" x14ac:dyDescent="0.25">
      <c r="A2" s="1" t="s">
        <v>2</v>
      </c>
      <c r="B2" s="1" t="s">
        <v>1</v>
      </c>
      <c r="C2" s="1" t="s">
        <v>6</v>
      </c>
    </row>
    <row r="3" spans="1:80" x14ac:dyDescent="0.25">
      <c r="A3">
        <v>1970</v>
      </c>
      <c r="B3">
        <v>1.4</v>
      </c>
      <c r="C3">
        <v>1.4000000000000001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80" x14ac:dyDescent="0.25">
      <c r="A4">
        <v>1971</v>
      </c>
      <c r="B4" s="4">
        <v>1.4383600000000001</v>
      </c>
      <c r="C4" s="4">
        <v>1.4460000000000002</v>
      </c>
    </row>
    <row r="5" spans="1:80" x14ac:dyDescent="0.25">
      <c r="A5">
        <v>1972</v>
      </c>
      <c r="B5" s="4">
        <v>1.4926099999999998</v>
      </c>
      <c r="C5" s="4">
        <v>1.488</v>
      </c>
      <c r="F5" s="1" t="s">
        <v>13</v>
      </c>
      <c r="G5" s="5">
        <v>2070</v>
      </c>
      <c r="H5" s="5">
        <v>2069</v>
      </c>
      <c r="I5" s="5">
        <v>2068</v>
      </c>
      <c r="J5" s="5">
        <v>2067</v>
      </c>
      <c r="K5" s="5">
        <v>2066</v>
      </c>
      <c r="L5" s="5">
        <v>2065</v>
      </c>
      <c r="M5" s="5">
        <v>2064</v>
      </c>
      <c r="N5" s="5">
        <v>2063</v>
      </c>
      <c r="O5" s="5">
        <v>2062</v>
      </c>
      <c r="P5" s="5">
        <v>2061</v>
      </c>
      <c r="Q5" s="5">
        <v>2060</v>
      </c>
      <c r="R5" s="5">
        <v>2059</v>
      </c>
      <c r="S5" s="5">
        <v>2058</v>
      </c>
      <c r="T5" s="5">
        <v>2057</v>
      </c>
      <c r="U5" s="5">
        <v>2056</v>
      </c>
      <c r="V5" s="5">
        <v>2055</v>
      </c>
      <c r="W5" s="5">
        <v>2054</v>
      </c>
      <c r="X5" s="5">
        <v>2053</v>
      </c>
      <c r="Y5" s="5">
        <v>2052</v>
      </c>
      <c r="Z5" s="5">
        <v>2051</v>
      </c>
      <c r="AA5" s="5">
        <v>2050</v>
      </c>
      <c r="AB5" s="5">
        <v>2049</v>
      </c>
      <c r="AC5" s="5">
        <v>2048</v>
      </c>
      <c r="AD5" s="5">
        <v>2047</v>
      </c>
      <c r="AE5" s="5">
        <v>2046</v>
      </c>
      <c r="AF5" s="5">
        <v>2045</v>
      </c>
      <c r="AG5" s="5">
        <v>2044</v>
      </c>
      <c r="AH5" s="5">
        <v>2043</v>
      </c>
      <c r="AI5" s="5">
        <v>2042</v>
      </c>
      <c r="AJ5" s="5">
        <v>2041</v>
      </c>
      <c r="AK5" s="5">
        <v>2040</v>
      </c>
      <c r="AL5" s="5">
        <v>2039</v>
      </c>
      <c r="AM5" s="5">
        <v>2038</v>
      </c>
      <c r="AN5" s="5">
        <v>2037</v>
      </c>
      <c r="AO5" s="5">
        <v>2036</v>
      </c>
      <c r="AP5" s="5">
        <v>2035</v>
      </c>
      <c r="AQ5" s="5">
        <v>2034</v>
      </c>
      <c r="AR5" s="5">
        <v>2033</v>
      </c>
      <c r="AS5" s="5">
        <v>2032</v>
      </c>
      <c r="AT5" s="5">
        <v>2031</v>
      </c>
      <c r="AU5" s="5">
        <v>2030</v>
      </c>
      <c r="AV5" s="5">
        <v>2029</v>
      </c>
      <c r="AW5" s="5">
        <v>2028</v>
      </c>
      <c r="AX5" s="5">
        <v>2027</v>
      </c>
      <c r="AY5" s="5">
        <v>2026</v>
      </c>
      <c r="AZ5" s="5">
        <v>2025</v>
      </c>
      <c r="BA5" s="5">
        <v>2024</v>
      </c>
      <c r="BB5" s="5">
        <v>2023</v>
      </c>
      <c r="BC5" s="5">
        <v>2022</v>
      </c>
      <c r="BD5" s="5">
        <v>2021</v>
      </c>
      <c r="BE5" s="5">
        <v>2020</v>
      </c>
      <c r="BF5" s="5">
        <v>2019</v>
      </c>
      <c r="BG5" s="5">
        <v>2018</v>
      </c>
      <c r="BH5" s="5">
        <v>2017</v>
      </c>
      <c r="BI5" s="5">
        <v>2016</v>
      </c>
      <c r="BJ5" s="5">
        <v>2015</v>
      </c>
      <c r="BK5" s="5">
        <v>2014</v>
      </c>
      <c r="BL5" s="5">
        <v>2013</v>
      </c>
      <c r="BM5" s="5">
        <v>2012</v>
      </c>
      <c r="BN5" s="5">
        <v>2011</v>
      </c>
      <c r="BO5" s="5">
        <v>2010</v>
      </c>
      <c r="BP5" s="5">
        <v>2009</v>
      </c>
      <c r="BQ5" s="5">
        <v>2008</v>
      </c>
      <c r="BR5" s="5">
        <v>2007</v>
      </c>
      <c r="BS5" s="5">
        <v>2006</v>
      </c>
      <c r="BT5" s="5">
        <v>2005</v>
      </c>
      <c r="BU5" s="5">
        <v>2004</v>
      </c>
      <c r="BV5" s="5">
        <v>2003</v>
      </c>
      <c r="BW5" s="5">
        <v>2002</v>
      </c>
      <c r="BX5" s="5">
        <v>2001</v>
      </c>
      <c r="BY5" s="5">
        <v>2000</v>
      </c>
      <c r="BZ5" s="5">
        <v>1999</v>
      </c>
      <c r="CA5" s="5">
        <v>1998</v>
      </c>
      <c r="CB5" s="5">
        <v>1997</v>
      </c>
    </row>
    <row r="6" spans="1:80" x14ac:dyDescent="0.25">
      <c r="A6">
        <v>1973</v>
      </c>
      <c r="B6" s="4">
        <v>1.55209</v>
      </c>
      <c r="C6" s="4">
        <v>1.5260000000000002</v>
      </c>
      <c r="F6" s="1" t="s">
        <v>42</v>
      </c>
      <c r="G6" s="5">
        <f>2070-G7-25+1</f>
        <v>2045</v>
      </c>
      <c r="H6" s="5">
        <f>2070-H7-25+1</f>
        <v>2044</v>
      </c>
      <c r="I6" s="5">
        <f t="shared" ref="I6:BT6" si="0">2070-I7-25+1</f>
        <v>2043</v>
      </c>
      <c r="J6" s="5">
        <f t="shared" si="0"/>
        <v>2042</v>
      </c>
      <c r="K6" s="5">
        <f t="shared" si="0"/>
        <v>2041</v>
      </c>
      <c r="L6" s="5">
        <f t="shared" si="0"/>
        <v>2040</v>
      </c>
      <c r="M6" s="5">
        <f t="shared" si="0"/>
        <v>2039</v>
      </c>
      <c r="N6" s="5">
        <f t="shared" si="0"/>
        <v>2038</v>
      </c>
      <c r="O6" s="5">
        <f t="shared" si="0"/>
        <v>2037</v>
      </c>
      <c r="P6" s="5">
        <f t="shared" si="0"/>
        <v>2036</v>
      </c>
      <c r="Q6" s="5">
        <f t="shared" si="0"/>
        <v>2035</v>
      </c>
      <c r="R6" s="5">
        <f t="shared" si="0"/>
        <v>2034</v>
      </c>
      <c r="S6" s="5">
        <f t="shared" si="0"/>
        <v>2033</v>
      </c>
      <c r="T6" s="5">
        <f t="shared" si="0"/>
        <v>2032</v>
      </c>
      <c r="U6" s="5">
        <f t="shared" si="0"/>
        <v>2031</v>
      </c>
      <c r="V6" s="5">
        <f t="shared" si="0"/>
        <v>2030</v>
      </c>
      <c r="W6" s="5">
        <f t="shared" si="0"/>
        <v>2029</v>
      </c>
      <c r="X6" s="5">
        <f t="shared" si="0"/>
        <v>2028</v>
      </c>
      <c r="Y6" s="5">
        <f t="shared" si="0"/>
        <v>2027</v>
      </c>
      <c r="Z6" s="5">
        <f t="shared" si="0"/>
        <v>2026</v>
      </c>
      <c r="AA6" s="5">
        <f t="shared" si="0"/>
        <v>2025</v>
      </c>
      <c r="AB6" s="5">
        <f t="shared" si="0"/>
        <v>2024</v>
      </c>
      <c r="AC6" s="5">
        <f t="shared" si="0"/>
        <v>2023</v>
      </c>
      <c r="AD6" s="5">
        <f t="shared" si="0"/>
        <v>2022</v>
      </c>
      <c r="AE6" s="5">
        <f t="shared" si="0"/>
        <v>2021</v>
      </c>
      <c r="AF6" s="5">
        <f t="shared" si="0"/>
        <v>2020</v>
      </c>
      <c r="AG6" s="5">
        <f t="shared" si="0"/>
        <v>2019</v>
      </c>
      <c r="AH6" s="5">
        <f t="shared" si="0"/>
        <v>2018</v>
      </c>
      <c r="AI6" s="5">
        <f t="shared" si="0"/>
        <v>2017</v>
      </c>
      <c r="AJ6" s="5">
        <f t="shared" si="0"/>
        <v>2016</v>
      </c>
      <c r="AK6" s="5">
        <f t="shared" si="0"/>
        <v>2015</v>
      </c>
      <c r="AL6" s="5">
        <f t="shared" si="0"/>
        <v>2014</v>
      </c>
      <c r="AM6" s="5">
        <f t="shared" si="0"/>
        <v>2013</v>
      </c>
      <c r="AN6" s="5">
        <f t="shared" si="0"/>
        <v>2012</v>
      </c>
      <c r="AO6" s="5">
        <f t="shared" si="0"/>
        <v>2011</v>
      </c>
      <c r="AP6" s="5">
        <f t="shared" si="0"/>
        <v>2010</v>
      </c>
      <c r="AQ6" s="5">
        <f t="shared" si="0"/>
        <v>2009</v>
      </c>
      <c r="AR6" s="5">
        <f t="shared" si="0"/>
        <v>2008</v>
      </c>
      <c r="AS6" s="5">
        <f t="shared" si="0"/>
        <v>2007</v>
      </c>
      <c r="AT6" s="5">
        <f t="shared" si="0"/>
        <v>2006</v>
      </c>
      <c r="AU6" s="5">
        <f t="shared" si="0"/>
        <v>2005</v>
      </c>
      <c r="AV6" s="5">
        <f t="shared" si="0"/>
        <v>2004</v>
      </c>
      <c r="AW6" s="5">
        <f t="shared" si="0"/>
        <v>2003</v>
      </c>
      <c r="AX6" s="5">
        <f t="shared" si="0"/>
        <v>2002</v>
      </c>
      <c r="AY6" s="5">
        <f t="shared" si="0"/>
        <v>2001</v>
      </c>
      <c r="AZ6" s="5">
        <f t="shared" si="0"/>
        <v>2000</v>
      </c>
      <c r="BA6" s="5">
        <f t="shared" si="0"/>
        <v>1999</v>
      </c>
      <c r="BB6" s="5">
        <f t="shared" si="0"/>
        <v>1998</v>
      </c>
      <c r="BC6" s="5">
        <f t="shared" si="0"/>
        <v>1997</v>
      </c>
      <c r="BD6" s="5">
        <f t="shared" si="0"/>
        <v>1996</v>
      </c>
      <c r="BE6" s="5">
        <f t="shared" si="0"/>
        <v>1995</v>
      </c>
      <c r="BF6" s="5">
        <f t="shared" si="0"/>
        <v>1994</v>
      </c>
      <c r="BG6" s="5">
        <f t="shared" si="0"/>
        <v>1993</v>
      </c>
      <c r="BH6" s="5">
        <f t="shared" si="0"/>
        <v>1992</v>
      </c>
      <c r="BI6" s="5">
        <f t="shared" si="0"/>
        <v>1991</v>
      </c>
      <c r="BJ6" s="5">
        <f t="shared" si="0"/>
        <v>1990</v>
      </c>
      <c r="BK6" s="5">
        <f t="shared" si="0"/>
        <v>1989</v>
      </c>
      <c r="BL6" s="5">
        <f t="shared" si="0"/>
        <v>1988</v>
      </c>
      <c r="BM6" s="5">
        <f t="shared" si="0"/>
        <v>1987</v>
      </c>
      <c r="BN6" s="5">
        <f t="shared" si="0"/>
        <v>1986</v>
      </c>
      <c r="BO6" s="5">
        <f t="shared" si="0"/>
        <v>1985</v>
      </c>
      <c r="BP6" s="5">
        <f t="shared" si="0"/>
        <v>1984</v>
      </c>
      <c r="BQ6" s="5">
        <f t="shared" si="0"/>
        <v>1983</v>
      </c>
      <c r="BR6" s="5">
        <f t="shared" si="0"/>
        <v>1982</v>
      </c>
      <c r="BS6" s="5">
        <f t="shared" si="0"/>
        <v>1981</v>
      </c>
      <c r="BT6" s="5">
        <f t="shared" si="0"/>
        <v>1980</v>
      </c>
      <c r="BU6" s="5">
        <f t="shared" ref="BU6:CB6" si="1">2070-BU7-25+1</f>
        <v>1979</v>
      </c>
      <c r="BV6" s="5">
        <f t="shared" si="1"/>
        <v>1978</v>
      </c>
      <c r="BW6" s="5">
        <f t="shared" si="1"/>
        <v>1977</v>
      </c>
      <c r="BX6" s="5">
        <f t="shared" si="1"/>
        <v>1976</v>
      </c>
      <c r="BY6" s="5">
        <f t="shared" si="1"/>
        <v>1975</v>
      </c>
      <c r="BZ6" s="5">
        <f t="shared" si="1"/>
        <v>1974</v>
      </c>
      <c r="CA6" s="5">
        <f t="shared" si="1"/>
        <v>1973</v>
      </c>
      <c r="CB6" s="5">
        <f t="shared" si="1"/>
        <v>1972</v>
      </c>
    </row>
    <row r="7" spans="1:80" x14ac:dyDescent="0.25">
      <c r="A7">
        <v>1974</v>
      </c>
      <c r="B7" s="4">
        <v>1.5775200000000003</v>
      </c>
      <c r="C7" s="4">
        <v>1.56</v>
      </c>
      <c r="F7" s="1" t="s">
        <v>37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  <c r="AG7">
        <v>27</v>
      </c>
      <c r="AH7">
        <v>28</v>
      </c>
      <c r="AI7">
        <v>29</v>
      </c>
      <c r="AJ7">
        <v>30</v>
      </c>
      <c r="AK7">
        <v>31</v>
      </c>
      <c r="AL7">
        <v>32</v>
      </c>
      <c r="AM7">
        <v>33</v>
      </c>
      <c r="AN7">
        <v>34</v>
      </c>
      <c r="AO7">
        <v>35</v>
      </c>
      <c r="AP7">
        <v>36</v>
      </c>
      <c r="AQ7">
        <v>37</v>
      </c>
      <c r="AR7">
        <v>38</v>
      </c>
      <c r="AS7">
        <v>39</v>
      </c>
      <c r="AT7">
        <v>40</v>
      </c>
      <c r="AU7">
        <v>41</v>
      </c>
      <c r="AV7">
        <v>42</v>
      </c>
      <c r="AW7">
        <v>43</v>
      </c>
      <c r="AX7">
        <v>44</v>
      </c>
      <c r="AY7">
        <v>45</v>
      </c>
      <c r="AZ7">
        <v>46</v>
      </c>
      <c r="BA7">
        <v>47</v>
      </c>
      <c r="BB7">
        <v>48</v>
      </c>
      <c r="BC7">
        <v>49</v>
      </c>
      <c r="BD7">
        <v>50</v>
      </c>
      <c r="BE7">
        <v>51</v>
      </c>
      <c r="BF7">
        <v>52</v>
      </c>
      <c r="BG7">
        <v>53</v>
      </c>
      <c r="BH7">
        <v>54</v>
      </c>
      <c r="BI7">
        <v>55</v>
      </c>
      <c r="BJ7">
        <v>56</v>
      </c>
      <c r="BK7">
        <v>57</v>
      </c>
      <c r="BL7">
        <v>58</v>
      </c>
      <c r="BM7">
        <v>59</v>
      </c>
      <c r="BN7">
        <v>60</v>
      </c>
      <c r="BO7">
        <v>61</v>
      </c>
      <c r="BP7">
        <v>62</v>
      </c>
      <c r="BQ7">
        <v>63</v>
      </c>
      <c r="BR7">
        <v>64</v>
      </c>
      <c r="BS7">
        <v>65</v>
      </c>
      <c r="BT7">
        <v>66</v>
      </c>
      <c r="BU7">
        <v>67</v>
      </c>
      <c r="BV7">
        <v>68</v>
      </c>
      <c r="BW7">
        <v>69</v>
      </c>
      <c r="BX7">
        <v>70</v>
      </c>
      <c r="BY7">
        <v>71</v>
      </c>
      <c r="BZ7">
        <v>72</v>
      </c>
      <c r="CA7">
        <v>73</v>
      </c>
      <c r="CB7">
        <v>74</v>
      </c>
    </row>
    <row r="8" spans="1:80" x14ac:dyDescent="0.25">
      <c r="A8">
        <v>1975</v>
      </c>
      <c r="B8" s="4">
        <v>1.57917</v>
      </c>
      <c r="C8" s="4">
        <v>1.5899999999999999</v>
      </c>
      <c r="F8" s="1" t="s">
        <v>3</v>
      </c>
      <c r="G8">
        <v>0.94677210687014302</v>
      </c>
      <c r="H8">
        <v>0.956281484329216</v>
      </c>
      <c r="I8">
        <v>0.96240501093052</v>
      </c>
      <c r="J8">
        <v>0.96569698703113804</v>
      </c>
      <c r="K8">
        <v>0.97203138991842297</v>
      </c>
      <c r="L8">
        <v>0.97839689574718602</v>
      </c>
      <c r="M8">
        <v>0.98475382457125904</v>
      </c>
      <c r="N8">
        <v>0.99111213543824095</v>
      </c>
      <c r="O8">
        <v>0.99737932419506103</v>
      </c>
      <c r="P8">
        <v>1.00372943592546</v>
      </c>
      <c r="Q8">
        <v>1.01002852114391</v>
      </c>
      <c r="R8">
        <v>1.0163492046529701</v>
      </c>
      <c r="S8">
        <v>1.02274589341337</v>
      </c>
      <c r="T8">
        <v>1.0290271453645401</v>
      </c>
      <c r="U8">
        <v>1.0354270143681801</v>
      </c>
      <c r="V8">
        <v>1.0419172385078499</v>
      </c>
      <c r="W8">
        <v>1.0483782478075201</v>
      </c>
      <c r="X8">
        <v>1.05475533713336</v>
      </c>
      <c r="Y8">
        <v>1.06116890864053</v>
      </c>
      <c r="Z8">
        <v>1.06748518519531</v>
      </c>
      <c r="AA8">
        <v>1.0739543916191101</v>
      </c>
      <c r="AB8">
        <v>1.0802549083806401</v>
      </c>
      <c r="AC8">
        <v>1.0799046607834399</v>
      </c>
      <c r="AD8">
        <v>1.0847659601142901</v>
      </c>
      <c r="AE8">
        <v>1.0983250033985601</v>
      </c>
      <c r="AF8">
        <v>1.1038442245211699</v>
      </c>
      <c r="AG8">
        <v>1.1101930761707799</v>
      </c>
      <c r="AH8">
        <v>1.1166000539218399</v>
      </c>
      <c r="AI8">
        <v>1.12297473044221</v>
      </c>
      <c r="AJ8">
        <v>1.12635268808742</v>
      </c>
      <c r="AK8">
        <v>1.1277785076539399</v>
      </c>
      <c r="AL8">
        <v>1.1280870652983701</v>
      </c>
      <c r="AM8">
        <v>1.1279329263548299</v>
      </c>
      <c r="AN8">
        <v>1.1280134061968099</v>
      </c>
      <c r="AO8">
        <v>1.1207824500927399</v>
      </c>
      <c r="AP8">
        <v>1.11783067485053</v>
      </c>
      <c r="AQ8">
        <v>1.10631297378628</v>
      </c>
      <c r="AR8">
        <v>1.0976289101872301</v>
      </c>
      <c r="AS8">
        <v>1.08894197726335</v>
      </c>
      <c r="AT8">
        <v>1.0737162119105099</v>
      </c>
      <c r="AU8">
        <v>1.0540318474189301</v>
      </c>
      <c r="AV8">
        <v>1.0337651736489699</v>
      </c>
      <c r="AW8">
        <v>1.0145120706691599</v>
      </c>
      <c r="AX8">
        <v>0.95780555957228197</v>
      </c>
      <c r="AY8">
        <v>0.91122893430821295</v>
      </c>
      <c r="AZ8">
        <v>0.88008663581631896</v>
      </c>
      <c r="BA8">
        <v>0.87492402094618704</v>
      </c>
      <c r="BB8">
        <v>0.87870715149156498</v>
      </c>
      <c r="BC8">
        <v>0.87271662469108502</v>
      </c>
      <c r="BD8">
        <v>0.86172365945992002</v>
      </c>
      <c r="BE8">
        <v>0.852959536894079</v>
      </c>
      <c r="BF8">
        <v>0.86262419338377605</v>
      </c>
      <c r="BG8">
        <v>0.86265542312931298</v>
      </c>
      <c r="BH8">
        <v>0.86009771787530098</v>
      </c>
      <c r="BI8">
        <v>0.86302017537533704</v>
      </c>
      <c r="BJ8">
        <v>0.86063303795525004</v>
      </c>
      <c r="BK8">
        <v>0.84623234734363995</v>
      </c>
      <c r="BL8">
        <v>0.82160218797308704</v>
      </c>
      <c r="BM8">
        <v>0.78214980069759998</v>
      </c>
      <c r="BN8">
        <v>0.72862385548932895</v>
      </c>
      <c r="BO8">
        <v>0.67529054713758596</v>
      </c>
      <c r="BP8">
        <v>0.61932961883399495</v>
      </c>
      <c r="BQ8">
        <v>0.55659016522018501</v>
      </c>
      <c r="BR8">
        <v>0.49207786458210001</v>
      </c>
      <c r="BS8">
        <v>0.42739651265614897</v>
      </c>
      <c r="BT8">
        <v>0.36096769171170701</v>
      </c>
      <c r="BU8">
        <v>0.30056729938669302</v>
      </c>
      <c r="BV8">
        <v>0.243671225864529</v>
      </c>
      <c r="BW8">
        <v>0.194215187778224</v>
      </c>
      <c r="BX8">
        <v>0.15326757630222601</v>
      </c>
      <c r="BY8">
        <v>0.12013950136042301</v>
      </c>
      <c r="BZ8">
        <v>9.4513966742324901E-2</v>
      </c>
      <c r="CA8">
        <v>7.3298584454791302E-2</v>
      </c>
      <c r="CB8">
        <v>5.4848211842902402E-2</v>
      </c>
    </row>
    <row r="9" spans="1:80" x14ac:dyDescent="0.25">
      <c r="A9">
        <v>1976</v>
      </c>
      <c r="B9" s="4">
        <v>1.6041099999999999</v>
      </c>
      <c r="C9" s="4">
        <v>1.6219999999999999</v>
      </c>
      <c r="F9" s="1" t="s">
        <v>38</v>
      </c>
      <c r="G9">
        <f>$AU8*egg!F10</f>
        <v>1.1232206933233129</v>
      </c>
      <c r="H9">
        <f>$AU8*egg!G10</f>
        <v>1.1249427752547925</v>
      </c>
      <c r="I9">
        <f>$AU8*egg!H10</f>
        <v>1.1266674974209132</v>
      </c>
      <c r="J9">
        <f>$AU8*egg!I10</f>
        <v>1.128394863869578</v>
      </c>
      <c r="K9">
        <f>$AU8*egg!J10</f>
        <v>1.1301248786549247</v>
      </c>
      <c r="L9">
        <f>$AU8*egg!K10</f>
        <v>1.1318575458372657</v>
      </c>
      <c r="M9">
        <f>$AU8*egg!L10</f>
        <v>1.1335928694831783</v>
      </c>
      <c r="N9">
        <f>$AU8*egg!M10</f>
        <v>1.135240500081669</v>
      </c>
      <c r="O9">
        <f>$AU8*egg!N10</f>
        <v>1.1368000405344578</v>
      </c>
      <c r="P9">
        <f>$AU8*egg!O10</f>
        <v>1.1382711141982498</v>
      </c>
      <c r="Q9">
        <f>$AU8*egg!P10</f>
        <v>1.1396533650361693</v>
      </c>
      <c r="R9">
        <f>$AU8*egg!Q10</f>
        <v>1.1409464577612578</v>
      </c>
      <c r="S9">
        <f>$AU8*egg!R10</f>
        <v>1.1421500779718337</v>
      </c>
      <c r="T9">
        <f>$AU8*egg!S10</f>
        <v>1.1432639322787896</v>
      </c>
      <c r="U9">
        <f>$AU8*egg!T10</f>
        <v>1.1442877484246383</v>
      </c>
      <c r="V9">
        <f>$AU8*egg!U10</f>
        <v>1.1452212753942894</v>
      </c>
      <c r="W9">
        <f>$AU8*egg!V10</f>
        <v>1.1460642835174657</v>
      </c>
      <c r="X9">
        <f>$AU8*egg!W10</f>
        <v>1.1466361673681555</v>
      </c>
      <c r="Y9">
        <f>$AU8*egg!X10</f>
        <v>1.1469364561689597</v>
      </c>
      <c r="Z9">
        <f>$AU8*egg!Y10</f>
        <v>1.1469648719907308</v>
      </c>
      <c r="AA9">
        <f>$AU8*egg!Z10</f>
        <v>1.1467213301581096</v>
      </c>
      <c r="AB9">
        <f>$AU8*egg!AA10</f>
        <v>1.1462059394262842</v>
      </c>
      <c r="AC9">
        <f>$AU8*egg!AB10</f>
        <v>1.1454190019285151</v>
      </c>
      <c r="AD9">
        <f>$AU8*egg!AC10</f>
        <v>1.1443610128943049</v>
      </c>
      <c r="AE9">
        <f>$AU8*egg!AD10</f>
        <v>1.1430326601387735</v>
      </c>
      <c r="AF9">
        <f>$AU8*egg!AE10</f>
        <v>1.1414348233237028</v>
      </c>
      <c r="AG9">
        <f>$AU8*egg!AF10</f>
        <v>1.1395685729915461</v>
      </c>
      <c r="AH9">
        <f>$AU8*egg!AG10</f>
        <v>1.1371834734918429</v>
      </c>
      <c r="AI9">
        <f>$AU8*egg!AH10</f>
        <v>1.134282557804408</v>
      </c>
      <c r="AJ9">
        <f>$AU8*egg!AI10</f>
        <v>1.1308695626517975</v>
      </c>
      <c r="AK9">
        <f>$AU8*egg!AJ10</f>
        <v>1.1269489205033167</v>
      </c>
      <c r="AL9">
        <f>$AU8*egg!AK10</f>
        <v>1.1225257499988732</v>
      </c>
      <c r="AM9">
        <f>$AU8*egg!AL10</f>
        <v>1.1176058448216395</v>
      </c>
      <c r="AN9">
        <f>$AU8*egg!AM10</f>
        <v>1.1121956610532981</v>
      </c>
      <c r="AO9">
        <f>$AU8*egg!AN10</f>
        <v>1.1063023030505068</v>
      </c>
      <c r="AP9">
        <f>$AU8*egg!AO10</f>
        <v>1.0999335078858459</v>
      </c>
      <c r="AQ9">
        <f>$AU8*egg!AP10</f>
        <v>1.0930976284009708</v>
      </c>
      <c r="AR9">
        <f>$AU8*egg!AQ10</f>
        <v>1.0850618941360166</v>
      </c>
      <c r="AS9">
        <f>$AU8*egg!AR10</f>
        <v>1.075852027671923</v>
      </c>
      <c r="AT9">
        <f>$AU8*egg!AS10</f>
        <v>1.0654975950388144</v>
      </c>
    </row>
    <row r="10" spans="1:80" x14ac:dyDescent="0.25">
      <c r="A10">
        <v>1977</v>
      </c>
      <c r="B10" s="4">
        <v>1.6406000000000003</v>
      </c>
      <c r="C10" s="4">
        <v>1.6559999999999999</v>
      </c>
      <c r="G10">
        <f t="shared" ref="G10:AS10" si="2">G8/G9</f>
        <v>0.84290835496352445</v>
      </c>
      <c r="H10">
        <f t="shared" si="2"/>
        <v>0.85007122616759256</v>
      </c>
      <c r="I10">
        <f t="shared" si="2"/>
        <v>0.8542050011503739</v>
      </c>
      <c r="J10">
        <f t="shared" si="2"/>
        <v>0.85581476657869215</v>
      </c>
      <c r="K10">
        <f t="shared" si="2"/>
        <v>0.86010971732197883</v>
      </c>
      <c r="L10">
        <f t="shared" si="2"/>
        <v>0.86441699253189963</v>
      </c>
      <c r="M10">
        <f t="shared" si="2"/>
        <v>0.86870149864317936</v>
      </c>
      <c r="N10">
        <f t="shared" si="2"/>
        <v>0.87304155847764464</v>
      </c>
      <c r="O10">
        <f t="shared" si="2"/>
        <v>0.87735686895837095</v>
      </c>
      <c r="P10">
        <f t="shared" si="2"/>
        <v>0.88180172843307614</v>
      </c>
      <c r="Q10">
        <f t="shared" si="2"/>
        <v>0.88625941196765079</v>
      </c>
      <c r="R10">
        <f t="shared" si="2"/>
        <v>0.89079482892407591</v>
      </c>
      <c r="S10">
        <f t="shared" si="2"/>
        <v>0.89545665945188657</v>
      </c>
      <c r="T10">
        <f t="shared" si="2"/>
        <v>0.90007837762663501</v>
      </c>
      <c r="U10">
        <f t="shared" si="2"/>
        <v>0.90486594459625314</v>
      </c>
      <c r="V10">
        <f t="shared" si="2"/>
        <v>0.90979556605698508</v>
      </c>
      <c r="W10">
        <f t="shared" si="2"/>
        <v>0.91476391236089249</v>
      </c>
      <c r="X10">
        <f t="shared" si="2"/>
        <v>0.91986923764520068</v>
      </c>
      <c r="Y10">
        <f t="shared" si="2"/>
        <v>0.92522031445847175</v>
      </c>
      <c r="Z10">
        <f t="shared" si="2"/>
        <v>0.93070434087709086</v>
      </c>
      <c r="AA10">
        <f t="shared" si="2"/>
        <v>0.93654348565316525</v>
      </c>
      <c r="AB10">
        <f t="shared" si="2"/>
        <v>0.94246144712995039</v>
      </c>
      <c r="AC10">
        <f t="shared" si="2"/>
        <v>0.94280316544882681</v>
      </c>
      <c r="AD10">
        <f t="shared" si="2"/>
        <v>0.94792285641636131</v>
      </c>
      <c r="AE10">
        <f t="shared" si="2"/>
        <v>0.96088680726342024</v>
      </c>
      <c r="AF10">
        <f t="shared" si="2"/>
        <v>0.96706724025374113</v>
      </c>
      <c r="AG10">
        <f t="shared" si="2"/>
        <v>0.97422226488428776</v>
      </c>
      <c r="AH10">
        <f t="shared" si="2"/>
        <v>0.98189964939712027</v>
      </c>
      <c r="AI10">
        <f t="shared" si="2"/>
        <v>0.99003085493610499</v>
      </c>
      <c r="AJ10">
        <f t="shared" si="2"/>
        <v>0.99600583947649468</v>
      </c>
      <c r="AK10">
        <f t="shared" si="2"/>
        <v>1.0007361355386477</v>
      </c>
      <c r="AL10">
        <f t="shared" si="2"/>
        <v>1.0049542875069926</v>
      </c>
      <c r="AM10">
        <f t="shared" si="2"/>
        <v>1.0092403610638225</v>
      </c>
      <c r="AN10">
        <f t="shared" si="2"/>
        <v>1.0142220885204063</v>
      </c>
      <c r="AO10">
        <f t="shared" si="2"/>
        <v>1.0130887796240735</v>
      </c>
      <c r="AP10">
        <f t="shared" si="2"/>
        <v>1.0162711353335201</v>
      </c>
      <c r="AQ10">
        <f t="shared" si="2"/>
        <v>1.0120898125125759</v>
      </c>
      <c r="AR10">
        <f t="shared" si="2"/>
        <v>1.0115818425834777</v>
      </c>
      <c r="AS10">
        <f t="shared" si="2"/>
        <v>1.012167053883565</v>
      </c>
      <c r="AT10">
        <f>AT8/AT9</f>
        <v>1.0077134072474336</v>
      </c>
    </row>
    <row r="11" spans="1:80" x14ac:dyDescent="0.25">
      <c r="A11">
        <v>1978</v>
      </c>
      <c r="B11" s="4">
        <v>1.6835</v>
      </c>
      <c r="C11" s="4">
        <v>1.6919999999999997</v>
      </c>
    </row>
    <row r="12" spans="1:80" x14ac:dyDescent="0.25">
      <c r="A12">
        <v>1979</v>
      </c>
      <c r="B12" s="4">
        <v>1.7262</v>
      </c>
      <c r="C12" s="4">
        <v>1.73</v>
      </c>
    </row>
    <row r="13" spans="1:80" x14ac:dyDescent="0.25">
      <c r="A13">
        <v>1980</v>
      </c>
      <c r="B13" s="4">
        <v>1.7675000000000001</v>
      </c>
      <c r="C13" s="4">
        <v>1.77</v>
      </c>
      <c r="F13" s="1" t="s">
        <v>7</v>
      </c>
      <c r="G13">
        <v>0.47824416106030199</v>
      </c>
      <c r="H13">
        <v>0.481912405979946</v>
      </c>
      <c r="I13">
        <v>0.487559234419145</v>
      </c>
      <c r="J13">
        <v>0.49109660401160898</v>
      </c>
      <c r="K13">
        <v>0.49538365931961997</v>
      </c>
      <c r="L13">
        <v>0.49950793557789103</v>
      </c>
      <c r="M13">
        <v>0.50978801444240895</v>
      </c>
      <c r="N13">
        <v>0.515100103394183</v>
      </c>
      <c r="O13">
        <v>0.51762336244413498</v>
      </c>
      <c r="P13">
        <v>0.52276787735298702</v>
      </c>
      <c r="Q13">
        <v>0.52444681967490103</v>
      </c>
      <c r="R13">
        <v>0.52575169830375501</v>
      </c>
      <c r="S13">
        <v>0.52848793352113099</v>
      </c>
      <c r="T13">
        <v>0.53165771481426205</v>
      </c>
      <c r="U13">
        <v>0.53317684847856905</v>
      </c>
      <c r="V13">
        <v>0.53721943087673596</v>
      </c>
      <c r="W13">
        <v>0.53394494671456205</v>
      </c>
      <c r="X13">
        <v>0.53649767575630003</v>
      </c>
      <c r="Y13">
        <v>0.53836792862707605</v>
      </c>
      <c r="Z13">
        <v>0.54258076384754905</v>
      </c>
      <c r="AA13">
        <v>0.55871645549539894</v>
      </c>
      <c r="AB13">
        <v>0.56452267846579596</v>
      </c>
      <c r="AC13">
        <v>0.56652223600422902</v>
      </c>
      <c r="AD13">
        <v>0.55998617779837101</v>
      </c>
      <c r="AE13">
        <v>0.56928445462255906</v>
      </c>
      <c r="AF13">
        <v>0.57358325222443096</v>
      </c>
      <c r="AG13">
        <v>0.57750027484949895</v>
      </c>
      <c r="AH13">
        <v>0.58371849623014804</v>
      </c>
      <c r="AI13">
        <v>0.58735774988813305</v>
      </c>
      <c r="AJ13">
        <v>0.591804277200211</v>
      </c>
      <c r="AK13">
        <v>0.59595795134985596</v>
      </c>
      <c r="AL13">
        <v>0.60733241946246097</v>
      </c>
      <c r="AM13">
        <v>0.61267744914131295</v>
      </c>
      <c r="AN13">
        <v>0.61458722980650304</v>
      </c>
      <c r="AO13">
        <v>0.61951427096101297</v>
      </c>
      <c r="AP13">
        <v>0.62022046546029896</v>
      </c>
      <c r="AQ13">
        <v>0.62040392980579795</v>
      </c>
      <c r="AR13">
        <v>0.62214025106562099</v>
      </c>
      <c r="AS13">
        <v>0.62439409941388002</v>
      </c>
      <c r="AT13">
        <v>0.62454985312397404</v>
      </c>
      <c r="AU13">
        <v>0.62756883500027505</v>
      </c>
      <c r="AV13">
        <v>0.62208133808541199</v>
      </c>
      <c r="AW13">
        <v>0.62321004186239204</v>
      </c>
      <c r="AX13">
        <v>0.62347487932319301</v>
      </c>
      <c r="AY13">
        <v>0.62630598369269996</v>
      </c>
      <c r="AZ13">
        <v>0.64260969991514705</v>
      </c>
      <c r="BA13">
        <v>0.64685142814858998</v>
      </c>
      <c r="BB13">
        <v>0.64624794062095303</v>
      </c>
      <c r="BC13">
        <v>0.63587352228017302</v>
      </c>
      <c r="BD13">
        <v>0.64302376514777604</v>
      </c>
      <c r="BE13">
        <v>0.64409630366476001</v>
      </c>
      <c r="BF13">
        <v>0.644382859041709</v>
      </c>
      <c r="BG13">
        <v>0.64665728885644802</v>
      </c>
      <c r="BH13">
        <v>0.645416390399839</v>
      </c>
      <c r="BI13">
        <v>0.64445034616700703</v>
      </c>
      <c r="BJ13">
        <v>0.64232112117743001</v>
      </c>
      <c r="BK13">
        <v>0.64710951263413097</v>
      </c>
      <c r="BL13">
        <v>0.64371529673108197</v>
      </c>
      <c r="BM13">
        <v>0.635674526007314</v>
      </c>
      <c r="BN13">
        <v>0.62915602902628198</v>
      </c>
      <c r="BO13">
        <v>0.61630437057227605</v>
      </c>
      <c r="BP13">
        <v>0.60032399853510598</v>
      </c>
      <c r="BQ13">
        <v>0.58265545822663301</v>
      </c>
      <c r="BR13">
        <v>0.56122417357425403</v>
      </c>
      <c r="BS13">
        <v>0.53293392953191798</v>
      </c>
      <c r="BT13">
        <v>0.50306853867101597</v>
      </c>
      <c r="BU13">
        <v>0.46314598505565002</v>
      </c>
      <c r="BV13">
        <v>0.42124568238716198</v>
      </c>
      <c r="BW13">
        <v>0.37652281954199601</v>
      </c>
      <c r="BX13">
        <v>0.33093035699269902</v>
      </c>
      <c r="BY13">
        <v>0.28953408160902999</v>
      </c>
      <c r="BZ13">
        <v>0.24098730428603901</v>
      </c>
      <c r="CA13">
        <v>0.19268487183830299</v>
      </c>
      <c r="CB13">
        <v>0.14613498468439401</v>
      </c>
    </row>
    <row r="14" spans="1:80" x14ac:dyDescent="0.25">
      <c r="A14">
        <v>1981</v>
      </c>
      <c r="B14" s="4">
        <v>1.8071000000000002</v>
      </c>
      <c r="C14" s="4">
        <v>1.80108</v>
      </c>
      <c r="F14" s="1" t="s">
        <v>36</v>
      </c>
      <c r="G14">
        <v>0.48</v>
      </c>
      <c r="H14">
        <v>0.483621423143761</v>
      </c>
      <c r="I14">
        <v>0.48725539446525301</v>
      </c>
      <c r="J14">
        <v>0.49089683207837498</v>
      </c>
      <c r="K14">
        <v>0.49455541517485002</v>
      </c>
      <c r="L14">
        <v>0.49823110647079299</v>
      </c>
      <c r="M14">
        <v>0.50192386636718</v>
      </c>
      <c r="N14">
        <v>0.50563365291027995</v>
      </c>
      <c r="O14">
        <v>0.50936555638146797</v>
      </c>
      <c r="P14">
        <v>0.51311447720905601</v>
      </c>
      <c r="Q14">
        <v>0.516885583909096</v>
      </c>
      <c r="R14">
        <v>0.52067895041935497</v>
      </c>
      <c r="S14">
        <v>0.52449465011563701</v>
      </c>
      <c r="T14">
        <v>0.52832741327277</v>
      </c>
      <c r="U14">
        <v>0.53219333966162596</v>
      </c>
      <c r="V14">
        <v>0.53607647330522801</v>
      </c>
      <c r="W14">
        <v>0.53998222768881299</v>
      </c>
      <c r="X14">
        <v>0.543910673128989</v>
      </c>
      <c r="Y14">
        <v>0.54786743811164496</v>
      </c>
      <c r="Z14">
        <v>0.551830311975813</v>
      </c>
      <c r="AA14">
        <v>0.55578766658018497</v>
      </c>
      <c r="AB14">
        <v>0.55973889218538597</v>
      </c>
      <c r="AC14">
        <v>0.56368910570124398</v>
      </c>
      <c r="AD14">
        <v>0.56762624357679903</v>
      </c>
      <c r="AE14">
        <v>0.57155535382600797</v>
      </c>
      <c r="AF14">
        <v>0.57544639735355496</v>
      </c>
      <c r="AG14">
        <v>0.57930392597426605</v>
      </c>
      <c r="AH14">
        <v>0.58310877478492096</v>
      </c>
      <c r="AI14">
        <v>0.58687127668636596</v>
      </c>
      <c r="AJ14">
        <v>0.59056572328129198</v>
      </c>
      <c r="AK14">
        <v>0.59418395129444301</v>
      </c>
      <c r="AL14">
        <v>0.59771140530158495</v>
      </c>
      <c r="AM14">
        <v>0.60116416120555405</v>
      </c>
      <c r="AN14">
        <v>0.60452753820236405</v>
      </c>
      <c r="AO14">
        <v>0.60781797893594802</v>
      </c>
      <c r="AP14">
        <v>0.6110206791128</v>
      </c>
      <c r="AQ14">
        <v>0.61415887058960295</v>
      </c>
      <c r="AR14">
        <v>0.61717899838552603</v>
      </c>
      <c r="AS14">
        <v>0.62022128703319601</v>
      </c>
      <c r="AT14">
        <v>0.62313495627817705</v>
      </c>
      <c r="AU14">
        <v>0.62596961996439404</v>
      </c>
      <c r="AV14">
        <v>0.62884992141915097</v>
      </c>
      <c r="AW14">
        <v>0.63155478674134102</v>
      </c>
      <c r="AX14">
        <v>0.63420859170591604</v>
      </c>
      <c r="AY14">
        <v>0.63671425516199098</v>
      </c>
      <c r="AZ14">
        <v>0.63897162355454995</v>
      </c>
      <c r="BA14">
        <v>0.641099567924447</v>
      </c>
      <c r="BB14">
        <v>0.64274499765285498</v>
      </c>
      <c r="BC14">
        <v>0.64427718536081102</v>
      </c>
      <c r="BD14">
        <v>0.645316617705599</v>
      </c>
      <c r="BE14">
        <v>0.64591604458211604</v>
      </c>
      <c r="BF14">
        <v>0.64612286223932203</v>
      </c>
      <c r="BG14">
        <v>0.64570946337562696</v>
      </c>
      <c r="BH14">
        <v>0.64460993298769098</v>
      </c>
      <c r="BI14">
        <v>0.64283046511138897</v>
      </c>
      <c r="BJ14">
        <v>0.64013909902550803</v>
      </c>
      <c r="BK14">
        <v>0.63658985758954101</v>
      </c>
      <c r="BL14">
        <v>0.63135244730765105</v>
      </c>
      <c r="BM14">
        <v>0.62500604439120799</v>
      </c>
      <c r="BN14">
        <v>0.61701744359298605</v>
      </c>
      <c r="BO14">
        <v>0.60690667760116401</v>
      </c>
      <c r="BP14">
        <v>0.59403050305973504</v>
      </c>
      <c r="BQ14">
        <v>0.57776537416992202</v>
      </c>
      <c r="BR14">
        <v>0.55723848018190902</v>
      </c>
      <c r="BS14">
        <v>0.53150239676111899</v>
      </c>
      <c r="BT14">
        <v>0.50157501872927501</v>
      </c>
      <c r="BU14">
        <v>0.46798786710691198</v>
      </c>
      <c r="BV14">
        <v>0.42670615118958999</v>
      </c>
      <c r="BW14">
        <v>0.382843533452634</v>
      </c>
      <c r="BX14">
        <v>0.33628807906150898</v>
      </c>
      <c r="BY14">
        <v>0.287773527311671</v>
      </c>
      <c r="BZ14">
        <v>0.238743721254916</v>
      </c>
      <c r="CA14">
        <v>0.191559636381543</v>
      </c>
      <c r="CB14">
        <v>0.148003866811766</v>
      </c>
    </row>
    <row r="15" spans="1:80" x14ac:dyDescent="0.25">
      <c r="A15">
        <v>1982</v>
      </c>
      <c r="B15" s="4">
        <v>1.8343</v>
      </c>
      <c r="C15" s="4">
        <v>1.8232399999999997</v>
      </c>
    </row>
    <row r="16" spans="1:80" x14ac:dyDescent="0.25">
      <c r="A16">
        <v>1983</v>
      </c>
      <c r="B16" s="4">
        <v>1.8559999999999999</v>
      </c>
      <c r="C16" s="4">
        <v>1.8346399999999998</v>
      </c>
    </row>
    <row r="17" spans="1:49" x14ac:dyDescent="0.25">
      <c r="A17">
        <v>1984</v>
      </c>
      <c r="B17" s="4">
        <v>1.8626999999999998</v>
      </c>
      <c r="C17" s="4">
        <v>1.8346400000000003</v>
      </c>
    </row>
    <row r="18" spans="1:49" x14ac:dyDescent="0.25">
      <c r="A18">
        <v>1985</v>
      </c>
      <c r="B18" s="4">
        <v>1.8457000000000001</v>
      </c>
      <c r="C18" s="4">
        <v>1.8107399999999998</v>
      </c>
    </row>
    <row r="19" spans="1:49" x14ac:dyDescent="0.25">
      <c r="A19">
        <v>1986</v>
      </c>
      <c r="B19" s="4">
        <v>1.8092999999999999</v>
      </c>
      <c r="C19" s="4">
        <v>1.7735600000000002</v>
      </c>
    </row>
    <row r="20" spans="1:49" x14ac:dyDescent="0.25">
      <c r="A20">
        <v>1987</v>
      </c>
      <c r="B20" s="4">
        <v>1.7604</v>
      </c>
      <c r="C20" s="4">
        <v>1.7243999999999999</v>
      </c>
    </row>
    <row r="21" spans="1:49" x14ac:dyDescent="0.25">
      <c r="A21">
        <v>1988</v>
      </c>
      <c r="B21" s="4">
        <v>1.6855</v>
      </c>
      <c r="C21" s="4">
        <v>1.6502999999999997</v>
      </c>
    </row>
    <row r="22" spans="1:49" x14ac:dyDescent="0.25">
      <c r="A22">
        <v>1989</v>
      </c>
      <c r="B22" s="4">
        <v>1.5933000000000002</v>
      </c>
      <c r="C22" s="4">
        <v>1.5604</v>
      </c>
    </row>
    <row r="23" spans="1:49" x14ac:dyDescent="0.25">
      <c r="A23">
        <v>1990</v>
      </c>
      <c r="B23" s="4">
        <v>1.5005000000000002</v>
      </c>
      <c r="C23" s="4">
        <v>1.4701</v>
      </c>
    </row>
    <row r="24" spans="1:49" x14ac:dyDescent="0.25">
      <c r="A24">
        <v>1991</v>
      </c>
      <c r="B24" s="4">
        <v>1.4123000000000001</v>
      </c>
      <c r="C24" s="4">
        <v>1.3846000000000001</v>
      </c>
    </row>
    <row r="25" spans="1:49" x14ac:dyDescent="0.25">
      <c r="A25">
        <v>1992</v>
      </c>
      <c r="B25" s="4">
        <v>1.3369000000000002</v>
      </c>
      <c r="C25" s="4">
        <v>1.3111999999999999</v>
      </c>
    </row>
    <row r="26" spans="1:49" x14ac:dyDescent="0.25">
      <c r="A26">
        <v>1993</v>
      </c>
      <c r="B26" s="4">
        <v>1.2901000000000002</v>
      </c>
      <c r="C26" s="4">
        <v>1.2679</v>
      </c>
    </row>
    <row r="27" spans="1:49" x14ac:dyDescent="0.25">
      <c r="A27">
        <v>1994</v>
      </c>
      <c r="B27" s="4">
        <v>1.2449999999999999</v>
      </c>
      <c r="C27" s="4">
        <v>1.2223999999999999</v>
      </c>
    </row>
    <row r="28" spans="1:49" x14ac:dyDescent="0.25">
      <c r="A28">
        <v>1995</v>
      </c>
      <c r="B28" s="4">
        <v>1.1902000000000001</v>
      </c>
      <c r="C28" s="4">
        <v>1.1676</v>
      </c>
    </row>
    <row r="29" spans="1:49" x14ac:dyDescent="0.25">
      <c r="A29">
        <v>1996</v>
      </c>
      <c r="B29" s="4">
        <v>1.1315</v>
      </c>
      <c r="C29" s="4">
        <v>1.1091</v>
      </c>
      <c r="G29" s="2"/>
      <c r="AW29" s="1" t="s">
        <v>28</v>
      </c>
    </row>
    <row r="30" spans="1:49" x14ac:dyDescent="0.25">
      <c r="A30">
        <v>1997</v>
      </c>
      <c r="B30" s="4">
        <v>1.0683</v>
      </c>
      <c r="C30" s="4">
        <v>1.0469999999999999</v>
      </c>
      <c r="G30" s="2"/>
    </row>
    <row r="31" spans="1:49" x14ac:dyDescent="0.25">
      <c r="A31">
        <v>1998</v>
      </c>
      <c r="B31" s="4">
        <v>0.99830000000000008</v>
      </c>
      <c r="C31" s="4">
        <v>0.97639999999999993</v>
      </c>
      <c r="G31" s="2"/>
      <c r="AV31">
        <v>2031</v>
      </c>
      <c r="AW31">
        <v>1.1425092081300605</v>
      </c>
    </row>
    <row r="32" spans="1:49" x14ac:dyDescent="0.25">
      <c r="A32">
        <v>1999</v>
      </c>
      <c r="B32" s="4">
        <v>0.94499999999999995</v>
      </c>
      <c r="C32" s="4">
        <v>0.92360000000000009</v>
      </c>
      <c r="G32" s="2"/>
      <c r="AV32">
        <v>2032</v>
      </c>
      <c r="AW32">
        <v>1.1424118435564588</v>
      </c>
    </row>
    <row r="33" spans="1:49" x14ac:dyDescent="0.25">
      <c r="A33">
        <v>2000</v>
      </c>
      <c r="B33" s="4">
        <v>0.92190000000000016</v>
      </c>
      <c r="C33" s="4">
        <v>0.90159999999999985</v>
      </c>
      <c r="G33" s="2"/>
      <c r="AV33">
        <v>2033</v>
      </c>
      <c r="AW33">
        <v>1.1425057342823863</v>
      </c>
    </row>
    <row r="34" spans="1:49" x14ac:dyDescent="0.25">
      <c r="A34">
        <v>2001</v>
      </c>
      <c r="B34" s="4">
        <v>0.91020000000000001</v>
      </c>
      <c r="C34" s="4">
        <v>0.88970000000000005</v>
      </c>
      <c r="G34" s="2"/>
      <c r="AV34">
        <v>2034</v>
      </c>
      <c r="AW34">
        <v>1.1392871900826416</v>
      </c>
    </row>
    <row r="35" spans="1:49" x14ac:dyDescent="0.25">
      <c r="A35">
        <v>2002</v>
      </c>
      <c r="B35" s="4">
        <v>0.9073</v>
      </c>
      <c r="C35" s="4">
        <v>0.8869999999999999</v>
      </c>
      <c r="G35" s="2"/>
      <c r="AV35">
        <v>2035</v>
      </c>
      <c r="AW35">
        <v>1.1384858471771406</v>
      </c>
    </row>
    <row r="36" spans="1:49" x14ac:dyDescent="0.25">
      <c r="A36">
        <v>2003</v>
      </c>
      <c r="B36" s="4">
        <v>0.91189999999999993</v>
      </c>
      <c r="C36" s="4">
        <v>0.89354999999999996</v>
      </c>
      <c r="G36" s="2"/>
      <c r="V36" s="1" t="s">
        <v>9</v>
      </c>
      <c r="AV36">
        <v>2036</v>
      </c>
      <c r="AW36">
        <v>1.141244590684708</v>
      </c>
    </row>
    <row r="37" spans="1:49" x14ac:dyDescent="0.25">
      <c r="A37">
        <v>2004</v>
      </c>
      <c r="B37" s="4">
        <v>0.91809999999999992</v>
      </c>
      <c r="C37" s="4">
        <v>0.90094999999999992</v>
      </c>
      <c r="G37" s="2"/>
      <c r="AV37">
        <v>2037</v>
      </c>
      <c r="AW37">
        <v>1.1411796037684343</v>
      </c>
    </row>
    <row r="38" spans="1:49" x14ac:dyDescent="0.25">
      <c r="A38">
        <v>2005</v>
      </c>
      <c r="B38" s="4">
        <v>0.92100000000000004</v>
      </c>
      <c r="C38" s="4">
        <v>0.90470000000000006</v>
      </c>
      <c r="G38" s="2"/>
      <c r="AV38">
        <v>2038</v>
      </c>
      <c r="AW38">
        <v>1.1451457401935059</v>
      </c>
    </row>
    <row r="39" spans="1:49" x14ac:dyDescent="0.25">
      <c r="A39">
        <v>2006</v>
      </c>
      <c r="B39" s="4">
        <v>0.92330000000000001</v>
      </c>
      <c r="C39" s="4">
        <v>0.90860000000000007</v>
      </c>
      <c r="G39" s="15"/>
      <c r="AV39">
        <v>2039</v>
      </c>
      <c r="AW39">
        <v>1.1473611298284474</v>
      </c>
    </row>
    <row r="40" spans="1:49" x14ac:dyDescent="0.25">
      <c r="A40">
        <v>2007</v>
      </c>
      <c r="B40" s="4">
        <v>0.92170000000000007</v>
      </c>
      <c r="C40" s="4">
        <v>0.90844999999999998</v>
      </c>
      <c r="G40" s="1" t="s">
        <v>29</v>
      </c>
      <c r="I40" s="1" t="s">
        <v>34</v>
      </c>
      <c r="J40" s="1" t="s">
        <v>32</v>
      </c>
      <c r="K40" s="1" t="s">
        <v>33</v>
      </c>
      <c r="L40" s="1" t="s">
        <v>40</v>
      </c>
      <c r="M40" s="1" t="s">
        <v>41</v>
      </c>
      <c r="AV40">
        <v>2040</v>
      </c>
      <c r="AW40">
        <v>1.1506392250532023</v>
      </c>
    </row>
    <row r="41" spans="1:49" x14ac:dyDescent="0.25">
      <c r="A41">
        <v>2008</v>
      </c>
      <c r="B41" s="4">
        <v>0.92100000000000004</v>
      </c>
      <c r="C41" s="4">
        <v>0.90889999999999982</v>
      </c>
      <c r="G41" s="15"/>
      <c r="H41" s="1" t="s">
        <v>31</v>
      </c>
      <c r="AV41">
        <v>2041</v>
      </c>
      <c r="AW41">
        <v>1.1533591405044814</v>
      </c>
    </row>
    <row r="42" spans="1:49" x14ac:dyDescent="0.25">
      <c r="A42">
        <v>2009</v>
      </c>
      <c r="B42" s="4">
        <v>0.92149999999999999</v>
      </c>
      <c r="C42" s="4">
        <v>0.91144999999999998</v>
      </c>
      <c r="G42">
        <v>42</v>
      </c>
      <c r="I42" s="17">
        <f>2070-G42+1</f>
        <v>2029</v>
      </c>
      <c r="J42" s="4">
        <f t="shared" ref="J42:J47" si="3">B62</f>
        <v>0.9717664777421493</v>
      </c>
      <c r="L42">
        <f>AV8</f>
        <v>1.0337651736489699</v>
      </c>
      <c r="N42" s="1"/>
      <c r="AV42">
        <v>2042</v>
      </c>
      <c r="AW42">
        <v>1.1567902365230029</v>
      </c>
    </row>
    <row r="43" spans="1:49" x14ac:dyDescent="0.25">
      <c r="A43">
        <v>2010</v>
      </c>
      <c r="B43" s="4">
        <v>0.9245000000000001</v>
      </c>
      <c r="C43" s="4">
        <v>0.91590000000000005</v>
      </c>
      <c r="G43">
        <v>41</v>
      </c>
      <c r="H43" s="1"/>
      <c r="I43" s="17">
        <f>2070-G43+1</f>
        <v>2030</v>
      </c>
      <c r="J43" s="4">
        <f t="shared" si="3"/>
        <v>0.94257461158295852</v>
      </c>
      <c r="K43">
        <f>J43*M43/L43</f>
        <v>0</v>
      </c>
      <c r="L43">
        <f>AU8</f>
        <v>1.0540318474189301</v>
      </c>
      <c r="AV43">
        <v>2043</v>
      </c>
      <c r="AW43">
        <v>1.1626738517986439</v>
      </c>
    </row>
    <row r="44" spans="1:49" x14ac:dyDescent="0.25">
      <c r="A44">
        <v>2011</v>
      </c>
      <c r="B44" s="4">
        <v>0.93599999999999994</v>
      </c>
      <c r="C44" s="4">
        <v>0.92939999999999989</v>
      </c>
      <c r="G44" s="2">
        <v>40</v>
      </c>
      <c r="H44" s="1"/>
      <c r="I44" s="17">
        <f t="shared" ref="I44:I75" si="4">2070-G44+1</f>
        <v>2031</v>
      </c>
      <c r="J44" s="4">
        <f t="shared" si="3"/>
        <v>0.91220650949662818</v>
      </c>
      <c r="K44">
        <f>J44*M44/L44</f>
        <v>0</v>
      </c>
      <c r="L44">
        <f>AT8</f>
        <v>1.0737162119105099</v>
      </c>
      <c r="AV44">
        <v>2044</v>
      </c>
      <c r="AW44">
        <v>1.1653488491194728</v>
      </c>
    </row>
    <row r="45" spans="1:49" x14ac:dyDescent="0.25">
      <c r="A45">
        <v>2012</v>
      </c>
      <c r="B45" s="4">
        <v>0.9547000000000001</v>
      </c>
      <c r="C45" s="4">
        <v>0.95015000000000005</v>
      </c>
      <c r="G45" s="2">
        <v>39</v>
      </c>
      <c r="H45" s="1"/>
      <c r="I45" s="17">
        <f t="shared" si="4"/>
        <v>2032</v>
      </c>
      <c r="J45" s="4">
        <f t="shared" si="3"/>
        <v>0.8916073723211243</v>
      </c>
      <c r="K45">
        <f t="shared" ref="K45:K47" si="5">J45*M45/L45</f>
        <v>0</v>
      </c>
      <c r="L45">
        <f>AS8</f>
        <v>1.08894197726335</v>
      </c>
      <c r="AV45">
        <v>2045</v>
      </c>
      <c r="AW45">
        <v>1.1683117345081107</v>
      </c>
    </row>
    <row r="46" spans="1:49" x14ac:dyDescent="0.25">
      <c r="A46">
        <v>2013</v>
      </c>
      <c r="B46" s="4">
        <v>0.97650000000000003</v>
      </c>
      <c r="C46" s="4">
        <v>0.97384999999999999</v>
      </c>
      <c r="G46" s="2">
        <v>38</v>
      </c>
      <c r="H46" s="1"/>
      <c r="I46" s="17">
        <f t="shared" si="4"/>
        <v>2033</v>
      </c>
      <c r="J46" s="4">
        <f t="shared" si="3"/>
        <v>0.87058008891058858</v>
      </c>
      <c r="K46">
        <f t="shared" si="5"/>
        <v>0</v>
      </c>
      <c r="L46">
        <f>AR8</f>
        <v>1.0976289101872301</v>
      </c>
      <c r="AV46">
        <v>2046</v>
      </c>
      <c r="AW46">
        <v>1.1705427887037199</v>
      </c>
    </row>
    <row r="47" spans="1:49" x14ac:dyDescent="0.25">
      <c r="A47">
        <v>2014</v>
      </c>
      <c r="B47" s="4">
        <v>0.99634999999999996</v>
      </c>
      <c r="C47" s="4">
        <v>0.99634999999999996</v>
      </c>
      <c r="G47" s="2">
        <v>37</v>
      </c>
      <c r="H47" s="1"/>
      <c r="I47" s="17">
        <f t="shared" si="4"/>
        <v>2034</v>
      </c>
      <c r="J47" s="4">
        <f t="shared" si="3"/>
        <v>0.85404784637362408</v>
      </c>
      <c r="K47">
        <f t="shared" si="5"/>
        <v>0</v>
      </c>
      <c r="L47">
        <f>AQ8</f>
        <v>1.10631297378628</v>
      </c>
      <c r="N47" s="1"/>
      <c r="AV47">
        <v>2047</v>
      </c>
      <c r="AW47">
        <v>1.1840921002712963</v>
      </c>
    </row>
    <row r="48" spans="1:49" x14ac:dyDescent="0.25">
      <c r="A48">
        <v>2015</v>
      </c>
      <c r="B48" s="4">
        <v>1.0125999999999999</v>
      </c>
      <c r="C48" s="4">
        <v>1.0137499999999999</v>
      </c>
      <c r="G48" s="2">
        <v>28</v>
      </c>
      <c r="H48" s="1"/>
      <c r="I48" s="17">
        <f t="shared" si="4"/>
        <v>2043</v>
      </c>
      <c r="J48" s="4">
        <f t="shared" ref="J48:J59" si="6">B76</f>
        <v>0.93140381387596582</v>
      </c>
      <c r="K48">
        <f t="shared" ref="K48:K54" si="7">J48*M48/L48</f>
        <v>0</v>
      </c>
      <c r="L48">
        <f>AH8</f>
        <v>1.1166000539218399</v>
      </c>
      <c r="N48" s="1"/>
      <c r="AV48">
        <v>2048</v>
      </c>
      <c r="AW48">
        <v>1.1724697342525983</v>
      </c>
    </row>
    <row r="49" spans="1:49" x14ac:dyDescent="0.25">
      <c r="A49">
        <v>2016</v>
      </c>
      <c r="B49" s="4">
        <v>1.0194000000000001</v>
      </c>
      <c r="C49" s="4">
        <v>1.0223</v>
      </c>
      <c r="G49" s="2">
        <v>27</v>
      </c>
      <c r="H49" s="1"/>
      <c r="I49" s="17">
        <f t="shared" si="4"/>
        <v>2044</v>
      </c>
      <c r="J49" s="4">
        <f t="shared" si="6"/>
        <v>0.95029429233969387</v>
      </c>
      <c r="K49">
        <f t="shared" si="7"/>
        <v>0</v>
      </c>
      <c r="L49">
        <f>AG8</f>
        <v>1.1101930761707799</v>
      </c>
      <c r="N49" s="1"/>
      <c r="AV49">
        <v>2049</v>
      </c>
      <c r="AW49">
        <v>1.1421351092968128</v>
      </c>
    </row>
    <row r="50" spans="1:49" x14ac:dyDescent="0.25">
      <c r="A50">
        <v>2017</v>
      </c>
      <c r="B50" s="4">
        <v>1.0167999999999999</v>
      </c>
      <c r="C50" s="4">
        <v>1.02105</v>
      </c>
      <c r="G50" s="2">
        <v>26</v>
      </c>
      <c r="H50" s="1"/>
      <c r="I50" s="17">
        <f t="shared" si="4"/>
        <v>2045</v>
      </c>
      <c r="J50" s="4">
        <f t="shared" si="6"/>
        <v>0.97831014706855823</v>
      </c>
      <c r="K50">
        <f t="shared" si="7"/>
        <v>0</v>
      </c>
      <c r="L50">
        <f>AF8</f>
        <v>1.1038442245211699</v>
      </c>
      <c r="AV50">
        <v>2050</v>
      </c>
      <c r="AW50">
        <v>1.1540215503930888</v>
      </c>
    </row>
    <row r="51" spans="1:49" x14ac:dyDescent="0.25">
      <c r="A51">
        <v>2018</v>
      </c>
      <c r="B51" s="4">
        <v>1.0061</v>
      </c>
      <c r="C51" s="4">
        <v>1.01075</v>
      </c>
      <c r="G51" s="2">
        <v>25</v>
      </c>
      <c r="H51" s="1"/>
      <c r="I51" s="17">
        <f t="shared" si="4"/>
        <v>2046</v>
      </c>
      <c r="J51" s="4">
        <f t="shared" si="6"/>
        <v>0.98439186108844057</v>
      </c>
      <c r="K51">
        <f t="shared" si="7"/>
        <v>0</v>
      </c>
      <c r="L51">
        <f>AE8</f>
        <v>1.0983250033985601</v>
      </c>
      <c r="N51" s="1">
        <f>L51/L50</f>
        <v>0.99499999999999644</v>
      </c>
      <c r="AV51">
        <v>2051</v>
      </c>
      <c r="AW51">
        <v>1.1481267632315553</v>
      </c>
    </row>
    <row r="52" spans="1:49" x14ac:dyDescent="0.25">
      <c r="A52">
        <v>2019</v>
      </c>
      <c r="B52" s="4">
        <v>0.99619999999999997</v>
      </c>
      <c r="C52" s="4">
        <v>1.0021</v>
      </c>
      <c r="G52" s="2">
        <v>24</v>
      </c>
      <c r="H52" s="1" t="s">
        <v>43</v>
      </c>
      <c r="I52" s="17">
        <f t="shared" si="4"/>
        <v>2047</v>
      </c>
      <c r="J52" s="4">
        <f t="shared" si="6"/>
        <v>0.98617654327831084</v>
      </c>
      <c r="K52">
        <f t="shared" si="7"/>
        <v>0.99351075079636542</v>
      </c>
      <c r="L52">
        <f>AD8</f>
        <v>1.0847659601142901</v>
      </c>
      <c r="M52">
        <f>N51*L51</f>
        <v>1.0928333783815634</v>
      </c>
      <c r="AV52">
        <v>2052</v>
      </c>
      <c r="AW52">
        <v>1.1439160914179645</v>
      </c>
    </row>
    <row r="53" spans="1:49" x14ac:dyDescent="0.25">
      <c r="A53">
        <v>2020</v>
      </c>
      <c r="B53" s="4">
        <v>0.9879</v>
      </c>
      <c r="C53" s="4">
        <v>0.99459999999999993</v>
      </c>
      <c r="G53" s="2">
        <v>23</v>
      </c>
      <c r="H53" s="1" t="s">
        <v>43</v>
      </c>
      <c r="I53" s="17">
        <f t="shared" si="4"/>
        <v>2048</v>
      </c>
      <c r="J53" s="4">
        <f t="shared" si="6"/>
        <v>0.99196297383077536</v>
      </c>
      <c r="K53">
        <f t="shared" si="7"/>
        <v>0.99881965126327454</v>
      </c>
      <c r="L53">
        <f>AC8</f>
        <v>1.0799046607834399</v>
      </c>
      <c r="M53">
        <f>N51*M52</f>
        <v>1.0873692114896516</v>
      </c>
      <c r="AV53">
        <v>2053</v>
      </c>
      <c r="AW53">
        <v>1.1432366460911676</v>
      </c>
    </row>
    <row r="54" spans="1:49" x14ac:dyDescent="0.25">
      <c r="A54">
        <v>2021</v>
      </c>
      <c r="B54" s="4">
        <v>0.9849</v>
      </c>
      <c r="C54" s="4">
        <v>0.99254999999999993</v>
      </c>
      <c r="G54" s="2">
        <v>22</v>
      </c>
      <c r="H54" s="1"/>
      <c r="I54" s="17">
        <f t="shared" si="4"/>
        <v>2049</v>
      </c>
      <c r="J54" s="4">
        <f t="shared" si="6"/>
        <v>1.0059050288466858</v>
      </c>
      <c r="K54">
        <f t="shared" si="7"/>
        <v>0</v>
      </c>
      <c r="L54">
        <f>AB8</f>
        <v>1.0802549083806401</v>
      </c>
      <c r="AV54">
        <v>2054</v>
      </c>
      <c r="AW54">
        <v>1.141447010636349</v>
      </c>
    </row>
    <row r="55" spans="1:49" x14ac:dyDescent="0.25">
      <c r="A55">
        <v>2022</v>
      </c>
      <c r="B55" s="4">
        <v>0.98510000000000009</v>
      </c>
      <c r="C55" s="4">
        <v>0.99314999999999998</v>
      </c>
      <c r="G55" s="2">
        <v>21</v>
      </c>
      <c r="H55" s="1"/>
      <c r="I55" s="17">
        <f t="shared" si="4"/>
        <v>2050</v>
      </c>
      <c r="J55" s="4">
        <f t="shared" si="6"/>
        <v>1.0089267263060018</v>
      </c>
      <c r="K55">
        <f t="shared" ref="K55:K59" si="8">J55*M55/L55</f>
        <v>0</v>
      </c>
      <c r="L55">
        <f>AA8</f>
        <v>1.0739543916191101</v>
      </c>
      <c r="AV55">
        <v>2055</v>
      </c>
      <c r="AW55">
        <v>1.1399939602295788</v>
      </c>
    </row>
    <row r="56" spans="1:49" x14ac:dyDescent="0.25">
      <c r="A56">
        <v>2023</v>
      </c>
      <c r="B56" s="4">
        <v>0.99160000000000004</v>
      </c>
      <c r="C56" s="4">
        <v>1.00095</v>
      </c>
      <c r="G56" s="2">
        <v>20</v>
      </c>
      <c r="H56" s="1"/>
      <c r="I56" s="17">
        <f t="shared" si="4"/>
        <v>2051</v>
      </c>
      <c r="J56" s="4">
        <f t="shared" si="6"/>
        <v>0.98177705965375206</v>
      </c>
      <c r="K56">
        <f t="shared" si="8"/>
        <v>0</v>
      </c>
      <c r="L56">
        <f>Z8</f>
        <v>1.06748518519531</v>
      </c>
      <c r="AV56">
        <v>2056</v>
      </c>
      <c r="AW56">
        <v>1.1409239842629384</v>
      </c>
    </row>
    <row r="57" spans="1:49" x14ac:dyDescent="0.25">
      <c r="A57">
        <v>2024</v>
      </c>
      <c r="B57" s="4">
        <v>0.99669999999999992</v>
      </c>
      <c r="C57" s="4">
        <v>1.0064</v>
      </c>
      <c r="G57" s="2">
        <v>19</v>
      </c>
      <c r="H57" s="1"/>
      <c r="I57" s="17">
        <f t="shared" si="4"/>
        <v>2052</v>
      </c>
      <c r="J57" s="4">
        <f t="shared" si="6"/>
        <v>0.9401468904203053</v>
      </c>
      <c r="K57">
        <f t="shared" si="8"/>
        <v>0</v>
      </c>
      <c r="L57">
        <f>Y8</f>
        <v>1.06116890864053</v>
      </c>
      <c r="AV57">
        <v>2057</v>
      </c>
      <c r="AW57">
        <v>1.1419930821796855</v>
      </c>
    </row>
    <row r="58" spans="1:49" x14ac:dyDescent="0.25">
      <c r="A58">
        <v>2025</v>
      </c>
      <c r="B58" s="4">
        <v>1.0013999999999998</v>
      </c>
      <c r="C58" s="4">
        <v>1.01135</v>
      </c>
      <c r="G58" s="2">
        <v>18</v>
      </c>
      <c r="H58" s="1"/>
      <c r="I58" s="17">
        <f t="shared" si="4"/>
        <v>2053</v>
      </c>
      <c r="J58" s="4">
        <f t="shared" si="6"/>
        <v>0.89251569338447645</v>
      </c>
      <c r="K58">
        <f t="shared" si="8"/>
        <v>0</v>
      </c>
      <c r="L58">
        <f>X8</f>
        <v>1.05475533713336</v>
      </c>
      <c r="AV58">
        <v>2058</v>
      </c>
      <c r="AW58">
        <v>1.1427560538520185</v>
      </c>
    </row>
    <row r="59" spans="1:49" x14ac:dyDescent="0.25">
      <c r="A59">
        <v>2026</v>
      </c>
      <c r="B59" s="4">
        <v>1.0059</v>
      </c>
      <c r="C59" s="4">
        <v>1.0162</v>
      </c>
      <c r="G59" s="2">
        <v>17</v>
      </c>
      <c r="H59" s="1"/>
      <c r="I59" s="17">
        <f t="shared" si="4"/>
        <v>2054</v>
      </c>
      <c r="J59" s="4">
        <f t="shared" si="6"/>
        <v>0.88008154491798307</v>
      </c>
      <c r="K59">
        <f t="shared" si="8"/>
        <v>0</v>
      </c>
      <c r="L59">
        <f>W8</f>
        <v>1.0483782478075201</v>
      </c>
      <c r="AV59">
        <v>2059</v>
      </c>
      <c r="AW59">
        <v>1.1397332096620267</v>
      </c>
    </row>
    <row r="60" spans="1:49" x14ac:dyDescent="0.25">
      <c r="A60">
        <v>2027</v>
      </c>
      <c r="B60" s="4">
        <v>1.0100000000000002</v>
      </c>
      <c r="C60" s="4">
        <v>1.0206</v>
      </c>
      <c r="G60" s="2">
        <v>16</v>
      </c>
      <c r="H60" s="1"/>
      <c r="I60" s="17">
        <f t="shared" si="4"/>
        <v>2055</v>
      </c>
      <c r="J60" s="4">
        <f t="shared" ref="J60:J75" si="9">B88</f>
        <v>0.86657733414014548</v>
      </c>
      <c r="K60">
        <f>J60*M60/L60</f>
        <v>0</v>
      </c>
      <c r="L60">
        <f>V8</f>
        <v>1.0419172385078499</v>
      </c>
      <c r="AV60">
        <v>2060</v>
      </c>
      <c r="AW60">
        <v>1.1385870961745035</v>
      </c>
    </row>
    <row r="61" spans="1:49" x14ac:dyDescent="0.25">
      <c r="A61">
        <v>2028</v>
      </c>
      <c r="B61" s="4">
        <v>1.0109999999999999</v>
      </c>
      <c r="C61" s="19">
        <v>1.0206999999999999</v>
      </c>
      <c r="D61" s="1" t="s">
        <v>35</v>
      </c>
      <c r="E61" s="1" t="s">
        <v>39</v>
      </c>
      <c r="F61" s="1" t="s">
        <v>27</v>
      </c>
      <c r="G61" s="2">
        <v>15</v>
      </c>
      <c r="I61" s="17">
        <f t="shared" si="4"/>
        <v>2056</v>
      </c>
      <c r="J61" s="4">
        <f t="shared" si="9"/>
        <v>0.85349868333091972</v>
      </c>
      <c r="AV61">
        <v>2061</v>
      </c>
      <c r="AW61">
        <v>1.1412547464819442</v>
      </c>
    </row>
    <row r="62" spans="1:49" x14ac:dyDescent="0.25">
      <c r="A62">
        <v>2029</v>
      </c>
      <c r="B62" s="4">
        <v>0.9717664777421493</v>
      </c>
      <c r="C62" s="19">
        <v>1.0284499999999999</v>
      </c>
      <c r="D62">
        <f t="shared" ref="D62:D93" si="10">B62-C62</f>
        <v>-5.668352225785056E-2</v>
      </c>
      <c r="E62">
        <f>A62-25</f>
        <v>2004</v>
      </c>
      <c r="F62" s="4">
        <v>0.97432594976616127</v>
      </c>
      <c r="G62" s="2">
        <v>14</v>
      </c>
      <c r="H62" s="1"/>
      <c r="I62" s="17">
        <f t="shared" si="4"/>
        <v>2057</v>
      </c>
      <c r="J62" s="4">
        <f t="shared" si="9"/>
        <v>0.8438512506157968</v>
      </c>
      <c r="AV62">
        <v>2062</v>
      </c>
      <c r="AW62">
        <v>1.1412348297880741</v>
      </c>
    </row>
    <row r="63" spans="1:49" x14ac:dyDescent="0.25">
      <c r="A63">
        <v>2030</v>
      </c>
      <c r="B63" s="4">
        <v>0.94257461158295852</v>
      </c>
      <c r="C63" s="19">
        <v>1.0384</v>
      </c>
      <c r="D63">
        <f t="shared" si="10"/>
        <v>-9.5825388417041468E-2</v>
      </c>
      <c r="E63">
        <f t="shared" ref="E63:E88" si="11">A63-25</f>
        <v>2005</v>
      </c>
      <c r="F63" s="4">
        <v>0.93326920396603696</v>
      </c>
      <c r="G63" s="2">
        <v>13</v>
      </c>
      <c r="H63" s="1"/>
      <c r="I63" s="17">
        <f t="shared" si="4"/>
        <v>2058</v>
      </c>
      <c r="J63" s="4">
        <f t="shared" si="9"/>
        <v>0.83896436894891013</v>
      </c>
      <c r="AV63">
        <v>2063</v>
      </c>
      <c r="AW63">
        <v>1.1454051476773985</v>
      </c>
    </row>
    <row r="64" spans="1:49" x14ac:dyDescent="0.25">
      <c r="A64">
        <v>2031</v>
      </c>
      <c r="B64" s="18">
        <v>0.91220650949662818</v>
      </c>
      <c r="C64" s="19">
        <v>1.0408500000000001</v>
      </c>
      <c r="D64">
        <f t="shared" si="10"/>
        <v>-0.12864349050337187</v>
      </c>
      <c r="E64">
        <f t="shared" si="11"/>
        <v>2006</v>
      </c>
      <c r="F64" s="4">
        <v>0.89869595176241079</v>
      </c>
      <c r="G64" s="2">
        <v>12</v>
      </c>
      <c r="I64" s="17">
        <f t="shared" si="4"/>
        <v>2059</v>
      </c>
      <c r="J64" s="4">
        <f t="shared" si="9"/>
        <v>0.83354219750934644</v>
      </c>
      <c r="AV64">
        <v>2064</v>
      </c>
      <c r="AW64">
        <v>1.1479215488435057</v>
      </c>
    </row>
    <row r="65" spans="1:49" x14ac:dyDescent="0.25">
      <c r="A65">
        <v>2032</v>
      </c>
      <c r="B65" s="4">
        <v>0.8916073723211243</v>
      </c>
      <c r="C65" s="19">
        <v>1.0358999999999998</v>
      </c>
      <c r="D65">
        <f t="shared" si="10"/>
        <v>-0.14429262767887552</v>
      </c>
      <c r="E65">
        <f t="shared" si="11"/>
        <v>2007</v>
      </c>
      <c r="F65" s="4">
        <v>0.87379062668696661</v>
      </c>
      <c r="G65" s="2">
        <v>11</v>
      </c>
      <c r="I65" s="17">
        <f t="shared" si="4"/>
        <v>2060</v>
      </c>
      <c r="J65" s="4">
        <f t="shared" si="9"/>
        <v>0.82563759822255989</v>
      </c>
      <c r="AV65">
        <v>2065</v>
      </c>
      <c r="AW65">
        <v>1.1458591689056732</v>
      </c>
    </row>
    <row r="66" spans="1:49" x14ac:dyDescent="0.25">
      <c r="A66">
        <v>2033</v>
      </c>
      <c r="B66" s="4">
        <v>0.87058008891058858</v>
      </c>
      <c r="C66" s="19">
        <v>1.0233000000000001</v>
      </c>
      <c r="D66">
        <f t="shared" si="10"/>
        <v>-0.15271991108941152</v>
      </c>
      <c r="E66">
        <f t="shared" si="11"/>
        <v>2008</v>
      </c>
      <c r="F66" s="4">
        <v>0.854120251578108</v>
      </c>
      <c r="G66" s="2">
        <v>10</v>
      </c>
      <c r="I66" s="17">
        <f t="shared" si="4"/>
        <v>2061</v>
      </c>
      <c r="J66" s="4">
        <f t="shared" si="9"/>
        <v>0.82371893392344397</v>
      </c>
      <c r="AV66">
        <v>2066</v>
      </c>
      <c r="AW66">
        <v>1.1432324766968163</v>
      </c>
    </row>
    <row r="67" spans="1:49" x14ac:dyDescent="0.25">
      <c r="A67">
        <v>2034</v>
      </c>
      <c r="B67" s="4">
        <v>0.85404784637362408</v>
      </c>
      <c r="C67" s="19">
        <v>1.0019500000000001</v>
      </c>
      <c r="D67">
        <f t="shared" si="10"/>
        <v>-0.14790215362637604</v>
      </c>
      <c r="E67">
        <f t="shared" si="11"/>
        <v>2009</v>
      </c>
      <c r="F67" s="4">
        <v>0.83817750890688658</v>
      </c>
      <c r="G67" s="2">
        <v>9</v>
      </c>
      <c r="I67" s="17">
        <f t="shared" si="4"/>
        <v>2062</v>
      </c>
      <c r="J67" s="4">
        <f t="shared" si="9"/>
        <v>0.81819369728207103</v>
      </c>
      <c r="AV67">
        <v>2067</v>
      </c>
      <c r="AW67">
        <v>1.1413046291880424</v>
      </c>
    </row>
    <row r="68" spans="1:49" x14ac:dyDescent="0.25">
      <c r="A68">
        <v>2035</v>
      </c>
      <c r="B68" s="4">
        <v>0.84857889880268467</v>
      </c>
      <c r="C68" s="19">
        <v>0.97799999999999998</v>
      </c>
      <c r="D68">
        <f>B68-C68</f>
        <v>-0.12942110119731531</v>
      </c>
      <c r="E68">
        <f t="shared" si="11"/>
        <v>2010</v>
      </c>
      <c r="F68" s="4">
        <v>0.83166664814782099</v>
      </c>
      <c r="G68" s="2">
        <v>8</v>
      </c>
      <c r="I68" s="17">
        <f t="shared" si="4"/>
        <v>2063</v>
      </c>
      <c r="J68" s="4">
        <f t="shared" si="9"/>
        <v>0.81766283940615514</v>
      </c>
      <c r="AV68">
        <v>2068</v>
      </c>
      <c r="AW68">
        <v>1.1417427553271708</v>
      </c>
    </row>
    <row r="69" spans="1:49" x14ac:dyDescent="0.25">
      <c r="A69">
        <v>2036</v>
      </c>
      <c r="B69" s="4">
        <v>0.83825575257536322</v>
      </c>
      <c r="C69" s="19">
        <v>0.95655000000000001</v>
      </c>
      <c r="D69">
        <f t="shared" si="10"/>
        <v>-0.11829424742463679</v>
      </c>
      <c r="E69">
        <f t="shared" si="11"/>
        <v>2011</v>
      </c>
      <c r="F69" s="4">
        <v>0.82345262089424631</v>
      </c>
      <c r="G69" s="2">
        <v>7</v>
      </c>
      <c r="I69" s="17">
        <f t="shared" si="4"/>
        <v>2064</v>
      </c>
      <c r="J69" s="4">
        <f t="shared" si="9"/>
        <v>0.81648271934478323</v>
      </c>
      <c r="AV69">
        <v>2069</v>
      </c>
      <c r="AW69">
        <v>1.1389361180207982</v>
      </c>
    </row>
    <row r="70" spans="1:49" x14ac:dyDescent="0.25">
      <c r="A70">
        <v>2037</v>
      </c>
      <c r="B70" s="4">
        <v>0.82957408232897523</v>
      </c>
      <c r="C70" s="19">
        <v>0.94259999999999999</v>
      </c>
      <c r="D70">
        <f t="shared" si="10"/>
        <v>-0.11302591767102477</v>
      </c>
      <c r="E70">
        <f t="shared" si="11"/>
        <v>2012</v>
      </c>
      <c r="F70" s="4">
        <v>0.81524982155442383</v>
      </c>
      <c r="G70" s="2">
        <v>6</v>
      </c>
      <c r="I70" s="17">
        <f t="shared" si="4"/>
        <v>2065</v>
      </c>
      <c r="J70" s="4">
        <f t="shared" si="9"/>
        <v>0.81523501993540104</v>
      </c>
      <c r="AV70">
        <v>2070</v>
      </c>
      <c r="AW70">
        <v>1.1362533940373674</v>
      </c>
    </row>
    <row r="71" spans="1:49" x14ac:dyDescent="0.25">
      <c r="A71">
        <v>2038</v>
      </c>
      <c r="B71" s="4">
        <v>0.82858003988446605</v>
      </c>
      <c r="C71" s="19">
        <v>0.93384999999999996</v>
      </c>
      <c r="D71">
        <f t="shared" si="10"/>
        <v>-0.10526996011553391</v>
      </c>
      <c r="E71">
        <f t="shared" si="11"/>
        <v>2013</v>
      </c>
      <c r="F71" s="4">
        <v>0.81789896883204372</v>
      </c>
      <c r="G71" s="2">
        <v>5</v>
      </c>
      <c r="I71" s="17">
        <f t="shared" si="4"/>
        <v>2066</v>
      </c>
      <c r="J71" s="4">
        <f t="shared" si="9"/>
        <v>0.81438263395077604</v>
      </c>
    </row>
    <row r="72" spans="1:49" x14ac:dyDescent="0.25">
      <c r="A72">
        <v>2039</v>
      </c>
      <c r="B72" s="4">
        <v>0.84001702266759304</v>
      </c>
      <c r="C72" s="19">
        <v>0.93384999999999996</v>
      </c>
      <c r="D72">
        <f t="shared" si="10"/>
        <v>-9.3832977332406919E-2</v>
      </c>
      <c r="E72">
        <f t="shared" si="11"/>
        <v>2014</v>
      </c>
      <c r="F72" s="4">
        <v>0.83203288542681408</v>
      </c>
      <c r="G72" s="2">
        <v>4</v>
      </c>
      <c r="I72" s="17">
        <f t="shared" si="4"/>
        <v>2067</v>
      </c>
      <c r="J72" s="4">
        <f t="shared" si="9"/>
        <v>0.81458924306755065</v>
      </c>
    </row>
    <row r="73" spans="1:49" x14ac:dyDescent="0.25">
      <c r="A73">
        <v>2040</v>
      </c>
      <c r="B73" s="4">
        <v>0.85820101378592006</v>
      </c>
      <c r="C73" s="19">
        <v>0.93384999999999996</v>
      </c>
      <c r="D73">
        <f t="shared" si="10"/>
        <v>-7.5648986214079894E-2</v>
      </c>
      <c r="E73">
        <f t="shared" si="11"/>
        <v>2015</v>
      </c>
      <c r="F73" s="4">
        <v>0.85417005747257868</v>
      </c>
      <c r="G73" s="2">
        <v>3</v>
      </c>
      <c r="I73" s="17">
        <f t="shared" si="4"/>
        <v>2068</v>
      </c>
      <c r="J73" s="4">
        <f t="shared" si="9"/>
        <v>0.81922680095144595</v>
      </c>
    </row>
    <row r="74" spans="1:49" x14ac:dyDescent="0.25">
      <c r="A74">
        <v>2041</v>
      </c>
      <c r="B74" s="4">
        <v>0.88489462281794118</v>
      </c>
      <c r="C74" s="19">
        <v>0.91494999999999993</v>
      </c>
      <c r="D74">
        <f t="shared" si="10"/>
        <v>-3.0055377182058751E-2</v>
      </c>
      <c r="E74">
        <f t="shared" si="11"/>
        <v>2016</v>
      </c>
      <c r="F74" s="4">
        <v>0.88502009085114186</v>
      </c>
      <c r="G74" s="2">
        <v>2</v>
      </c>
      <c r="I74" s="17">
        <f t="shared" si="4"/>
        <v>2069</v>
      </c>
      <c r="J74" s="4">
        <f t="shared" si="9"/>
        <v>0.82123611504391392</v>
      </c>
    </row>
    <row r="75" spans="1:49" x14ac:dyDescent="0.25">
      <c r="A75">
        <v>2042</v>
      </c>
      <c r="B75" s="4">
        <v>0.91327095001193337</v>
      </c>
      <c r="C75" s="19">
        <v>0.91494999999999993</v>
      </c>
      <c r="D75">
        <f t="shared" si="10"/>
        <v>-1.679049988066561E-3</v>
      </c>
      <c r="E75">
        <f t="shared" si="11"/>
        <v>2017</v>
      </c>
      <c r="F75" s="4">
        <v>0.9208175695602927</v>
      </c>
      <c r="G75" s="2">
        <v>1</v>
      </c>
      <c r="I75" s="17">
        <f t="shared" si="4"/>
        <v>2070</v>
      </c>
      <c r="J75" s="4">
        <f t="shared" si="9"/>
        <v>0.82000000141439966</v>
      </c>
    </row>
    <row r="76" spans="1:49" x14ac:dyDescent="0.25">
      <c r="A76">
        <v>2043</v>
      </c>
      <c r="B76" s="4">
        <v>0.93140381387596582</v>
      </c>
      <c r="C76" s="19">
        <v>0.88650000000000007</v>
      </c>
      <c r="D76">
        <f t="shared" si="10"/>
        <v>4.4903813875965759E-2</v>
      </c>
      <c r="E76">
        <f t="shared" si="11"/>
        <v>2018</v>
      </c>
      <c r="F76" s="4">
        <v>0.94666108619788292</v>
      </c>
    </row>
    <row r="77" spans="1:49" x14ac:dyDescent="0.25">
      <c r="A77">
        <v>2044</v>
      </c>
      <c r="B77" s="4">
        <v>0.95029429233969387</v>
      </c>
      <c r="C77" s="19">
        <v>0.88650000000000007</v>
      </c>
      <c r="D77">
        <f t="shared" si="10"/>
        <v>6.3794292339693803E-2</v>
      </c>
      <c r="E77">
        <f t="shared" si="11"/>
        <v>2019</v>
      </c>
      <c r="F77" s="4">
        <v>0.97461390517239954</v>
      </c>
    </row>
    <row r="78" spans="1:49" x14ac:dyDescent="0.25">
      <c r="A78">
        <v>2045</v>
      </c>
      <c r="B78" s="4">
        <v>0.97831014706855823</v>
      </c>
      <c r="C78" s="19">
        <v>0.85065000000000013</v>
      </c>
      <c r="D78">
        <f t="shared" si="10"/>
        <v>0.12766014706855811</v>
      </c>
      <c r="E78">
        <f t="shared" si="11"/>
        <v>2020</v>
      </c>
      <c r="F78" s="4">
        <v>1.0116917188343753</v>
      </c>
    </row>
    <row r="79" spans="1:49" x14ac:dyDescent="0.25">
      <c r="A79">
        <v>2046</v>
      </c>
      <c r="B79" s="18">
        <v>0.98439186108844057</v>
      </c>
      <c r="C79" s="19">
        <v>0.85065000000000013</v>
      </c>
      <c r="D79">
        <f t="shared" si="10"/>
        <v>0.13374186108844044</v>
      </c>
      <c r="E79">
        <f t="shared" si="11"/>
        <v>2021</v>
      </c>
      <c r="F79" s="4">
        <v>1.0168598729850049</v>
      </c>
    </row>
    <row r="80" spans="1:49" x14ac:dyDescent="0.25">
      <c r="A80">
        <v>2047</v>
      </c>
      <c r="B80" s="18">
        <v>0.98617654327831084</v>
      </c>
      <c r="C80" s="19">
        <v>0.83456249999999998</v>
      </c>
      <c r="D80">
        <f t="shared" si="10"/>
        <v>0.15161404327831085</v>
      </c>
      <c r="E80">
        <f t="shared" si="11"/>
        <v>2022</v>
      </c>
      <c r="F80" s="4">
        <v>1.029489144241968</v>
      </c>
    </row>
    <row r="81" spans="1:6" x14ac:dyDescent="0.25">
      <c r="A81">
        <v>2048</v>
      </c>
      <c r="B81" s="18">
        <v>0.99196297383077536</v>
      </c>
      <c r="C81" s="19">
        <v>0.82381249999999995</v>
      </c>
      <c r="D81">
        <f t="shared" si="10"/>
        <v>0.16815047383077542</v>
      </c>
      <c r="E81">
        <f t="shared" si="11"/>
        <v>2023</v>
      </c>
      <c r="F81" s="4">
        <v>1.0510545887357814</v>
      </c>
    </row>
    <row r="82" spans="1:6" x14ac:dyDescent="0.25">
      <c r="A82">
        <v>2049</v>
      </c>
      <c r="B82" s="18">
        <v>1.0059050288466858</v>
      </c>
      <c r="C82" s="19">
        <v>0.82138624999999998</v>
      </c>
      <c r="D82">
        <f t="shared" si="10"/>
        <v>0.18451877884668577</v>
      </c>
      <c r="E82">
        <f t="shared" si="11"/>
        <v>2024</v>
      </c>
      <c r="F82" s="4">
        <v>1.0638356500524047</v>
      </c>
    </row>
    <row r="83" spans="1:6" x14ac:dyDescent="0.25">
      <c r="A83">
        <v>2050</v>
      </c>
      <c r="B83" s="18">
        <v>1.0089267263060018</v>
      </c>
      <c r="C83" s="19">
        <v>0.81630625000000001</v>
      </c>
      <c r="D83">
        <f t="shared" si="10"/>
        <v>0.19262047630600176</v>
      </c>
      <c r="E83">
        <f t="shared" si="11"/>
        <v>2025</v>
      </c>
      <c r="F83" s="4">
        <v>1.0470680648392676</v>
      </c>
    </row>
    <row r="84" spans="1:6" x14ac:dyDescent="0.25">
      <c r="A84">
        <v>2051</v>
      </c>
      <c r="B84" s="18">
        <v>0.98177705965375206</v>
      </c>
      <c r="C84" s="19">
        <v>0.81126350000000003</v>
      </c>
      <c r="D84">
        <f>B84-C84</f>
        <v>0.17051355965375203</v>
      </c>
      <c r="E84">
        <f t="shared" si="11"/>
        <v>2026</v>
      </c>
      <c r="F84" s="4">
        <v>1.0187028443182413</v>
      </c>
    </row>
    <row r="85" spans="1:6" x14ac:dyDescent="0.25">
      <c r="A85">
        <v>2052</v>
      </c>
      <c r="B85" s="18">
        <v>0.9401468904203053</v>
      </c>
      <c r="C85" s="19">
        <v>0.81169924999999998</v>
      </c>
      <c r="D85">
        <f t="shared" si="10"/>
        <v>0.12844764042030532</v>
      </c>
      <c r="E85">
        <f t="shared" si="11"/>
        <v>2027</v>
      </c>
      <c r="F85" s="4">
        <v>0.98065300420741019</v>
      </c>
    </row>
    <row r="86" spans="1:6" x14ac:dyDescent="0.25">
      <c r="A86">
        <v>2053</v>
      </c>
      <c r="B86" s="18">
        <v>0.89251569338447645</v>
      </c>
      <c r="C86" s="19">
        <v>0.81211174999999991</v>
      </c>
      <c r="D86">
        <f t="shared" si="10"/>
        <v>8.0403943384476539E-2</v>
      </c>
      <c r="E86">
        <f t="shared" si="11"/>
        <v>2028</v>
      </c>
      <c r="F86" s="4">
        <v>0.93750000000000033</v>
      </c>
    </row>
    <row r="87" spans="1:6" x14ac:dyDescent="0.25">
      <c r="A87">
        <v>2054</v>
      </c>
      <c r="B87" s="18">
        <v>0.88008154491798307</v>
      </c>
      <c r="C87" s="19">
        <v>0.81258862499999995</v>
      </c>
      <c r="D87">
        <f t="shared" si="10"/>
        <v>6.7492919917983119E-2</v>
      </c>
      <c r="E87">
        <f t="shared" si="11"/>
        <v>2029</v>
      </c>
      <c r="F87" s="4">
        <v>0.93750000000000044</v>
      </c>
    </row>
    <row r="88" spans="1:6" x14ac:dyDescent="0.25">
      <c r="A88">
        <v>2055</v>
      </c>
      <c r="B88" s="18">
        <v>0.86657733414014548</v>
      </c>
      <c r="C88" s="19">
        <v>0.81317037500000011</v>
      </c>
      <c r="D88">
        <f t="shared" si="10"/>
        <v>5.3406959140145371E-2</v>
      </c>
      <c r="E88">
        <f t="shared" si="11"/>
        <v>2030</v>
      </c>
      <c r="F88" s="4">
        <v>0.82</v>
      </c>
    </row>
    <row r="89" spans="1:6" x14ac:dyDescent="0.25">
      <c r="A89">
        <v>2056</v>
      </c>
      <c r="B89" s="18">
        <v>0.85349868333091972</v>
      </c>
      <c r="C89" s="19">
        <v>0.81395924999999991</v>
      </c>
      <c r="D89">
        <f t="shared" si="10"/>
        <v>3.9539433330919804E-2</v>
      </c>
    </row>
    <row r="90" spans="1:6" x14ac:dyDescent="0.25">
      <c r="A90">
        <v>2057</v>
      </c>
      <c r="B90" s="18">
        <v>0.8438512506157968</v>
      </c>
      <c r="C90" s="19">
        <v>0.81466187499999998</v>
      </c>
      <c r="D90">
        <f t="shared" si="10"/>
        <v>2.918937561579682E-2</v>
      </c>
    </row>
    <row r="91" spans="1:6" x14ac:dyDescent="0.25">
      <c r="A91">
        <v>2058</v>
      </c>
      <c r="B91" s="4">
        <v>0.83896436894891013</v>
      </c>
      <c r="C91" s="19">
        <v>0.81540662499999994</v>
      </c>
      <c r="D91">
        <f t="shared" si="10"/>
        <v>2.3557743948910193E-2</v>
      </c>
    </row>
    <row r="92" spans="1:6" x14ac:dyDescent="0.25">
      <c r="A92">
        <v>2059</v>
      </c>
      <c r="B92" s="4">
        <v>0.83354219750934644</v>
      </c>
      <c r="C92" s="19">
        <v>0.81566187499999998</v>
      </c>
      <c r="D92">
        <f t="shared" si="10"/>
        <v>1.7880322509346458E-2</v>
      </c>
    </row>
    <row r="93" spans="1:6" x14ac:dyDescent="0.25">
      <c r="A93">
        <v>2060</v>
      </c>
      <c r="B93" s="4">
        <v>0.82563759822255989</v>
      </c>
      <c r="C93" s="19">
        <v>0.81603587499999997</v>
      </c>
      <c r="D93">
        <f t="shared" si="10"/>
        <v>9.6017232225599214E-3</v>
      </c>
    </row>
    <row r="94" spans="1:6" x14ac:dyDescent="0.25">
      <c r="A94">
        <v>2061</v>
      </c>
      <c r="B94" s="4">
        <v>0.82371893392344397</v>
      </c>
      <c r="C94" s="19">
        <v>0.81653874999999998</v>
      </c>
      <c r="D94">
        <f t="shared" ref="D94:D101" si="12">B94-C94</f>
        <v>7.1801839234439946E-3</v>
      </c>
    </row>
    <row r="95" spans="1:6" x14ac:dyDescent="0.25">
      <c r="A95">
        <v>2062</v>
      </c>
      <c r="B95" s="4">
        <v>0.81819369728207103</v>
      </c>
      <c r="C95" s="19">
        <v>0.81670749999999992</v>
      </c>
      <c r="D95">
        <f t="shared" si="12"/>
        <v>1.4861972820711111E-3</v>
      </c>
    </row>
    <row r="96" spans="1:6" x14ac:dyDescent="0.25">
      <c r="A96">
        <v>2063</v>
      </c>
      <c r="B96" s="4">
        <v>0.81766283940615514</v>
      </c>
      <c r="C96" s="19">
        <v>0.81727674999999989</v>
      </c>
      <c r="D96">
        <f t="shared" si="12"/>
        <v>3.8608940615525444E-4</v>
      </c>
    </row>
    <row r="97" spans="1:4" x14ac:dyDescent="0.25">
      <c r="A97">
        <v>2064</v>
      </c>
      <c r="B97" s="4">
        <v>0.81648271934478323</v>
      </c>
      <c r="C97" s="19">
        <v>0.81798850000000001</v>
      </c>
      <c r="D97">
        <f t="shared" si="12"/>
        <v>-1.5057806552167818E-3</v>
      </c>
    </row>
    <row r="98" spans="1:4" x14ac:dyDescent="0.25">
      <c r="A98">
        <v>2065</v>
      </c>
      <c r="B98" s="4">
        <v>0.81523501993540104</v>
      </c>
      <c r="C98" s="19">
        <v>0.81846799999999997</v>
      </c>
      <c r="D98">
        <f t="shared" si="12"/>
        <v>-3.2329800645989337E-3</v>
      </c>
    </row>
    <row r="99" spans="1:4" x14ac:dyDescent="0.25">
      <c r="A99">
        <v>2066</v>
      </c>
      <c r="B99" s="4">
        <v>0.81438263395077604</v>
      </c>
      <c r="C99" s="19">
        <v>0.81913349999999996</v>
      </c>
      <c r="D99">
        <f t="shared" si="12"/>
        <v>-4.750866049223923E-3</v>
      </c>
    </row>
    <row r="100" spans="1:4" x14ac:dyDescent="0.25">
      <c r="A100">
        <v>2067</v>
      </c>
      <c r="B100" s="4">
        <v>0.81458924306755065</v>
      </c>
      <c r="C100" s="19">
        <v>0.81950524999999996</v>
      </c>
      <c r="D100">
        <f t="shared" si="12"/>
        <v>-4.9160069324493127E-3</v>
      </c>
    </row>
    <row r="101" spans="1:4" x14ac:dyDescent="0.25">
      <c r="A101">
        <v>2068</v>
      </c>
      <c r="B101" s="4">
        <v>0.81922680095144595</v>
      </c>
      <c r="C101" s="19">
        <v>0.81966462499999992</v>
      </c>
      <c r="D101">
        <f t="shared" si="12"/>
        <v>-4.3782404855396972E-4</v>
      </c>
    </row>
    <row r="102" spans="1:4" x14ac:dyDescent="0.25">
      <c r="A102">
        <v>2069</v>
      </c>
      <c r="B102" s="4">
        <v>0.82123611504391392</v>
      </c>
      <c r="C102" s="19">
        <v>0.81983462500000004</v>
      </c>
      <c r="D102">
        <f>B102-C102</f>
        <v>1.4014900439138778E-3</v>
      </c>
    </row>
    <row r="103" spans="1:4" x14ac:dyDescent="0.25">
      <c r="A103">
        <v>2070</v>
      </c>
      <c r="B103" s="4">
        <v>0.82000000141439966</v>
      </c>
      <c r="C103" s="19">
        <v>0.82041525000000004</v>
      </c>
      <c r="D103">
        <f t="shared" ref="D103:D114" si="13">B103-C103</f>
        <v>-4.1524858560038069E-4</v>
      </c>
    </row>
    <row r="104" spans="1:4" x14ac:dyDescent="0.25">
      <c r="A104">
        <v>2071</v>
      </c>
      <c r="B104" s="4">
        <v>0.82</v>
      </c>
      <c r="C104" s="19">
        <v>0.82089962500000002</v>
      </c>
      <c r="D104">
        <f t="shared" si="13"/>
        <v>-8.9962500000007051E-4</v>
      </c>
    </row>
    <row r="105" spans="1:4" x14ac:dyDescent="0.25">
      <c r="A105">
        <v>2072</v>
      </c>
      <c r="B105" s="4">
        <v>0.82</v>
      </c>
      <c r="C105" s="19">
        <v>0.82115549999999993</v>
      </c>
      <c r="D105">
        <f t="shared" si="13"/>
        <v>-1.155499999999976E-3</v>
      </c>
    </row>
    <row r="106" spans="1:4" x14ac:dyDescent="0.25">
      <c r="A106">
        <v>2073</v>
      </c>
      <c r="B106" s="4">
        <v>0.82</v>
      </c>
      <c r="C106" s="19">
        <v>0.82140337499999994</v>
      </c>
      <c r="D106">
        <f t="shared" si="13"/>
        <v>-1.4033749999999845E-3</v>
      </c>
    </row>
    <row r="107" spans="1:4" x14ac:dyDescent="0.25">
      <c r="A107">
        <v>2074</v>
      </c>
      <c r="B107" s="4">
        <v>0.82</v>
      </c>
      <c r="C107" s="19">
        <v>0.82102224999999995</v>
      </c>
      <c r="D107">
        <f t="shared" si="13"/>
        <v>-1.0222500000000023E-3</v>
      </c>
    </row>
    <row r="108" spans="1:4" x14ac:dyDescent="0.25">
      <c r="A108">
        <v>2075</v>
      </c>
      <c r="B108" s="4">
        <v>0.82</v>
      </c>
      <c r="C108" s="19">
        <v>0.82103150000000003</v>
      </c>
      <c r="D108">
        <f t="shared" si="13"/>
        <v>-1.031500000000074E-3</v>
      </c>
    </row>
    <row r="109" spans="1:4" x14ac:dyDescent="0.25">
      <c r="A109">
        <v>2076</v>
      </c>
      <c r="B109" s="4">
        <v>0.82</v>
      </c>
      <c r="C109" s="19">
        <v>0.82118774999999999</v>
      </c>
      <c r="D109">
        <f t="shared" si="13"/>
        <v>-1.1877500000000429E-3</v>
      </c>
    </row>
    <row r="110" spans="1:4" x14ac:dyDescent="0.25">
      <c r="A110">
        <v>2077</v>
      </c>
      <c r="B110" s="4">
        <v>0.82</v>
      </c>
      <c r="C110" s="19">
        <v>0.82116687499999996</v>
      </c>
      <c r="D110">
        <f t="shared" si="13"/>
        <v>-1.1668750000000117E-3</v>
      </c>
    </row>
    <row r="111" spans="1:4" x14ac:dyDescent="0.25">
      <c r="A111">
        <v>2078</v>
      </c>
      <c r="B111" s="4">
        <v>0.82</v>
      </c>
      <c r="C111" s="19">
        <v>0.82130737499999995</v>
      </c>
      <c r="D111">
        <f t="shared" si="13"/>
        <v>-1.3073749999999995E-3</v>
      </c>
    </row>
    <row r="112" spans="1:4" x14ac:dyDescent="0.25">
      <c r="A112">
        <v>2079</v>
      </c>
      <c r="B112" s="4">
        <v>0.82</v>
      </c>
      <c r="C112" s="19">
        <v>0.82115850000000001</v>
      </c>
      <c r="D112">
        <f t="shared" si="13"/>
        <v>-1.1585000000000623E-3</v>
      </c>
    </row>
    <row r="113" spans="1:4" x14ac:dyDescent="0.25">
      <c r="A113">
        <v>2080</v>
      </c>
      <c r="B113" s="4">
        <v>0.82</v>
      </c>
      <c r="C113" s="19">
        <v>0.82096649999999993</v>
      </c>
      <c r="D113">
        <f t="shared" si="13"/>
        <v>-9.6649999999998126E-4</v>
      </c>
    </row>
    <row r="114" spans="1:4" x14ac:dyDescent="0.25">
      <c r="A114">
        <v>2081</v>
      </c>
      <c r="B114" s="4">
        <v>0.82</v>
      </c>
      <c r="C114" s="19">
        <v>0.82097025000000001</v>
      </c>
      <c r="D114">
        <f t="shared" si="13"/>
        <v>-9.7025000000006134E-4</v>
      </c>
    </row>
    <row r="115" spans="1:4" x14ac:dyDescent="0.25">
      <c r="A115">
        <v>2082</v>
      </c>
      <c r="B115" s="4">
        <v>0.82</v>
      </c>
      <c r="C115" s="19">
        <v>0.82079574999999994</v>
      </c>
      <c r="D115">
        <f>B115-C115</f>
        <v>-7.9574999999998397E-4</v>
      </c>
    </row>
    <row r="116" spans="1:4" x14ac:dyDescent="0.25">
      <c r="A116">
        <v>2083</v>
      </c>
      <c r="B116" s="4">
        <v>0.82</v>
      </c>
      <c r="C116" s="19">
        <v>0.82052875000000003</v>
      </c>
      <c r="D116">
        <f t="shared" ref="D116:D126" si="14">B116-C116</f>
        <v>-5.2875000000007777E-4</v>
      </c>
    </row>
    <row r="117" spans="1:4" x14ac:dyDescent="0.25">
      <c r="A117">
        <v>2084</v>
      </c>
      <c r="B117" s="4">
        <v>0.82</v>
      </c>
      <c r="C117" s="19">
        <v>0.82026399999999999</v>
      </c>
      <c r="D117">
        <f t="shared" si="14"/>
        <v>-2.6400000000004198E-4</v>
      </c>
    </row>
    <row r="118" spans="1:4" x14ac:dyDescent="0.25">
      <c r="A118">
        <v>2085</v>
      </c>
      <c r="B118" s="4">
        <v>0.82</v>
      </c>
      <c r="C118" s="19">
        <v>0.81997625000000007</v>
      </c>
      <c r="D118">
        <f t="shared" si="14"/>
        <v>2.3749999999878035E-5</v>
      </c>
    </row>
    <row r="119" spans="1:4" x14ac:dyDescent="0.25">
      <c r="A119">
        <v>2086</v>
      </c>
      <c r="B119" s="4">
        <v>0.82</v>
      </c>
      <c r="C119" s="19">
        <v>0.81975337500000001</v>
      </c>
      <c r="D119">
        <f t="shared" si="14"/>
        <v>2.4662499999994481E-4</v>
      </c>
    </row>
    <row r="120" spans="1:4" x14ac:dyDescent="0.25">
      <c r="A120">
        <v>2087</v>
      </c>
      <c r="B120" s="4">
        <v>0.82</v>
      </c>
      <c r="C120" s="19">
        <v>0.81957062500000011</v>
      </c>
      <c r="D120">
        <f t="shared" si="14"/>
        <v>4.2937499999984308E-4</v>
      </c>
    </row>
    <row r="121" spans="1:4" x14ac:dyDescent="0.25">
      <c r="A121">
        <v>2088</v>
      </c>
      <c r="B121" s="4">
        <v>0.82</v>
      </c>
      <c r="C121" s="19">
        <v>0.81939549999999994</v>
      </c>
      <c r="D121">
        <f t="shared" si="14"/>
        <v>6.0450000000000781E-4</v>
      </c>
    </row>
    <row r="122" spans="1:4" x14ac:dyDescent="0.25">
      <c r="A122">
        <v>2089</v>
      </c>
      <c r="B122" s="4">
        <v>0.82</v>
      </c>
      <c r="C122" s="19">
        <v>0.81919537500000006</v>
      </c>
      <c r="D122">
        <f t="shared" si="14"/>
        <v>8.0462499999989223E-4</v>
      </c>
    </row>
    <row r="123" spans="1:4" x14ac:dyDescent="0.25">
      <c r="A123">
        <v>2090</v>
      </c>
      <c r="B123" s="4">
        <v>0.82</v>
      </c>
      <c r="C123" s="19">
        <v>0.81911400000000012</v>
      </c>
      <c r="D123">
        <f t="shared" si="14"/>
        <v>8.8599999999983137E-4</v>
      </c>
    </row>
    <row r="124" spans="1:4" x14ac:dyDescent="0.25">
      <c r="A124">
        <v>2091</v>
      </c>
      <c r="B124" s="4">
        <v>0.82</v>
      </c>
      <c r="C124" s="19">
        <v>0.81928825000000005</v>
      </c>
      <c r="D124">
        <f t="shared" si="14"/>
        <v>7.1174999999989996E-4</v>
      </c>
    </row>
    <row r="125" spans="1:4" x14ac:dyDescent="0.25">
      <c r="A125">
        <v>2092</v>
      </c>
      <c r="B125" s="4">
        <v>0.82</v>
      </c>
      <c r="C125" s="19">
        <v>0.81959862500000003</v>
      </c>
      <c r="D125">
        <f t="shared" si="14"/>
        <v>4.013749999999261E-4</v>
      </c>
    </row>
    <row r="126" spans="1:4" x14ac:dyDescent="0.25">
      <c r="A126">
        <v>2093</v>
      </c>
      <c r="B126" s="4">
        <v>0.82</v>
      </c>
      <c r="C126" s="19">
        <v>0.81995862500000005</v>
      </c>
      <c r="D126">
        <f t="shared" si="14"/>
        <v>4.1374999999899131E-5</v>
      </c>
    </row>
    <row r="127" spans="1:4" x14ac:dyDescent="0.25">
      <c r="A127">
        <v>2094</v>
      </c>
      <c r="B127" s="4">
        <v>0.82</v>
      </c>
      <c r="C127" s="19">
        <v>0.82032012499999996</v>
      </c>
    </row>
    <row r="128" spans="1:4" x14ac:dyDescent="0.25">
      <c r="A128">
        <v>2095</v>
      </c>
      <c r="B128" s="4">
        <v>0.82</v>
      </c>
      <c r="C128" s="19">
        <v>0.82081674999999998</v>
      </c>
    </row>
    <row r="129" spans="1:3" x14ac:dyDescent="0.25">
      <c r="A129">
        <v>2096</v>
      </c>
      <c r="B129" s="4">
        <v>0.82</v>
      </c>
      <c r="C129" s="19">
        <v>0.82094837500000006</v>
      </c>
    </row>
    <row r="130" spans="1:3" x14ac:dyDescent="0.25">
      <c r="A130">
        <v>2097</v>
      </c>
      <c r="B130" s="4">
        <v>0.82</v>
      </c>
      <c r="C130" s="19">
        <v>0.82106237500000001</v>
      </c>
    </row>
    <row r="131" spans="1:3" x14ac:dyDescent="0.25">
      <c r="A131">
        <v>2098</v>
      </c>
      <c r="B131" s="4">
        <v>0.82</v>
      </c>
      <c r="C131" s="19">
        <v>0.82085137499999994</v>
      </c>
    </row>
    <row r="132" spans="1:3" x14ac:dyDescent="0.25">
      <c r="A132">
        <v>2099</v>
      </c>
      <c r="B132" s="4">
        <v>0.82</v>
      </c>
      <c r="C132" s="19">
        <v>0.82054424999999998</v>
      </c>
    </row>
    <row r="133" spans="1:3" x14ac:dyDescent="0.25">
      <c r="A133">
        <v>2100</v>
      </c>
      <c r="B133" s="4">
        <v>0.82</v>
      </c>
      <c r="C133" s="19">
        <v>0.82060299999999997</v>
      </c>
    </row>
    <row r="134" spans="1:3" x14ac:dyDescent="0.25">
      <c r="A134">
        <v>2101</v>
      </c>
      <c r="B134" s="4">
        <v>0.82</v>
      </c>
      <c r="C134" s="19">
        <v>0.82069474999999992</v>
      </c>
    </row>
    <row r="135" spans="1:3" x14ac:dyDescent="0.25">
      <c r="A135">
        <v>2102</v>
      </c>
      <c r="B135" s="4">
        <v>0.82</v>
      </c>
      <c r="C135" s="19">
        <v>0.82125999999999988</v>
      </c>
    </row>
    <row r="136" spans="1:3" x14ac:dyDescent="0.25">
      <c r="A136">
        <v>2103</v>
      </c>
      <c r="B136" s="4">
        <v>0.82</v>
      </c>
      <c r="C136" s="19">
        <v>0.82188974999999997</v>
      </c>
    </row>
    <row r="137" spans="1:3" x14ac:dyDescent="0.25">
      <c r="A137">
        <v>2104</v>
      </c>
      <c r="B137" s="4">
        <v>0.82</v>
      </c>
      <c r="C137" s="19">
        <v>0.82234137500000004</v>
      </c>
    </row>
    <row r="138" spans="1:3" x14ac:dyDescent="0.25">
      <c r="A138">
        <v>2105</v>
      </c>
      <c r="B138" s="4">
        <v>0.82</v>
      </c>
      <c r="C138" s="19">
        <v>0.82264862500000002</v>
      </c>
    </row>
    <row r="139" spans="1:3" x14ac:dyDescent="0.25">
      <c r="A139">
        <v>2106</v>
      </c>
      <c r="B139" s="4">
        <v>0.82</v>
      </c>
      <c r="C139" s="19">
        <v>0.82268262500000011</v>
      </c>
    </row>
    <row r="140" spans="1:3" x14ac:dyDescent="0.25">
      <c r="A140">
        <v>2107</v>
      </c>
      <c r="B140" s="4">
        <v>0.82</v>
      </c>
      <c r="C140" s="19">
        <v>0.8225095</v>
      </c>
    </row>
    <row r="141" spans="1:3" x14ac:dyDescent="0.25">
      <c r="A141">
        <v>2108</v>
      </c>
      <c r="B141" s="4">
        <v>0.82</v>
      </c>
      <c r="C141" s="19">
        <v>0.82241162499999998</v>
      </c>
    </row>
    <row r="142" spans="1:3" x14ac:dyDescent="0.25">
      <c r="A142">
        <v>2109</v>
      </c>
      <c r="B142" s="4">
        <v>0.82</v>
      </c>
      <c r="C142" s="19">
        <v>0.82237987499999998</v>
      </c>
    </row>
    <row r="143" spans="1:3" x14ac:dyDescent="0.25">
      <c r="A143">
        <v>2110</v>
      </c>
      <c r="B143" s="4">
        <v>0.82</v>
      </c>
      <c r="C143" s="19">
        <v>0.82253425000000002</v>
      </c>
    </row>
    <row r="144" spans="1:3" x14ac:dyDescent="0.25">
      <c r="A144">
        <v>2111</v>
      </c>
      <c r="B144" s="4">
        <v>0.82</v>
      </c>
      <c r="C144" s="19">
        <v>0.82283262499999998</v>
      </c>
    </row>
    <row r="145" spans="1:3" x14ac:dyDescent="0.25">
      <c r="A145">
        <v>2112</v>
      </c>
      <c r="B145" s="4">
        <v>0.82</v>
      </c>
      <c r="C145" s="19">
        <v>0.82309362500000005</v>
      </c>
    </row>
    <row r="146" spans="1:3" x14ac:dyDescent="0.25">
      <c r="A146">
        <v>2113</v>
      </c>
      <c r="B146" s="4">
        <v>0.82</v>
      </c>
      <c r="C146" s="19">
        <v>0.82338112500000005</v>
      </c>
    </row>
    <row r="147" spans="1:3" x14ac:dyDescent="0.25">
      <c r="A147">
        <v>2114</v>
      </c>
      <c r="B147" s="4">
        <v>0.82</v>
      </c>
      <c r="C147" s="19">
        <v>0.82378275000000012</v>
      </c>
    </row>
    <row r="148" spans="1:3" x14ac:dyDescent="0.25">
      <c r="A148">
        <v>2115</v>
      </c>
      <c r="B148" s="4">
        <v>0.82</v>
      </c>
      <c r="C148" s="19">
        <v>0.82419262500000001</v>
      </c>
    </row>
    <row r="149" spans="1:3" x14ac:dyDescent="0.25">
      <c r="A149">
        <v>2116</v>
      </c>
      <c r="B149" s="4">
        <v>0.82</v>
      </c>
      <c r="C149" s="19">
        <v>0.82439712499999995</v>
      </c>
    </row>
    <row r="150" spans="1:3" x14ac:dyDescent="0.25">
      <c r="A150">
        <v>2117</v>
      </c>
      <c r="B150" s="4">
        <v>0.82</v>
      </c>
      <c r="C150" s="19">
        <v>0.8247310000000001</v>
      </c>
    </row>
    <row r="151" spans="1:3" x14ac:dyDescent="0.25">
      <c r="A151">
        <v>2118</v>
      </c>
      <c r="B151" s="4">
        <v>0.82</v>
      </c>
      <c r="C151" s="19">
        <v>0.82474337500000006</v>
      </c>
    </row>
    <row r="152" spans="1:3" x14ac:dyDescent="0.25">
      <c r="A152">
        <v>2119</v>
      </c>
      <c r="B152" s="4">
        <v>0.82</v>
      </c>
      <c r="C152" s="19">
        <v>0.82456400000000007</v>
      </c>
    </row>
    <row r="153" spans="1:3" x14ac:dyDescent="0.25">
      <c r="A153">
        <v>2120</v>
      </c>
      <c r="B153" s="4">
        <v>0.82</v>
      </c>
      <c r="C153" s="19">
        <v>0.82473225000000006</v>
      </c>
    </row>
    <row r="154" spans="1:3" x14ac:dyDescent="0.25">
      <c r="A154">
        <v>2121</v>
      </c>
      <c r="B154" s="4">
        <v>0.82</v>
      </c>
      <c r="C154" s="19">
        <v>0.82465224999999998</v>
      </c>
    </row>
    <row r="155" spans="1:3" x14ac:dyDescent="0.25">
      <c r="A155">
        <v>2122</v>
      </c>
      <c r="B155" s="4">
        <v>0.82</v>
      </c>
      <c r="C155" s="19">
        <v>0.82486724999999994</v>
      </c>
    </row>
    <row r="156" spans="1:3" x14ac:dyDescent="0.25">
      <c r="A156">
        <v>2123</v>
      </c>
      <c r="B156" s="4">
        <v>0.82</v>
      </c>
      <c r="C156" s="19">
        <v>0.82485162499999998</v>
      </c>
    </row>
    <row r="157" spans="1:3" x14ac:dyDescent="0.25">
      <c r="A157">
        <v>2124</v>
      </c>
      <c r="B157" s="4">
        <v>0.82</v>
      </c>
      <c r="C157" s="19">
        <v>0.82479312500000002</v>
      </c>
    </row>
    <row r="158" spans="1:3" x14ac:dyDescent="0.25">
      <c r="A158">
        <v>2125</v>
      </c>
      <c r="B158" s="4">
        <v>0.82</v>
      </c>
      <c r="C158" s="19">
        <v>0.82450637500000001</v>
      </c>
    </row>
    <row r="159" spans="1:3" x14ac:dyDescent="0.25">
      <c r="A159">
        <v>2126</v>
      </c>
      <c r="B159" s="4">
        <v>0.82</v>
      </c>
      <c r="C159" s="4"/>
    </row>
    <row r="160" spans="1:3" x14ac:dyDescent="0.25">
      <c r="A160">
        <v>2127</v>
      </c>
      <c r="B160" s="4">
        <v>0.82</v>
      </c>
      <c r="C160" s="4"/>
    </row>
    <row r="161" spans="1:3" x14ac:dyDescent="0.25">
      <c r="A161">
        <v>2128</v>
      </c>
      <c r="B161" s="4">
        <v>0.82</v>
      </c>
      <c r="C161" s="4"/>
    </row>
    <row r="162" spans="1:3" x14ac:dyDescent="0.25">
      <c r="A162">
        <v>2129</v>
      </c>
      <c r="B162" s="4">
        <v>0.82</v>
      </c>
      <c r="C162" s="4"/>
    </row>
    <row r="163" spans="1:3" x14ac:dyDescent="0.25">
      <c r="A163">
        <v>2130</v>
      </c>
      <c r="B163" s="4">
        <v>0.82</v>
      </c>
      <c r="C163" s="4"/>
    </row>
    <row r="164" spans="1:3" x14ac:dyDescent="0.25">
      <c r="A164">
        <v>2131</v>
      </c>
      <c r="B164" s="4">
        <v>0.82</v>
      </c>
      <c r="C164" s="4"/>
    </row>
    <row r="165" spans="1:3" x14ac:dyDescent="0.25">
      <c r="A165">
        <v>2132</v>
      </c>
      <c r="B165" s="4">
        <v>0.82</v>
      </c>
      <c r="C165" s="4"/>
    </row>
    <row r="166" spans="1:3" x14ac:dyDescent="0.25">
      <c r="A166">
        <v>2133</v>
      </c>
      <c r="B166" s="4">
        <v>0.82</v>
      </c>
      <c r="C166" s="4"/>
    </row>
    <row r="167" spans="1:3" x14ac:dyDescent="0.25">
      <c r="A167">
        <v>2134</v>
      </c>
      <c r="B167" s="4">
        <v>0.82</v>
      </c>
      <c r="C167" s="4"/>
    </row>
    <row r="168" spans="1:3" x14ac:dyDescent="0.25">
      <c r="A168">
        <v>2135</v>
      </c>
      <c r="B168" s="4">
        <v>0.82</v>
      </c>
      <c r="C168" s="4"/>
    </row>
    <row r="169" spans="1:3" x14ac:dyDescent="0.25">
      <c r="A169">
        <v>2136</v>
      </c>
      <c r="B169" s="4">
        <v>0.82</v>
      </c>
      <c r="C169" s="4"/>
    </row>
    <row r="170" spans="1:3" x14ac:dyDescent="0.25">
      <c r="A170">
        <v>2137</v>
      </c>
      <c r="B170" s="4">
        <v>0.82</v>
      </c>
      <c r="C170" s="4"/>
    </row>
    <row r="171" spans="1:3" x14ac:dyDescent="0.25">
      <c r="A171">
        <v>2138</v>
      </c>
      <c r="B171" s="4">
        <v>0.82</v>
      </c>
      <c r="C171" s="4"/>
    </row>
    <row r="172" spans="1:3" x14ac:dyDescent="0.25">
      <c r="A172">
        <v>2139</v>
      </c>
      <c r="B172" s="4">
        <v>0.82</v>
      </c>
      <c r="C172" s="4"/>
    </row>
    <row r="173" spans="1:3" x14ac:dyDescent="0.25">
      <c r="A173">
        <v>2140</v>
      </c>
      <c r="B173" s="4">
        <v>0.82</v>
      </c>
      <c r="C173" s="4"/>
    </row>
    <row r="174" spans="1:3" x14ac:dyDescent="0.25">
      <c r="A174">
        <v>2141</v>
      </c>
      <c r="B174" s="4">
        <v>0.82</v>
      </c>
      <c r="C174" s="4"/>
    </row>
    <row r="175" spans="1:3" x14ac:dyDescent="0.25">
      <c r="A175">
        <v>2142</v>
      </c>
      <c r="B175" s="4">
        <v>0.82</v>
      </c>
      <c r="C175" s="4"/>
    </row>
    <row r="176" spans="1:3" x14ac:dyDescent="0.25">
      <c r="A176">
        <v>2143</v>
      </c>
      <c r="B176" s="4">
        <v>0.82</v>
      </c>
      <c r="C176" s="4"/>
    </row>
    <row r="177" spans="1:3" x14ac:dyDescent="0.25">
      <c r="A177">
        <v>2144</v>
      </c>
      <c r="B177" s="4">
        <v>0.82</v>
      </c>
      <c r="C177" s="4"/>
    </row>
    <row r="178" spans="1:3" x14ac:dyDescent="0.25">
      <c r="A178">
        <v>2145</v>
      </c>
      <c r="B178" s="4">
        <v>0.82</v>
      </c>
      <c r="C178" s="4"/>
    </row>
    <row r="179" spans="1:3" x14ac:dyDescent="0.25">
      <c r="A179">
        <v>2146</v>
      </c>
      <c r="B179" s="4">
        <v>0.82</v>
      </c>
      <c r="C179" s="4"/>
    </row>
    <row r="180" spans="1:3" x14ac:dyDescent="0.25">
      <c r="A180">
        <v>2147</v>
      </c>
      <c r="B180" s="4">
        <v>0.82</v>
      </c>
      <c r="C180" s="4"/>
    </row>
    <row r="181" spans="1:3" x14ac:dyDescent="0.25">
      <c r="A181">
        <v>2148</v>
      </c>
      <c r="B181" s="4">
        <v>0.82</v>
      </c>
      <c r="C181" s="4"/>
    </row>
    <row r="182" spans="1:3" x14ac:dyDescent="0.25">
      <c r="A182">
        <v>2149</v>
      </c>
      <c r="B182" s="4">
        <v>0.82</v>
      </c>
      <c r="C182" s="4"/>
    </row>
    <row r="183" spans="1:3" x14ac:dyDescent="0.25">
      <c r="A183">
        <v>2150</v>
      </c>
      <c r="B183" s="4">
        <v>0.82</v>
      </c>
      <c r="C183" s="4"/>
    </row>
    <row r="184" spans="1:3" x14ac:dyDescent="0.25">
      <c r="A184">
        <v>2151</v>
      </c>
      <c r="B184" s="4">
        <v>0.82</v>
      </c>
      <c r="C184" s="4"/>
    </row>
    <row r="185" spans="1:3" x14ac:dyDescent="0.25">
      <c r="A185">
        <v>2152</v>
      </c>
      <c r="B185" s="4">
        <v>0.82</v>
      </c>
      <c r="C185" s="4"/>
    </row>
    <row r="186" spans="1:3" x14ac:dyDescent="0.25">
      <c r="A186">
        <v>2153</v>
      </c>
      <c r="B186" s="4">
        <v>0.82</v>
      </c>
      <c r="C186" s="4"/>
    </row>
    <row r="187" spans="1:3" x14ac:dyDescent="0.25">
      <c r="A187">
        <v>2154</v>
      </c>
      <c r="B187" s="4">
        <v>0.82</v>
      </c>
      <c r="C187" s="4"/>
    </row>
    <row r="188" spans="1:3" x14ac:dyDescent="0.25">
      <c r="A188">
        <v>2155</v>
      </c>
      <c r="B188" s="4">
        <v>0.82</v>
      </c>
      <c r="C188" s="4"/>
    </row>
    <row r="189" spans="1:3" x14ac:dyDescent="0.25">
      <c r="A189">
        <v>2156</v>
      </c>
      <c r="B189" s="4">
        <v>0.82</v>
      </c>
      <c r="C189" s="4"/>
    </row>
    <row r="190" spans="1:3" x14ac:dyDescent="0.25">
      <c r="A190">
        <v>2157</v>
      </c>
      <c r="B190" s="4">
        <v>0.82</v>
      </c>
      <c r="C190" s="4"/>
    </row>
    <row r="191" spans="1:3" x14ac:dyDescent="0.25">
      <c r="A191">
        <v>2158</v>
      </c>
      <c r="B191" s="4">
        <v>0.82</v>
      </c>
      <c r="C191" s="4"/>
    </row>
    <row r="192" spans="1:3" x14ac:dyDescent="0.25">
      <c r="A192">
        <v>2159</v>
      </c>
      <c r="B192" s="4">
        <v>0.82</v>
      </c>
      <c r="C192" s="4"/>
    </row>
    <row r="193" spans="1:3" x14ac:dyDescent="0.25">
      <c r="A193">
        <v>2160</v>
      </c>
      <c r="B193" s="4">
        <v>0.82</v>
      </c>
      <c r="C193" s="4"/>
    </row>
    <row r="194" spans="1:3" x14ac:dyDescent="0.25">
      <c r="A194">
        <v>2161</v>
      </c>
      <c r="B194" s="4">
        <v>0.82</v>
      </c>
      <c r="C194" s="4"/>
    </row>
    <row r="195" spans="1:3" x14ac:dyDescent="0.25">
      <c r="A195">
        <v>2162</v>
      </c>
      <c r="B195" s="4">
        <v>0.82</v>
      </c>
      <c r="C195" s="4"/>
    </row>
    <row r="196" spans="1:3" x14ac:dyDescent="0.25">
      <c r="A196">
        <v>2163</v>
      </c>
      <c r="B196" s="4">
        <v>0.82</v>
      </c>
      <c r="C196" s="4"/>
    </row>
    <row r="197" spans="1:3" x14ac:dyDescent="0.25">
      <c r="A197">
        <v>2164</v>
      </c>
      <c r="B197" s="4">
        <v>0.82</v>
      </c>
      <c r="C197" s="4"/>
    </row>
    <row r="198" spans="1:3" x14ac:dyDescent="0.25">
      <c r="A198">
        <v>2165</v>
      </c>
      <c r="B198" s="4">
        <v>0.82</v>
      </c>
      <c r="C198" s="4"/>
    </row>
    <row r="199" spans="1:3" x14ac:dyDescent="0.25">
      <c r="A199">
        <v>2166</v>
      </c>
      <c r="B199" s="4">
        <v>0.82</v>
      </c>
      <c r="C199" s="4"/>
    </row>
    <row r="200" spans="1:3" x14ac:dyDescent="0.25">
      <c r="A200">
        <v>2167</v>
      </c>
      <c r="B200" s="4">
        <v>0.82</v>
      </c>
      <c r="C200" s="4"/>
    </row>
    <row r="201" spans="1:3" x14ac:dyDescent="0.25">
      <c r="A201">
        <v>2168</v>
      </c>
      <c r="B201" s="4">
        <v>0.82</v>
      </c>
      <c r="C201" s="4"/>
    </row>
    <row r="202" spans="1:3" x14ac:dyDescent="0.25">
      <c r="A202">
        <v>2169</v>
      </c>
      <c r="B202" s="4">
        <v>0.82</v>
      </c>
      <c r="C202" s="4"/>
    </row>
    <row r="203" spans="1:3" x14ac:dyDescent="0.25">
      <c r="B203" s="4">
        <v>0.82</v>
      </c>
      <c r="C203" s="4"/>
    </row>
  </sheetData>
  <sortState xmlns:xlrd2="http://schemas.microsoft.com/office/spreadsheetml/2017/richdata2" ref="H110:I119">
    <sortCondition ref="H110:H119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02"/>
  <sheetViews>
    <sheetView workbookViewId="0">
      <selection activeCell="B62" sqref="B62:B88"/>
    </sheetView>
  </sheetViews>
  <sheetFormatPr defaultRowHeight="15" x14ac:dyDescent="0.25"/>
  <cols>
    <col min="6" max="6" width="11.42578125" bestFit="1" customWidth="1"/>
    <col min="7" max="80" width="10.5703125" bestFit="1" customWidth="1"/>
  </cols>
  <sheetData>
    <row r="1" spans="1:80" x14ac:dyDescent="0.25">
      <c r="A1" s="1" t="s">
        <v>26</v>
      </c>
    </row>
    <row r="2" spans="1:80" x14ac:dyDescent="0.25">
      <c r="A2" s="1" t="s">
        <v>2</v>
      </c>
      <c r="B2" s="1" t="s">
        <v>1</v>
      </c>
      <c r="C2" s="1" t="s">
        <v>6</v>
      </c>
    </row>
    <row r="3" spans="1:80" x14ac:dyDescent="0.25">
      <c r="A3">
        <v>1970</v>
      </c>
      <c r="B3">
        <v>1.4000000000000001</v>
      </c>
      <c r="C3">
        <v>1.4000000000000001</v>
      </c>
    </row>
    <row r="4" spans="1:80" x14ac:dyDescent="0.25">
      <c r="A4">
        <v>1971</v>
      </c>
      <c r="B4">
        <v>1.4460000000000002</v>
      </c>
      <c r="C4">
        <v>1.4460000000000002</v>
      </c>
    </row>
    <row r="5" spans="1:80" x14ac:dyDescent="0.25">
      <c r="A5">
        <v>1972</v>
      </c>
      <c r="B5">
        <v>1.488</v>
      </c>
      <c r="C5">
        <v>1.488</v>
      </c>
      <c r="F5" s="1" t="s">
        <v>14</v>
      </c>
      <c r="G5">
        <f>G6-26</f>
        <v>2044</v>
      </c>
      <c r="H5">
        <f t="shared" ref="H5:BS5" si="0">H6-26</f>
        <v>2043</v>
      </c>
      <c r="I5">
        <f t="shared" si="0"/>
        <v>2042</v>
      </c>
      <c r="J5">
        <f t="shared" si="0"/>
        <v>2041</v>
      </c>
      <c r="K5">
        <f t="shared" si="0"/>
        <v>2040</v>
      </c>
      <c r="L5">
        <f t="shared" si="0"/>
        <v>2039</v>
      </c>
      <c r="M5">
        <f t="shared" si="0"/>
        <v>2038</v>
      </c>
      <c r="N5">
        <f t="shared" si="0"/>
        <v>2037</v>
      </c>
      <c r="O5">
        <f t="shared" si="0"/>
        <v>2036</v>
      </c>
      <c r="P5">
        <f t="shared" si="0"/>
        <v>2035</v>
      </c>
      <c r="Q5">
        <f t="shared" si="0"/>
        <v>2034</v>
      </c>
      <c r="R5">
        <f t="shared" si="0"/>
        <v>2033</v>
      </c>
      <c r="S5">
        <f t="shared" si="0"/>
        <v>2032</v>
      </c>
      <c r="T5">
        <f t="shared" si="0"/>
        <v>2031</v>
      </c>
      <c r="U5">
        <f t="shared" si="0"/>
        <v>2030</v>
      </c>
      <c r="V5">
        <f t="shared" si="0"/>
        <v>2029</v>
      </c>
      <c r="W5">
        <f t="shared" si="0"/>
        <v>2028</v>
      </c>
      <c r="X5">
        <f t="shared" si="0"/>
        <v>2027</v>
      </c>
      <c r="Y5">
        <f t="shared" si="0"/>
        <v>2026</v>
      </c>
      <c r="Z5">
        <f t="shared" si="0"/>
        <v>2025</v>
      </c>
      <c r="AA5">
        <f t="shared" si="0"/>
        <v>2024</v>
      </c>
      <c r="AB5">
        <f t="shared" si="0"/>
        <v>2023</v>
      </c>
      <c r="AC5">
        <f t="shared" si="0"/>
        <v>2022</v>
      </c>
      <c r="AD5">
        <f t="shared" si="0"/>
        <v>2021</v>
      </c>
      <c r="AE5">
        <f t="shared" si="0"/>
        <v>2020</v>
      </c>
      <c r="AF5">
        <f t="shared" si="0"/>
        <v>2019</v>
      </c>
      <c r="AG5">
        <f t="shared" si="0"/>
        <v>2018</v>
      </c>
      <c r="AH5">
        <f t="shared" si="0"/>
        <v>2017</v>
      </c>
      <c r="AI5">
        <f t="shared" si="0"/>
        <v>2016</v>
      </c>
      <c r="AJ5">
        <f t="shared" si="0"/>
        <v>2015</v>
      </c>
      <c r="AK5">
        <f t="shared" si="0"/>
        <v>2014</v>
      </c>
      <c r="AL5">
        <f t="shared" si="0"/>
        <v>2013</v>
      </c>
      <c r="AM5">
        <f t="shared" si="0"/>
        <v>2012</v>
      </c>
      <c r="AN5">
        <f t="shared" si="0"/>
        <v>2011</v>
      </c>
      <c r="AO5">
        <f t="shared" si="0"/>
        <v>2010</v>
      </c>
      <c r="AP5">
        <f t="shared" si="0"/>
        <v>2009</v>
      </c>
      <c r="AQ5">
        <f t="shared" si="0"/>
        <v>2008</v>
      </c>
      <c r="AR5">
        <f t="shared" si="0"/>
        <v>2007</v>
      </c>
      <c r="AS5">
        <f t="shared" si="0"/>
        <v>2006</v>
      </c>
      <c r="AT5">
        <f t="shared" si="0"/>
        <v>2005</v>
      </c>
      <c r="AU5">
        <f t="shared" si="0"/>
        <v>2004</v>
      </c>
      <c r="AV5">
        <f t="shared" si="0"/>
        <v>2003</v>
      </c>
      <c r="AW5">
        <f t="shared" si="0"/>
        <v>2002</v>
      </c>
      <c r="AX5">
        <f t="shared" si="0"/>
        <v>2001</v>
      </c>
      <c r="AY5">
        <f t="shared" si="0"/>
        <v>2000</v>
      </c>
      <c r="AZ5">
        <f t="shared" si="0"/>
        <v>1999</v>
      </c>
      <c r="BA5">
        <f t="shared" si="0"/>
        <v>1998</v>
      </c>
      <c r="BB5">
        <f t="shared" si="0"/>
        <v>1997</v>
      </c>
      <c r="BC5">
        <f t="shared" si="0"/>
        <v>1996</v>
      </c>
      <c r="BD5">
        <f t="shared" si="0"/>
        <v>1995</v>
      </c>
      <c r="BE5">
        <f t="shared" si="0"/>
        <v>1994</v>
      </c>
      <c r="BF5">
        <f t="shared" si="0"/>
        <v>1993</v>
      </c>
      <c r="BG5">
        <f t="shared" si="0"/>
        <v>1992</v>
      </c>
      <c r="BH5">
        <f t="shared" si="0"/>
        <v>1991</v>
      </c>
      <c r="BI5">
        <f t="shared" si="0"/>
        <v>1990</v>
      </c>
      <c r="BJ5">
        <f t="shared" si="0"/>
        <v>1989</v>
      </c>
      <c r="BK5">
        <f t="shared" si="0"/>
        <v>1988</v>
      </c>
      <c r="BL5">
        <f t="shared" si="0"/>
        <v>1987</v>
      </c>
      <c r="BM5">
        <f t="shared" si="0"/>
        <v>1986</v>
      </c>
      <c r="BN5">
        <f t="shared" si="0"/>
        <v>1985</v>
      </c>
      <c r="BO5">
        <f t="shared" si="0"/>
        <v>1984</v>
      </c>
      <c r="BP5">
        <f t="shared" si="0"/>
        <v>1983</v>
      </c>
      <c r="BQ5">
        <f t="shared" si="0"/>
        <v>1982</v>
      </c>
      <c r="BR5">
        <f t="shared" si="0"/>
        <v>1981</v>
      </c>
      <c r="BS5">
        <f t="shared" si="0"/>
        <v>1980</v>
      </c>
      <c r="BT5">
        <f t="shared" ref="BT5:CB5" si="1">BT6-26</f>
        <v>1979</v>
      </c>
      <c r="BU5">
        <f t="shared" si="1"/>
        <v>1978</v>
      </c>
      <c r="BV5">
        <f t="shared" si="1"/>
        <v>1977</v>
      </c>
      <c r="BW5">
        <f t="shared" si="1"/>
        <v>1976</v>
      </c>
      <c r="BX5">
        <f t="shared" si="1"/>
        <v>1975</v>
      </c>
      <c r="BY5">
        <f t="shared" si="1"/>
        <v>1974</v>
      </c>
      <c r="BZ5">
        <f t="shared" si="1"/>
        <v>1973</v>
      </c>
      <c r="CA5">
        <f t="shared" si="1"/>
        <v>1972</v>
      </c>
      <c r="CB5">
        <f t="shared" si="1"/>
        <v>1971</v>
      </c>
    </row>
    <row r="6" spans="1:80" x14ac:dyDescent="0.25">
      <c r="A6">
        <v>1973</v>
      </c>
      <c r="B6">
        <v>1.5260000000000002</v>
      </c>
      <c r="C6">
        <v>1.5260000000000002</v>
      </c>
      <c r="F6" s="1" t="s">
        <v>13</v>
      </c>
      <c r="G6" s="5">
        <v>2070</v>
      </c>
      <c r="H6" s="5">
        <v>2069</v>
      </c>
      <c r="I6" s="5">
        <v>2068</v>
      </c>
      <c r="J6" s="5">
        <v>2067</v>
      </c>
      <c r="K6" s="5">
        <v>2066</v>
      </c>
      <c r="L6" s="5">
        <v>2065</v>
      </c>
      <c r="M6" s="5">
        <v>2064</v>
      </c>
      <c r="N6" s="5">
        <v>2063</v>
      </c>
      <c r="O6" s="5">
        <v>2062</v>
      </c>
      <c r="P6" s="5">
        <v>2061</v>
      </c>
      <c r="Q6" s="5">
        <v>2060</v>
      </c>
      <c r="R6" s="5">
        <v>2059</v>
      </c>
      <c r="S6" s="5">
        <v>2058</v>
      </c>
      <c r="T6" s="5">
        <v>2057</v>
      </c>
      <c r="U6" s="5">
        <v>2056</v>
      </c>
      <c r="V6" s="5">
        <v>2055</v>
      </c>
      <c r="W6" s="5">
        <v>2054</v>
      </c>
      <c r="X6" s="5">
        <v>2053</v>
      </c>
      <c r="Y6" s="5">
        <v>2052</v>
      </c>
      <c r="Z6" s="5">
        <v>2051</v>
      </c>
      <c r="AA6" s="5">
        <v>2050</v>
      </c>
      <c r="AB6" s="5">
        <v>2049</v>
      </c>
      <c r="AC6" s="5">
        <v>2048</v>
      </c>
      <c r="AD6" s="5">
        <v>2047</v>
      </c>
      <c r="AE6" s="5">
        <v>2046</v>
      </c>
      <c r="AF6" s="5">
        <v>2045</v>
      </c>
      <c r="AG6" s="5">
        <v>2044</v>
      </c>
      <c r="AH6" s="5">
        <v>2043</v>
      </c>
      <c r="AI6" s="5">
        <v>2042</v>
      </c>
      <c r="AJ6" s="5">
        <v>2041</v>
      </c>
      <c r="AK6" s="5">
        <v>2040</v>
      </c>
      <c r="AL6" s="5">
        <v>2039</v>
      </c>
      <c r="AM6" s="5">
        <v>2038</v>
      </c>
      <c r="AN6" s="5">
        <v>2037</v>
      </c>
      <c r="AO6" s="5">
        <v>2036</v>
      </c>
      <c r="AP6" s="5">
        <v>2035</v>
      </c>
      <c r="AQ6" s="5">
        <v>2034</v>
      </c>
      <c r="AR6" s="5">
        <v>2033</v>
      </c>
      <c r="AS6" s="5">
        <v>2032</v>
      </c>
      <c r="AT6" s="5">
        <v>2031</v>
      </c>
      <c r="AU6" s="5">
        <v>2030</v>
      </c>
      <c r="AV6" s="5">
        <v>2029</v>
      </c>
      <c r="AW6" s="5">
        <v>2028</v>
      </c>
      <c r="AX6" s="5">
        <v>2027</v>
      </c>
      <c r="AY6" s="5">
        <v>2026</v>
      </c>
      <c r="AZ6" s="5">
        <v>2025</v>
      </c>
      <c r="BA6" s="5">
        <v>2024</v>
      </c>
      <c r="BB6" s="5">
        <v>2023</v>
      </c>
      <c r="BC6" s="5">
        <v>2022</v>
      </c>
      <c r="BD6" s="5">
        <v>2021</v>
      </c>
      <c r="BE6" s="5">
        <v>2020</v>
      </c>
      <c r="BF6" s="5">
        <v>2019</v>
      </c>
      <c r="BG6" s="5">
        <v>2018</v>
      </c>
      <c r="BH6" s="5">
        <v>2017</v>
      </c>
      <c r="BI6" s="5">
        <v>2016</v>
      </c>
      <c r="BJ6" s="5">
        <v>2015</v>
      </c>
      <c r="BK6" s="5">
        <v>2014</v>
      </c>
      <c r="BL6" s="5">
        <v>2013</v>
      </c>
      <c r="BM6" s="5">
        <v>2012</v>
      </c>
      <c r="BN6" s="5">
        <v>2011</v>
      </c>
      <c r="BO6" s="5">
        <v>2010</v>
      </c>
      <c r="BP6" s="5">
        <v>2009</v>
      </c>
      <c r="BQ6" s="5">
        <v>2008</v>
      </c>
      <c r="BR6" s="5">
        <v>2007</v>
      </c>
      <c r="BS6" s="5">
        <v>2006</v>
      </c>
      <c r="BT6" s="5">
        <v>2005</v>
      </c>
      <c r="BU6" s="5">
        <v>2004</v>
      </c>
      <c r="BV6" s="5">
        <v>2003</v>
      </c>
      <c r="BW6" s="5">
        <v>2002</v>
      </c>
      <c r="BX6" s="5">
        <v>2001</v>
      </c>
      <c r="BY6" s="5">
        <v>2000</v>
      </c>
      <c r="BZ6" s="5">
        <v>1999</v>
      </c>
      <c r="CA6" s="5">
        <v>1998</v>
      </c>
      <c r="CB6" s="5">
        <v>1997</v>
      </c>
    </row>
    <row r="7" spans="1:80" x14ac:dyDescent="0.25">
      <c r="A7">
        <v>1974</v>
      </c>
      <c r="B7">
        <v>1.56</v>
      </c>
      <c r="C7">
        <v>1.56</v>
      </c>
      <c r="F7" s="1" t="s">
        <v>4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  <c r="AG7">
        <v>27</v>
      </c>
      <c r="AH7">
        <v>28</v>
      </c>
      <c r="AI7">
        <v>29</v>
      </c>
      <c r="AJ7">
        <v>30</v>
      </c>
      <c r="AK7">
        <v>31</v>
      </c>
      <c r="AL7">
        <v>32</v>
      </c>
      <c r="AM7">
        <v>33</v>
      </c>
      <c r="AN7">
        <v>34</v>
      </c>
      <c r="AO7">
        <v>35</v>
      </c>
      <c r="AP7">
        <v>36</v>
      </c>
      <c r="AQ7">
        <v>37</v>
      </c>
      <c r="AR7">
        <v>38</v>
      </c>
      <c r="AS7">
        <v>39</v>
      </c>
      <c r="AT7">
        <v>40</v>
      </c>
      <c r="AU7">
        <v>41</v>
      </c>
      <c r="AV7">
        <v>42</v>
      </c>
      <c r="AW7">
        <v>43</v>
      </c>
      <c r="AX7">
        <v>44</v>
      </c>
      <c r="AY7">
        <v>45</v>
      </c>
      <c r="AZ7">
        <v>46</v>
      </c>
      <c r="BA7">
        <v>47</v>
      </c>
      <c r="BB7">
        <v>48</v>
      </c>
      <c r="BC7">
        <v>49</v>
      </c>
      <c r="BD7">
        <v>50</v>
      </c>
      <c r="BE7">
        <v>51</v>
      </c>
      <c r="BF7">
        <v>52</v>
      </c>
      <c r="BG7">
        <v>53</v>
      </c>
      <c r="BH7">
        <v>54</v>
      </c>
      <c r="BI7">
        <v>55</v>
      </c>
      <c r="BJ7">
        <v>56</v>
      </c>
      <c r="BK7">
        <v>57</v>
      </c>
      <c r="BL7">
        <v>58</v>
      </c>
      <c r="BM7">
        <v>59</v>
      </c>
      <c r="BN7">
        <v>60</v>
      </c>
      <c r="BO7">
        <v>61</v>
      </c>
      <c r="BP7">
        <v>62</v>
      </c>
      <c r="BQ7">
        <v>63</v>
      </c>
      <c r="BR7">
        <v>64</v>
      </c>
      <c r="BS7">
        <v>65</v>
      </c>
      <c r="BT7">
        <v>66</v>
      </c>
      <c r="BU7">
        <v>67</v>
      </c>
      <c r="BV7">
        <v>68</v>
      </c>
      <c r="BW7">
        <v>69</v>
      </c>
      <c r="BX7">
        <v>70</v>
      </c>
      <c r="BY7">
        <v>71</v>
      </c>
      <c r="BZ7">
        <v>72</v>
      </c>
      <c r="CA7">
        <v>73</v>
      </c>
      <c r="CB7">
        <v>74</v>
      </c>
    </row>
    <row r="8" spans="1:80" x14ac:dyDescent="0.25">
      <c r="A8">
        <v>1975</v>
      </c>
      <c r="B8">
        <v>1.5899999999999999</v>
      </c>
      <c r="C8">
        <v>1.5899999999999999</v>
      </c>
      <c r="F8" s="1" t="s">
        <v>3</v>
      </c>
      <c r="G8" s="3">
        <v>0.97038364453322201</v>
      </c>
      <c r="H8" s="4">
        <v>0.96931941885583495</v>
      </c>
      <c r="I8" s="4">
        <v>0.96835608389743599</v>
      </c>
      <c r="J8" s="4">
        <v>0.96464534481118602</v>
      </c>
      <c r="K8" s="4">
        <v>0.96294153668686999</v>
      </c>
      <c r="L8" s="4">
        <v>0.96182460888660504</v>
      </c>
      <c r="M8" s="4">
        <v>0.960231883288449</v>
      </c>
      <c r="N8" s="4">
        <v>0.95951952162573695</v>
      </c>
      <c r="O8" s="4">
        <v>0.95733934063275905</v>
      </c>
      <c r="P8" s="4">
        <v>0.95859491255315099</v>
      </c>
      <c r="Q8" s="4">
        <v>0.95751556583136499</v>
      </c>
      <c r="R8" s="4">
        <v>0.95956693693023998</v>
      </c>
      <c r="S8" s="4">
        <v>0.96312689927711204</v>
      </c>
      <c r="T8" s="4">
        <v>0.96342249783631295</v>
      </c>
      <c r="U8" s="4">
        <v>0.96338252885439801</v>
      </c>
      <c r="V8" s="4">
        <v>1.1034146033399701</v>
      </c>
      <c r="W8" s="4">
        <v>1.1056342983688801</v>
      </c>
      <c r="X8" s="4">
        <v>1.1079203586783499</v>
      </c>
      <c r="Y8" s="4">
        <v>1.10886913700932</v>
      </c>
      <c r="Z8" s="4">
        <v>1.1129783773497099</v>
      </c>
      <c r="AA8" s="4">
        <v>1.1184551647446701</v>
      </c>
      <c r="AB8" s="4">
        <v>1.13088277724616</v>
      </c>
      <c r="AC8" s="4">
        <v>1.14951699752682</v>
      </c>
      <c r="AD8" s="4">
        <v>1.1452368311349299</v>
      </c>
      <c r="AE8" s="4">
        <v>1.1308179743656901</v>
      </c>
      <c r="AF8" s="4">
        <v>1.1270848865887899</v>
      </c>
      <c r="AG8" s="4">
        <v>1.12238843939322</v>
      </c>
      <c r="AH8" s="4">
        <v>1.11746830603327</v>
      </c>
      <c r="AI8" s="4">
        <v>1.1089772520643999</v>
      </c>
      <c r="AJ8" s="4">
        <v>1.10236101609737</v>
      </c>
      <c r="AK8" s="4">
        <v>1.0959485749418001</v>
      </c>
      <c r="AL8" s="4">
        <v>1.08853704744227</v>
      </c>
      <c r="AM8" s="4">
        <v>1.0816735141751599</v>
      </c>
      <c r="AN8" s="4">
        <v>1.0727091049177599</v>
      </c>
      <c r="AO8" s="4">
        <v>1.06708574427625</v>
      </c>
      <c r="AP8" s="4">
        <v>1.05837808333982</v>
      </c>
      <c r="AQ8" s="4">
        <v>1.05254079089026</v>
      </c>
      <c r="AR8" s="4">
        <v>1.0477548259370699</v>
      </c>
      <c r="AS8" s="4">
        <v>1.0387762438041199</v>
      </c>
      <c r="AT8" s="4">
        <v>1.02886632336026</v>
      </c>
      <c r="AU8" s="4">
        <v>1.02032954883626</v>
      </c>
      <c r="AV8" s="4">
        <v>1.0113646685225</v>
      </c>
      <c r="AW8" s="4">
        <v>0.95769657319211199</v>
      </c>
      <c r="AX8" s="4">
        <v>0.91129189046953296</v>
      </c>
      <c r="AY8" s="4">
        <v>0.87792462519971404</v>
      </c>
      <c r="AZ8" s="4">
        <v>0.85564046284726702</v>
      </c>
      <c r="BA8" s="4">
        <v>0.86159091640649499</v>
      </c>
      <c r="BB8" s="4">
        <v>0.87844342287507204</v>
      </c>
      <c r="BC8" s="4">
        <v>0.86893153966672698</v>
      </c>
      <c r="BD8" s="4">
        <v>0.84408835512782998</v>
      </c>
      <c r="BE8" s="4">
        <v>0.85300478383259004</v>
      </c>
      <c r="BF8" s="4">
        <v>0.85226094473956404</v>
      </c>
      <c r="BG8" s="4">
        <v>0.84797934822737497</v>
      </c>
      <c r="BH8" s="4">
        <v>0.84869924550116005</v>
      </c>
      <c r="BI8" s="4">
        <v>0.84432360162318398</v>
      </c>
      <c r="BJ8" s="4">
        <v>0.82914593787221402</v>
      </c>
      <c r="BK8" s="4">
        <v>0.80242146314446705</v>
      </c>
      <c r="BL8" s="4">
        <v>0.76239938909716798</v>
      </c>
      <c r="BM8" s="4">
        <v>0.70916641619715803</v>
      </c>
      <c r="BN8" s="4">
        <v>0.65705709789495903</v>
      </c>
      <c r="BO8" s="4">
        <v>0.60308299761656403</v>
      </c>
      <c r="BP8" s="4">
        <v>0.54344405328549805</v>
      </c>
      <c r="BQ8" s="4">
        <v>0.48261546237155301</v>
      </c>
      <c r="BR8" s="4">
        <v>0.419266398209443</v>
      </c>
      <c r="BS8" s="4">
        <v>0.35549095656966001</v>
      </c>
      <c r="BT8" s="4">
        <v>0.29557258049889801</v>
      </c>
      <c r="BU8" s="4">
        <v>0.24035549272335499</v>
      </c>
      <c r="BV8" s="4">
        <v>0.19197548875898601</v>
      </c>
      <c r="BW8" s="4">
        <v>0.15156611355226501</v>
      </c>
      <c r="BX8" s="4">
        <v>0.118541369741184</v>
      </c>
      <c r="BY8" s="4">
        <v>9.1433914811206995E-2</v>
      </c>
      <c r="BZ8" s="4">
        <v>7.0618749387533805E-2</v>
      </c>
      <c r="CA8" s="4">
        <v>5.3499406627650598E-2</v>
      </c>
      <c r="CB8" s="4">
        <v>3.8848214176955699E-2</v>
      </c>
    </row>
    <row r="9" spans="1:80" x14ac:dyDescent="0.25">
      <c r="A9">
        <v>1976</v>
      </c>
      <c r="B9">
        <v>1.6219999999999999</v>
      </c>
      <c r="C9">
        <v>1.6219999999999999</v>
      </c>
      <c r="G9" s="3">
        <f>AB28*B103/AB27</f>
        <v>0.97042452576941207</v>
      </c>
      <c r="H9" s="3"/>
    </row>
    <row r="10" spans="1:80" x14ac:dyDescent="0.25">
      <c r="A10">
        <v>1977</v>
      </c>
      <c r="B10">
        <v>1.6559999999999999</v>
      </c>
      <c r="C10">
        <v>1.6559999999999999</v>
      </c>
    </row>
    <row r="11" spans="1:80" x14ac:dyDescent="0.25">
      <c r="A11">
        <v>1978</v>
      </c>
      <c r="B11">
        <v>1.6919999999999997</v>
      </c>
      <c r="C11">
        <v>1.6919999999999997</v>
      </c>
      <c r="F11" s="1" t="s">
        <v>8</v>
      </c>
      <c r="G11">
        <v>0.43809439470768202</v>
      </c>
      <c r="H11">
        <v>0.437613606853551</v>
      </c>
      <c r="I11">
        <v>0.435909146897828</v>
      </c>
      <c r="J11">
        <v>0.43512495330519602</v>
      </c>
      <c r="K11">
        <v>0.434614931534551</v>
      </c>
      <c r="L11">
        <v>0.43394789989434002</v>
      </c>
      <c r="M11">
        <v>0.43370555403823502</v>
      </c>
      <c r="N11">
        <v>0.43286235016987001</v>
      </c>
      <c r="O11">
        <v>0.43360005791612499</v>
      </c>
      <c r="P11">
        <v>0.43330043627363202</v>
      </c>
      <c r="Q11">
        <v>0.434459583656014</v>
      </c>
      <c r="R11">
        <v>0.43637263783903302</v>
      </c>
      <c r="S11">
        <v>0.43678699885535099</v>
      </c>
      <c r="T11">
        <v>0.43704668332306501</v>
      </c>
      <c r="U11">
        <v>0.50088922644008405</v>
      </c>
      <c r="V11">
        <v>0.50220582445113104</v>
      </c>
      <c r="W11">
        <v>0.50350394120238495</v>
      </c>
      <c r="X11">
        <v>0.50359602853907603</v>
      </c>
      <c r="Y11">
        <v>0.50537624162429695</v>
      </c>
      <c r="Z11">
        <v>0.50770271955354496</v>
      </c>
      <c r="AA11">
        <v>0.51317097457407601</v>
      </c>
      <c r="AB11">
        <v>0.52144464661340295</v>
      </c>
      <c r="AC11">
        <v>0.51926716034823805</v>
      </c>
      <c r="AD11">
        <v>0.51250639770027595</v>
      </c>
      <c r="AE11">
        <v>0.51058151075876801</v>
      </c>
      <c r="AF11">
        <v>0.50819368263955</v>
      </c>
      <c r="AG11">
        <v>0.50574251596823405</v>
      </c>
      <c r="AH11">
        <v>0.50175221977179896</v>
      </c>
      <c r="AI11">
        <v>0.49864385486032797</v>
      </c>
      <c r="AJ11">
        <v>0.49571975538590601</v>
      </c>
      <c r="AK11">
        <v>0.49234248505355099</v>
      </c>
      <c r="AL11">
        <v>0.48937483623828198</v>
      </c>
      <c r="AM11">
        <v>0.48548073255377799</v>
      </c>
      <c r="AN11">
        <v>0.48317222996244602</v>
      </c>
      <c r="AO11">
        <v>0.47942148326151002</v>
      </c>
      <c r="AP11">
        <v>0.47703093890022802</v>
      </c>
      <c r="AQ11">
        <v>0.47517207049528098</v>
      </c>
      <c r="AR11">
        <v>0.47135683589558602</v>
      </c>
      <c r="AS11">
        <v>0.46689028803030103</v>
      </c>
      <c r="AT11">
        <v>0.52921317449081495</v>
      </c>
      <c r="AU11">
        <v>0.52427596892007999</v>
      </c>
      <c r="AV11">
        <v>0.51902445024745603</v>
      </c>
      <c r="AW11">
        <v>0.51213044715645495</v>
      </c>
      <c r="AX11">
        <v>0.50645688572477199</v>
      </c>
      <c r="AY11">
        <v>0.50056395223004202</v>
      </c>
      <c r="AZ11">
        <v>0.49709910787280998</v>
      </c>
      <c r="BA11">
        <v>0.49557508400380401</v>
      </c>
      <c r="BB11">
        <v>0.48314354100835899</v>
      </c>
      <c r="BC11">
        <v>0.465961014865312</v>
      </c>
      <c r="BD11">
        <v>0.45258314064532901</v>
      </c>
      <c r="BE11">
        <v>0.43782400804649402</v>
      </c>
      <c r="BF11">
        <v>0.42260936222161299</v>
      </c>
      <c r="BG11">
        <v>0.40526797083895999</v>
      </c>
      <c r="BH11">
        <v>0.38816219996910201</v>
      </c>
      <c r="BI11">
        <v>0.37017729654035197</v>
      </c>
      <c r="BJ11">
        <v>0.35041108876119698</v>
      </c>
      <c r="BK11">
        <v>0.33002189717774499</v>
      </c>
      <c r="BL11">
        <v>0.31208456989313998</v>
      </c>
      <c r="BM11">
        <v>0.294302772928416</v>
      </c>
      <c r="BN11">
        <v>0.27478262113094698</v>
      </c>
      <c r="BO11">
        <v>0.255095290351603</v>
      </c>
      <c r="BP11">
        <v>0.23471703802916699</v>
      </c>
      <c r="BQ11">
        <v>0.212617618817247</v>
      </c>
      <c r="BR11">
        <v>0.19000323239903699</v>
      </c>
      <c r="BS11">
        <v>0.19172821750959401</v>
      </c>
      <c r="BT11">
        <v>0.16656259066137999</v>
      </c>
      <c r="BU11">
        <v>0.141984930298513</v>
      </c>
      <c r="BV11">
        <v>0.118407151694791</v>
      </c>
      <c r="BW11">
        <v>9.6976313946926906E-2</v>
      </c>
      <c r="BX11">
        <v>7.7685785692291898E-2</v>
      </c>
      <c r="BY11">
        <v>6.1068317554978997E-2</v>
      </c>
      <c r="BZ11">
        <v>4.6978157430114E-2</v>
      </c>
      <c r="CA11">
        <v>3.4421571468371402E-2</v>
      </c>
      <c r="CB11">
        <v>2.4246131036314698E-2</v>
      </c>
    </row>
    <row r="12" spans="1:80" x14ac:dyDescent="0.25">
      <c r="A12">
        <v>1979</v>
      </c>
      <c r="B12">
        <v>1.73</v>
      </c>
      <c r="C12">
        <v>1.73</v>
      </c>
      <c r="F12" s="1" t="s">
        <v>7</v>
      </c>
      <c r="G12">
        <v>0.42</v>
      </c>
      <c r="H12">
        <v>0.42288746661138099</v>
      </c>
      <c r="I12">
        <v>0.42576829364183899</v>
      </c>
      <c r="J12">
        <v>0.42865071624532702</v>
      </c>
      <c r="K12">
        <v>0.431534437704992</v>
      </c>
      <c r="L12">
        <v>0.43441915536403403</v>
      </c>
      <c r="M12">
        <v>0.43730456054102801</v>
      </c>
      <c r="N12">
        <v>0.44018132526120801</v>
      </c>
      <c r="O12">
        <v>0.44305345554793102</v>
      </c>
      <c r="P12">
        <v>0.44592509251315099</v>
      </c>
      <c r="Q12">
        <v>0.44878666950786</v>
      </c>
      <c r="R12">
        <v>0.45164692706611598</v>
      </c>
      <c r="S12">
        <v>0.45449144693771198</v>
      </c>
      <c r="T12">
        <v>0.45732898786842402</v>
      </c>
      <c r="U12">
        <v>0.46014477732844</v>
      </c>
      <c r="V12">
        <v>0.46295239083073503</v>
      </c>
      <c r="W12">
        <v>0.46573680686069402</v>
      </c>
      <c r="X12">
        <v>0.46849716873720298</v>
      </c>
      <c r="Y12">
        <v>0.47121293397270603</v>
      </c>
      <c r="Z12">
        <v>0.473867875137025</v>
      </c>
      <c r="AA12">
        <v>0.47644526819922101</v>
      </c>
      <c r="AB12">
        <v>0.47893795539901801</v>
      </c>
      <c r="AC12">
        <v>0.48134366027221598</v>
      </c>
      <c r="AD12">
        <v>0.48364471865761299</v>
      </c>
      <c r="AE12">
        <v>0.48580746650628798</v>
      </c>
      <c r="AF12">
        <v>0.487823203375084</v>
      </c>
      <c r="AG12">
        <v>0.48966728622427802</v>
      </c>
      <c r="AH12">
        <v>0.491330190836331</v>
      </c>
      <c r="AI12">
        <v>0.49278618467338597</v>
      </c>
      <c r="AJ12">
        <v>0.49401415220445</v>
      </c>
      <c r="AK12">
        <v>0.49499779428992202</v>
      </c>
      <c r="AL12">
        <v>0.495736737231879</v>
      </c>
      <c r="AM12">
        <v>0.49621969734104199</v>
      </c>
      <c r="AN12">
        <v>0.49644620375835802</v>
      </c>
      <c r="AO12">
        <v>0.49639353249788798</v>
      </c>
      <c r="AP12">
        <v>0.49606084504805797</v>
      </c>
      <c r="AQ12">
        <v>0.495407668977763</v>
      </c>
      <c r="AR12">
        <v>0.49442665642362499</v>
      </c>
      <c r="AS12">
        <v>0.493098816873493</v>
      </c>
      <c r="AT12">
        <v>0.491422105649579</v>
      </c>
      <c r="AU12">
        <v>0.489435534292818</v>
      </c>
      <c r="AV12">
        <v>0.487073235036666</v>
      </c>
      <c r="AW12">
        <v>0.48431495215446202</v>
      </c>
      <c r="AX12">
        <v>0.48109194292539398</v>
      </c>
      <c r="AY12">
        <v>0.47729714674326501</v>
      </c>
      <c r="AZ12">
        <v>0.47287509914315901</v>
      </c>
      <c r="BA12">
        <v>0.46770735854492301</v>
      </c>
      <c r="BB12">
        <v>0.46180813441119001</v>
      </c>
      <c r="BC12">
        <v>0.455055079666425</v>
      </c>
      <c r="BD12">
        <v>0.44739769169384802</v>
      </c>
      <c r="BE12">
        <v>0.43880952943179002</v>
      </c>
      <c r="BF12">
        <v>0.429250856983796</v>
      </c>
      <c r="BG12">
        <v>0.41868100910063</v>
      </c>
      <c r="BH12">
        <v>0.40703240372150301</v>
      </c>
      <c r="BI12">
        <v>0.39414404523822699</v>
      </c>
      <c r="BJ12">
        <v>0.37998872405323603</v>
      </c>
      <c r="BK12">
        <v>0.36449891481415198</v>
      </c>
      <c r="BL12">
        <v>0.34772603511508898</v>
      </c>
      <c r="BM12">
        <v>0.32958175106244803</v>
      </c>
      <c r="BN12">
        <v>0.31000260688906101</v>
      </c>
      <c r="BO12">
        <v>0.28893047492087098</v>
      </c>
      <c r="BP12">
        <v>0.26643041565358</v>
      </c>
      <c r="BQ12">
        <v>0.24268166938337299</v>
      </c>
      <c r="BR12">
        <v>0.21812274134996201</v>
      </c>
      <c r="BS12">
        <v>0.19324905607596801</v>
      </c>
      <c r="BT12">
        <v>0.16846496595035099</v>
      </c>
      <c r="BU12">
        <v>0.14408700248244299</v>
      </c>
      <c r="BV12">
        <v>0.120833524260342</v>
      </c>
      <c r="BW12">
        <v>9.9160346584612605E-2</v>
      </c>
      <c r="BX12">
        <v>7.9485732362087502E-2</v>
      </c>
      <c r="BY12">
        <v>6.2129165754812102E-2</v>
      </c>
      <c r="BZ12">
        <v>4.7262218541470599E-2</v>
      </c>
      <c r="CA12">
        <v>3.4932662695106198E-2</v>
      </c>
      <c r="CB12">
        <v>2.5036610615169E-2</v>
      </c>
    </row>
    <row r="13" spans="1:80" x14ac:dyDescent="0.25">
      <c r="A13">
        <v>1980</v>
      </c>
      <c r="B13">
        <v>1.77</v>
      </c>
      <c r="C13">
        <v>1.77</v>
      </c>
      <c r="G13" s="1"/>
      <c r="H13" s="1"/>
    </row>
    <row r="14" spans="1:80" x14ac:dyDescent="0.25">
      <c r="A14">
        <v>1981</v>
      </c>
      <c r="B14">
        <v>1.80108</v>
      </c>
      <c r="C14">
        <v>1.80108</v>
      </c>
    </row>
    <row r="15" spans="1:80" x14ac:dyDescent="0.25">
      <c r="A15">
        <v>1982</v>
      </c>
      <c r="B15">
        <v>1.8232399999999997</v>
      </c>
      <c r="C15">
        <v>1.8232399999999997</v>
      </c>
    </row>
    <row r="16" spans="1:80" x14ac:dyDescent="0.25">
      <c r="A16">
        <v>1983</v>
      </c>
      <c r="B16">
        <v>1.8346399999999998</v>
      </c>
      <c r="C16">
        <v>1.8346399999999998</v>
      </c>
    </row>
    <row r="17" spans="1:36" x14ac:dyDescent="0.25">
      <c r="A17">
        <v>1984</v>
      </c>
      <c r="B17">
        <v>1.8346400000000003</v>
      </c>
      <c r="C17">
        <v>1.8346400000000003</v>
      </c>
    </row>
    <row r="18" spans="1:36" x14ac:dyDescent="0.25">
      <c r="A18">
        <v>1985</v>
      </c>
      <c r="B18">
        <v>1.8107399999999998</v>
      </c>
      <c r="C18">
        <v>1.8107399999999998</v>
      </c>
    </row>
    <row r="19" spans="1:36" x14ac:dyDescent="0.25">
      <c r="A19">
        <v>1986</v>
      </c>
      <c r="B19">
        <v>1.7735600000000002</v>
      </c>
      <c r="C19">
        <v>1.7735600000000002</v>
      </c>
      <c r="Y19" s="7" t="s">
        <v>15</v>
      </c>
    </row>
    <row r="20" spans="1:36" x14ac:dyDescent="0.25">
      <c r="A20">
        <v>1987</v>
      </c>
      <c r="B20">
        <v>1.7243999999999999</v>
      </c>
      <c r="C20">
        <v>1.7243999999999999</v>
      </c>
      <c r="Y20" s="7" t="s">
        <v>16</v>
      </c>
    </row>
    <row r="21" spans="1:36" x14ac:dyDescent="0.25">
      <c r="A21">
        <v>1988</v>
      </c>
      <c r="B21">
        <v>1.6502999999999997</v>
      </c>
      <c r="C21">
        <v>1.6502999999999997</v>
      </c>
    </row>
    <row r="22" spans="1:36" x14ac:dyDescent="0.25">
      <c r="A22">
        <v>1989</v>
      </c>
      <c r="B22">
        <v>1.5604</v>
      </c>
      <c r="C22">
        <v>1.5604</v>
      </c>
      <c r="Z22" s="1" t="s">
        <v>19</v>
      </c>
      <c r="AA22" s="1" t="s">
        <v>22</v>
      </c>
    </row>
    <row r="23" spans="1:36" x14ac:dyDescent="0.25">
      <c r="A23">
        <v>1990</v>
      </c>
      <c r="B23">
        <v>1.4701</v>
      </c>
      <c r="C23">
        <v>1.4701</v>
      </c>
    </row>
    <row r="24" spans="1:36" x14ac:dyDescent="0.25">
      <c r="A24">
        <v>1991</v>
      </c>
      <c r="B24">
        <v>1.3846000000000001</v>
      </c>
      <c r="C24">
        <v>1.3846000000000001</v>
      </c>
      <c r="Z24" s="1" t="s">
        <v>18</v>
      </c>
      <c r="AA24" s="1" t="s">
        <v>20</v>
      </c>
    </row>
    <row r="25" spans="1:36" x14ac:dyDescent="0.25">
      <c r="A25">
        <v>1992</v>
      </c>
      <c r="B25">
        <v>1.3111999999999999</v>
      </c>
      <c r="C25">
        <v>1.3111999999999999</v>
      </c>
    </row>
    <row r="26" spans="1:36" x14ac:dyDescent="0.25">
      <c r="A26">
        <v>1993</v>
      </c>
      <c r="B26">
        <v>1.2679</v>
      </c>
      <c r="C26">
        <v>1.2679</v>
      </c>
      <c r="AA26" s="1" t="s">
        <v>23</v>
      </c>
      <c r="AB26" s="1">
        <v>-1</v>
      </c>
      <c r="AC26" s="1"/>
    </row>
    <row r="27" spans="1:36" x14ac:dyDescent="0.25">
      <c r="A27">
        <v>1994</v>
      </c>
      <c r="B27">
        <v>1.2223999999999999</v>
      </c>
      <c r="C27">
        <v>1.2223999999999999</v>
      </c>
      <c r="AA27" s="1" t="s">
        <v>17</v>
      </c>
      <c r="AB27">
        <v>0.95599999999999996</v>
      </c>
    </row>
    <row r="28" spans="1:36" x14ac:dyDescent="0.25">
      <c r="A28">
        <v>1995</v>
      </c>
      <c r="B28">
        <v>1.1676</v>
      </c>
      <c r="C28">
        <v>1.1676</v>
      </c>
      <c r="AA28" s="1" t="s">
        <v>21</v>
      </c>
      <c r="AB28" s="2">
        <v>1.1313729837019</v>
      </c>
      <c r="AC28">
        <v>1.1313609166440499</v>
      </c>
      <c r="AD28">
        <v>1.13153576879789</v>
      </c>
      <c r="AE28">
        <v>1.12854292820932</v>
      </c>
      <c r="AF28">
        <v>1.12793967157925</v>
      </c>
      <c r="AG28">
        <v>1.12806928523252</v>
      </c>
      <c r="AH28">
        <v>1.12768659644785</v>
      </c>
      <c r="AI28">
        <v>1.1284074645439399</v>
      </c>
      <c r="AJ28">
        <v>1.1274595590268399</v>
      </c>
    </row>
    <row r="29" spans="1:36" x14ac:dyDescent="0.25">
      <c r="A29">
        <v>1996</v>
      </c>
      <c r="B29">
        <v>1.1091</v>
      </c>
      <c r="C29">
        <v>1.1091</v>
      </c>
      <c r="G29" s="2"/>
    </row>
    <row r="30" spans="1:36" x14ac:dyDescent="0.25">
      <c r="A30">
        <v>1997</v>
      </c>
      <c r="B30">
        <v>1.0469999999999999</v>
      </c>
      <c r="C30">
        <v>1.0469999999999999</v>
      </c>
      <c r="G30" s="2"/>
    </row>
    <row r="31" spans="1:36" x14ac:dyDescent="0.25">
      <c r="A31">
        <v>1998</v>
      </c>
      <c r="B31">
        <v>0.97639999999999993</v>
      </c>
      <c r="C31">
        <v>0.97639999999999993</v>
      </c>
      <c r="G31" s="2"/>
    </row>
    <row r="32" spans="1:36" x14ac:dyDescent="0.25">
      <c r="A32">
        <v>1999</v>
      </c>
      <c r="B32">
        <v>0.92360000000000009</v>
      </c>
      <c r="C32">
        <v>0.92360000000000009</v>
      </c>
      <c r="G32" s="2"/>
    </row>
    <row r="33" spans="1:32" x14ac:dyDescent="0.25">
      <c r="A33">
        <v>2000</v>
      </c>
      <c r="B33">
        <v>0.90159999999999985</v>
      </c>
      <c r="C33">
        <v>0.90159999999999985</v>
      </c>
      <c r="G33" s="2"/>
    </row>
    <row r="34" spans="1:32" x14ac:dyDescent="0.25">
      <c r="A34">
        <v>2001</v>
      </c>
      <c r="B34">
        <v>0.88970000000000005</v>
      </c>
      <c r="C34">
        <v>0.88970000000000005</v>
      </c>
      <c r="G34" s="2"/>
    </row>
    <row r="35" spans="1:32" x14ac:dyDescent="0.25">
      <c r="A35">
        <v>2002</v>
      </c>
      <c r="B35">
        <v>0.8869999999999999</v>
      </c>
      <c r="C35">
        <v>0.8869999999999999</v>
      </c>
      <c r="G35" s="2"/>
    </row>
    <row r="36" spans="1:32" x14ac:dyDescent="0.25">
      <c r="A36">
        <v>2003</v>
      </c>
      <c r="B36">
        <v>0.89354999999999996</v>
      </c>
      <c r="C36">
        <v>0.89354999999999996</v>
      </c>
      <c r="G36" s="2"/>
    </row>
    <row r="37" spans="1:32" x14ac:dyDescent="0.25">
      <c r="A37">
        <v>2004</v>
      </c>
      <c r="B37">
        <v>0.90094999999999992</v>
      </c>
      <c r="C37">
        <v>0.90094999999999992</v>
      </c>
      <c r="G37" s="2"/>
      <c r="V37" s="1" t="s">
        <v>9</v>
      </c>
    </row>
    <row r="38" spans="1:32" x14ac:dyDescent="0.25">
      <c r="A38">
        <v>2005</v>
      </c>
      <c r="B38">
        <v>0.90470000000000006</v>
      </c>
      <c r="C38">
        <v>0.90470000000000006</v>
      </c>
      <c r="G38" s="2"/>
    </row>
    <row r="39" spans="1:32" x14ac:dyDescent="0.25">
      <c r="A39">
        <v>2006</v>
      </c>
      <c r="B39">
        <v>0.90860000000000007</v>
      </c>
      <c r="C39">
        <v>0.90860000000000007</v>
      </c>
      <c r="G39" s="2"/>
    </row>
    <row r="40" spans="1:32" x14ac:dyDescent="0.25">
      <c r="A40">
        <v>2007</v>
      </c>
      <c r="B40">
        <v>0.90844999999999998</v>
      </c>
      <c r="C40">
        <v>0.90844999999999998</v>
      </c>
      <c r="G40" s="2"/>
      <c r="AD40" s="2"/>
      <c r="AF40">
        <v>1.0473250718398399</v>
      </c>
    </row>
    <row r="41" spans="1:32" x14ac:dyDescent="0.25">
      <c r="A41">
        <v>2008</v>
      </c>
      <c r="B41">
        <v>0.90889999999999982</v>
      </c>
      <c r="C41">
        <v>0.90889999999999982</v>
      </c>
      <c r="G41" s="2"/>
      <c r="AD41" s="2"/>
      <c r="AF41">
        <v>1.0700278547859099</v>
      </c>
    </row>
    <row r="42" spans="1:32" x14ac:dyDescent="0.25">
      <c r="A42">
        <v>2009</v>
      </c>
      <c r="B42">
        <v>0.91144999999999998</v>
      </c>
      <c r="C42">
        <v>0.91144999999999998</v>
      </c>
      <c r="G42" s="2"/>
      <c r="AD42" s="2"/>
      <c r="AF42">
        <v>1.1082003209564999</v>
      </c>
    </row>
    <row r="43" spans="1:32" x14ac:dyDescent="0.25">
      <c r="A43">
        <v>2010</v>
      </c>
      <c r="B43">
        <v>0.91590000000000005</v>
      </c>
      <c r="C43">
        <v>0.91590000000000005</v>
      </c>
      <c r="G43" s="2"/>
      <c r="AD43" s="2"/>
      <c r="AF43">
        <v>1.15447433185243</v>
      </c>
    </row>
    <row r="44" spans="1:32" x14ac:dyDescent="0.25">
      <c r="A44">
        <v>2011</v>
      </c>
      <c r="B44">
        <v>0.92939999999999989</v>
      </c>
      <c r="C44">
        <v>0.92939999999999989</v>
      </c>
      <c r="G44" s="2"/>
      <c r="AD44" s="2"/>
      <c r="AF44">
        <v>1.1499217542648199</v>
      </c>
    </row>
    <row r="45" spans="1:32" x14ac:dyDescent="0.25">
      <c r="A45">
        <v>2012</v>
      </c>
      <c r="B45">
        <v>0.95015000000000005</v>
      </c>
      <c r="C45">
        <v>0.95015000000000005</v>
      </c>
      <c r="G45" s="2"/>
      <c r="AD45" s="2"/>
      <c r="AF45">
        <v>1.1457243434175</v>
      </c>
    </row>
    <row r="46" spans="1:32" x14ac:dyDescent="0.25">
      <c r="A46">
        <v>2013</v>
      </c>
      <c r="B46">
        <v>0.97384999999999999</v>
      </c>
      <c r="C46">
        <v>0.97384999999999999</v>
      </c>
      <c r="G46" s="2"/>
      <c r="AD46" s="2"/>
      <c r="AF46">
        <v>1.14371147740071</v>
      </c>
    </row>
    <row r="47" spans="1:32" x14ac:dyDescent="0.25">
      <c r="A47">
        <v>2014</v>
      </c>
      <c r="B47">
        <v>0.99634999999999996</v>
      </c>
      <c r="C47">
        <v>0.99634999999999996</v>
      </c>
      <c r="G47" s="2"/>
      <c r="AD47" s="2"/>
      <c r="AF47">
        <v>1.1414023895751799</v>
      </c>
    </row>
    <row r="48" spans="1:32" x14ac:dyDescent="0.25">
      <c r="A48">
        <v>2015</v>
      </c>
      <c r="B48">
        <v>1.0137499999999999</v>
      </c>
      <c r="C48">
        <v>1.0137499999999999</v>
      </c>
      <c r="G48" s="2"/>
      <c r="AD48" s="2"/>
      <c r="AF48">
        <v>1.13529767689372</v>
      </c>
    </row>
    <row r="49" spans="1:32" x14ac:dyDescent="0.25">
      <c r="A49">
        <v>2016</v>
      </c>
      <c r="B49">
        <v>1.0223</v>
      </c>
      <c r="C49">
        <v>1.0223</v>
      </c>
      <c r="G49" s="2"/>
      <c r="AD49" s="2"/>
      <c r="AF49">
        <v>1.1310765064372601</v>
      </c>
    </row>
    <row r="50" spans="1:32" x14ac:dyDescent="0.25">
      <c r="A50">
        <v>2017</v>
      </c>
      <c r="B50">
        <v>1.02105</v>
      </c>
      <c r="C50">
        <v>1.02105</v>
      </c>
      <c r="G50" s="2"/>
      <c r="AD50" s="2"/>
      <c r="AF50">
        <v>1.13060746846561</v>
      </c>
    </row>
    <row r="51" spans="1:32" x14ac:dyDescent="0.25">
      <c r="A51">
        <v>2018</v>
      </c>
      <c r="B51">
        <v>1.01075</v>
      </c>
      <c r="C51">
        <v>1.01075</v>
      </c>
      <c r="G51" s="2"/>
      <c r="AD51" s="2"/>
      <c r="AF51">
        <v>1.1274595590268399</v>
      </c>
    </row>
    <row r="52" spans="1:32" x14ac:dyDescent="0.25">
      <c r="A52">
        <v>2019</v>
      </c>
      <c r="B52">
        <v>1.0021</v>
      </c>
      <c r="C52">
        <v>1.0021</v>
      </c>
      <c r="G52" s="2"/>
      <c r="AD52" s="2"/>
      <c r="AF52">
        <v>1.1284074645439399</v>
      </c>
    </row>
    <row r="53" spans="1:32" x14ac:dyDescent="0.25">
      <c r="A53">
        <v>2020</v>
      </c>
      <c r="B53">
        <v>0.99459999999999993</v>
      </c>
      <c r="C53">
        <v>0.99459999999999993</v>
      </c>
      <c r="G53" s="2"/>
      <c r="AD53" s="2"/>
      <c r="AF53">
        <v>1.12768659644785</v>
      </c>
    </row>
    <row r="54" spans="1:32" x14ac:dyDescent="0.25">
      <c r="A54">
        <v>2021</v>
      </c>
      <c r="B54">
        <v>0.99254999999999993</v>
      </c>
      <c r="C54">
        <v>0.99254999999999993</v>
      </c>
      <c r="G54" s="2"/>
      <c r="AD54" s="2"/>
      <c r="AF54">
        <v>1.12806928523252</v>
      </c>
    </row>
    <row r="55" spans="1:32" x14ac:dyDescent="0.25">
      <c r="A55">
        <v>2022</v>
      </c>
      <c r="B55">
        <v>0.99314999999999998</v>
      </c>
      <c r="C55">
        <v>0.99314999999999998</v>
      </c>
      <c r="G55" s="2"/>
      <c r="AD55" s="2"/>
      <c r="AF55">
        <v>1.12793967157925</v>
      </c>
    </row>
    <row r="56" spans="1:32" x14ac:dyDescent="0.25">
      <c r="A56">
        <v>2023</v>
      </c>
      <c r="B56">
        <v>1.00095</v>
      </c>
      <c r="C56">
        <v>1.00095</v>
      </c>
      <c r="AD56" s="2"/>
      <c r="AF56">
        <v>1.12854292820932</v>
      </c>
    </row>
    <row r="57" spans="1:32" x14ac:dyDescent="0.25">
      <c r="A57">
        <v>2024</v>
      </c>
      <c r="B57">
        <v>1.0064</v>
      </c>
      <c r="C57">
        <v>1.0064</v>
      </c>
      <c r="AD57" s="2"/>
      <c r="AF57">
        <v>1.13153576879789</v>
      </c>
    </row>
    <row r="58" spans="1:32" x14ac:dyDescent="0.25">
      <c r="A58">
        <v>2025</v>
      </c>
      <c r="B58">
        <v>1.01135</v>
      </c>
      <c r="C58">
        <v>1.01135</v>
      </c>
      <c r="AD58" s="2"/>
      <c r="AF58">
        <v>1.1313609166440499</v>
      </c>
    </row>
    <row r="59" spans="1:32" x14ac:dyDescent="0.25">
      <c r="A59">
        <v>2026</v>
      </c>
      <c r="B59">
        <v>1.0162</v>
      </c>
      <c r="C59">
        <v>1.0162</v>
      </c>
      <c r="AD59" s="2"/>
      <c r="AF59">
        <v>1.1313729837019</v>
      </c>
    </row>
    <row r="60" spans="1:32" x14ac:dyDescent="0.25">
      <c r="A60">
        <v>2027</v>
      </c>
      <c r="B60">
        <v>1.0206</v>
      </c>
      <c r="C60">
        <v>1.0206</v>
      </c>
      <c r="AD60" s="2"/>
      <c r="AF60">
        <v>1.08937426443056</v>
      </c>
    </row>
    <row r="61" spans="1:32" x14ac:dyDescent="0.25">
      <c r="A61">
        <v>2028</v>
      </c>
      <c r="B61">
        <v>1.0206999999999999</v>
      </c>
      <c r="C61">
        <v>1.0206999999999999</v>
      </c>
    </row>
    <row r="62" spans="1:32" x14ac:dyDescent="0.25">
      <c r="A62">
        <v>2029</v>
      </c>
      <c r="B62">
        <v>0.97432594976616127</v>
      </c>
      <c r="C62">
        <v>1.0284499999999999</v>
      </c>
    </row>
    <row r="63" spans="1:32" x14ac:dyDescent="0.25">
      <c r="A63">
        <v>2030</v>
      </c>
      <c r="B63">
        <v>0.93326920396603696</v>
      </c>
      <c r="C63">
        <v>1.0384</v>
      </c>
    </row>
    <row r="64" spans="1:32" x14ac:dyDescent="0.25">
      <c r="A64">
        <v>2031</v>
      </c>
      <c r="B64">
        <v>0.89869595176241079</v>
      </c>
      <c r="C64">
        <v>1.0408500000000001</v>
      </c>
    </row>
    <row r="65" spans="1:3" x14ac:dyDescent="0.25">
      <c r="A65">
        <v>2032</v>
      </c>
      <c r="B65">
        <v>0.87379062668696661</v>
      </c>
      <c r="C65">
        <v>1.0358999999999998</v>
      </c>
    </row>
    <row r="66" spans="1:3" x14ac:dyDescent="0.25">
      <c r="A66">
        <v>2033</v>
      </c>
      <c r="B66">
        <v>0.854120251578108</v>
      </c>
      <c r="C66">
        <v>1.0233000000000001</v>
      </c>
    </row>
    <row r="67" spans="1:3" x14ac:dyDescent="0.25">
      <c r="A67">
        <v>2034</v>
      </c>
      <c r="B67">
        <v>0.83817750890688658</v>
      </c>
      <c r="C67">
        <v>1.0019500000000001</v>
      </c>
    </row>
    <row r="68" spans="1:3" x14ac:dyDescent="0.25">
      <c r="A68">
        <v>2035</v>
      </c>
      <c r="B68">
        <v>0.83166664814782099</v>
      </c>
      <c r="C68">
        <v>0.97799999999999998</v>
      </c>
    </row>
    <row r="69" spans="1:3" x14ac:dyDescent="0.25">
      <c r="A69">
        <v>2036</v>
      </c>
      <c r="B69">
        <v>0.82345262089424631</v>
      </c>
      <c r="C69">
        <v>0.95655000000000001</v>
      </c>
    </row>
    <row r="70" spans="1:3" x14ac:dyDescent="0.25">
      <c r="A70">
        <v>2037</v>
      </c>
      <c r="B70">
        <v>0.81524982155442383</v>
      </c>
      <c r="C70">
        <v>0.94259999999999999</v>
      </c>
    </row>
    <row r="71" spans="1:3" x14ac:dyDescent="0.25">
      <c r="A71">
        <v>2038</v>
      </c>
      <c r="B71">
        <v>0.81789896883204372</v>
      </c>
      <c r="C71">
        <v>0.93384999999999996</v>
      </c>
    </row>
    <row r="72" spans="1:3" x14ac:dyDescent="0.25">
      <c r="A72">
        <v>2039</v>
      </c>
      <c r="B72">
        <v>0.83203288542681408</v>
      </c>
      <c r="C72">
        <v>0.93384999999999996</v>
      </c>
    </row>
    <row r="73" spans="1:3" x14ac:dyDescent="0.25">
      <c r="A73">
        <v>2040</v>
      </c>
      <c r="B73">
        <v>0.85417005747257868</v>
      </c>
      <c r="C73">
        <v>0.93384999999999996</v>
      </c>
    </row>
    <row r="74" spans="1:3" x14ac:dyDescent="0.25">
      <c r="A74">
        <v>2041</v>
      </c>
      <c r="B74">
        <v>0.88502009085114186</v>
      </c>
      <c r="C74">
        <v>0.91494999999999993</v>
      </c>
    </row>
    <row r="75" spans="1:3" x14ac:dyDescent="0.25">
      <c r="A75">
        <v>2042</v>
      </c>
      <c r="B75">
        <v>0.9208175695602927</v>
      </c>
      <c r="C75">
        <v>0.91494999999999993</v>
      </c>
    </row>
    <row r="76" spans="1:3" x14ac:dyDescent="0.25">
      <c r="A76">
        <v>2043</v>
      </c>
      <c r="B76">
        <v>0.94666108619788292</v>
      </c>
      <c r="C76">
        <v>0.88650000000000007</v>
      </c>
    </row>
    <row r="77" spans="1:3" x14ac:dyDescent="0.25">
      <c r="A77">
        <v>2044</v>
      </c>
      <c r="B77">
        <v>0.97461390517239954</v>
      </c>
      <c r="C77">
        <v>0.88650000000000007</v>
      </c>
    </row>
    <row r="78" spans="1:3" x14ac:dyDescent="0.25">
      <c r="A78">
        <v>2045</v>
      </c>
      <c r="B78">
        <v>1.0116917188343753</v>
      </c>
      <c r="C78">
        <v>0.85065000000000013</v>
      </c>
    </row>
    <row r="79" spans="1:3" x14ac:dyDescent="0.25">
      <c r="A79">
        <v>2046</v>
      </c>
      <c r="B79">
        <v>1.0168598729850049</v>
      </c>
      <c r="C79">
        <v>0.85065000000000013</v>
      </c>
    </row>
    <row r="80" spans="1:3" x14ac:dyDescent="0.25">
      <c r="A80">
        <v>2047</v>
      </c>
      <c r="B80">
        <v>1.029489144241968</v>
      </c>
      <c r="C80">
        <v>0.83456249999999998</v>
      </c>
    </row>
    <row r="81" spans="1:3" x14ac:dyDescent="0.25">
      <c r="A81">
        <v>2048</v>
      </c>
      <c r="B81">
        <v>1.0510545887357814</v>
      </c>
      <c r="C81">
        <v>0.82381249999999995</v>
      </c>
    </row>
    <row r="82" spans="1:3" x14ac:dyDescent="0.25">
      <c r="A82">
        <v>2049</v>
      </c>
      <c r="B82">
        <v>1.0638356500524047</v>
      </c>
      <c r="C82">
        <v>0.82138624999999998</v>
      </c>
    </row>
    <row r="83" spans="1:3" x14ac:dyDescent="0.25">
      <c r="A83">
        <v>2050</v>
      </c>
      <c r="B83">
        <v>1.0470680648392676</v>
      </c>
      <c r="C83">
        <v>0.81630625000000001</v>
      </c>
    </row>
    <row r="84" spans="1:3" x14ac:dyDescent="0.25">
      <c r="A84">
        <v>2051</v>
      </c>
      <c r="B84">
        <v>1.0187028443182413</v>
      </c>
      <c r="C84">
        <v>0.81126350000000003</v>
      </c>
    </row>
    <row r="85" spans="1:3" x14ac:dyDescent="0.25">
      <c r="A85">
        <v>2052</v>
      </c>
      <c r="B85">
        <v>0.98065300420741019</v>
      </c>
      <c r="C85">
        <v>0.81169924999999998</v>
      </c>
    </row>
    <row r="86" spans="1:3" x14ac:dyDescent="0.25">
      <c r="A86">
        <v>2053</v>
      </c>
      <c r="B86">
        <v>0.93750000000000033</v>
      </c>
      <c r="C86">
        <v>0.81211174999999991</v>
      </c>
    </row>
    <row r="87" spans="1:3" x14ac:dyDescent="0.25">
      <c r="A87">
        <v>2054</v>
      </c>
      <c r="B87">
        <v>0.93750000000000044</v>
      </c>
      <c r="C87">
        <v>0.81258862499999995</v>
      </c>
    </row>
    <row r="88" spans="1:3" x14ac:dyDescent="0.25">
      <c r="A88">
        <v>2055</v>
      </c>
      <c r="B88">
        <v>0.82</v>
      </c>
      <c r="C88">
        <v>0.81317037500000011</v>
      </c>
    </row>
    <row r="89" spans="1:3" x14ac:dyDescent="0.25">
      <c r="A89">
        <v>2056</v>
      </c>
      <c r="B89">
        <v>0.82</v>
      </c>
      <c r="C89">
        <v>0.81395924999999991</v>
      </c>
    </row>
    <row r="90" spans="1:3" x14ac:dyDescent="0.25">
      <c r="A90">
        <v>2057</v>
      </c>
      <c r="B90">
        <v>0.82</v>
      </c>
      <c r="C90">
        <v>0.81466187499999998</v>
      </c>
    </row>
    <row r="91" spans="1:3" x14ac:dyDescent="0.25">
      <c r="A91">
        <v>2058</v>
      </c>
      <c r="B91">
        <v>0.82</v>
      </c>
      <c r="C91">
        <v>0.81540662499999994</v>
      </c>
    </row>
    <row r="92" spans="1:3" x14ac:dyDescent="0.25">
      <c r="A92">
        <v>2059</v>
      </c>
      <c r="B92">
        <v>0.82</v>
      </c>
      <c r="C92">
        <v>0.81566187499999998</v>
      </c>
    </row>
    <row r="93" spans="1:3" x14ac:dyDescent="0.25">
      <c r="A93">
        <v>2060</v>
      </c>
      <c r="B93">
        <v>0.82</v>
      </c>
      <c r="C93">
        <v>0.81603587499999997</v>
      </c>
    </row>
    <row r="94" spans="1:3" x14ac:dyDescent="0.25">
      <c r="A94">
        <v>2061</v>
      </c>
      <c r="B94">
        <v>0.82</v>
      </c>
      <c r="C94">
        <v>0.81653874999999998</v>
      </c>
    </row>
    <row r="95" spans="1:3" x14ac:dyDescent="0.25">
      <c r="A95">
        <v>2062</v>
      </c>
      <c r="B95">
        <v>0.82</v>
      </c>
      <c r="C95">
        <v>0.81670749999999992</v>
      </c>
    </row>
    <row r="96" spans="1:3" x14ac:dyDescent="0.25">
      <c r="A96">
        <v>2063</v>
      </c>
      <c r="B96">
        <v>0.82</v>
      </c>
      <c r="C96">
        <v>0.81727674999999989</v>
      </c>
    </row>
    <row r="97" spans="1:3" x14ac:dyDescent="0.25">
      <c r="A97">
        <v>2064</v>
      </c>
      <c r="B97">
        <v>0.82</v>
      </c>
      <c r="C97">
        <v>0.81798850000000001</v>
      </c>
    </row>
    <row r="98" spans="1:3" x14ac:dyDescent="0.25">
      <c r="A98">
        <v>2065</v>
      </c>
      <c r="B98">
        <v>0.82</v>
      </c>
      <c r="C98">
        <v>0.81846799999999997</v>
      </c>
    </row>
    <row r="99" spans="1:3" x14ac:dyDescent="0.25">
      <c r="A99">
        <v>2066</v>
      </c>
      <c r="B99">
        <v>0.82</v>
      </c>
      <c r="C99">
        <v>0.81913349999999996</v>
      </c>
    </row>
    <row r="100" spans="1:3" x14ac:dyDescent="0.25">
      <c r="A100">
        <v>2067</v>
      </c>
      <c r="B100">
        <v>0.82</v>
      </c>
      <c r="C100">
        <v>0.81950524999999996</v>
      </c>
    </row>
    <row r="101" spans="1:3" x14ac:dyDescent="0.25">
      <c r="A101">
        <v>2068</v>
      </c>
      <c r="B101">
        <v>0.82</v>
      </c>
      <c r="C101">
        <v>0.81966462499999992</v>
      </c>
    </row>
    <row r="102" spans="1:3" x14ac:dyDescent="0.25">
      <c r="A102">
        <v>2069</v>
      </c>
      <c r="B102">
        <v>0.82</v>
      </c>
      <c r="C102">
        <v>0.81983462500000004</v>
      </c>
    </row>
    <row r="103" spans="1:3" x14ac:dyDescent="0.25">
      <c r="A103">
        <v>2070</v>
      </c>
      <c r="B103">
        <v>0.82</v>
      </c>
      <c r="C103">
        <v>0.82041525000000004</v>
      </c>
    </row>
    <row r="104" spans="1:3" x14ac:dyDescent="0.25">
      <c r="A104">
        <v>2071</v>
      </c>
      <c r="B104">
        <v>0.82</v>
      </c>
      <c r="C104">
        <v>0.82089962500000002</v>
      </c>
    </row>
    <row r="105" spans="1:3" x14ac:dyDescent="0.25">
      <c r="A105">
        <v>2072</v>
      </c>
      <c r="B105">
        <v>0.82</v>
      </c>
      <c r="C105">
        <v>0.82115549999999993</v>
      </c>
    </row>
    <row r="106" spans="1:3" x14ac:dyDescent="0.25">
      <c r="A106">
        <v>2073</v>
      </c>
      <c r="B106">
        <v>0.82</v>
      </c>
      <c r="C106">
        <v>0.82140337499999994</v>
      </c>
    </row>
    <row r="107" spans="1:3" x14ac:dyDescent="0.25">
      <c r="A107">
        <v>2074</v>
      </c>
      <c r="B107">
        <v>0.82</v>
      </c>
      <c r="C107">
        <v>0.82102224999999995</v>
      </c>
    </row>
    <row r="108" spans="1:3" x14ac:dyDescent="0.25">
      <c r="A108">
        <v>2075</v>
      </c>
      <c r="B108">
        <v>0.82</v>
      </c>
      <c r="C108">
        <v>0.82103150000000003</v>
      </c>
    </row>
    <row r="109" spans="1:3" x14ac:dyDescent="0.25">
      <c r="A109">
        <v>2076</v>
      </c>
      <c r="B109">
        <v>0.82</v>
      </c>
      <c r="C109">
        <v>0.82118774999999999</v>
      </c>
    </row>
    <row r="110" spans="1:3" x14ac:dyDescent="0.25">
      <c r="A110">
        <v>2077</v>
      </c>
      <c r="B110">
        <v>0.82</v>
      </c>
      <c r="C110">
        <v>0.82116687499999996</v>
      </c>
    </row>
    <row r="111" spans="1:3" x14ac:dyDescent="0.25">
      <c r="A111">
        <v>2078</v>
      </c>
      <c r="B111">
        <v>0.82</v>
      </c>
      <c r="C111">
        <v>0.82130737499999995</v>
      </c>
    </row>
    <row r="112" spans="1:3" x14ac:dyDescent="0.25">
      <c r="A112">
        <v>2079</v>
      </c>
      <c r="B112">
        <v>0.82</v>
      </c>
      <c r="C112">
        <v>0.82115850000000001</v>
      </c>
    </row>
    <row r="113" spans="1:3" x14ac:dyDescent="0.25">
      <c r="A113">
        <v>2080</v>
      </c>
      <c r="B113">
        <v>0.82</v>
      </c>
      <c r="C113">
        <v>0.82096649999999993</v>
      </c>
    </row>
    <row r="114" spans="1:3" x14ac:dyDescent="0.25">
      <c r="A114">
        <v>2081</v>
      </c>
      <c r="B114">
        <v>0.82</v>
      </c>
      <c r="C114">
        <v>0.82097025000000001</v>
      </c>
    </row>
    <row r="115" spans="1:3" x14ac:dyDescent="0.25">
      <c r="A115">
        <v>2082</v>
      </c>
      <c r="B115">
        <v>0.82</v>
      </c>
      <c r="C115">
        <v>0.82079574999999994</v>
      </c>
    </row>
    <row r="116" spans="1:3" x14ac:dyDescent="0.25">
      <c r="A116">
        <v>2083</v>
      </c>
      <c r="B116">
        <v>0.82</v>
      </c>
      <c r="C116">
        <v>0.82052875000000003</v>
      </c>
    </row>
    <row r="117" spans="1:3" x14ac:dyDescent="0.25">
      <c r="A117">
        <v>2084</v>
      </c>
      <c r="B117">
        <v>0.82</v>
      </c>
      <c r="C117">
        <v>0.82026399999999999</v>
      </c>
    </row>
    <row r="118" spans="1:3" x14ac:dyDescent="0.25">
      <c r="A118">
        <v>2085</v>
      </c>
      <c r="B118">
        <v>0.82</v>
      </c>
      <c r="C118">
        <v>0.81997625000000007</v>
      </c>
    </row>
    <row r="119" spans="1:3" x14ac:dyDescent="0.25">
      <c r="A119">
        <v>2086</v>
      </c>
      <c r="B119">
        <v>0.82</v>
      </c>
      <c r="C119">
        <v>0.81975337500000001</v>
      </c>
    </row>
    <row r="120" spans="1:3" x14ac:dyDescent="0.25">
      <c r="A120">
        <v>2087</v>
      </c>
      <c r="B120">
        <v>0.82</v>
      </c>
      <c r="C120">
        <v>0.81957062500000011</v>
      </c>
    </row>
    <row r="121" spans="1:3" x14ac:dyDescent="0.25">
      <c r="A121">
        <v>2088</v>
      </c>
      <c r="B121">
        <v>0.82</v>
      </c>
      <c r="C121">
        <v>0.81939549999999994</v>
      </c>
    </row>
    <row r="122" spans="1:3" x14ac:dyDescent="0.25">
      <c r="A122">
        <v>2089</v>
      </c>
      <c r="B122">
        <v>0.82</v>
      </c>
      <c r="C122">
        <v>0.81919537500000006</v>
      </c>
    </row>
    <row r="123" spans="1:3" x14ac:dyDescent="0.25">
      <c r="A123">
        <v>2090</v>
      </c>
      <c r="B123">
        <v>0.82</v>
      </c>
      <c r="C123">
        <v>0.81911400000000012</v>
      </c>
    </row>
    <row r="124" spans="1:3" x14ac:dyDescent="0.25">
      <c r="A124">
        <v>2091</v>
      </c>
      <c r="B124">
        <v>0.82</v>
      </c>
      <c r="C124">
        <v>0.81928825000000005</v>
      </c>
    </row>
    <row r="125" spans="1:3" x14ac:dyDescent="0.25">
      <c r="A125">
        <v>2092</v>
      </c>
      <c r="B125">
        <v>0.82</v>
      </c>
      <c r="C125">
        <v>0.81959862500000003</v>
      </c>
    </row>
    <row r="126" spans="1:3" x14ac:dyDescent="0.25">
      <c r="A126">
        <v>2093</v>
      </c>
      <c r="B126">
        <v>0.82</v>
      </c>
      <c r="C126">
        <v>0.81995862500000005</v>
      </c>
    </row>
    <row r="127" spans="1:3" x14ac:dyDescent="0.25">
      <c r="A127">
        <v>2094</v>
      </c>
      <c r="B127">
        <v>0.82</v>
      </c>
      <c r="C127">
        <v>0.82032012499999996</v>
      </c>
    </row>
    <row r="128" spans="1:3" x14ac:dyDescent="0.25">
      <c r="A128">
        <v>2095</v>
      </c>
      <c r="B128">
        <v>0.82</v>
      </c>
      <c r="C128">
        <v>0.82081674999999998</v>
      </c>
    </row>
    <row r="129" spans="1:3" x14ac:dyDescent="0.25">
      <c r="A129">
        <v>2096</v>
      </c>
      <c r="B129">
        <v>0.82</v>
      </c>
      <c r="C129">
        <v>0.82094837500000006</v>
      </c>
    </row>
    <row r="130" spans="1:3" x14ac:dyDescent="0.25">
      <c r="A130">
        <v>2097</v>
      </c>
      <c r="B130">
        <v>0.82</v>
      </c>
      <c r="C130">
        <v>0.82106237500000001</v>
      </c>
    </row>
    <row r="131" spans="1:3" x14ac:dyDescent="0.25">
      <c r="A131">
        <v>2098</v>
      </c>
      <c r="B131">
        <v>0.82</v>
      </c>
      <c r="C131">
        <v>0.82085137499999994</v>
      </c>
    </row>
    <row r="132" spans="1:3" x14ac:dyDescent="0.25">
      <c r="A132">
        <v>2099</v>
      </c>
      <c r="B132">
        <v>0.82</v>
      </c>
      <c r="C132">
        <v>0.82054424999999998</v>
      </c>
    </row>
    <row r="133" spans="1:3" x14ac:dyDescent="0.25">
      <c r="A133">
        <v>2100</v>
      </c>
      <c r="B133">
        <v>0.82</v>
      </c>
      <c r="C133">
        <v>0.82060299999999997</v>
      </c>
    </row>
    <row r="134" spans="1:3" x14ac:dyDescent="0.25">
      <c r="A134">
        <v>2101</v>
      </c>
      <c r="B134">
        <v>0.82</v>
      </c>
      <c r="C134">
        <v>0.82069474999999992</v>
      </c>
    </row>
    <row r="135" spans="1:3" x14ac:dyDescent="0.25">
      <c r="A135">
        <v>2102</v>
      </c>
      <c r="B135">
        <v>0.82</v>
      </c>
      <c r="C135">
        <v>0.82125999999999988</v>
      </c>
    </row>
    <row r="136" spans="1:3" x14ac:dyDescent="0.25">
      <c r="A136">
        <v>2103</v>
      </c>
      <c r="B136">
        <v>0.82</v>
      </c>
      <c r="C136">
        <v>0.82188974999999997</v>
      </c>
    </row>
    <row r="137" spans="1:3" x14ac:dyDescent="0.25">
      <c r="A137">
        <v>2104</v>
      </c>
      <c r="B137">
        <v>0.82</v>
      </c>
      <c r="C137">
        <v>0.82234137500000004</v>
      </c>
    </row>
    <row r="138" spans="1:3" x14ac:dyDescent="0.25">
      <c r="A138">
        <v>2105</v>
      </c>
      <c r="B138">
        <v>0.82</v>
      </c>
      <c r="C138">
        <v>0.82264862500000002</v>
      </c>
    </row>
    <row r="139" spans="1:3" x14ac:dyDescent="0.25">
      <c r="A139">
        <v>2106</v>
      </c>
      <c r="B139">
        <v>0.82</v>
      </c>
      <c r="C139">
        <v>0.82268262500000011</v>
      </c>
    </row>
    <row r="140" spans="1:3" x14ac:dyDescent="0.25">
      <c r="A140">
        <v>2107</v>
      </c>
      <c r="B140">
        <v>0.82</v>
      </c>
      <c r="C140">
        <v>0.8225095</v>
      </c>
    </row>
    <row r="141" spans="1:3" x14ac:dyDescent="0.25">
      <c r="A141">
        <v>2108</v>
      </c>
      <c r="B141">
        <v>0.82</v>
      </c>
      <c r="C141">
        <v>0.82241162499999998</v>
      </c>
    </row>
    <row r="142" spans="1:3" x14ac:dyDescent="0.25">
      <c r="A142">
        <v>2109</v>
      </c>
      <c r="B142">
        <v>0.82</v>
      </c>
      <c r="C142">
        <v>0.82237987499999998</v>
      </c>
    </row>
    <row r="143" spans="1:3" x14ac:dyDescent="0.25">
      <c r="A143">
        <v>2110</v>
      </c>
      <c r="B143">
        <v>0.82</v>
      </c>
      <c r="C143">
        <v>0.82253425000000002</v>
      </c>
    </row>
    <row r="144" spans="1:3" x14ac:dyDescent="0.25">
      <c r="A144">
        <v>2111</v>
      </c>
      <c r="B144">
        <v>0.82</v>
      </c>
      <c r="C144">
        <v>0.82283262499999998</v>
      </c>
    </row>
    <row r="145" spans="1:3" x14ac:dyDescent="0.25">
      <c r="A145">
        <v>2112</v>
      </c>
      <c r="B145">
        <v>0.82</v>
      </c>
      <c r="C145">
        <v>0.82309362500000005</v>
      </c>
    </row>
    <row r="146" spans="1:3" x14ac:dyDescent="0.25">
      <c r="A146">
        <v>2113</v>
      </c>
      <c r="B146">
        <v>0.82</v>
      </c>
      <c r="C146">
        <v>0.82338112500000005</v>
      </c>
    </row>
    <row r="147" spans="1:3" x14ac:dyDescent="0.25">
      <c r="A147">
        <v>2114</v>
      </c>
      <c r="B147">
        <v>0.82</v>
      </c>
      <c r="C147">
        <v>0.82378275000000012</v>
      </c>
    </row>
    <row r="148" spans="1:3" x14ac:dyDescent="0.25">
      <c r="A148">
        <v>2115</v>
      </c>
      <c r="B148">
        <v>0.82</v>
      </c>
      <c r="C148">
        <v>0.82419262500000001</v>
      </c>
    </row>
    <row r="149" spans="1:3" x14ac:dyDescent="0.25">
      <c r="A149">
        <v>2116</v>
      </c>
      <c r="B149">
        <v>0.82</v>
      </c>
      <c r="C149">
        <v>0.82439712499999995</v>
      </c>
    </row>
    <row r="150" spans="1:3" x14ac:dyDescent="0.25">
      <c r="A150">
        <v>2117</v>
      </c>
      <c r="B150">
        <v>0.82</v>
      </c>
      <c r="C150">
        <v>0.8247310000000001</v>
      </c>
    </row>
    <row r="151" spans="1:3" x14ac:dyDescent="0.25">
      <c r="A151">
        <v>2118</v>
      </c>
      <c r="B151">
        <v>0.82</v>
      </c>
      <c r="C151">
        <v>0.82474337500000006</v>
      </c>
    </row>
    <row r="152" spans="1:3" x14ac:dyDescent="0.25">
      <c r="A152">
        <v>2119</v>
      </c>
      <c r="B152">
        <v>0.82</v>
      </c>
      <c r="C152">
        <v>0.82456400000000007</v>
      </c>
    </row>
    <row r="153" spans="1:3" x14ac:dyDescent="0.25">
      <c r="A153">
        <v>2120</v>
      </c>
      <c r="B153">
        <v>0.82</v>
      </c>
      <c r="C153">
        <v>0.82473225000000006</v>
      </c>
    </row>
    <row r="154" spans="1:3" x14ac:dyDescent="0.25">
      <c r="A154">
        <v>2121</v>
      </c>
      <c r="B154">
        <v>0.82</v>
      </c>
      <c r="C154">
        <v>0.82465224999999998</v>
      </c>
    </row>
    <row r="155" spans="1:3" x14ac:dyDescent="0.25">
      <c r="A155">
        <v>2122</v>
      </c>
      <c r="B155">
        <v>0.82</v>
      </c>
      <c r="C155">
        <v>0.82486724999999994</v>
      </c>
    </row>
    <row r="156" spans="1:3" x14ac:dyDescent="0.25">
      <c r="A156">
        <v>2123</v>
      </c>
      <c r="B156">
        <v>0.82</v>
      </c>
      <c r="C156">
        <v>0.82485162499999998</v>
      </c>
    </row>
    <row r="157" spans="1:3" x14ac:dyDescent="0.25">
      <c r="A157">
        <v>2124</v>
      </c>
      <c r="B157">
        <v>0.82</v>
      </c>
      <c r="C157">
        <v>0.82479312500000002</v>
      </c>
    </row>
    <row r="158" spans="1:3" x14ac:dyDescent="0.25">
      <c r="A158">
        <v>2125</v>
      </c>
      <c r="B158">
        <v>0.82</v>
      </c>
      <c r="C158">
        <v>0.82450637500000001</v>
      </c>
    </row>
    <row r="159" spans="1:3" x14ac:dyDescent="0.25">
      <c r="A159">
        <v>2126</v>
      </c>
      <c r="B159">
        <v>0.82</v>
      </c>
    </row>
    <row r="160" spans="1:3" x14ac:dyDescent="0.25">
      <c r="A160">
        <v>2127</v>
      </c>
      <c r="B160">
        <v>0.82</v>
      </c>
    </row>
    <row r="161" spans="1:2" x14ac:dyDescent="0.25">
      <c r="A161">
        <v>2128</v>
      </c>
      <c r="B161">
        <v>0.82</v>
      </c>
    </row>
    <row r="162" spans="1:2" x14ac:dyDescent="0.25">
      <c r="A162">
        <v>2129</v>
      </c>
      <c r="B162">
        <v>0.82</v>
      </c>
    </row>
    <row r="163" spans="1:2" x14ac:dyDescent="0.25">
      <c r="A163">
        <v>2130</v>
      </c>
      <c r="B163">
        <v>0.82</v>
      </c>
    </row>
    <row r="164" spans="1:2" x14ac:dyDescent="0.25">
      <c r="A164">
        <v>2131</v>
      </c>
      <c r="B164">
        <v>0.82</v>
      </c>
    </row>
    <row r="165" spans="1:2" x14ac:dyDescent="0.25">
      <c r="A165">
        <v>2132</v>
      </c>
      <c r="B165">
        <v>0.82</v>
      </c>
    </row>
    <row r="166" spans="1:2" x14ac:dyDescent="0.25">
      <c r="A166">
        <v>2133</v>
      </c>
      <c r="B166">
        <v>0.82</v>
      </c>
    </row>
    <row r="167" spans="1:2" x14ac:dyDescent="0.25">
      <c r="A167">
        <v>2134</v>
      </c>
      <c r="B167">
        <v>0.82</v>
      </c>
    </row>
    <row r="168" spans="1:2" x14ac:dyDescent="0.25">
      <c r="A168">
        <v>2135</v>
      </c>
      <c r="B168">
        <v>0.82</v>
      </c>
    </row>
    <row r="169" spans="1:2" x14ac:dyDescent="0.25">
      <c r="A169">
        <v>2136</v>
      </c>
      <c r="B169">
        <v>0.82</v>
      </c>
    </row>
    <row r="170" spans="1:2" x14ac:dyDescent="0.25">
      <c r="A170">
        <v>2137</v>
      </c>
      <c r="B170">
        <v>0.82</v>
      </c>
    </row>
    <row r="171" spans="1:2" x14ac:dyDescent="0.25">
      <c r="A171">
        <v>2138</v>
      </c>
      <c r="B171">
        <v>0.82</v>
      </c>
    </row>
    <row r="172" spans="1:2" x14ac:dyDescent="0.25">
      <c r="A172">
        <v>2139</v>
      </c>
      <c r="B172">
        <v>0.82</v>
      </c>
    </row>
    <row r="173" spans="1:2" x14ac:dyDescent="0.25">
      <c r="A173">
        <v>2140</v>
      </c>
      <c r="B173">
        <v>0.82</v>
      </c>
    </row>
    <row r="174" spans="1:2" x14ac:dyDescent="0.25">
      <c r="A174">
        <v>2141</v>
      </c>
      <c r="B174">
        <v>0.82</v>
      </c>
    </row>
    <row r="175" spans="1:2" x14ac:dyDescent="0.25">
      <c r="A175">
        <v>2142</v>
      </c>
      <c r="B175">
        <v>0.82</v>
      </c>
    </row>
    <row r="176" spans="1:2" x14ac:dyDescent="0.25">
      <c r="A176">
        <v>2143</v>
      </c>
      <c r="B176">
        <v>0.82</v>
      </c>
    </row>
    <row r="177" spans="1:2" x14ac:dyDescent="0.25">
      <c r="A177">
        <v>2144</v>
      </c>
      <c r="B177">
        <v>0.82</v>
      </c>
    </row>
    <row r="178" spans="1:2" x14ac:dyDescent="0.25">
      <c r="A178">
        <v>2145</v>
      </c>
      <c r="B178">
        <v>0.82</v>
      </c>
    </row>
    <row r="179" spans="1:2" x14ac:dyDescent="0.25">
      <c r="A179">
        <v>2146</v>
      </c>
      <c r="B179">
        <v>0.82</v>
      </c>
    </row>
    <row r="180" spans="1:2" x14ac:dyDescent="0.25">
      <c r="A180">
        <v>2147</v>
      </c>
      <c r="B180">
        <v>0.82</v>
      </c>
    </row>
    <row r="181" spans="1:2" x14ac:dyDescent="0.25">
      <c r="A181">
        <v>2148</v>
      </c>
      <c r="B181">
        <v>0.82</v>
      </c>
    </row>
    <row r="182" spans="1:2" x14ac:dyDescent="0.25">
      <c r="A182">
        <v>2149</v>
      </c>
      <c r="B182">
        <v>0.82</v>
      </c>
    </row>
    <row r="183" spans="1:2" x14ac:dyDescent="0.25">
      <c r="A183">
        <v>2150</v>
      </c>
      <c r="B183">
        <v>0.82</v>
      </c>
    </row>
    <row r="184" spans="1:2" x14ac:dyDescent="0.25">
      <c r="A184">
        <v>2151</v>
      </c>
      <c r="B184">
        <v>0.82</v>
      </c>
    </row>
    <row r="185" spans="1:2" x14ac:dyDescent="0.25">
      <c r="A185">
        <v>2152</v>
      </c>
      <c r="B185">
        <v>0.82</v>
      </c>
    </row>
    <row r="186" spans="1:2" x14ac:dyDescent="0.25">
      <c r="A186">
        <v>2153</v>
      </c>
      <c r="B186">
        <v>0.82</v>
      </c>
    </row>
    <row r="187" spans="1:2" x14ac:dyDescent="0.25">
      <c r="A187">
        <v>2154</v>
      </c>
      <c r="B187">
        <v>0.82</v>
      </c>
    </row>
    <row r="188" spans="1:2" x14ac:dyDescent="0.25">
      <c r="A188">
        <v>2155</v>
      </c>
      <c r="B188">
        <v>0.82</v>
      </c>
    </row>
    <row r="189" spans="1:2" x14ac:dyDescent="0.25">
      <c r="A189">
        <v>2156</v>
      </c>
      <c r="B189">
        <v>0.82</v>
      </c>
    </row>
    <row r="190" spans="1:2" x14ac:dyDescent="0.25">
      <c r="A190">
        <v>2157</v>
      </c>
      <c r="B190">
        <v>0.82</v>
      </c>
    </row>
    <row r="191" spans="1:2" x14ac:dyDescent="0.25">
      <c r="A191">
        <v>2158</v>
      </c>
      <c r="B191">
        <v>0.82</v>
      </c>
    </row>
    <row r="192" spans="1:2" x14ac:dyDescent="0.25">
      <c r="A192">
        <v>2159</v>
      </c>
      <c r="B192">
        <v>0.82</v>
      </c>
    </row>
    <row r="193" spans="1:2" x14ac:dyDescent="0.25">
      <c r="A193">
        <v>2160</v>
      </c>
      <c r="B193">
        <v>0.82</v>
      </c>
    </row>
    <row r="194" spans="1:2" x14ac:dyDescent="0.25">
      <c r="A194">
        <v>2161</v>
      </c>
      <c r="B194">
        <v>0.82</v>
      </c>
    </row>
    <row r="195" spans="1:2" x14ac:dyDescent="0.25">
      <c r="A195">
        <v>2162</v>
      </c>
      <c r="B195">
        <v>0.82</v>
      </c>
    </row>
    <row r="196" spans="1:2" x14ac:dyDescent="0.25">
      <c r="A196">
        <v>2163</v>
      </c>
      <c r="B196">
        <v>0.82</v>
      </c>
    </row>
    <row r="197" spans="1:2" x14ac:dyDescent="0.25">
      <c r="A197">
        <v>2164</v>
      </c>
      <c r="B197">
        <v>0.82</v>
      </c>
    </row>
    <row r="198" spans="1:2" x14ac:dyDescent="0.25">
      <c r="A198">
        <v>2165</v>
      </c>
      <c r="B198">
        <v>0.82</v>
      </c>
    </row>
    <row r="199" spans="1:2" x14ac:dyDescent="0.25">
      <c r="A199">
        <v>2166</v>
      </c>
      <c r="B199">
        <v>0.82</v>
      </c>
    </row>
    <row r="200" spans="1:2" x14ac:dyDescent="0.25">
      <c r="A200">
        <v>2167</v>
      </c>
      <c r="B200">
        <v>0.82</v>
      </c>
    </row>
    <row r="201" spans="1:2" x14ac:dyDescent="0.25">
      <c r="A201">
        <v>2168</v>
      </c>
      <c r="B201">
        <v>0.82</v>
      </c>
    </row>
    <row r="202" spans="1:2" x14ac:dyDescent="0.25">
      <c r="A202">
        <v>2169</v>
      </c>
      <c r="B202">
        <v>0.82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4E7F-B84B-4C74-A941-FEA367EFF329}">
  <dimension ref="A1:CA158"/>
  <sheetViews>
    <sheetView topLeftCell="A19" zoomScaleNormal="100" workbookViewId="0">
      <selection activeCell="T59" sqref="T59"/>
    </sheetView>
  </sheetViews>
  <sheetFormatPr defaultRowHeight="15" x14ac:dyDescent="0.25"/>
  <cols>
    <col min="5" max="5" width="11.42578125" bestFit="1" customWidth="1"/>
  </cols>
  <sheetData>
    <row r="1" spans="1:79" x14ac:dyDescent="0.25">
      <c r="A1" s="1" t="s">
        <v>0</v>
      </c>
    </row>
    <row r="2" spans="1:79" x14ac:dyDescent="0.25">
      <c r="A2" s="1" t="s">
        <v>2</v>
      </c>
      <c r="B2" s="1" t="s">
        <v>10</v>
      </c>
      <c r="C2" s="1" t="s">
        <v>6</v>
      </c>
    </row>
    <row r="3" spans="1:79" x14ac:dyDescent="0.25">
      <c r="A3">
        <v>1970</v>
      </c>
      <c r="B3">
        <v>1.4000000000000001</v>
      </c>
      <c r="C3">
        <v>1.4000000000000001</v>
      </c>
    </row>
    <row r="4" spans="1:79" x14ac:dyDescent="0.25">
      <c r="A4">
        <v>1971</v>
      </c>
      <c r="B4">
        <v>1.4460000000000002</v>
      </c>
      <c r="C4">
        <v>1.4460000000000002</v>
      </c>
    </row>
    <row r="5" spans="1:79" x14ac:dyDescent="0.25">
      <c r="A5">
        <v>1972</v>
      </c>
      <c r="B5">
        <v>1.488</v>
      </c>
      <c r="C5">
        <v>1.488</v>
      </c>
      <c r="E5" s="1" t="s">
        <v>24</v>
      </c>
      <c r="F5">
        <v>1.1628029919015599</v>
      </c>
      <c r="G5">
        <v>1.1645857600023699</v>
      </c>
      <c r="H5">
        <v>1.1663712613796899</v>
      </c>
      <c r="I5">
        <v>1.1681595002240801</v>
      </c>
      <c r="J5">
        <v>1.1699504807325301</v>
      </c>
      <c r="K5">
        <v>1.1717442071084501</v>
      </c>
      <c r="L5">
        <v>1.1735406835617199</v>
      </c>
      <c r="M5">
        <v>1.1752463766644801</v>
      </c>
      <c r="N5">
        <v>1.1768608753247001</v>
      </c>
      <c r="O5">
        <v>1.17838378962616</v>
      </c>
      <c r="P5">
        <v>1.1798147509852701</v>
      </c>
      <c r="Q5">
        <v>1.18115341229953</v>
      </c>
      <c r="R5">
        <v>1.18239944808777</v>
      </c>
      <c r="S5">
        <v>1.1835525546218399</v>
      </c>
      <c r="T5">
        <v>1.1846124500499</v>
      </c>
      <c r="U5">
        <v>1.18557887451107</v>
      </c>
      <c r="V5">
        <v>1.18645159024152</v>
      </c>
      <c r="W5">
        <v>1.18704362727979</v>
      </c>
      <c r="X5">
        <v>1.1873544982583</v>
      </c>
      <c r="Y5">
        <v>1.1873839154536601</v>
      </c>
      <c r="Z5">
        <v>1.18713179120657</v>
      </c>
      <c r="AA5">
        <v>1.18659823810474</v>
      </c>
      <c r="AB5">
        <v>1.13360392626242</v>
      </c>
      <c r="AC5">
        <v>1.0902544191681101</v>
      </c>
      <c r="AD5">
        <v>1.05948801126259</v>
      </c>
      <c r="AE5">
        <v>1.0413312442282401</v>
      </c>
      <c r="AF5">
        <v>1.0522707831187701</v>
      </c>
      <c r="AG5">
        <v>1.07206492934306</v>
      </c>
      <c r="AH5">
        <v>1.0826110740188399</v>
      </c>
      <c r="AI5">
        <v>1.08486735534097</v>
      </c>
      <c r="AJ5">
        <v>1.12223536253071</v>
      </c>
      <c r="AK5">
        <v>1.1508377731314801</v>
      </c>
      <c r="AL5">
        <v>1.17795144199049</v>
      </c>
      <c r="AM5">
        <v>1.21966451247504</v>
      </c>
      <c r="AN5">
        <v>1.25701886093542</v>
      </c>
      <c r="AO5">
        <v>1.2830342848737599</v>
      </c>
      <c r="AP5">
        <v>1.2970944837683001</v>
      </c>
      <c r="AQ5">
        <v>1.2917430111063399</v>
      </c>
      <c r="AR5">
        <v>1.26802042038674</v>
      </c>
      <c r="AS5">
        <v>1.2434133022463101</v>
      </c>
      <c r="AT5">
        <v>1.22047826913443</v>
      </c>
      <c r="AU5">
        <v>1.1834476440659201</v>
      </c>
      <c r="AV5">
        <v>1.14172860524382</v>
      </c>
      <c r="AW5">
        <v>1.0943423127569201</v>
      </c>
      <c r="AX5">
        <v>1.0376766459773401</v>
      </c>
      <c r="AY5">
        <v>0.97763368508985704</v>
      </c>
      <c r="AZ5">
        <v>0.91682217403521105</v>
      </c>
      <c r="BA5">
        <v>0.85852821009174196</v>
      </c>
      <c r="BB5">
        <v>0.81045131945553395</v>
      </c>
      <c r="BC5">
        <v>0.77117129698393805</v>
      </c>
      <c r="BD5">
        <v>0.74012754320555896</v>
      </c>
      <c r="BE5">
        <v>0.72858361198844201</v>
      </c>
      <c r="BF5">
        <v>0.72287248872615695</v>
      </c>
      <c r="BG5">
        <v>0.70380090851820598</v>
      </c>
      <c r="BH5">
        <v>0.67623704575147403</v>
      </c>
      <c r="BI5">
        <v>0.66528056237726796</v>
      </c>
    </row>
    <row r="6" spans="1:79" x14ac:dyDescent="0.25">
      <c r="A6">
        <v>1973</v>
      </c>
      <c r="B6">
        <v>1.5260000000000002</v>
      </c>
      <c r="C6">
        <v>1.5260000000000002</v>
      </c>
      <c r="E6" s="1" t="s">
        <v>25</v>
      </c>
      <c r="F6">
        <v>1.1331689114071699</v>
      </c>
      <c r="G6">
        <v>1.13490624559203</v>
      </c>
      <c r="H6">
        <v>1.1366462433957401</v>
      </c>
      <c r="I6">
        <v>1.13838890890206</v>
      </c>
      <c r="J6">
        <v>1.14013424620101</v>
      </c>
      <c r="K6">
        <v>1.14188225938891</v>
      </c>
      <c r="L6">
        <v>1.14363295256832</v>
      </c>
      <c r="M6">
        <v>1.14529517601452</v>
      </c>
      <c r="N6">
        <v>1.1468685291121701</v>
      </c>
      <c r="O6">
        <v>1.14835263188209</v>
      </c>
      <c r="P6">
        <v>1.1497471251340501</v>
      </c>
      <c r="Q6">
        <v>1.1510516706114799</v>
      </c>
      <c r="R6">
        <v>1.1522659511280999</v>
      </c>
      <c r="S6">
        <v>1.1533896706962901</v>
      </c>
      <c r="T6">
        <v>1.15442255464721</v>
      </c>
      <c r="U6">
        <v>1.1553643497425601</v>
      </c>
      <c r="V6">
        <v>1.15621482427791</v>
      </c>
      <c r="W6">
        <v>1.1567917732287101</v>
      </c>
      <c r="X6">
        <v>1.1570947216479699</v>
      </c>
      <c r="Y6">
        <v>1.15712338914493</v>
      </c>
      <c r="Z6">
        <v>1.1568776902943101</v>
      </c>
      <c r="AA6">
        <v>1.1563577348145</v>
      </c>
      <c r="AB6">
        <v>1.15556382751471</v>
      </c>
      <c r="AC6">
        <v>1.15449646801065</v>
      </c>
      <c r="AD6">
        <v>1.1531563502093201</v>
      </c>
      <c r="AE6">
        <v>1.1515443615635499</v>
      </c>
      <c r="AF6">
        <v>1.1496615820974201</v>
      </c>
      <c r="AG6">
        <v>1.1472553580848699</v>
      </c>
      <c r="AH6">
        <v>1.14432874936839</v>
      </c>
      <c r="AI6">
        <v>1.1408855257662001</v>
      </c>
      <c r="AJ6">
        <v>1.1369301590054</v>
      </c>
      <c r="AK6">
        <v>1.1324678130610299</v>
      </c>
      <c r="AL6">
        <v>1.0778892305299499</v>
      </c>
      <c r="AM6">
        <v>1.0326056791241001</v>
      </c>
      <c r="AN6">
        <v>0.99930885105551504</v>
      </c>
      <c r="AO6">
        <v>0.97789612260626901</v>
      </c>
      <c r="AP6">
        <v>0.98363621726545902</v>
      </c>
      <c r="AQ6">
        <v>0.99685862783771695</v>
      </c>
      <c r="AR6">
        <v>1.00067319058406</v>
      </c>
      <c r="AS6">
        <v>0.99610497744878501</v>
      </c>
      <c r="AT6">
        <v>1.02287358038298</v>
      </c>
      <c r="AU6">
        <v>1.0405478448965499</v>
      </c>
      <c r="AV6">
        <v>1.0558085561208601</v>
      </c>
      <c r="AW6">
        <v>1.08294760286283</v>
      </c>
      <c r="AX6">
        <v>1.1048849495812201</v>
      </c>
      <c r="AY6">
        <v>1.1156300029503401</v>
      </c>
      <c r="AZ6">
        <v>1.1149571101893601</v>
      </c>
      <c r="BA6">
        <v>1.09555063634177</v>
      </c>
      <c r="BB6">
        <v>1.05904399431868</v>
      </c>
      <c r="BC6">
        <v>1.02068742607897</v>
      </c>
      <c r="BD6">
        <v>0.98276869583163196</v>
      </c>
      <c r="BE6">
        <v>0.93296473272306901</v>
      </c>
      <c r="BF6">
        <v>0.87947045903358201</v>
      </c>
      <c r="BG6">
        <v>0.82204841177309695</v>
      </c>
      <c r="BH6">
        <v>0.75863352763334402</v>
      </c>
      <c r="BI6">
        <v>0.69423769566583704</v>
      </c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</row>
    <row r="7" spans="1:79" x14ac:dyDescent="0.25">
      <c r="A7">
        <v>1974</v>
      </c>
      <c r="B7">
        <v>1.56</v>
      </c>
      <c r="C7">
        <v>1.56</v>
      </c>
      <c r="E7" s="8" t="s">
        <v>5</v>
      </c>
      <c r="F7" s="9">
        <f t="shared" ref="F7:AK7" si="0">2070-F8-25</f>
        <v>2044</v>
      </c>
      <c r="G7" s="9">
        <f t="shared" si="0"/>
        <v>2043</v>
      </c>
      <c r="H7" s="9">
        <f t="shared" si="0"/>
        <v>2042</v>
      </c>
      <c r="I7" s="9">
        <f t="shared" si="0"/>
        <v>2041</v>
      </c>
      <c r="J7" s="9">
        <f t="shared" si="0"/>
        <v>2040</v>
      </c>
      <c r="K7" s="9">
        <f t="shared" si="0"/>
        <v>2039</v>
      </c>
      <c r="L7" s="9">
        <f t="shared" si="0"/>
        <v>2038</v>
      </c>
      <c r="M7" s="9">
        <f t="shared" si="0"/>
        <v>2037</v>
      </c>
      <c r="N7" s="9">
        <f t="shared" si="0"/>
        <v>2036</v>
      </c>
      <c r="O7" s="9">
        <f t="shared" si="0"/>
        <v>2035</v>
      </c>
      <c r="P7" s="9">
        <f t="shared" si="0"/>
        <v>2034</v>
      </c>
      <c r="Q7" s="9">
        <f t="shared" si="0"/>
        <v>2033</v>
      </c>
      <c r="R7" s="9">
        <f t="shared" si="0"/>
        <v>2032</v>
      </c>
      <c r="S7" s="9">
        <f t="shared" si="0"/>
        <v>2031</v>
      </c>
      <c r="T7" s="9">
        <f t="shared" si="0"/>
        <v>2030</v>
      </c>
      <c r="U7" s="9">
        <f t="shared" si="0"/>
        <v>2029</v>
      </c>
      <c r="V7" s="9">
        <f t="shared" si="0"/>
        <v>2028</v>
      </c>
      <c r="W7" s="9">
        <f t="shared" si="0"/>
        <v>2027</v>
      </c>
      <c r="X7" s="9">
        <f t="shared" si="0"/>
        <v>2026</v>
      </c>
      <c r="Y7" s="9">
        <f t="shared" si="0"/>
        <v>2025</v>
      </c>
      <c r="Z7" s="9">
        <f t="shared" si="0"/>
        <v>2024</v>
      </c>
      <c r="AA7" s="9">
        <f t="shared" si="0"/>
        <v>2023</v>
      </c>
      <c r="AB7" s="9">
        <f t="shared" si="0"/>
        <v>2022</v>
      </c>
      <c r="AC7" s="9">
        <f t="shared" si="0"/>
        <v>2021</v>
      </c>
      <c r="AD7" s="9">
        <f t="shared" si="0"/>
        <v>2020</v>
      </c>
      <c r="AE7" s="9">
        <f t="shared" si="0"/>
        <v>2019</v>
      </c>
      <c r="AF7" s="9">
        <f t="shared" si="0"/>
        <v>2018</v>
      </c>
      <c r="AG7" s="9">
        <f t="shared" si="0"/>
        <v>2017</v>
      </c>
      <c r="AH7" s="9">
        <f t="shared" si="0"/>
        <v>2016</v>
      </c>
      <c r="AI7" s="9">
        <f t="shared" si="0"/>
        <v>2015</v>
      </c>
      <c r="AJ7" s="9">
        <f t="shared" si="0"/>
        <v>2014</v>
      </c>
      <c r="AK7" s="9">
        <f t="shared" si="0"/>
        <v>2013</v>
      </c>
      <c r="AL7" s="9">
        <f t="shared" ref="AL7:BI7" si="1">2070-AL8-25</f>
        <v>2012</v>
      </c>
      <c r="AM7" s="9">
        <f t="shared" si="1"/>
        <v>2011</v>
      </c>
      <c r="AN7" s="9">
        <f t="shared" si="1"/>
        <v>2010</v>
      </c>
      <c r="AO7" s="9">
        <f t="shared" si="1"/>
        <v>2009</v>
      </c>
      <c r="AP7" s="9">
        <f t="shared" si="1"/>
        <v>2008</v>
      </c>
      <c r="AQ7" s="9">
        <f t="shared" si="1"/>
        <v>2007</v>
      </c>
      <c r="AR7" s="9">
        <f t="shared" si="1"/>
        <v>2006</v>
      </c>
      <c r="AS7" s="9">
        <f t="shared" si="1"/>
        <v>2005</v>
      </c>
      <c r="AT7" s="9">
        <f t="shared" si="1"/>
        <v>2004</v>
      </c>
      <c r="AU7" s="9">
        <f t="shared" si="1"/>
        <v>2003</v>
      </c>
      <c r="AV7" s="9">
        <f t="shared" si="1"/>
        <v>2002</v>
      </c>
      <c r="AW7" s="9">
        <f t="shared" si="1"/>
        <v>2001</v>
      </c>
      <c r="AX7" s="9">
        <f t="shared" si="1"/>
        <v>2000</v>
      </c>
      <c r="AY7" s="9">
        <f t="shared" si="1"/>
        <v>1999</v>
      </c>
      <c r="AZ7" s="9">
        <f t="shared" si="1"/>
        <v>1998</v>
      </c>
      <c r="BA7" s="9">
        <f t="shared" si="1"/>
        <v>1997</v>
      </c>
      <c r="BB7" s="9">
        <f t="shared" si="1"/>
        <v>1996</v>
      </c>
      <c r="BC7" s="9">
        <f t="shared" si="1"/>
        <v>1995</v>
      </c>
      <c r="BD7" s="9">
        <f t="shared" si="1"/>
        <v>1994</v>
      </c>
      <c r="BE7" s="9">
        <f t="shared" si="1"/>
        <v>1993</v>
      </c>
      <c r="BF7" s="9">
        <f t="shared" si="1"/>
        <v>1992</v>
      </c>
      <c r="BG7" s="9">
        <f t="shared" si="1"/>
        <v>1991</v>
      </c>
      <c r="BH7" s="9">
        <f t="shared" si="1"/>
        <v>1990</v>
      </c>
      <c r="BI7" s="10">
        <f t="shared" si="1"/>
        <v>1989</v>
      </c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</row>
    <row r="8" spans="1:79" x14ac:dyDescent="0.25">
      <c r="A8">
        <v>1975</v>
      </c>
      <c r="B8">
        <v>1.5899999999999999</v>
      </c>
      <c r="C8">
        <v>1.5899999999999999</v>
      </c>
      <c r="E8" s="11" t="s">
        <v>4</v>
      </c>
      <c r="F8" s="6">
        <v>1</v>
      </c>
      <c r="G8" s="6">
        <v>2</v>
      </c>
      <c r="H8" s="6">
        <v>3</v>
      </c>
      <c r="I8" s="6">
        <v>4</v>
      </c>
      <c r="J8" s="6">
        <v>5</v>
      </c>
      <c r="K8" s="6">
        <v>6</v>
      </c>
      <c r="L8" s="6">
        <v>7</v>
      </c>
      <c r="M8" s="6">
        <v>8</v>
      </c>
      <c r="N8" s="6">
        <v>9</v>
      </c>
      <c r="O8" s="6">
        <v>10</v>
      </c>
      <c r="P8" s="6">
        <v>11</v>
      </c>
      <c r="Q8" s="6">
        <v>12</v>
      </c>
      <c r="R8" s="6">
        <v>13</v>
      </c>
      <c r="S8" s="6">
        <v>14</v>
      </c>
      <c r="T8" s="6">
        <v>15</v>
      </c>
      <c r="U8" s="6">
        <v>16</v>
      </c>
      <c r="V8" s="6">
        <v>17</v>
      </c>
      <c r="W8" s="6">
        <v>18</v>
      </c>
      <c r="X8" s="6">
        <v>19</v>
      </c>
      <c r="Y8" s="6">
        <v>20</v>
      </c>
      <c r="Z8" s="6">
        <v>21</v>
      </c>
      <c r="AA8" s="6">
        <v>22</v>
      </c>
      <c r="AB8" s="6">
        <v>23</v>
      </c>
      <c r="AC8" s="6">
        <v>24</v>
      </c>
      <c r="AD8" s="6">
        <v>25</v>
      </c>
      <c r="AE8" s="6">
        <v>26</v>
      </c>
      <c r="AF8" s="6">
        <v>27</v>
      </c>
      <c r="AG8" s="6">
        <v>28</v>
      </c>
      <c r="AH8" s="6">
        <v>29</v>
      </c>
      <c r="AI8" s="6">
        <v>30</v>
      </c>
      <c r="AJ8" s="6">
        <v>31</v>
      </c>
      <c r="AK8" s="6">
        <v>32</v>
      </c>
      <c r="AL8" s="6">
        <v>33</v>
      </c>
      <c r="AM8" s="6">
        <v>34</v>
      </c>
      <c r="AN8" s="6">
        <v>35</v>
      </c>
      <c r="AO8" s="6">
        <v>36</v>
      </c>
      <c r="AP8" s="6">
        <v>37</v>
      </c>
      <c r="AQ8" s="6">
        <v>38</v>
      </c>
      <c r="AR8" s="6">
        <v>39</v>
      </c>
      <c r="AS8" s="6">
        <v>40</v>
      </c>
      <c r="AT8" s="6">
        <v>41</v>
      </c>
      <c r="AU8" s="6">
        <v>42</v>
      </c>
      <c r="AV8" s="6">
        <v>43</v>
      </c>
      <c r="AW8" s="6">
        <v>44</v>
      </c>
      <c r="AX8" s="6">
        <v>45</v>
      </c>
      <c r="AY8" s="6">
        <v>46</v>
      </c>
      <c r="AZ8" s="6">
        <v>47</v>
      </c>
      <c r="BA8" s="6">
        <v>48</v>
      </c>
      <c r="BB8" s="6">
        <v>49</v>
      </c>
      <c r="BC8" s="6">
        <v>50</v>
      </c>
      <c r="BD8" s="6">
        <v>51</v>
      </c>
      <c r="BE8" s="6">
        <v>52</v>
      </c>
      <c r="BF8" s="6">
        <v>53</v>
      </c>
      <c r="BG8" s="6">
        <v>54</v>
      </c>
      <c r="BH8" s="6">
        <v>55</v>
      </c>
      <c r="BI8" s="12">
        <v>56</v>
      </c>
    </row>
    <row r="9" spans="1:79" x14ac:dyDescent="0.25">
      <c r="A9">
        <v>1976</v>
      </c>
      <c r="B9">
        <v>1.6219999999999999</v>
      </c>
      <c r="C9">
        <v>1.6219999999999999</v>
      </c>
      <c r="E9" s="13" t="s">
        <v>3</v>
      </c>
      <c r="F9" s="5">
        <v>1.10429005663275</v>
      </c>
      <c r="G9" s="5">
        <v>1.10598311478681</v>
      </c>
      <c r="H9" s="5">
        <v>1.10767876867729</v>
      </c>
      <c r="I9" s="5">
        <v>1.1093770222838699</v>
      </c>
      <c r="J9" s="5">
        <v>1.1110778795923599</v>
      </c>
      <c r="K9" s="5">
        <v>1.11278134459464</v>
      </c>
      <c r="L9" s="5">
        <v>1.1144874212887499</v>
      </c>
      <c r="M9" s="5">
        <v>1.1161072829043099</v>
      </c>
      <c r="N9" s="5">
        <v>1.1176405390356901</v>
      </c>
      <c r="O9" s="5">
        <v>1.1190868193875001</v>
      </c>
      <c r="P9" s="5">
        <v>1.1204457739234699</v>
      </c>
      <c r="Q9" s="5">
        <v>1.1217170730075301</v>
      </c>
      <c r="R9" s="5">
        <v>1.12290040753689</v>
      </c>
      <c r="S9" s="5">
        <v>1.1239954890671899</v>
      </c>
      <c r="T9" s="5">
        <v>1.1250020499295399</v>
      </c>
      <c r="U9" s="5">
        <v>1.12591984333943</v>
      </c>
      <c r="V9" s="5">
        <v>1.1267486434974201</v>
      </c>
      <c r="W9" s="5">
        <v>1.12731088888127</v>
      </c>
      <c r="X9" s="5">
        <v>1.12760611664801</v>
      </c>
      <c r="Y9" s="5">
        <v>1.1276340535526801</v>
      </c>
      <c r="Z9" s="5">
        <v>1.1273946163470301</v>
      </c>
      <c r="AA9" s="5">
        <v>1.1268879119533</v>
      </c>
      <c r="AB9" s="5">
        <v>1.1261142374126301</v>
      </c>
      <c r="AC9" s="5">
        <v>1.1250740796079799</v>
      </c>
      <c r="AD9" s="5">
        <v>1.1237681147621099</v>
      </c>
      <c r="AE9" s="5">
        <v>1.12219720771108</v>
      </c>
      <c r="AF9" s="5">
        <v>1.12036241095454</v>
      </c>
      <c r="AG9" s="5">
        <v>1.11801750965664</v>
      </c>
      <c r="AH9" s="5">
        <v>1.11516548567969</v>
      </c>
      <c r="AI9" s="5">
        <v>1.11181001276794</v>
      </c>
      <c r="AJ9" s="5">
        <v>1.1079554486863501</v>
      </c>
      <c r="AK9" s="5">
        <v>1.10360682580584</v>
      </c>
      <c r="AL9" s="5">
        <v>1.09876984016349</v>
      </c>
      <c r="AM9" s="5">
        <v>1.0934508390308999</v>
      </c>
      <c r="AN9" s="5">
        <v>1.0876568070286901</v>
      </c>
      <c r="AO9" s="5">
        <v>1.0813953508296801</v>
      </c>
      <c r="AP9" s="5">
        <v>1.0746746824976601</v>
      </c>
      <c r="AQ9" s="5">
        <v>1.06677438160463</v>
      </c>
      <c r="AR9" s="5">
        <v>1.0577197372060101</v>
      </c>
      <c r="AS9" s="5">
        <v>1.04753981702934</v>
      </c>
      <c r="AT9" s="5">
        <v>1.03626731184513</v>
      </c>
      <c r="AU9" s="5">
        <v>1.02393836021642</v>
      </c>
      <c r="AV9" s="5">
        <v>0.96612188887938799</v>
      </c>
      <c r="AW9" s="5">
        <v>0.91685691718678497</v>
      </c>
      <c r="AX9" s="5">
        <v>0.87836495046136098</v>
      </c>
      <c r="AY9" s="5">
        <v>0.85030483363560405</v>
      </c>
      <c r="AZ9" s="5">
        <v>0.84551450029587305</v>
      </c>
      <c r="BA9" s="5">
        <v>0.84545385164114795</v>
      </c>
      <c r="BB9" s="5">
        <v>0.83575699233655698</v>
      </c>
      <c r="BC9" s="5">
        <v>0.81767809922886503</v>
      </c>
      <c r="BD9" s="5">
        <v>0.82365098995702501</v>
      </c>
      <c r="BE9" s="5">
        <v>0.82031042680026001</v>
      </c>
      <c r="BF9" s="5">
        <v>0.81328647739792503</v>
      </c>
      <c r="BG9" s="5">
        <v>0.81348892991640398</v>
      </c>
      <c r="BH9" s="5">
        <v>0.80776874971520796</v>
      </c>
      <c r="BI9" s="14">
        <v>0.79223170628856798</v>
      </c>
    </row>
    <row r="10" spans="1:79" x14ac:dyDescent="0.25">
      <c r="A10">
        <v>1977</v>
      </c>
      <c r="B10">
        <v>1.6559999999999999</v>
      </c>
      <c r="C10">
        <v>1.6559999999999999</v>
      </c>
      <c r="F10" s="16">
        <f>F9/$AT9</f>
        <v>1.0656420828970297</v>
      </c>
      <c r="G10" s="16">
        <f t="shared" ref="G10:AR10" si="2">G9/$AT9</f>
        <v>1.0672758873553072</v>
      </c>
      <c r="H10" s="16">
        <f t="shared" si="2"/>
        <v>1.0689121967043504</v>
      </c>
      <c r="I10" s="16">
        <f t="shared" si="2"/>
        <v>1.0705510147845581</v>
      </c>
      <c r="J10" s="16">
        <f t="shared" si="2"/>
        <v>1.0721923454422446</v>
      </c>
      <c r="K10" s="16">
        <f t="shared" si="2"/>
        <v>1.0738361925295825</v>
      </c>
      <c r="L10" s="16">
        <f t="shared" si="2"/>
        <v>1.0754825599046878</v>
      </c>
      <c r="M10" s="16">
        <f t="shared" si="2"/>
        <v>1.0770457295589306</v>
      </c>
      <c r="N10" s="16">
        <f t="shared" si="2"/>
        <v>1.0785253247501079</v>
      </c>
      <c r="O10" s="16">
        <f t="shared" si="2"/>
        <v>1.0799209881424374</v>
      </c>
      <c r="P10" s="16">
        <f t="shared" si="2"/>
        <v>1.0812323819502283</v>
      </c>
      <c r="Q10" s="16">
        <f t="shared" si="2"/>
        <v>1.0824591880740233</v>
      </c>
      <c r="R10" s="16">
        <f t="shared" si="2"/>
        <v>1.0836011082290198</v>
      </c>
      <c r="S10" s="16">
        <f t="shared" si="2"/>
        <v>1.0846578640658415</v>
      </c>
      <c r="T10" s="16">
        <f t="shared" si="2"/>
        <v>1.0856291972834817</v>
      </c>
      <c r="U10" s="16">
        <f t="shared" si="2"/>
        <v>1.0865148697344016</v>
      </c>
      <c r="V10" s="16">
        <f t="shared" si="2"/>
        <v>1.0873146635216961</v>
      </c>
      <c r="W10" s="16">
        <f t="shared" si="2"/>
        <v>1.0878572314261576</v>
      </c>
      <c r="X10" s="16">
        <f t="shared" si="2"/>
        <v>1.0881421268034079</v>
      </c>
      <c r="Y10" s="16">
        <f t="shared" si="2"/>
        <v>1.088169085971521</v>
      </c>
      <c r="Z10" s="16">
        <f t="shared" si="2"/>
        <v>1.0879380285957714</v>
      </c>
      <c r="AA10" s="16">
        <f t="shared" si="2"/>
        <v>1.0874490578563316</v>
      </c>
      <c r="AB10" s="16">
        <f t="shared" si="2"/>
        <v>1.0867024603984881</v>
      </c>
      <c r="AC10" s="16">
        <f t="shared" si="2"/>
        <v>1.0856987060652572</v>
      </c>
      <c r="AD10" s="16">
        <f t="shared" si="2"/>
        <v>1.0844384474129363</v>
      </c>
      <c r="AE10" s="16">
        <f t="shared" si="2"/>
        <v>1.0829225190100296</v>
      </c>
      <c r="AF10" s="16">
        <f t="shared" si="2"/>
        <v>1.0811519365207749</v>
      </c>
      <c r="AG10" s="16">
        <f t="shared" si="2"/>
        <v>1.0788891021429108</v>
      </c>
      <c r="AH10" s="16">
        <f t="shared" si="2"/>
        <v>1.0761368933794482</v>
      </c>
      <c r="AI10" s="16">
        <f t="shared" si="2"/>
        <v>1.072898855400835</v>
      </c>
      <c r="AJ10" s="16">
        <f t="shared" si="2"/>
        <v>1.0691791934588533</v>
      </c>
      <c r="AK10" s="16">
        <f t="shared" si="2"/>
        <v>1.0649827638013674</v>
      </c>
      <c r="AL10" s="16">
        <f t="shared" si="2"/>
        <v>1.0603150631153953</v>
      </c>
      <c r="AM10" s="16">
        <f t="shared" si="2"/>
        <v>1.0551822165305509</v>
      </c>
      <c r="AN10" s="16">
        <f t="shared" si="2"/>
        <v>1.0495909642195105</v>
      </c>
      <c r="AO10" s="16">
        <f t="shared" si="2"/>
        <v>1.0435486466365489</v>
      </c>
      <c r="AP10" s="16">
        <f t="shared" si="2"/>
        <v>1.0370631884394228</v>
      </c>
      <c r="AQ10" s="16">
        <f t="shared" si="2"/>
        <v>1.02943938249406</v>
      </c>
      <c r="AR10" s="16">
        <f t="shared" si="2"/>
        <v>1.0207016327888245</v>
      </c>
      <c r="AS10" s="16">
        <f>AS9/$AT9</f>
        <v>1.010877989738129</v>
      </c>
    </row>
    <row r="11" spans="1:79" x14ac:dyDescent="0.25">
      <c r="A11">
        <v>1978</v>
      </c>
      <c r="B11">
        <v>1.6919999999999997</v>
      </c>
      <c r="C11">
        <v>1.6919999999999997</v>
      </c>
      <c r="E11" s="1" t="s">
        <v>12</v>
      </c>
      <c r="F11">
        <v>0.96806510443770299</v>
      </c>
      <c r="G11">
        <v>0.96954930735059497</v>
      </c>
      <c r="H11">
        <v>0.97103578579049099</v>
      </c>
      <c r="I11">
        <v>0.97252454324614601</v>
      </c>
      <c r="J11">
        <v>0.97401558321166903</v>
      </c>
      <c r="K11">
        <v>0.97550890918652</v>
      </c>
      <c r="L11">
        <v>0.97700452467553101</v>
      </c>
      <c r="M11">
        <v>0.97842456055706895</v>
      </c>
      <c r="N11">
        <v>0.97976867458584405</v>
      </c>
      <c r="O11">
        <v>0.98103654214600799</v>
      </c>
      <c r="P11">
        <v>0.98222785638169596</v>
      </c>
      <c r="Q11">
        <v>0.98334232832064605</v>
      </c>
      <c r="R11">
        <v>0.98437968699092504</v>
      </c>
      <c r="S11">
        <v>0.98533967953059498</v>
      </c>
      <c r="T11">
        <v>0.98622207129033501</v>
      </c>
      <c r="U11">
        <v>0.98702664592890499</v>
      </c>
      <c r="V11">
        <v>0.98775320550144197</v>
      </c>
      <c r="W11">
        <v>0.98824609243179695</v>
      </c>
      <c r="X11">
        <v>0.98850490097319899</v>
      </c>
      <c r="Y11">
        <v>0.98852939158811803</v>
      </c>
      <c r="Z11">
        <v>0.98831949129779095</v>
      </c>
      <c r="AA11">
        <v>0.98787529383455697</v>
      </c>
      <c r="AB11">
        <v>0.98719705959662096</v>
      </c>
      <c r="AC11">
        <v>0.98628521540519698</v>
      </c>
      <c r="AD11">
        <v>0.98514035406436096</v>
      </c>
      <c r="AE11">
        <v>0.98376323372421304</v>
      </c>
      <c r="AF11">
        <v>0.98215477704828702</v>
      </c>
      <c r="AG11">
        <v>0.98009914220288497</v>
      </c>
      <c r="AH11">
        <v>0.97759894320850005</v>
      </c>
      <c r="AI11">
        <v>0.97465740061718897</v>
      </c>
      <c r="AJ11">
        <v>0.97127833462108104</v>
      </c>
      <c r="AK11">
        <v>0.96746615679905501</v>
      </c>
      <c r="AL11">
        <v>0.96322586052643999</v>
      </c>
      <c r="AM11">
        <v>0.95856301007695899</v>
      </c>
      <c r="AN11">
        <v>0.95348372845013596</v>
      </c>
      <c r="AO11">
        <v>0.947994683961491</v>
      </c>
      <c r="AP11">
        <v>0.94210307563662399</v>
      </c>
      <c r="AQ11">
        <v>0.93517735393591195</v>
      </c>
      <c r="AR11">
        <v>0.92723968826306802</v>
      </c>
      <c r="AS11">
        <v>0.91831556055785102</v>
      </c>
      <c r="AT11">
        <v>0.90843362886528001</v>
      </c>
      <c r="AU11">
        <v>0.89762557370407803</v>
      </c>
      <c r="AV11">
        <v>0.885925928388828</v>
      </c>
      <c r="AW11">
        <v>0.87337189458089604</v>
      </c>
      <c r="AX11">
        <v>0.860003144451288</v>
      </c>
      <c r="AY11">
        <v>0.84586161093336198</v>
      </c>
      <c r="AZ11">
        <v>0.83099126762388797</v>
      </c>
      <c r="BA11">
        <v>0.81388267886828003</v>
      </c>
      <c r="BB11">
        <v>0.79467812044169805</v>
      </c>
      <c r="BC11">
        <v>0.77353628127368002</v>
      </c>
      <c r="BD11">
        <v>0.75063006552264899</v>
      </c>
      <c r="BE11">
        <v>0.72614421948922903</v>
      </c>
      <c r="BF11">
        <v>0.70027282927795997</v>
      </c>
      <c r="BG11">
        <v>0.67321673703152496</v>
      </c>
      <c r="BH11">
        <v>0.64518092429151097</v>
      </c>
      <c r="BI11">
        <v>0.61637191058626495</v>
      </c>
    </row>
    <row r="12" spans="1:79" x14ac:dyDescent="0.25">
      <c r="A12">
        <v>1979</v>
      </c>
      <c r="B12">
        <v>1.73</v>
      </c>
      <c r="C12">
        <v>1.73</v>
      </c>
      <c r="E12" s="1" t="s">
        <v>11</v>
      </c>
      <c r="F12">
        <v>0.96556922781932597</v>
      </c>
      <c r="G12">
        <v>0.967049604143148</v>
      </c>
      <c r="H12">
        <v>0.96853225012718402</v>
      </c>
      <c r="I12">
        <v>0.97001716925119597</v>
      </c>
      <c r="J12">
        <v>0.97150436500028103</v>
      </c>
      <c r="K12">
        <v>0.97299384086488006</v>
      </c>
      <c r="L12">
        <v>0.97448560034078402</v>
      </c>
      <c r="M12">
        <v>0.97590197506943399</v>
      </c>
      <c r="N12">
        <v>0.97724262368791603</v>
      </c>
      <c r="O12">
        <v>0.97850722241731503</v>
      </c>
      <c r="P12">
        <v>0.97969546519289497</v>
      </c>
      <c r="Q12">
        <v>0.98080706378743898</v>
      </c>
      <c r="R12">
        <v>0.98184174792762802</v>
      </c>
      <c r="S12">
        <v>0.98279926540346096</v>
      </c>
      <c r="T12">
        <v>0.98367938217058604</v>
      </c>
      <c r="U12">
        <v>0.98448188244554302</v>
      </c>
      <c r="V12">
        <v>0.98520656879381197</v>
      </c>
      <c r="W12">
        <v>0.98569818495739603</v>
      </c>
      <c r="X12">
        <v>0.98595632623563301</v>
      </c>
      <c r="Y12">
        <v>0.98598075370856397</v>
      </c>
      <c r="Z12">
        <v>0.98577139458558705</v>
      </c>
      <c r="AA12">
        <v>0.98532834235737798</v>
      </c>
      <c r="AB12">
        <v>0.98465185675077505</v>
      </c>
      <c r="AC12">
        <v>0.98374236348656197</v>
      </c>
      <c r="AD12">
        <v>0.98260045384044303</v>
      </c>
      <c r="AE12">
        <v>0.98122688400784097</v>
      </c>
      <c r="AF12">
        <v>0.97962257427346799</v>
      </c>
      <c r="AG12">
        <v>0.97757223928953496</v>
      </c>
      <c r="AH12">
        <v>0.97507848633703698</v>
      </c>
      <c r="AI12">
        <v>0.972144527664762</v>
      </c>
      <c r="AJ12">
        <v>0.96877417361558305</v>
      </c>
      <c r="AK12">
        <v>0.964971824394387</v>
      </c>
      <c r="AL12">
        <v>0.96074246050253198</v>
      </c>
      <c r="AM12">
        <v>0.95609163186786394</v>
      </c>
      <c r="AN12">
        <v>0.95102544570351999</v>
      </c>
      <c r="AO12">
        <v>0.94555055313268499</v>
      </c>
      <c r="AP12">
        <v>0.93967413462036098</v>
      </c>
      <c r="AQ12">
        <v>0.93276626889521996</v>
      </c>
      <c r="AR12">
        <v>0.92484906820357304</v>
      </c>
      <c r="AS12">
        <v>0.91594794878733798</v>
      </c>
      <c r="AT12">
        <v>0.90609149480504103</v>
      </c>
      <c r="AU12">
        <v>0.89531130509632095</v>
      </c>
      <c r="AV12">
        <v>0.88364182394157098</v>
      </c>
      <c r="AW12">
        <v>0.87112015708840795</v>
      </c>
      <c r="AX12">
        <v>0.85778587442458398</v>
      </c>
      <c r="AY12">
        <v>0.84368080077148899</v>
      </c>
      <c r="AZ12">
        <v>0.82884879635265896</v>
      </c>
      <c r="BA12">
        <v>0.81178431715791699</v>
      </c>
      <c r="BB12">
        <v>0.79262927214538503</v>
      </c>
      <c r="BC12">
        <v>0.77154194111096996</v>
      </c>
      <c r="BD12">
        <v>0.74869478242959997</v>
      </c>
      <c r="BE12">
        <v>0.72427206608685402</v>
      </c>
      <c r="BF12">
        <v>0.698467377792241</v>
      </c>
      <c r="BG12">
        <v>0.67148104187491298</v>
      </c>
      <c r="BH12">
        <v>0.64351751139068403</v>
      </c>
      <c r="BI12">
        <v>0.61478277341687004</v>
      </c>
    </row>
    <row r="13" spans="1:79" x14ac:dyDescent="0.25">
      <c r="A13">
        <v>1980</v>
      </c>
      <c r="B13">
        <v>1.77</v>
      </c>
      <c r="C13">
        <v>1.77</v>
      </c>
    </row>
    <row r="14" spans="1:79" x14ac:dyDescent="0.25">
      <c r="A14">
        <v>1981</v>
      </c>
      <c r="B14">
        <v>1.80108</v>
      </c>
      <c r="C14">
        <v>1.80108</v>
      </c>
    </row>
    <row r="15" spans="1:79" x14ac:dyDescent="0.25">
      <c r="A15">
        <v>1982</v>
      </c>
      <c r="B15">
        <v>1.8232399999999997</v>
      </c>
      <c r="C15">
        <v>1.8232399999999997</v>
      </c>
    </row>
    <row r="16" spans="1:79" x14ac:dyDescent="0.25">
      <c r="A16">
        <v>1983</v>
      </c>
      <c r="B16">
        <v>1.8346399999999998</v>
      </c>
      <c r="C16">
        <v>1.8346399999999998</v>
      </c>
    </row>
    <row r="17" spans="1:3" x14ac:dyDescent="0.25">
      <c r="A17">
        <v>1984</v>
      </c>
      <c r="B17">
        <v>1.8346400000000003</v>
      </c>
      <c r="C17">
        <v>1.8346400000000003</v>
      </c>
    </row>
    <row r="18" spans="1:3" x14ac:dyDescent="0.25">
      <c r="A18">
        <v>1985</v>
      </c>
      <c r="B18">
        <v>1.8107399999999998</v>
      </c>
      <c r="C18">
        <v>1.8107399999999998</v>
      </c>
    </row>
    <row r="19" spans="1:3" x14ac:dyDescent="0.25">
      <c r="A19">
        <v>1986</v>
      </c>
      <c r="B19">
        <v>1.7735600000000002</v>
      </c>
      <c r="C19">
        <v>1.7735600000000002</v>
      </c>
    </row>
    <row r="20" spans="1:3" x14ac:dyDescent="0.25">
      <c r="A20">
        <v>1987</v>
      </c>
      <c r="B20">
        <v>1.7243999999999999</v>
      </c>
      <c r="C20">
        <v>1.7243999999999999</v>
      </c>
    </row>
    <row r="21" spans="1:3" x14ac:dyDescent="0.25">
      <c r="A21">
        <v>1988</v>
      </c>
      <c r="B21">
        <v>1.6502999999999997</v>
      </c>
      <c r="C21">
        <v>1.6502999999999997</v>
      </c>
    </row>
    <row r="22" spans="1:3" x14ac:dyDescent="0.25">
      <c r="A22">
        <v>1989</v>
      </c>
      <c r="B22">
        <v>1.5604</v>
      </c>
      <c r="C22">
        <v>1.5604</v>
      </c>
    </row>
    <row r="23" spans="1:3" x14ac:dyDescent="0.25">
      <c r="A23">
        <v>1990</v>
      </c>
      <c r="B23">
        <v>1.4701</v>
      </c>
      <c r="C23">
        <v>1.4701</v>
      </c>
    </row>
    <row r="24" spans="1:3" x14ac:dyDescent="0.25">
      <c r="A24">
        <v>1991</v>
      </c>
      <c r="B24">
        <v>1.3846000000000001</v>
      </c>
      <c r="C24">
        <v>1.3846000000000001</v>
      </c>
    </row>
    <row r="25" spans="1:3" x14ac:dyDescent="0.25">
      <c r="A25">
        <v>1992</v>
      </c>
      <c r="B25">
        <v>1.3111999999999999</v>
      </c>
      <c r="C25">
        <v>1.3111999999999999</v>
      </c>
    </row>
    <row r="26" spans="1:3" x14ac:dyDescent="0.25">
      <c r="A26">
        <v>1993</v>
      </c>
      <c r="B26">
        <v>1.2679</v>
      </c>
      <c r="C26">
        <v>1.2679</v>
      </c>
    </row>
    <row r="27" spans="1:3" x14ac:dyDescent="0.25">
      <c r="A27">
        <v>1994</v>
      </c>
      <c r="B27">
        <v>1.2223999999999999</v>
      </c>
      <c r="C27">
        <v>1.2223999999999999</v>
      </c>
    </row>
    <row r="28" spans="1:3" x14ac:dyDescent="0.25">
      <c r="A28">
        <v>1995</v>
      </c>
      <c r="B28">
        <v>1.1676</v>
      </c>
      <c r="C28">
        <v>1.1676</v>
      </c>
    </row>
    <row r="29" spans="1:3" x14ac:dyDescent="0.25">
      <c r="A29">
        <v>1996</v>
      </c>
      <c r="B29">
        <v>1.1091</v>
      </c>
      <c r="C29">
        <v>1.1091</v>
      </c>
    </row>
    <row r="30" spans="1:3" x14ac:dyDescent="0.25">
      <c r="A30">
        <v>1997</v>
      </c>
      <c r="B30">
        <v>1.0469999999999999</v>
      </c>
      <c r="C30">
        <v>1.0469999999999999</v>
      </c>
    </row>
    <row r="31" spans="1:3" x14ac:dyDescent="0.25">
      <c r="A31">
        <v>1998</v>
      </c>
      <c r="B31">
        <v>0.97639999999999993</v>
      </c>
      <c r="C31">
        <v>0.97639999999999993</v>
      </c>
    </row>
    <row r="32" spans="1:3" x14ac:dyDescent="0.25">
      <c r="A32">
        <v>1999</v>
      </c>
      <c r="B32">
        <v>0.92360000000000009</v>
      </c>
      <c r="C32">
        <v>0.92360000000000009</v>
      </c>
    </row>
    <row r="33" spans="1:3" x14ac:dyDescent="0.25">
      <c r="A33">
        <v>2000</v>
      </c>
      <c r="B33">
        <v>0.90159999999999985</v>
      </c>
      <c r="C33">
        <v>0.90159999999999985</v>
      </c>
    </row>
    <row r="34" spans="1:3" x14ac:dyDescent="0.25">
      <c r="A34">
        <v>2001</v>
      </c>
      <c r="B34">
        <v>0.88970000000000005</v>
      </c>
      <c r="C34">
        <v>0.88970000000000005</v>
      </c>
    </row>
    <row r="35" spans="1:3" x14ac:dyDescent="0.25">
      <c r="A35">
        <v>2002</v>
      </c>
      <c r="B35">
        <v>0.8869999999999999</v>
      </c>
      <c r="C35">
        <v>0.8869999999999999</v>
      </c>
    </row>
    <row r="36" spans="1:3" x14ac:dyDescent="0.25">
      <c r="A36">
        <v>2003</v>
      </c>
      <c r="B36">
        <v>0.89354999999999996</v>
      </c>
      <c r="C36">
        <v>0.89354999999999996</v>
      </c>
    </row>
    <row r="37" spans="1:3" x14ac:dyDescent="0.25">
      <c r="A37">
        <v>2004</v>
      </c>
      <c r="B37">
        <v>0.90094999999999992</v>
      </c>
      <c r="C37">
        <v>0.90094999999999992</v>
      </c>
    </row>
    <row r="38" spans="1:3" x14ac:dyDescent="0.25">
      <c r="A38">
        <v>2005</v>
      </c>
      <c r="B38">
        <v>0.90470000000000006</v>
      </c>
      <c r="C38">
        <v>0.90470000000000006</v>
      </c>
    </row>
    <row r="39" spans="1:3" x14ac:dyDescent="0.25">
      <c r="A39">
        <v>2006</v>
      </c>
      <c r="B39">
        <v>0.90860000000000007</v>
      </c>
      <c r="C39">
        <v>0.90860000000000007</v>
      </c>
    </row>
    <row r="40" spans="1:3" x14ac:dyDescent="0.25">
      <c r="A40">
        <v>2007</v>
      </c>
      <c r="B40">
        <v>0.90844999999999998</v>
      </c>
      <c r="C40">
        <v>0.90844999999999998</v>
      </c>
    </row>
    <row r="41" spans="1:3" x14ac:dyDescent="0.25">
      <c r="A41">
        <v>2008</v>
      </c>
      <c r="B41">
        <v>0.90889999999999982</v>
      </c>
      <c r="C41">
        <v>0.90889999999999982</v>
      </c>
    </row>
    <row r="42" spans="1:3" x14ac:dyDescent="0.25">
      <c r="A42">
        <v>2009</v>
      </c>
      <c r="B42">
        <v>0.91144999999999998</v>
      </c>
      <c r="C42">
        <v>0.91144999999999998</v>
      </c>
    </row>
    <row r="43" spans="1:3" x14ac:dyDescent="0.25">
      <c r="A43">
        <v>2010</v>
      </c>
      <c r="B43">
        <v>0.91590000000000005</v>
      </c>
      <c r="C43">
        <v>0.91590000000000005</v>
      </c>
    </row>
    <row r="44" spans="1:3" x14ac:dyDescent="0.25">
      <c r="A44">
        <v>2011</v>
      </c>
      <c r="B44">
        <v>0.92939999999999989</v>
      </c>
      <c r="C44">
        <v>0.92939999999999989</v>
      </c>
    </row>
    <row r="45" spans="1:3" x14ac:dyDescent="0.25">
      <c r="A45">
        <v>2012</v>
      </c>
      <c r="B45">
        <v>0.95015000000000005</v>
      </c>
      <c r="C45">
        <v>0.95015000000000005</v>
      </c>
    </row>
    <row r="46" spans="1:3" x14ac:dyDescent="0.25">
      <c r="A46">
        <v>2013</v>
      </c>
      <c r="B46">
        <v>0.97384999999999999</v>
      </c>
      <c r="C46">
        <v>0.97384999999999999</v>
      </c>
    </row>
    <row r="47" spans="1:3" x14ac:dyDescent="0.25">
      <c r="A47">
        <v>2014</v>
      </c>
      <c r="B47">
        <v>0.99634999999999996</v>
      </c>
      <c r="C47">
        <v>0.99634999999999996</v>
      </c>
    </row>
    <row r="48" spans="1:3" x14ac:dyDescent="0.25">
      <c r="A48">
        <v>2015</v>
      </c>
      <c r="B48">
        <v>1.0137499999999999</v>
      </c>
      <c r="C48">
        <v>1.0137499999999999</v>
      </c>
    </row>
    <row r="49" spans="1:3" x14ac:dyDescent="0.25">
      <c r="A49">
        <v>2016</v>
      </c>
      <c r="B49">
        <v>1.0223</v>
      </c>
      <c r="C49">
        <v>1.0223</v>
      </c>
    </row>
    <row r="50" spans="1:3" x14ac:dyDescent="0.25">
      <c r="A50">
        <v>2017</v>
      </c>
      <c r="B50">
        <v>1.02105</v>
      </c>
      <c r="C50">
        <v>1.02105</v>
      </c>
    </row>
    <row r="51" spans="1:3" x14ac:dyDescent="0.25">
      <c r="A51">
        <v>2018</v>
      </c>
      <c r="B51">
        <v>1.01075</v>
      </c>
      <c r="C51">
        <v>1.01075</v>
      </c>
    </row>
    <row r="52" spans="1:3" x14ac:dyDescent="0.25">
      <c r="A52">
        <v>2019</v>
      </c>
      <c r="B52">
        <v>1.0021</v>
      </c>
      <c r="C52">
        <v>1.0021</v>
      </c>
    </row>
    <row r="53" spans="1:3" x14ac:dyDescent="0.25">
      <c r="A53">
        <v>2020</v>
      </c>
      <c r="B53">
        <v>0.99459999999999993</v>
      </c>
      <c r="C53">
        <v>0.99459999999999993</v>
      </c>
    </row>
    <row r="54" spans="1:3" x14ac:dyDescent="0.25">
      <c r="A54">
        <v>2021</v>
      </c>
      <c r="B54">
        <v>0.99254999999999993</v>
      </c>
      <c r="C54">
        <v>0.99254999999999993</v>
      </c>
    </row>
    <row r="55" spans="1:3" x14ac:dyDescent="0.25">
      <c r="A55">
        <v>2022</v>
      </c>
      <c r="B55">
        <v>0.99314999999999998</v>
      </c>
      <c r="C55">
        <v>0.99314999999999998</v>
      </c>
    </row>
    <row r="56" spans="1:3" x14ac:dyDescent="0.25">
      <c r="A56">
        <v>2023</v>
      </c>
      <c r="B56">
        <v>1.00095</v>
      </c>
      <c r="C56">
        <v>1.00095</v>
      </c>
    </row>
    <row r="57" spans="1:3" x14ac:dyDescent="0.25">
      <c r="A57">
        <v>2024</v>
      </c>
      <c r="B57">
        <v>1.0064</v>
      </c>
      <c r="C57">
        <v>1.0064</v>
      </c>
    </row>
    <row r="58" spans="1:3" x14ac:dyDescent="0.25">
      <c r="A58">
        <v>2025</v>
      </c>
      <c r="B58">
        <v>1.01135</v>
      </c>
      <c r="C58">
        <v>1.01135</v>
      </c>
    </row>
    <row r="59" spans="1:3" x14ac:dyDescent="0.25">
      <c r="A59">
        <v>2026</v>
      </c>
      <c r="B59">
        <v>1.0162</v>
      </c>
      <c r="C59">
        <v>1.0162</v>
      </c>
    </row>
    <row r="60" spans="1:3" x14ac:dyDescent="0.25">
      <c r="A60">
        <v>2027</v>
      </c>
      <c r="B60">
        <v>1.0206</v>
      </c>
      <c r="C60">
        <v>1.0206</v>
      </c>
    </row>
    <row r="61" spans="1:3" x14ac:dyDescent="0.25">
      <c r="A61">
        <v>2028</v>
      </c>
      <c r="B61">
        <v>1.0206999999999999</v>
      </c>
      <c r="C61">
        <v>1.0206999999999999</v>
      </c>
    </row>
    <row r="62" spans="1:3" x14ac:dyDescent="0.25">
      <c r="A62">
        <v>2029</v>
      </c>
      <c r="B62">
        <v>0.97432594976616127</v>
      </c>
      <c r="C62">
        <v>1.0284499999999999</v>
      </c>
    </row>
    <row r="63" spans="1:3" x14ac:dyDescent="0.25">
      <c r="A63">
        <v>2030</v>
      </c>
      <c r="B63">
        <v>0.93326920396603696</v>
      </c>
      <c r="C63">
        <v>1.0384</v>
      </c>
    </row>
    <row r="64" spans="1:3" x14ac:dyDescent="0.25">
      <c r="A64">
        <v>2031</v>
      </c>
      <c r="B64">
        <v>0.89869595176241079</v>
      </c>
      <c r="C64">
        <v>1.0408500000000001</v>
      </c>
    </row>
    <row r="65" spans="1:3" x14ac:dyDescent="0.25">
      <c r="A65">
        <v>2032</v>
      </c>
      <c r="B65">
        <v>0.87379062668696661</v>
      </c>
      <c r="C65">
        <v>1.0358999999999998</v>
      </c>
    </row>
    <row r="66" spans="1:3" x14ac:dyDescent="0.25">
      <c r="A66">
        <v>2033</v>
      </c>
      <c r="B66">
        <v>0.854120251578108</v>
      </c>
      <c r="C66">
        <v>1.0233000000000001</v>
      </c>
    </row>
    <row r="67" spans="1:3" x14ac:dyDescent="0.25">
      <c r="A67">
        <v>2034</v>
      </c>
      <c r="B67">
        <v>0.83817750890688658</v>
      </c>
      <c r="C67">
        <v>1.0019500000000001</v>
      </c>
    </row>
    <row r="68" spans="1:3" x14ac:dyDescent="0.25">
      <c r="A68">
        <v>2035</v>
      </c>
      <c r="B68">
        <v>0.83166664814782099</v>
      </c>
      <c r="C68">
        <v>0.97799999999999998</v>
      </c>
    </row>
    <row r="69" spans="1:3" x14ac:dyDescent="0.25">
      <c r="A69">
        <v>2036</v>
      </c>
      <c r="B69">
        <v>0.82345262089424631</v>
      </c>
      <c r="C69">
        <v>0.95655000000000001</v>
      </c>
    </row>
    <row r="70" spans="1:3" x14ac:dyDescent="0.25">
      <c r="A70">
        <v>2037</v>
      </c>
      <c r="B70">
        <v>0.81524982155442383</v>
      </c>
      <c r="C70">
        <v>0.94259999999999999</v>
      </c>
    </row>
    <row r="71" spans="1:3" x14ac:dyDescent="0.25">
      <c r="A71">
        <v>2038</v>
      </c>
      <c r="B71">
        <v>0.81789896883204372</v>
      </c>
      <c r="C71">
        <v>0.93384999999999996</v>
      </c>
    </row>
    <row r="72" spans="1:3" x14ac:dyDescent="0.25">
      <c r="A72">
        <v>2039</v>
      </c>
      <c r="B72">
        <v>0.83203288542681408</v>
      </c>
      <c r="C72">
        <v>0.93384999999999996</v>
      </c>
    </row>
    <row r="73" spans="1:3" x14ac:dyDescent="0.25">
      <c r="A73">
        <v>2040</v>
      </c>
      <c r="B73">
        <v>0.85417005747257868</v>
      </c>
      <c r="C73">
        <v>0.93384999999999996</v>
      </c>
    </row>
    <row r="74" spans="1:3" x14ac:dyDescent="0.25">
      <c r="A74">
        <v>2041</v>
      </c>
      <c r="B74">
        <v>0.88502009085114186</v>
      </c>
      <c r="C74">
        <v>0.93384999999999996</v>
      </c>
    </row>
    <row r="75" spans="1:3" x14ac:dyDescent="0.25">
      <c r="A75">
        <v>2042</v>
      </c>
      <c r="B75">
        <v>0.9208175695602927</v>
      </c>
      <c r="C75">
        <v>0.93384999999999996</v>
      </c>
    </row>
    <row r="76" spans="1:3" x14ac:dyDescent="0.25">
      <c r="A76">
        <v>2043</v>
      </c>
      <c r="B76">
        <v>0.94666108619788292</v>
      </c>
      <c r="C76">
        <v>0.93384999999999996</v>
      </c>
    </row>
    <row r="77" spans="1:3" x14ac:dyDescent="0.25">
      <c r="A77">
        <v>2044</v>
      </c>
      <c r="B77">
        <v>0.97461390517239954</v>
      </c>
      <c r="C77">
        <v>0.93384999999999996</v>
      </c>
    </row>
    <row r="78" spans="1:3" x14ac:dyDescent="0.25">
      <c r="A78">
        <v>2045</v>
      </c>
      <c r="B78">
        <v>1.0116917188343753</v>
      </c>
      <c r="C78">
        <v>0.93384999999999996</v>
      </c>
    </row>
    <row r="79" spans="1:3" x14ac:dyDescent="0.25">
      <c r="A79">
        <v>2046</v>
      </c>
      <c r="B79">
        <v>1.0168598729850049</v>
      </c>
      <c r="C79">
        <v>0.93384999999999996</v>
      </c>
    </row>
    <row r="80" spans="1:3" x14ac:dyDescent="0.25">
      <c r="A80">
        <v>2047</v>
      </c>
      <c r="B80">
        <v>1.029489144241968</v>
      </c>
      <c r="C80">
        <v>0.93384999999999996</v>
      </c>
    </row>
    <row r="81" spans="1:3" x14ac:dyDescent="0.25">
      <c r="A81">
        <v>2048</v>
      </c>
      <c r="B81">
        <v>1.0510545887357814</v>
      </c>
      <c r="C81">
        <v>0.93384999999999996</v>
      </c>
    </row>
    <row r="82" spans="1:3" x14ac:dyDescent="0.25">
      <c r="A82">
        <v>2049</v>
      </c>
      <c r="B82">
        <v>1.0638356500524047</v>
      </c>
      <c r="C82">
        <v>0.93384999999999996</v>
      </c>
    </row>
    <row r="83" spans="1:3" x14ac:dyDescent="0.25">
      <c r="A83">
        <v>2050</v>
      </c>
      <c r="B83">
        <v>1.0470680648392676</v>
      </c>
      <c r="C83">
        <v>0.93384999999999996</v>
      </c>
    </row>
    <row r="84" spans="1:3" x14ac:dyDescent="0.25">
      <c r="A84">
        <v>2051</v>
      </c>
      <c r="B84">
        <v>1.0187028443182413</v>
      </c>
      <c r="C84">
        <v>0.93384999999999996</v>
      </c>
    </row>
    <row r="85" spans="1:3" x14ac:dyDescent="0.25">
      <c r="A85">
        <v>2052</v>
      </c>
      <c r="B85">
        <v>0.98065300420741019</v>
      </c>
      <c r="C85">
        <v>0.93384999999999996</v>
      </c>
    </row>
    <row r="86" spans="1:3" x14ac:dyDescent="0.25">
      <c r="A86">
        <v>2053</v>
      </c>
      <c r="B86">
        <v>0.93750000000000033</v>
      </c>
      <c r="C86">
        <v>0.93384999999999996</v>
      </c>
    </row>
    <row r="87" spans="1:3" x14ac:dyDescent="0.25">
      <c r="A87">
        <v>2054</v>
      </c>
      <c r="B87">
        <v>0.93750000000000044</v>
      </c>
      <c r="C87">
        <v>0.93384999999999996</v>
      </c>
    </row>
    <row r="88" spans="1:3" x14ac:dyDescent="0.25">
      <c r="A88">
        <v>2055</v>
      </c>
      <c r="B88">
        <v>0.93750000000000022</v>
      </c>
      <c r="C88">
        <v>0.93384999999999996</v>
      </c>
    </row>
    <row r="89" spans="1:3" x14ac:dyDescent="0.25">
      <c r="A89">
        <v>2056</v>
      </c>
      <c r="B89">
        <v>0.93750000000000022</v>
      </c>
      <c r="C89">
        <v>0.93384999999999996</v>
      </c>
    </row>
    <row r="90" spans="1:3" x14ac:dyDescent="0.25">
      <c r="A90">
        <v>2057</v>
      </c>
      <c r="B90">
        <v>0.93750000000000022</v>
      </c>
      <c r="C90">
        <v>0.93384999999999996</v>
      </c>
    </row>
    <row r="91" spans="1:3" x14ac:dyDescent="0.25">
      <c r="A91">
        <v>2058</v>
      </c>
      <c r="B91">
        <v>0.93750000000000022</v>
      </c>
      <c r="C91">
        <v>0.93384999999999996</v>
      </c>
    </row>
    <row r="92" spans="1:3" x14ac:dyDescent="0.25">
      <c r="A92">
        <v>2059</v>
      </c>
      <c r="B92">
        <v>0.93750000000000033</v>
      </c>
      <c r="C92">
        <v>0.93384999999999996</v>
      </c>
    </row>
    <row r="93" spans="1:3" x14ac:dyDescent="0.25">
      <c r="A93">
        <v>2060</v>
      </c>
      <c r="B93">
        <v>0.93750000000000033</v>
      </c>
      <c r="C93">
        <v>0.93384999999999996</v>
      </c>
    </row>
    <row r="94" spans="1:3" x14ac:dyDescent="0.25">
      <c r="A94">
        <v>2061</v>
      </c>
      <c r="B94">
        <v>0.93750000000000022</v>
      </c>
      <c r="C94">
        <v>0.93384999999999996</v>
      </c>
    </row>
    <row r="95" spans="1:3" x14ac:dyDescent="0.25">
      <c r="A95">
        <v>2062</v>
      </c>
      <c r="B95">
        <v>0.93750000000000011</v>
      </c>
      <c r="C95">
        <v>0.93384999999999996</v>
      </c>
    </row>
    <row r="96" spans="1:3" x14ac:dyDescent="0.25">
      <c r="A96">
        <v>2063</v>
      </c>
      <c r="B96">
        <v>0.93750000000000033</v>
      </c>
      <c r="C96">
        <v>0.93384999999999996</v>
      </c>
    </row>
    <row r="97" spans="1:3" x14ac:dyDescent="0.25">
      <c r="A97">
        <v>2064</v>
      </c>
      <c r="B97">
        <v>0.93750000000000022</v>
      </c>
      <c r="C97">
        <v>0.93384999999999996</v>
      </c>
    </row>
    <row r="98" spans="1:3" x14ac:dyDescent="0.25">
      <c r="A98">
        <v>2065</v>
      </c>
      <c r="B98">
        <v>0.93750000000000011</v>
      </c>
      <c r="C98">
        <v>0.93384999999999996</v>
      </c>
    </row>
    <row r="99" spans="1:3" x14ac:dyDescent="0.25">
      <c r="A99">
        <v>2066</v>
      </c>
      <c r="B99">
        <v>0.93750000000000011</v>
      </c>
      <c r="C99">
        <v>0.93384999999999996</v>
      </c>
    </row>
    <row r="100" spans="1:3" x14ac:dyDescent="0.25">
      <c r="A100">
        <v>2067</v>
      </c>
      <c r="B100">
        <v>0.93750000000000011</v>
      </c>
      <c r="C100">
        <v>0.93384999999999996</v>
      </c>
    </row>
    <row r="101" spans="1:3" x14ac:dyDescent="0.25">
      <c r="A101">
        <v>2068</v>
      </c>
      <c r="B101">
        <v>0.93750000000000022</v>
      </c>
      <c r="C101">
        <v>0.93384999999999996</v>
      </c>
    </row>
    <row r="102" spans="1:3" x14ac:dyDescent="0.25">
      <c r="A102">
        <v>2069</v>
      </c>
      <c r="B102">
        <v>0.93750000000000011</v>
      </c>
      <c r="C102">
        <v>0.93384999999999996</v>
      </c>
    </row>
    <row r="103" spans="1:3" x14ac:dyDescent="0.25">
      <c r="A103">
        <v>2070</v>
      </c>
      <c r="B103">
        <v>0.93750000000000011</v>
      </c>
      <c r="C103">
        <v>0.93384999999999996</v>
      </c>
    </row>
    <row r="104" spans="1:3" x14ac:dyDescent="0.25">
      <c r="A104">
        <v>2071</v>
      </c>
      <c r="B104">
        <v>0.93750000000000011</v>
      </c>
      <c r="C104">
        <v>0.93384999999999996</v>
      </c>
    </row>
    <row r="105" spans="1:3" x14ac:dyDescent="0.25">
      <c r="A105">
        <v>2072</v>
      </c>
      <c r="B105">
        <v>0.93750000000000022</v>
      </c>
      <c r="C105">
        <v>0.93384999999999996</v>
      </c>
    </row>
    <row r="106" spans="1:3" x14ac:dyDescent="0.25">
      <c r="A106">
        <v>2073</v>
      </c>
      <c r="B106">
        <v>0.93750000000000011</v>
      </c>
      <c r="C106">
        <v>0.93384999999999996</v>
      </c>
    </row>
    <row r="107" spans="1:3" x14ac:dyDescent="0.25">
      <c r="A107">
        <v>2074</v>
      </c>
      <c r="B107">
        <v>0.93750000000000033</v>
      </c>
      <c r="C107">
        <v>0.93384999999999996</v>
      </c>
    </row>
    <row r="108" spans="1:3" x14ac:dyDescent="0.25">
      <c r="A108">
        <v>2075</v>
      </c>
      <c r="B108">
        <v>0.93750000000000022</v>
      </c>
      <c r="C108">
        <v>0.93384999999999996</v>
      </c>
    </row>
    <row r="109" spans="1:3" x14ac:dyDescent="0.25">
      <c r="A109">
        <v>2076</v>
      </c>
      <c r="B109">
        <v>0.93750000000000011</v>
      </c>
      <c r="C109">
        <v>0.93384999999999996</v>
      </c>
    </row>
    <row r="110" spans="1:3" x14ac:dyDescent="0.25">
      <c r="A110">
        <v>2077</v>
      </c>
      <c r="B110">
        <v>0.93750000000000022</v>
      </c>
      <c r="C110">
        <v>0.93384999999999996</v>
      </c>
    </row>
    <row r="111" spans="1:3" x14ac:dyDescent="0.25">
      <c r="A111">
        <v>2078</v>
      </c>
      <c r="B111">
        <v>0.93750000000000022</v>
      </c>
      <c r="C111">
        <v>0.93384999999999996</v>
      </c>
    </row>
    <row r="112" spans="1:3" x14ac:dyDescent="0.25">
      <c r="A112">
        <v>2079</v>
      </c>
      <c r="B112">
        <v>0.93750000000000011</v>
      </c>
      <c r="C112">
        <v>0.93384999999999996</v>
      </c>
    </row>
    <row r="113" spans="1:3" x14ac:dyDescent="0.25">
      <c r="A113">
        <v>2080</v>
      </c>
      <c r="B113">
        <v>0.93750000000000022</v>
      </c>
      <c r="C113">
        <v>0.93384999999999996</v>
      </c>
    </row>
    <row r="114" spans="1:3" x14ac:dyDescent="0.25">
      <c r="A114">
        <v>2081</v>
      </c>
      <c r="B114">
        <v>0.93750000000000022</v>
      </c>
      <c r="C114">
        <v>0.93384999999999996</v>
      </c>
    </row>
    <row r="115" spans="1:3" x14ac:dyDescent="0.25">
      <c r="A115">
        <v>2082</v>
      </c>
      <c r="B115">
        <v>0.93750000000000022</v>
      </c>
      <c r="C115">
        <v>0.93384999999999996</v>
      </c>
    </row>
    <row r="116" spans="1:3" x14ac:dyDescent="0.25">
      <c r="A116">
        <v>2083</v>
      </c>
      <c r="B116">
        <v>0.93750000000000022</v>
      </c>
      <c r="C116">
        <v>0.93384999999999996</v>
      </c>
    </row>
    <row r="117" spans="1:3" x14ac:dyDescent="0.25">
      <c r="A117">
        <v>2084</v>
      </c>
      <c r="B117">
        <v>0.9375</v>
      </c>
      <c r="C117">
        <v>0.93384999999999996</v>
      </c>
    </row>
    <row r="118" spans="1:3" x14ac:dyDescent="0.25">
      <c r="A118">
        <v>2085</v>
      </c>
      <c r="B118">
        <v>0.9375</v>
      </c>
      <c r="C118">
        <v>0.93384999999999996</v>
      </c>
    </row>
    <row r="119" spans="1:3" x14ac:dyDescent="0.25">
      <c r="A119">
        <v>2086</v>
      </c>
      <c r="B119">
        <v>0.9375</v>
      </c>
      <c r="C119">
        <v>0.93384999999999996</v>
      </c>
    </row>
    <row r="120" spans="1:3" x14ac:dyDescent="0.25">
      <c r="A120">
        <v>2087</v>
      </c>
      <c r="B120">
        <v>0.93750000000000022</v>
      </c>
      <c r="C120">
        <v>0.93384999999999996</v>
      </c>
    </row>
    <row r="121" spans="1:3" x14ac:dyDescent="0.25">
      <c r="A121">
        <v>2088</v>
      </c>
      <c r="B121">
        <v>0.93750000000000011</v>
      </c>
      <c r="C121">
        <v>0.93384999999999996</v>
      </c>
    </row>
    <row r="122" spans="1:3" x14ac:dyDescent="0.25">
      <c r="A122">
        <v>2089</v>
      </c>
      <c r="B122">
        <v>0.93750000000000022</v>
      </c>
      <c r="C122">
        <v>0.93384999999999996</v>
      </c>
    </row>
    <row r="123" spans="1:3" x14ac:dyDescent="0.25">
      <c r="A123">
        <v>2090</v>
      </c>
      <c r="B123">
        <v>0.93750000000000022</v>
      </c>
      <c r="C123">
        <v>0.93384999999999996</v>
      </c>
    </row>
    <row r="124" spans="1:3" x14ac:dyDescent="0.25">
      <c r="A124">
        <v>2091</v>
      </c>
      <c r="B124">
        <v>0.93750000000000011</v>
      </c>
      <c r="C124">
        <v>0.93384999999999996</v>
      </c>
    </row>
    <row r="125" spans="1:3" x14ac:dyDescent="0.25">
      <c r="A125">
        <v>2092</v>
      </c>
      <c r="B125">
        <v>0.9375</v>
      </c>
      <c r="C125">
        <v>0.93384999999999996</v>
      </c>
    </row>
    <row r="126" spans="1:3" x14ac:dyDescent="0.25">
      <c r="A126">
        <v>2093</v>
      </c>
      <c r="B126">
        <v>0.9375</v>
      </c>
      <c r="C126">
        <v>0.93384999999999996</v>
      </c>
    </row>
    <row r="127" spans="1:3" x14ac:dyDescent="0.25">
      <c r="A127">
        <v>2094</v>
      </c>
      <c r="B127">
        <v>0.93750000000000011</v>
      </c>
      <c r="C127">
        <v>0.93384999999999996</v>
      </c>
    </row>
    <row r="128" spans="1:3" x14ac:dyDescent="0.25">
      <c r="A128">
        <v>2095</v>
      </c>
      <c r="B128">
        <v>0.93749999999999989</v>
      </c>
      <c r="C128">
        <v>0.93384999999999996</v>
      </c>
    </row>
    <row r="129" spans="1:3" x14ac:dyDescent="0.25">
      <c r="A129">
        <v>2096</v>
      </c>
      <c r="B129">
        <v>0.93749999999999989</v>
      </c>
      <c r="C129">
        <v>0.93384999999999996</v>
      </c>
    </row>
    <row r="130" spans="1:3" x14ac:dyDescent="0.25">
      <c r="A130">
        <v>2097</v>
      </c>
      <c r="B130">
        <v>0.93749999999999989</v>
      </c>
      <c r="C130">
        <v>0.93384999999999996</v>
      </c>
    </row>
    <row r="131" spans="1:3" x14ac:dyDescent="0.25">
      <c r="A131">
        <v>2098</v>
      </c>
      <c r="B131">
        <v>0.93749999999999989</v>
      </c>
      <c r="C131">
        <v>0.93384999999999996</v>
      </c>
    </row>
    <row r="132" spans="1:3" x14ac:dyDescent="0.25">
      <c r="A132">
        <v>2099</v>
      </c>
      <c r="B132">
        <v>0.9375</v>
      </c>
      <c r="C132">
        <v>0.93384999999999996</v>
      </c>
    </row>
    <row r="133" spans="1:3" x14ac:dyDescent="0.25">
      <c r="A133">
        <v>2100</v>
      </c>
      <c r="B133">
        <v>0.9375</v>
      </c>
      <c r="C133">
        <v>0.93384999999999996</v>
      </c>
    </row>
    <row r="134" spans="1:3" x14ac:dyDescent="0.25">
      <c r="A134">
        <v>2101</v>
      </c>
      <c r="B134">
        <v>0.93750000000000011</v>
      </c>
      <c r="C134">
        <v>0.93384999999999996</v>
      </c>
    </row>
    <row r="135" spans="1:3" x14ac:dyDescent="0.25">
      <c r="A135">
        <v>2102</v>
      </c>
      <c r="B135">
        <v>0.9375</v>
      </c>
      <c r="C135">
        <v>0.93384999999999996</v>
      </c>
    </row>
    <row r="136" spans="1:3" x14ac:dyDescent="0.25">
      <c r="A136">
        <v>2103</v>
      </c>
      <c r="B136">
        <v>0.93749999999999989</v>
      </c>
      <c r="C136">
        <v>0.93384999999999996</v>
      </c>
    </row>
    <row r="137" spans="1:3" x14ac:dyDescent="0.25">
      <c r="A137">
        <v>2104</v>
      </c>
      <c r="B137">
        <v>0.9375</v>
      </c>
      <c r="C137">
        <v>0.93384999999999996</v>
      </c>
    </row>
    <row r="138" spans="1:3" x14ac:dyDescent="0.25">
      <c r="A138">
        <v>2105</v>
      </c>
      <c r="B138">
        <v>0.9375</v>
      </c>
      <c r="C138">
        <v>0.93384999999999996</v>
      </c>
    </row>
    <row r="139" spans="1:3" x14ac:dyDescent="0.25">
      <c r="A139">
        <v>2106</v>
      </c>
      <c r="B139">
        <v>0.93749999999999989</v>
      </c>
      <c r="C139">
        <v>0.93384999999999996</v>
      </c>
    </row>
    <row r="140" spans="1:3" x14ac:dyDescent="0.25">
      <c r="A140">
        <v>2107</v>
      </c>
      <c r="B140">
        <v>0.9375</v>
      </c>
      <c r="C140">
        <v>0.93384999999999996</v>
      </c>
    </row>
    <row r="141" spans="1:3" x14ac:dyDescent="0.25">
      <c r="A141">
        <v>2108</v>
      </c>
      <c r="B141">
        <v>0.9375</v>
      </c>
      <c r="C141">
        <v>0.93384999999999996</v>
      </c>
    </row>
    <row r="142" spans="1:3" x14ac:dyDescent="0.25">
      <c r="A142">
        <v>2109</v>
      </c>
      <c r="B142">
        <v>0.93750000000000011</v>
      </c>
      <c r="C142">
        <v>0.93384999999999996</v>
      </c>
    </row>
    <row r="143" spans="1:3" x14ac:dyDescent="0.25">
      <c r="A143">
        <v>2110</v>
      </c>
      <c r="B143">
        <v>0.9375</v>
      </c>
      <c r="C143">
        <v>0.93384999999999996</v>
      </c>
    </row>
    <row r="144" spans="1:3" x14ac:dyDescent="0.25">
      <c r="A144">
        <v>2111</v>
      </c>
      <c r="B144">
        <v>0.93750000000000011</v>
      </c>
      <c r="C144">
        <v>0.93384999999999996</v>
      </c>
    </row>
    <row r="145" spans="1:3" x14ac:dyDescent="0.25">
      <c r="A145">
        <v>2112</v>
      </c>
      <c r="B145">
        <v>0.9375</v>
      </c>
      <c r="C145">
        <v>0.93384999999999996</v>
      </c>
    </row>
    <row r="146" spans="1:3" x14ac:dyDescent="0.25">
      <c r="A146">
        <v>2113</v>
      </c>
      <c r="B146">
        <v>0.9375</v>
      </c>
      <c r="C146">
        <v>0.93384999999999996</v>
      </c>
    </row>
    <row r="147" spans="1:3" x14ac:dyDescent="0.25">
      <c r="A147">
        <v>2114</v>
      </c>
      <c r="B147">
        <v>0.9375</v>
      </c>
      <c r="C147">
        <v>0.93384999999999996</v>
      </c>
    </row>
    <row r="148" spans="1:3" x14ac:dyDescent="0.25">
      <c r="A148">
        <v>2115</v>
      </c>
      <c r="B148">
        <v>0.9375</v>
      </c>
      <c r="C148">
        <v>0.93384999999999996</v>
      </c>
    </row>
    <row r="149" spans="1:3" x14ac:dyDescent="0.25">
      <c r="A149">
        <v>2116</v>
      </c>
      <c r="B149">
        <v>0.9375</v>
      </c>
      <c r="C149">
        <v>0.93384999999999996</v>
      </c>
    </row>
    <row r="150" spans="1:3" x14ac:dyDescent="0.25">
      <c r="A150">
        <v>2117</v>
      </c>
      <c r="B150">
        <v>0.9375</v>
      </c>
      <c r="C150">
        <v>0.93384999999999996</v>
      </c>
    </row>
    <row r="151" spans="1:3" x14ac:dyDescent="0.25">
      <c r="A151">
        <v>2118</v>
      </c>
      <c r="B151">
        <v>0.9375</v>
      </c>
      <c r="C151">
        <v>0.93384999999999996</v>
      </c>
    </row>
    <row r="152" spans="1:3" x14ac:dyDescent="0.25">
      <c r="A152">
        <v>2119</v>
      </c>
      <c r="B152">
        <v>0.93750000000000011</v>
      </c>
      <c r="C152">
        <v>0.93384999999999996</v>
      </c>
    </row>
    <row r="153" spans="1:3" x14ac:dyDescent="0.25">
      <c r="A153">
        <v>2120</v>
      </c>
      <c r="B153">
        <v>0.93750000000000022</v>
      </c>
      <c r="C153">
        <v>0.93384999999999996</v>
      </c>
    </row>
    <row r="154" spans="1:3" x14ac:dyDescent="0.25">
      <c r="A154">
        <v>2121</v>
      </c>
      <c r="B154">
        <v>0.9375</v>
      </c>
      <c r="C154">
        <v>0.93384999999999996</v>
      </c>
    </row>
    <row r="155" spans="1:3" x14ac:dyDescent="0.25">
      <c r="C155">
        <v>0.93384999999999996</v>
      </c>
    </row>
    <row r="156" spans="1:3" x14ac:dyDescent="0.25">
      <c r="C156">
        <v>0.93384999999999996</v>
      </c>
    </row>
    <row r="157" spans="1:3" x14ac:dyDescent="0.25">
      <c r="C157">
        <v>0.93384999999999996</v>
      </c>
    </row>
    <row r="158" spans="1:3" x14ac:dyDescent="0.25">
      <c r="C158">
        <v>0.93384999999999996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2070_kd</vt:lpstr>
      <vt:lpstr>gammel</vt:lpstr>
      <vt:lpstr>egg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Valder Fredens</cp:lastModifiedBy>
  <dcterms:modified xsi:type="dcterms:W3CDTF">2024-10-30T08:04:25Z</dcterms:modified>
</cp:coreProperties>
</file>