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umroot\home\nebeling\Desktop\xdbrowser2\"/>
    </mc:Choice>
  </mc:AlternateContent>
  <bookViews>
    <workbookView xWindow="0" yWindow="465" windowWidth="28800" windowHeight="15945" tabRatio="500"/>
  </bookViews>
  <sheets>
    <sheet name="By category" sheetId="1" r:id="rId1"/>
    <sheet name="Top 50" sheetId="3" r:id="rId2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5" i="1" l="1"/>
  <c r="D65" i="1" l="1"/>
  <c r="F65" i="1"/>
  <c r="H65" i="1"/>
  <c r="J65" i="1"/>
  <c r="L65" i="1"/>
  <c r="N65" i="1"/>
  <c r="P65" i="1"/>
  <c r="R65" i="1"/>
  <c r="D5" i="1"/>
  <c r="R5" i="1"/>
  <c r="R6" i="1"/>
  <c r="R7" i="1"/>
  <c r="R8" i="1"/>
  <c r="R9" i="1"/>
  <c r="R10" i="1"/>
  <c r="R13" i="1"/>
  <c r="R16" i="1"/>
  <c r="R17" i="1"/>
  <c r="R18" i="1"/>
  <c r="R20" i="1"/>
  <c r="R21" i="1"/>
  <c r="R23" i="1"/>
  <c r="R24" i="1"/>
  <c r="R25" i="1"/>
  <c r="R26" i="1"/>
  <c r="R27" i="1"/>
  <c r="R29" i="1"/>
  <c r="R30" i="1"/>
  <c r="R31" i="1"/>
  <c r="R32" i="1"/>
  <c r="R33" i="1"/>
  <c r="R35" i="1"/>
  <c r="R36" i="1"/>
  <c r="R37" i="1"/>
  <c r="R38" i="1"/>
  <c r="R39" i="1"/>
  <c r="R41" i="1"/>
  <c r="R42" i="1"/>
  <c r="R43" i="1"/>
  <c r="R45" i="1"/>
  <c r="R47" i="1"/>
  <c r="R48" i="1"/>
  <c r="R50" i="1"/>
  <c r="R51" i="1"/>
  <c r="R53" i="1"/>
  <c r="R54" i="1"/>
  <c r="R57" i="1"/>
  <c r="R59" i="1"/>
  <c r="R60" i="1"/>
  <c r="R61" i="1"/>
  <c r="R62" i="1"/>
  <c r="R63" i="1"/>
  <c r="P5" i="1"/>
  <c r="P6" i="1"/>
  <c r="P7" i="1"/>
  <c r="P8" i="1"/>
  <c r="P9" i="1"/>
  <c r="P10" i="1"/>
  <c r="P13" i="1"/>
  <c r="P16" i="1"/>
  <c r="P17" i="1"/>
  <c r="P18" i="1"/>
  <c r="P20" i="1"/>
  <c r="P21" i="1"/>
  <c r="P23" i="1"/>
  <c r="P24" i="1"/>
  <c r="P25" i="1"/>
  <c r="P26" i="1"/>
  <c r="P27" i="1"/>
  <c r="P29" i="1"/>
  <c r="P30" i="1"/>
  <c r="P31" i="1"/>
  <c r="P32" i="1"/>
  <c r="P33" i="1"/>
  <c r="P35" i="1"/>
  <c r="P36" i="1"/>
  <c r="P37" i="1"/>
  <c r="P38" i="1"/>
  <c r="P39" i="1"/>
  <c r="P41" i="1"/>
  <c r="P42" i="1"/>
  <c r="P43" i="1"/>
  <c r="P45" i="1"/>
  <c r="P47" i="1"/>
  <c r="P48" i="1"/>
  <c r="P50" i="1"/>
  <c r="P51" i="1"/>
  <c r="P53" i="1"/>
  <c r="P54" i="1"/>
  <c r="P57" i="1"/>
  <c r="P59" i="1"/>
  <c r="P60" i="1"/>
  <c r="P61" i="1"/>
  <c r="P62" i="1"/>
  <c r="P63" i="1"/>
  <c r="N5" i="1"/>
  <c r="N6" i="1"/>
  <c r="N7" i="1"/>
  <c r="N8" i="1"/>
  <c r="N9" i="1"/>
  <c r="N10" i="1"/>
  <c r="N13" i="1"/>
  <c r="N16" i="1"/>
  <c r="N17" i="1"/>
  <c r="N18" i="1"/>
  <c r="N20" i="1"/>
  <c r="N21" i="1"/>
  <c r="N23" i="1"/>
  <c r="N24" i="1"/>
  <c r="N25" i="1"/>
  <c r="N26" i="1"/>
  <c r="N27" i="1"/>
  <c r="N29" i="1"/>
  <c r="N30" i="1"/>
  <c r="N31" i="1"/>
  <c r="N33" i="1"/>
  <c r="N35" i="1"/>
  <c r="N36" i="1"/>
  <c r="N37" i="1"/>
  <c r="N38" i="1"/>
  <c r="N39" i="1"/>
  <c r="N41" i="1"/>
  <c r="N42" i="1"/>
  <c r="N43" i="1"/>
  <c r="N45" i="1"/>
  <c r="N47" i="1"/>
  <c r="N48" i="1"/>
  <c r="N50" i="1"/>
  <c r="N51" i="1"/>
  <c r="N53" i="1"/>
  <c r="N54" i="1"/>
  <c r="N57" i="1"/>
  <c r="N59" i="1"/>
  <c r="N60" i="1"/>
  <c r="N61" i="1"/>
  <c r="N62" i="1"/>
  <c r="N63" i="1"/>
  <c r="L5" i="1"/>
  <c r="L6" i="1"/>
  <c r="L7" i="1"/>
  <c r="L8" i="1"/>
  <c r="L9" i="1"/>
  <c r="L10" i="1"/>
  <c r="L13" i="1"/>
  <c r="L16" i="1"/>
  <c r="L17" i="1"/>
  <c r="L18" i="1"/>
  <c r="L20" i="1"/>
  <c r="L21" i="1"/>
  <c r="L23" i="1"/>
  <c r="L24" i="1"/>
  <c r="L25" i="1"/>
  <c r="L26" i="1"/>
  <c r="L27" i="1"/>
  <c r="L29" i="1"/>
  <c r="L30" i="1"/>
  <c r="L31" i="1"/>
  <c r="L32" i="1"/>
  <c r="L33" i="1"/>
  <c r="L35" i="1"/>
  <c r="L36" i="1"/>
  <c r="L37" i="1"/>
  <c r="L38" i="1"/>
  <c r="L39" i="1"/>
  <c r="L41" i="1"/>
  <c r="L42" i="1"/>
  <c r="L43" i="1"/>
  <c r="L45" i="1"/>
  <c r="L47" i="1"/>
  <c r="L48" i="1"/>
  <c r="L50" i="1"/>
  <c r="L51" i="1"/>
  <c r="L53" i="1"/>
  <c r="L54" i="1"/>
  <c r="L57" i="1"/>
  <c r="L59" i="1"/>
  <c r="L60" i="1"/>
  <c r="L61" i="1"/>
  <c r="L62" i="1"/>
  <c r="L63" i="1"/>
  <c r="J5" i="1"/>
  <c r="J6" i="1"/>
  <c r="J7" i="1"/>
  <c r="J8" i="1"/>
  <c r="J9" i="1"/>
  <c r="J10" i="1"/>
  <c r="J13" i="1"/>
  <c r="J16" i="1"/>
  <c r="J17" i="1"/>
  <c r="J18" i="1"/>
  <c r="J20" i="1"/>
  <c r="J21" i="1"/>
  <c r="J23" i="1"/>
  <c r="J24" i="1"/>
  <c r="J25" i="1"/>
  <c r="J26" i="1"/>
  <c r="J27" i="1"/>
  <c r="J29" i="1"/>
  <c r="J30" i="1"/>
  <c r="J31" i="1"/>
  <c r="J33" i="1"/>
  <c r="J35" i="1"/>
  <c r="J36" i="1"/>
  <c r="J37" i="1"/>
  <c r="J38" i="1"/>
  <c r="J39" i="1"/>
  <c r="J41" i="1"/>
  <c r="J42" i="1"/>
  <c r="J43" i="1"/>
  <c r="J45" i="1"/>
  <c r="J47" i="1"/>
  <c r="J48" i="1"/>
  <c r="J50" i="1"/>
  <c r="J53" i="1"/>
  <c r="J54" i="1"/>
  <c r="J57" i="1"/>
  <c r="J59" i="1"/>
  <c r="J60" i="1"/>
  <c r="J61" i="1"/>
  <c r="J62" i="1"/>
  <c r="J63" i="1"/>
  <c r="H5" i="1"/>
  <c r="H6" i="1"/>
  <c r="H7" i="1"/>
  <c r="H8" i="1"/>
  <c r="H9" i="1"/>
  <c r="H10" i="1"/>
  <c r="H13" i="1"/>
  <c r="H16" i="1"/>
  <c r="H17" i="1"/>
  <c r="H18" i="1"/>
  <c r="H20" i="1"/>
  <c r="H21" i="1"/>
  <c r="H23" i="1"/>
  <c r="H24" i="1"/>
  <c r="H25" i="1"/>
  <c r="H26" i="1"/>
  <c r="H27" i="1"/>
  <c r="H29" i="1"/>
  <c r="H30" i="1"/>
  <c r="H31" i="1"/>
  <c r="H32" i="1"/>
  <c r="H33" i="1"/>
  <c r="H35" i="1"/>
  <c r="H36" i="1"/>
  <c r="H37" i="1"/>
  <c r="H38" i="1"/>
  <c r="H39" i="1"/>
  <c r="H41" i="1"/>
  <c r="H42" i="1"/>
  <c r="H43" i="1"/>
  <c r="H45" i="1"/>
  <c r="H47" i="1"/>
  <c r="H48" i="1"/>
  <c r="H50" i="1"/>
  <c r="H51" i="1"/>
  <c r="H53" i="1"/>
  <c r="H54" i="1"/>
  <c r="H57" i="1"/>
  <c r="H59" i="1"/>
  <c r="H60" i="1"/>
  <c r="H61" i="1"/>
  <c r="H62" i="1"/>
  <c r="H63" i="1"/>
  <c r="F5" i="1"/>
  <c r="F6" i="1"/>
  <c r="F7" i="1"/>
  <c r="F8" i="1"/>
  <c r="F9" i="1"/>
  <c r="F10" i="1"/>
  <c r="F13" i="1"/>
  <c r="F16" i="1"/>
  <c r="F17" i="1"/>
  <c r="F18" i="1"/>
  <c r="F20" i="1"/>
  <c r="F21" i="1"/>
  <c r="F23" i="1"/>
  <c r="F24" i="1"/>
  <c r="F25" i="1"/>
  <c r="F26" i="1"/>
  <c r="F27" i="1"/>
  <c r="F29" i="1"/>
  <c r="F30" i="1"/>
  <c r="F31" i="1"/>
  <c r="F32" i="1"/>
  <c r="F33" i="1"/>
  <c r="F35" i="1"/>
  <c r="F36" i="1"/>
  <c r="F37" i="1"/>
  <c r="F38" i="1"/>
  <c r="F39" i="1"/>
  <c r="F41" i="1"/>
  <c r="F42" i="1"/>
  <c r="F43" i="1"/>
  <c r="F45" i="1"/>
  <c r="F47" i="1"/>
  <c r="F48" i="1"/>
  <c r="F50" i="1"/>
  <c r="F51" i="1"/>
  <c r="F53" i="1"/>
  <c r="F54" i="1"/>
  <c r="F57" i="1"/>
  <c r="F59" i="1"/>
  <c r="F60" i="1"/>
  <c r="F61" i="1"/>
  <c r="F62" i="1"/>
  <c r="F63" i="1"/>
  <c r="D6" i="1"/>
  <c r="D7" i="1"/>
  <c r="D8" i="1"/>
  <c r="D9" i="1"/>
  <c r="D13" i="1"/>
  <c r="D17" i="1"/>
  <c r="D20" i="1"/>
  <c r="D21" i="1"/>
  <c r="D23" i="1"/>
  <c r="D24" i="1"/>
  <c r="D25" i="1"/>
  <c r="D26" i="1"/>
  <c r="D27" i="1"/>
  <c r="D29" i="1"/>
  <c r="D30" i="1"/>
  <c r="D31" i="1"/>
  <c r="D32" i="1"/>
  <c r="D35" i="1"/>
  <c r="D36" i="1"/>
  <c r="D37" i="1"/>
  <c r="D38" i="1"/>
  <c r="D39" i="1"/>
  <c r="D41" i="1"/>
  <c r="D42" i="1"/>
  <c r="D43" i="1"/>
  <c r="D45" i="1"/>
  <c r="D47" i="1"/>
  <c r="D48" i="1"/>
  <c r="D50" i="1"/>
  <c r="D51" i="1"/>
  <c r="D53" i="1"/>
  <c r="D54" i="1"/>
  <c r="D57" i="1"/>
  <c r="D59" i="1"/>
  <c r="D60" i="1"/>
  <c r="D61" i="1"/>
  <c r="D62" i="1"/>
  <c r="D63" i="1"/>
  <c r="G65" i="1"/>
  <c r="C65" i="1"/>
  <c r="I66" i="1"/>
  <c r="E66" i="1" l="1"/>
  <c r="G66" i="1"/>
  <c r="K66" i="1"/>
  <c r="M66" i="1"/>
  <c r="O66" i="1"/>
  <c r="Q66" i="1"/>
  <c r="C66" i="1"/>
  <c r="S66" i="1" s="1"/>
  <c r="Q65" i="1" l="1"/>
  <c r="O65" i="1"/>
  <c r="K65" i="1"/>
</calcChain>
</file>

<file path=xl/sharedStrings.xml><?xml version="1.0" encoding="utf-8"?>
<sst xmlns="http://schemas.openxmlformats.org/spreadsheetml/2006/main" count="1233" uniqueCount="674">
  <si>
    <t>Alexa Top Sites (top 50)</t>
  </si>
  <si>
    <t>Youtube.com</t>
  </si>
  <si>
    <t>#watch-header</t>
  </si>
  <si>
    <t>Time: 09/06/16</t>
  </si>
  <si>
    <t>#placeholder-player</t>
  </si>
  <si>
    <t>#yt-masthead-content</t>
  </si>
  <si>
    <t>#player-api</t>
  </si>
  <si>
    <t>#movie_player &gt; div.ytp-chrome-bottom &gt; div.ytp-chrome-controls</t>
  </si>
  <si>
    <t>#masthead-search-terms</t>
  </si>
  <si>
    <t>#movie_player &gt; div.html5-video-container &gt; video</t>
  </si>
  <si>
    <t>#action-panel-details</t>
  </si>
  <si>
    <t>Google.com</t>
  </si>
  <si>
    <t>Enables users to search the world's information, including webpages, images, and videos. Offers…More</t>
  </si>
  <si>
    <t>YouTube is a way to get your videos to the people who matter to you. Upload, tag and share your…More</t>
  </si>
  <si>
    <t>Facebook.com</t>
  </si>
  <si>
    <t>A social utility that connects people, to keep up with friends, upload photos, share links and …More</t>
  </si>
  <si>
    <t>Baidu.com</t>
  </si>
  <si>
    <t>The leading Chinese language search engine, provides "simple and reliable" search exp…More</t>
  </si>
  <si>
    <t>Yahoo.com</t>
  </si>
  <si>
    <t>A major internet portal and service provider offering search results, customizable content, cha…More</t>
  </si>
  <si>
    <t>Alexa Top Sites (top 5 by category)</t>
  </si>
  <si>
    <t>Amazon.com</t>
  </si>
  <si>
    <t>Overview+Detail</t>
  </si>
  <si>
    <t>Amazon.com seeks to be Earth's most customer-centric company, where customers can find and disc…More</t>
  </si>
  <si>
    <t>Wikipedia.org</t>
  </si>
  <si>
    <t>A free encyclopedia built collaboratively using wiki software. (Creative Commons Attribution-Sh…More</t>
  </si>
  <si>
    <t>View+Input</t>
  </si>
  <si>
    <t>Qq.com</t>
  </si>
  <si>
    <t>Remote-Control</t>
  </si>
  <si>
    <t>Extend</t>
  </si>
  <si>
    <t>Split</t>
  </si>
  <si>
    <t>China's largest and most used Internet service portal owned by Tencent, Inc founded in Nov…More</t>
  </si>
  <si>
    <t>Google.co.in</t>
  </si>
  <si>
    <t>Indian version of this popular search engine. Search the whole web or only webpages from India.…More</t>
  </si>
  <si>
    <t>Twitter.com</t>
  </si>
  <si>
    <t>Social networking and microblogging service utilising instant messaging, SMS or a web interface.</t>
  </si>
  <si>
    <t>Live.com</t>
  </si>
  <si>
    <t>Search engine from Microsoft.</t>
  </si>
  <si>
    <t>Taobao.com</t>
  </si>
  <si>
    <t>Launched in May 2003, Taobao Marketplace (www.taobao.com) is the online shopping destination of…More</t>
  </si>
  <si>
    <t>URL</t>
  </si>
  <si>
    <t>Overview Node</t>
  </si>
  <si>
    <t>Google.co.jp</t>
  </si>
  <si>
    <t>多言語対応サーチエンジンの日本版。ウェブ、イメージおよびニュース検索、Usenet掲示板。</t>
  </si>
  <si>
    <t>Bing.com</t>
  </si>
  <si>
    <t>Search engine developed by Microsoft. Features web, image, video, local, news, and product search.</t>
  </si>
  <si>
    <t>Detail Node</t>
  </si>
  <si>
    <t>View Node</t>
  </si>
  <si>
    <t>Weibo.com</t>
  </si>
  <si>
    <t>Input Node</t>
  </si>
  <si>
    <t>Remote Node</t>
  </si>
  <si>
    <t>Control Node</t>
  </si>
  <si>
    <t>Extend Node</t>
  </si>
  <si>
    <t>新浪微博是全中国最主流，最具人气，当前最火爆的微博产品。用一句话随意记录生活，用手机随时随地发微博，迅速获取最热最火最快最酷最新的资讯。</t>
  </si>
  <si>
    <t>Split Node</t>
  </si>
  <si>
    <t>Instagram.com</t>
  </si>
  <si>
    <t>Sina.com.cn</t>
  </si>
  <si>
    <t>China's famouse IM provider.</t>
  </si>
  <si>
    <t>Vk.com</t>
  </si>
  <si>
    <t>Социальная сеть как средство для коммуникации и поиска людей. Международный сервис, созданный р…More</t>
  </si>
  <si>
    <t>Yahoo.co.jp</t>
  </si>
  <si>
    <t>Japanese version of popular portal site.</t>
  </si>
  <si>
    <t>Msn.com</t>
  </si>
  <si>
    <t>Arts</t>
  </si>
  <si>
    <t>Portal for shopping, news and money, e-mail, search, and chat.</t>
  </si>
  <si>
    <t>Linkedin.com</t>
  </si>
  <si>
    <t>A networking tool to find connections to recommended job candidates, industry experts and busin…More</t>
  </si>
  <si>
    <t>Yandex.ru</t>
  </si>
  <si>
    <t>Поиск информации в интернете с учетом русской морфологии, возможность регионального уточнения. …More</t>
  </si>
  <si>
    <t>Google.de</t>
  </si>
  <si>
    <t>Suche im gesamten Web, in deutschsprachigen sowie in deutschen Sites. Zusätzlich kann gezielt n…More</t>
  </si>
  <si>
    <t>Hao123.com</t>
  </si>
  <si>
    <t>https://www.youtube.com/watch?v=F1xP-e-y2Ns</t>
  </si>
  <si>
    <t>Baidu</t>
  </si>
  <si>
    <t>Google.co.uk</t>
  </si>
  <si>
    <t>Reddit.com</t>
  </si>
  <si>
    <t>User-generated news links. Votes promote stories to the front page.</t>
  </si>
  <si>
    <t>Ebay.com</t>
  </si>
  <si>
    <t>International person to person auction site, with products sorted into categories.</t>
  </si>
  <si>
    <t>Google.fr</t>
  </si>
  <si>
    <t>Version française du moteur de recherche. Propose des outils et des services pour les internautes.</t>
  </si>
  <si>
    <t>Tmall.com</t>
  </si>
  <si>
    <t>Launched in April 2008, Tmall.com (www.tmall.com) is dedicated to providing a premium shopping …More</t>
  </si>
  <si>
    <t>360.cn</t>
  </si>
  <si>
    <t>T.co</t>
  </si>
  <si>
    <t>Google.com.br</t>
  </si>
  <si>
    <t>Buscador que enfoca sus resultados para este país y a nivel internacional tanto en portugués co…More</t>
  </si>
  <si>
    <t>Sohu.com</t>
  </si>
  <si>
    <t>资源导航为主要业务的门户网站，经营综合性业务，社区，无线等增值服务。</t>
  </si>
  <si>
    <t>Facebook.com/#!/JeffDunham</t>
  </si>
  <si>
    <t>Amazon.co.jp</t>
  </si>
  <si>
    <t>Amazon in Japan. Article descriptions are in Japanese, but account setup, shopping, and checkou…More</t>
  </si>
  <si>
    <t>Pinterest.com</t>
  </si>
  <si>
    <t>Pinterest is an online pinboard: a place where you can post collections of things you love, and…More</t>
  </si>
  <si>
    <t>Mail.ru</t>
  </si>
  <si>
    <t>Портал Mail.Ru (проект Mail.Ru Group) – самый популярный сайт рунета (30,452 млн. пользователей…More</t>
  </si>
  <si>
    <t>Onclickads.net</t>
  </si>
  <si>
    <t>Onclick Ads is a world's leading popunder advertising solutions provided by PropellerAds, globa…More</t>
  </si>
  <si>
    <t>Netflix.com</t>
  </si>
  <si>
    <t>https://www.facebook.com/zuck/photos?source_ref=pb_friends_tl</t>
  </si>
  <si>
    <t>Flat monthly fee streaming TV and movies service.</t>
  </si>
  <si>
    <t>Google.it</t>
  </si>
  <si>
    <t>Versione italiana del popolare motore e directory. Utilizza inoltre i dati di ODP.</t>
  </si>
  <si>
    <t>Google.ru</t>
  </si>
  <si>
    <t>#u_0_v</t>
  </si>
  <si>
    <t>Русскоязычная версия поискового сервера.</t>
  </si>
  <si>
    <t>Google.es</t>
  </si>
  <si>
    <t>Buscador que enfoca sus resultados para este país y a nivel internacional tanto en castellano, …More</t>
  </si>
  <si>
    <t>#pagelet_main_column_personal</t>
  </si>
  <si>
    <t>Microsoft.com</t>
  </si>
  <si>
    <t>#blueBarDOMInspector &gt; div._2t-8._1s4v._2s1x &gt; div &gt; div &gt; div &gt; div._2t-e &gt; div._4kny._50tm</t>
  </si>
  <si>
    <t>Main site for product information, support, and news.</t>
  </si>
  <si>
    <t>Wordpress.com</t>
  </si>
  <si>
    <t>#pagelet_timeline_main_column &gt; div:nth-child(1) &gt; div.fbTimelineTopSectionBase._6-d._529n &gt; div.fbTimelineSection.fbTimelineTopSection</t>
  </si>
  <si>
    <t>Free blogs managed by the developers of the WordPress software. Includes custom design template…More</t>
  </si>
  <si>
    <t>Tumblr.com</t>
  </si>
  <si>
    <t>#u_0_4 &gt; div &gt; div &gt; div &gt; div:nth-child(3)</t>
  </si>
  <si>
    <t>A free blog hosting platform offering customizable templates, bookmarklets, photos, mobile apps…More</t>
  </si>
  <si>
    <t>#u_0_b &gt; div &gt; div.userContentWrapper._5pcr</t>
  </si>
  <si>
    <t>#PageTimelineSearchPagelet_8303218826</t>
  </si>
  <si>
    <t>Gmw.cn</t>
  </si>
  <si>
    <t>#pagelet_timeline_main_column</t>
  </si>
  <si>
    <t>#pagelet_timeline_main_column &gt; div.timelineLoggedOutPagelet &gt; div &gt; div.timelineLoggedOutMain.lfloat._ohe</t>
  </si>
  <si>
    <t>光明网是中国的中央重点新闻网站，由光明日报社主办。通过在互联网、移动终端、培训平台、搜索、视频等领域的拓展，已成为思想理论文化领域具有强大影响力的网站。 Guangming online(G…More</t>
  </si>
  <si>
    <t>Paypal.com</t>
  </si>
  <si>
    <t>#timeline_top_section &gt; div</t>
  </si>
  <si>
    <t>#u_jsonp_3_z</t>
  </si>
  <si>
    <t>#stream_pagelet</t>
  </si>
  <si>
    <t>#u_jsonp_5_h &gt; div</t>
  </si>
  <si>
    <t>Online payment service for individuals and merchants. Allows users to send money and bills to a…More</t>
  </si>
  <si>
    <t>#tl_unit_-3762505545320159476</t>
  </si>
  <si>
    <t>#u_jsonp_8_0 &gt; div</t>
  </si>
  <si>
    <t>#pagelet_timeline_medley_photos</t>
  </si>
  <si>
    <t>Blogspot.com</t>
  </si>
  <si>
    <t>Ok.ru</t>
  </si>
  <si>
    <t>Соціальна мережа, яка дозволяє знайти однокласників, випускників, однокурсників і просто нових …More</t>
  </si>
  <si>
    <t>Imgur.com</t>
  </si>
  <si>
    <t>Imgur is the Internet's visual storytelling community.</t>
  </si>
  <si>
    <t>Aliexpress.com</t>
  </si>
  <si>
    <t>Twitter.com/#!/nbctheevent</t>
  </si>
  <si>
    <t>Launched in April 2010, AliExpress (www.aliexpress.com) is a global retail marketplace targeted…More</t>
  </si>
  <si>
    <t>https://twitter.com/Drake?lang=en</t>
  </si>
  <si>
    <t>#page-container &gt; div.AppContainer &gt; div &gt; div &gt; div.Grid-cell.u-size1of3.u-lg-size1of4 &gt; div &gt; div &gt; div &gt; div.ProfileHeaderCard</t>
  </si>
  <si>
    <t>#page-container &gt; div.AppContainer &gt; div &gt; div &gt; div.Grid-cell.u-size2of3.u-lg-size3of4 &gt; div &gt; div.Grid-cell.u-lg-size2of3</t>
  </si>
  <si>
    <t>#doc &gt; div.topbar.js-topbar &gt; div &gt; div &gt; div &gt; div &gt; div</t>
  </si>
  <si>
    <t>#page-container &gt; div.ProfileCanopy.ProfileCanopy--withNav.ProfileCanopy--large &gt; div &gt; div.ProfileCanopy-navBar &gt; div &gt; div &gt; div.Grid-cell.u-size2of3.u-lg-size3of4</t>
  </si>
  <si>
    <t>#timeline &gt; div &gt; div.stream</t>
  </si>
  <si>
    <t>#search-query</t>
  </si>
  <si>
    <t>#stream-item-tweet-773328391655284737 &gt; div &gt; div.content &gt; div.stream-item-footer &gt; div.ProfileTweet-actionList.js-actions</t>
  </si>
  <si>
    <t>#page-container</t>
  </si>
  <si>
    <t>#stream-item-tweet-773328391655284737 &gt; div</t>
  </si>
  <si>
    <t>#stream-item-tweet-773328391655284737 &gt; div &gt; div.content &gt; div.AdaptiveMedia.is-square &gt; div &gt; div &gt; div &gt; img</t>
  </si>
  <si>
    <t>Imdb.com</t>
  </si>
  <si>
    <t>http://www.imdb.com/title/tt4158110/?pf_rd_m=A2FGELUUNOQJNL&amp;pf_rd_p=2602541522&amp;pf_rd_r=01CHP7QDWXAHY8NYPN0Z&amp;pf_rd_s=right-2&amp;pf_rd_t=15061&amp;pf_rd_i=homepage&amp;ref_=hm_ontv_t0</t>
  </si>
  <si>
    <t>#title-overview-widget &gt; div.vital &gt; div.title_block &gt; div</t>
  </si>
  <si>
    <t>#pagecontent</t>
  </si>
  <si>
    <t>#navbar-form</t>
  </si>
  <si>
    <t>#consumer_main_nav</t>
  </si>
  <si>
    <t>#title-overview-widget &gt; div.vital</t>
  </si>
  <si>
    <t>#title-overview-widget &gt; div.plot_summary_wrapper &gt; div.plot_summary</t>
  </si>
  <si>
    <t>#title-overview-widget &gt; div.plot_summary_wrapper</t>
  </si>
  <si>
    <t>#title-overview-widget &gt; div.vital &gt; div.slate_wrapper &gt; div.slate &gt; a</t>
  </si>
  <si>
    <t>#navbar-query</t>
  </si>
  <si>
    <t>#styleguide-v2</t>
  </si>
  <si>
    <t>#title-overview-widget &gt; div.vital &gt; div.title_block</t>
  </si>
  <si>
    <t>//*[@id="wrapper"]</t>
  </si>
  <si>
    <t>#titleMediaStrip</t>
  </si>
  <si>
    <t>#titleMediaStrip &gt; div &gt; div.combined-see-more.see-more</t>
  </si>
  <si>
    <t>#main_top</t>
  </si>
  <si>
    <t>Cnn.com</t>
  </si>
  <si>
    <t>http://www.cnn.com/2016/09/06/politics/rodrigo-duterte-obama-laos-meeting/index.html</t>
  </si>
  <si>
    <t>body &gt; div.pg-right-rail-tall.pg-wrapper &gt; article &gt; div.l-container &gt; h1</t>
  </si>
  <si>
    <t>#body-text &gt; div.l-container &gt; div.el__leafmedia.el__leafmedia--sourced-paragraph &gt; p</t>
  </si>
  <si>
    <t>#nav-header &gt; nav &gt; div &gt; div.search.search__field</t>
  </si>
  <si>
    <t>body &gt; div.pg-right-rail-tall.pg-wrapper</t>
  </si>
  <si>
    <t>#nav-header &gt; nav &gt; div &gt; div.buckets.drawer</t>
  </si>
  <si>
    <t>body</t>
  </si>
  <si>
    <t>body &gt; div.pg-right-rail-tall.pg-wrapper &gt; article &gt; div.l-container &gt; div.pg-rail-tall__wrapper &gt; div.pg-side-of-rail.pg-rail-tall__side &gt; div.pg-rail-tall__body</t>
  </si>
  <si>
    <t>#body-text &gt; div.l-container &gt; div.el__leafmedia.el__leafmedia--storyhighlights &gt; div &gt; div.el__storyhighlights</t>
  </si>
  <si>
    <t>body &gt; div.pg-right-rail-tall.pg-wrapper &gt; article &gt; div.l-container &gt; div.pg-rail-tall__wrapper &gt; div.pg-side-of-rail.pg-rail-tall__side</t>
  </si>
  <si>
    <t>#body-text</t>
  </si>
  <si>
    <t>body &gt; div.pg-right-rail-tall.pg-wrapper &gt; article</t>
  </si>
  <si>
    <t>#search-input-field</t>
  </si>
  <si>
    <t>#cnnvideo_27346688-videowrapper &gt; a</t>
  </si>
  <si>
    <t>#cnnvideo_27346688-videowrapper &gt; a &gt; div</t>
  </si>
  <si>
    <t>Business</t>
  </si>
  <si>
    <t>Office.com</t>
  </si>
  <si>
    <t>Alibaba.com</t>
  </si>
  <si>
    <t>http://www.alibaba.com/product-detail/american-flag-baseball-jersey_50029301484.html?spm=a2700.7743248.51.1.MN2107</t>
  </si>
  <si>
    <t>#J-ls-grid-action &gt; div.action-main &gt; div &gt; div &gt; div.ma-title-wrap</t>
  </si>
  <si>
    <t>#J-ls-grid-desc &gt; div &gt; div.ui-tab-body.J-tab-body</t>
  </si>
  <si>
    <t>#J_SC_header &gt; header &gt; div.sc-hd-row.sc-hd-main &gt; div.sc-hd-cell.sc-hd-searchbar-wrap &gt; div</t>
  </si>
  <si>
    <t>#J-ls-grid-desc &gt; div &gt; div.ls-tab-new.ls-tab-cs</t>
  </si>
  <si>
    <t>#J-ls-grid-action &gt; div.action-sub &gt; div</t>
  </si>
  <si>
    <t>#J-ls-grid-action &gt; div.action-main &gt; div</t>
  </si>
  <si>
    <t>#J-image-icontent &gt; div.iwrap.nopic</t>
  </si>
  <si>
    <t>#J_SC_header &gt; header &gt; div.sc-hd-row.sc-hd-main &gt; div.sc-hd-cell.sc-hd-searchbar-wrap &gt; div &gt; div &gt; form &gt; div.ui-searchbar-main</t>
  </si>
  <si>
    <t>#J_SC_header &gt; header</t>
  </si>
  <si>
    <t>#J-ls-grid-action</t>
  </si>
  <si>
    <t>#J-ls-content</t>
  </si>
  <si>
    <t>#J_SC_header &gt; header &gt; div.sc-hd-row.sc-hd-main &gt; div.sc-hd-cell.sc-hd-searchbar-wrap &gt; div &gt; div</t>
  </si>
  <si>
    <t>#J-tab-con &gt; ul</t>
  </si>
  <si>
    <t>chase.com/</t>
  </si>
  <si>
    <t>Bankofamerica.com</t>
  </si>
  <si>
    <t>Games</t>
  </si>
  <si>
    <t>Twitch.tv</t>
  </si>
  <si>
    <t>https://www.twitch.tv/towelliee</t>
  </si>
  <si>
    <t>#broadcast-meta &gt; div &gt; div.title</t>
  </si>
  <si>
    <t>#player</t>
  </si>
  <si>
    <t>#ember791</t>
  </si>
  <si>
    <t>#video-1 &gt; div.player-hover.player-controls-bottom.js-controls-bottom</t>
  </si>
  <si>
    <t>#broadcast-meta &gt; div</t>
  </si>
  <si>
    <t>#video-1 &gt; div.player-overlay.player-overlay--wall.player-age-restriction-overlay.js-age-restriction-overlay</t>
  </si>
  <si>
    <t>#ember1571 &gt; div.chat-interface &gt; div.textarea-contain</t>
  </si>
  <si>
    <t>#channel &gt; div.player-column.host-frame.js-host-frame</t>
  </si>
  <si>
    <t>#main_col &gt; div.tse-scroll-content.js-main-col-scroll-content &gt; div</t>
  </si>
  <si>
    <t>#js-warp &gt; section &gt; div.tse-scroll-content</t>
  </si>
  <si>
    <t>#ember791 &gt; form &gt; input</t>
  </si>
  <si>
    <t>#channel &gt; div.player-column.host-frame.js-host-frame &gt; div.stats-and-actions.clearfix</t>
  </si>
  <si>
    <t>Store.steampowered.com</t>
  </si>
  <si>
    <t>http://store.steampowered.com/app/620/</t>
  </si>
  <si>
    <t>body &gt; div.responsive_page_frame.with_header &gt; div.responsive_page_content &gt; div.responsive_page_template_content &gt; div.game_page_background.game &gt; div.page_content_ctn &gt; div.page_title_area.game_title_area.page_content &gt; div.apphub_HomeHeaderContent &gt; div &gt; div.apphub_AppName</t>
  </si>
  <si>
    <t>#game_highlights</t>
  </si>
  <si>
    <t>#store_search</t>
  </si>
  <si>
    <t>#store_nav_area &gt; div.store_nav_bg &gt; div</t>
  </si>
  <si>
    <t>#game_highlights &gt; div.leftcol</t>
  </si>
  <si>
    <t>#movie_81613</t>
  </si>
  <si>
    <t>body &gt; div.responsive_page_frame.with_header &gt; div.responsive_page_content_overlay</t>
  </si>
  <si>
    <t>#store_nav_search_term</t>
  </si>
  <si>
    <t>#highlight_movie_80822 &gt; div</t>
  </si>
  <si>
    <t>body &gt; div.responsive_page_frame.with_header &gt; div.responsive_page_content &gt; div.responsive_page_template_content &gt; div.game_page_background.game &gt; div.page_content_ctn &gt; div.block &gt; div.game_background_glow</t>
  </si>
  <si>
    <t>body &gt; div.responsive_page_frame.with_header &gt; div.responsive_page_content &gt; div.responsive_page_template_content &gt; div.game_page_background.game</t>
  </si>
  <si>
    <t>body &gt; div.responsive_page_frame.with_header &gt; div.responsive_page_content &gt; div.responsive_page_template_content &gt; div.game_page_background.game &gt; div.page_content_ctn &gt; div:nth-child(6) &gt; div.leftcol.game_description_column</t>
  </si>
  <si>
    <t>body &gt; div.responsive_page_frame.with_header &gt; div.responsive_page_content &gt; div.responsive_page_template_content &gt; div.game_page_background.game &gt; div.page_content_ctn</t>
  </si>
  <si>
    <t>#searchform &gt; div</t>
  </si>
  <si>
    <t>body &gt; div.responsive_page_frame.with_header &gt; div.responsive_page_content &gt; div.responsive_page_template_content &gt; div.game_page_background.game &gt; div.page_content_ctn &gt; div:nth-child(6) &gt; div.rightcol.game_meta_data</t>
  </si>
  <si>
    <t>Roblox.com</t>
  </si>
  <si>
    <t>Battle.net</t>
  </si>
  <si>
    <t>http://us.battle.net/heroes/en/game/</t>
  </si>
  <si>
    <t>body &gt; div.page-container &gt; div &gt; header &gt; div &gt; nav &gt; a.small-logo</t>
  </si>
  <si>
    <t>#skrollr-body</t>
  </si>
  <si>
    <t>body &gt; div.page-container &gt; div &gt; header &gt; div &gt; nav</t>
  </si>
  <si>
    <t>body &gt; div.page-container &gt; div &gt; header &gt; div &gt; nav &gt; div &gt; div</t>
  </si>
  <si>
    <t>#skrollr-body &gt; section.tutorial-intro &gt; div</t>
  </si>
  <si>
    <t>#the-basics &gt; div</t>
  </si>
  <si>
    <t>#the-basics &gt; div &gt; div &gt; div &gt; div.section__description &gt; aside &gt; div.tutorial-intro__wrapper</t>
  </si>
  <si>
    <t>body &gt; div.page-container &gt; div &gt; header &gt; div &gt; nav &gt; div &gt; div &gt; ul</t>
  </si>
  <si>
    <t>body &gt; div.page-container &gt; div &gt; header &gt; div</t>
  </si>
  <si>
    <t>#nav-client-bar</t>
  </si>
  <si>
    <t>body &gt; div.page-container &gt; div &gt; header &gt; div &gt; nav &gt; div</t>
  </si>
  <si>
    <t>Ign.com</t>
  </si>
  <si>
    <t>http://www.ign.com/articles/2016/09/03/what-to-expect-from-apples-september-7-press-conference</t>
  </si>
  <si>
    <t>#article-57ca09e0e4b0773512262c84 &gt; h1</t>
  </si>
  <si>
    <t>#article-content</t>
  </si>
  <si>
    <t>#header-nav &gt; div.search-container</t>
  </si>
  <si>
    <t>#article-57ca09e0e4b0773512262c84</t>
  </si>
  <si>
    <t>#header-nav &gt; div.popular-links</t>
  </si>
  <si>
    <t>#article-content &gt; div:nth-child(5)</t>
  </si>
  <si>
    <t>#search-input</t>
  </si>
  <si>
    <t>body &gt; section.ign-grid.ign-grid-stripe.clear-fix &gt; section &gt; section</t>
  </si>
  <si>
    <t>body &gt; section.ign-grid.ign-grid-stripe.clear-fix &gt; section</t>
  </si>
  <si>
    <t>#header-nav</t>
  </si>
  <si>
    <t>Health</t>
  </si>
  <si>
    <t>Nih.gov</t>
  </si>
  <si>
    <t>https://www.nih.gov/news-events/news-releases/nih-collaboration-helps-advance-potential-zika-treatments</t>
  </si>
  <si>
    <t>#page-content &gt; div.l-content-wrapper &gt; div &gt; div.ds-1col.node.node--nih-news-release.news-release.featured-media-floated.view-mode-full.node--full.node--nih-news-release--full.clearfix &gt; h1</t>
  </si>
  <si>
    <t>#page-content &gt; div.l-content-wrapper &gt; div &gt; div.ds-1col.node.node--nih-news-release.news-release.featured-media-floated.view-mode-full.node--full.node--nih-news-release--full.clearfix &gt; p:nth-child(8)</t>
  </si>
  <si>
    <t>#search</t>
  </si>
  <si>
    <t>#page-content &gt; div.l-content-wrapper &gt; div</t>
  </si>
  <si>
    <t>body &gt; div.l-page.has-one-sidebar.has-sidebar-second &gt; div &gt; div.l-navigation-wrapper &gt; nav</t>
  </si>
  <si>
    <t>#page-content &gt; div.l-content-wrapper &gt; div &gt; div.ds-1col.node.node--nih-news-release.news-release.featured-media-floated.view-mode-full.node--full.node--nih-news-release--full.clearfix</t>
  </si>
  <si>
    <t>#query</t>
  </si>
  <si>
    <t>body &gt; div.l-page.has-one-sidebar.has-sidebar-second &gt; div &gt; div.l-navigation-wrapper &gt; nav &gt; ul</t>
  </si>
  <si>
    <t>body &gt; div.l-page.has-one-sidebar.has-sidebar-second &gt; div</t>
  </si>
  <si>
    <t>#page-content &gt; div.l-content-wrapper &gt; div &gt; div.ds-1col.node.node--nih-news-release.news-release.featured-media-floated.view-mode-full.node--full.node--nih-news-release--full.clearfix &gt; div.ds-1col.entity.entity-field-collection-item.field-collection-item-field-additional-info.view-mode-full.clearfix</t>
  </si>
  <si>
    <t>body &gt; div.l-page.has-one-sidebar.has-sidebar-second &gt; div &gt; div.l-main-wrapper</t>
  </si>
  <si>
    <t>#page-content &gt; div.l-content-wrapper</t>
  </si>
  <si>
    <t>body &gt; div.l-page.has-one-sidebar.has-sidebar-second &gt; div &gt; div.l-navigation-wrapper</t>
  </si>
  <si>
    <t>Webmd.com</t>
  </si>
  <si>
    <t>http://www.webmd.com/skin-problems-and-treatments/news/20160826/how-safe-tattoo-ink#1</t>
  </si>
  <si>
    <t>#ContentPane30 &gt; article &gt; header &gt; h1</t>
  </si>
  <si>
    <t>#ContentPane30 &gt; article &gt; div.article-body &gt; div.article-page.active-page &gt; section</t>
  </si>
  <si>
    <t>#ContentPane1 &gt; nav &gt; div &gt; div.global-nav-right-container &gt; div</t>
  </si>
  <si>
    <t>#ContentPane30</t>
  </si>
  <si>
    <t>#ContentPane1 &gt; nav &gt; div &gt; div.global-nav-center-container &gt; ul.global-nav-links-container</t>
  </si>
  <si>
    <t>#global-main &gt; div.main-container.main-container-2</t>
  </si>
  <si>
    <t>#ContentPane30 &gt; article &gt; header</t>
  </si>
  <si>
    <t>#ContentPane30 &gt; article &gt; div.article-body &gt; div.article-page.active-page</t>
  </si>
  <si>
    <t>#global-nav-search</t>
  </si>
  <si>
    <t>#ContentPane30 &gt; article</t>
  </si>
  <si>
    <t>#global-main &gt; div.main-container.main-container-3</t>
  </si>
  <si>
    <t>#ed-urr</t>
  </si>
  <si>
    <t>Ncbi.nlm.nih.gov/pubmed/</t>
  </si>
  <si>
    <t>http://www.ncbi.nlm.nih.gov/pubmed/27598389</t>
  </si>
  <si>
    <t>#maincontent &gt; div &gt; div.rprt_all &gt; div &gt; h1</t>
  </si>
  <si>
    <t>#maincontent &gt; div &gt; div.rprt_all &gt; div &gt; div.abstr &gt; div</t>
  </si>
  <si>
    <t>#EntrezForm &gt; div:nth-child(1) &gt; div.header &gt; div.search &gt; div &gt; div</t>
  </si>
  <si>
    <t>#maincontent &gt; div</t>
  </si>
  <si>
    <t>#navcontent</t>
  </si>
  <si>
    <t>#maincontent &gt; div &gt; div.rprt_all &gt; div &gt; div.abstr</t>
  </si>
  <si>
    <t>#term</t>
  </si>
  <si>
    <t>#maincontent &gt; div &gt; div.rprt_all &gt; div</t>
  </si>
  <si>
    <t>#EntrezForm</t>
  </si>
  <si>
    <t>#maincontent &gt; div &gt; div.rprt_all &gt; div &gt; div.keywords</t>
  </si>
  <si>
    <t>#maincontent</t>
  </si>
  <si>
    <t>#EntrezForm &gt; div:nth-child(1) &gt; div.header &gt; div.search &gt; div &gt; div &gt; div &gt; div</t>
  </si>
  <si>
    <t>#EntrezForm &gt; div:nth-child(1) &gt; div.supplemental.col.three_col.last</t>
  </si>
  <si>
    <t>//*[@id="EntrezForm"]/div[1]</t>
  </si>
  <si>
    <t>Myfitnesspal.com</t>
  </si>
  <si>
    <t>http://www.myfitnesspal.com/food/calories/danone-yogur-light-mora-ar-ndano-356711662</t>
  </si>
  <si>
    <t>#main &gt; h1</t>
  </si>
  <si>
    <t>#main &gt; div.col-1</t>
  </si>
  <si>
    <t>#searchForm &gt; p</t>
  </si>
  <si>
    <t>#main</t>
  </si>
  <si>
    <t>#nav</t>
  </si>
  <si>
    <t>#nav-bg</t>
  </si>
  <si>
    <t>#wrap</t>
  </si>
  <si>
    <t>#other-info</t>
  </si>
  <si>
    <t>#content</t>
  </si>
  <si>
    <t>Ncbi.nlm.nih.gov/pmc/</t>
  </si>
  <si>
    <t>http://www.ncbi.nlm.nih.gov/pmc/articles/PMC3110251/</t>
  </si>
  <si>
    <t>#ui-jig-1 &gt; div.fm-sec.half_rhythm.no_top_margin &gt; h1</t>
  </si>
  <si>
    <t>#__abstractid295918 &gt; div:nth-child(3)</t>
  </si>
  <si>
    <t>#ui-jig-5 &gt; div.grid &gt; div.col.twelve_col.nomargin.shadow &gt; div.wrap &gt; div &gt; div.top &gt; div.header &gt; div.search &gt; form &gt; div &gt; div</t>
  </si>
  <si>
    <t>#maincontent &gt; div:nth-child(3)</t>
  </si>
  <si>
    <t>#__abstractid1101592</t>
  </si>
  <si>
    <t>#ui-jig-1 &gt; div.fm-sec.half_rhythm.no_top_margin</t>
  </si>
  <si>
    <t>#__abstractid1018805</t>
  </si>
  <si>
    <t>#universal_header</t>
  </si>
  <si>
    <t>#ui-jig-1</t>
  </si>
  <si>
    <t>#ui-jig-5 &gt; div.grid &gt; div.col.twelve_col.nomargin.shadow</t>
  </si>
  <si>
    <t>#__ref-listid889613</t>
  </si>
  <si>
    <t>#maincontent &gt; div:nth-child(3) &gt; div</t>
  </si>
  <si>
    <t>#ui-jig-5 &gt; div.grid &gt; div.col.twelve_col.nomargin.shadow &gt; div.wrap &gt; div &gt; div.top &gt; div.header &gt; div.search &gt; form &gt; div &gt; div &gt; div &gt; div</t>
  </si>
  <si>
    <t>#rightcolumn</t>
  </si>
  <si>
    <t>#ui-jig-5 &gt; div.grid &gt; div.col.twelve_col.nomargin.shadow &gt; div.wrap &gt; div &gt; div.bottom</t>
  </si>
  <si>
    <t>Home</t>
  </si>
  <si>
    <t>Yelp.com</t>
  </si>
  <si>
    <t>https://www.yelp.com/biz/eastern-market-detroit-4</t>
  </si>
  <si>
    <t>#wrap &gt; div.biz-country-us &gt; div &gt; div.top-shelf &gt; div &gt; div.biz-page-header.clearfix &gt; div.biz-page-header-left.claim-status &gt; div.u-space-t1 &gt; h1</t>
  </si>
  <si>
    <t>#wrap &gt; div.biz-country-us &gt; div &gt; div.top-shelf &gt; div &gt; div.biz-page-subheader &gt; div.mapbox-container &gt; div</t>
  </si>
  <si>
    <t>#header_find_form</t>
  </si>
  <si>
    <t>#wrap &gt; div.biz-country-us &gt; div</t>
  </si>
  <si>
    <t>#wrap &gt; div:nth-child(1) &gt; div &gt; div &gt; div &gt; div.arrange_unit.arrange_unit--fill.align-middle.main-header--full_arrange_unit.main-header_search-container &gt; div.main-header_nav.nowrap.responsive-hidden-medium</t>
  </si>
  <si>
    <t>#super-container &gt; div &gt; div</t>
  </si>
  <si>
    <t>#wrap &gt; div.biz-country-us &gt; div &gt; div.top-shelf &gt; div &gt; div.biz-page-header.clearfix &gt; div.biz-page-header-left.claim-status</t>
  </si>
  <si>
    <t>#super-container &gt; div &gt; div &gt; div.column.column-alpha.main-section &gt; div.review-highlights &gt; div.review-highlights-content &gt; ul &gt; li:nth-child(1)</t>
  </si>
  <si>
    <t>#wrap &gt; div.biz-country-us &gt; div &gt; div.top-shelf</t>
  </si>
  <si>
    <t>#header_find_form &gt; div &gt; div:nth-child(1)</t>
  </si>
  <si>
    <t>#super-container &gt; div &gt; div &gt; div.column.column-alpha.main-section</t>
  </si>
  <si>
    <t>#super-container &gt; div &gt; div &gt; div.column.column-beta.sidebar</t>
  </si>
  <si>
    <t>Finance.yahoo.com</t>
  </si>
  <si>
    <t>http://finance.yahoo.com/news/apple-would-spit-on-history-by-removing-the-headphone-jack-144700339.html</t>
  </si>
  <si>
    <t>#SideTop-0-HeadComponentTitle</t>
  </si>
  <si>
    <t>#Main</t>
  </si>
  <si>
    <t>#uh-search</t>
  </si>
  <si>
    <t>#YDC-MainCanvas &gt; div:nth-child(2) &gt; div.W\28 1\2f 1\29.Pos\28 r\29</t>
  </si>
  <si>
    <t>#UH-1-TopNav &gt; ul</t>
  </si>
  <si>
    <t>#Col1-0-ContentCanvas &gt; article &gt; div</t>
  </si>
  <si>
    <t>#YDC-MainCanvas &gt; div:nth-child(2) &gt; div.W\28 1\2f 1\29.Pos\28 r\29 &gt; div.W\28 2\2f 3\29 --md.W\28 1\2f 1\29 --sm.W\28 3\2f 4\29.Bxz\28 bb\29</t>
  </si>
  <si>
    <t>#YDC-Side-Stack &gt; div &gt; div &gt; div:nth-child(1)</t>
  </si>
  <si>
    <t>#search-assist-input &gt; div:nth-child(1) &gt; input</t>
  </si>
  <si>
    <t>#YDC-Col1-Stack</t>
  </si>
  <si>
    <t>#YDC-MainCanvas</t>
  </si>
  <si>
    <t>#YDC-Col1</t>
  </si>
  <si>
    <t>#YDC-Col1Ext</t>
  </si>
  <si>
    <t>Gsmarena.com</t>
  </si>
  <si>
    <t>http://www.gsmarena.com/lg_v20_hands_on-review-1490.php</t>
  </si>
  <si>
    <t>#body &gt; div &gt; div.review-header.hreview &gt; div &gt; div &gt; div.center-stage.article-accent &gt; div</t>
  </si>
  <si>
    <t>#review-body</t>
  </si>
  <si>
    <t>#topsearch</t>
  </si>
  <si>
    <t>#body &gt; div</t>
  </si>
  <si>
    <t>#body &gt; aside &gt; div.module.module-news-l &gt; ul</t>
  </si>
  <si>
    <t>#body &gt; div &gt; div.review-header.hreview &gt; div &gt; div</t>
  </si>
  <si>
    <t>#topsearch-text</t>
  </si>
  <si>
    <t>#body &gt; aside &gt; div.brandmenu-v2.light.l-box.clearfix &gt; ul</t>
  </si>
  <si>
    <t>#body</t>
  </si>
  <si>
    <t>#body &gt; div &gt; div:nth-child(7)</t>
  </si>
  <si>
    <t>#body &gt; aside</t>
  </si>
  <si>
    <t>#outer</t>
  </si>
  <si>
    <t>Gizmodo.com</t>
  </si>
  <si>
    <t>http://gizmodo.com/super-mario-is-coming-to-the-iphone-1786329473</t>
  </si>
  <si>
    <t>#post_1786329473 &gt; header &gt; header &gt; h1 &gt; a</t>
  </si>
  <si>
    <t>#post_1786329473 &gt; div.post-content.entry-content.js_entry-content</t>
  </si>
  <si>
    <t>body &gt; div.navwrap--outer.js-navwrap--outer.navwrap--permalink &gt; nav.js_global-nav-wrap.js_top-nav.global-nav.global-nav--networknav.notransition.shown.hide-for-medium-down.global-nav--permalink &gt; div.topnav &gt; div.networknav.js_networknav &gt; ul &gt; li.networknav__search &gt; a.networknav__search-link.js_networknav-search-btn</t>
  </si>
  <si>
    <t>body &gt; div.page.js_page</t>
  </si>
  <si>
    <t>body &gt; div.navwrap--outer.js-navwrap--outer.navwrap--permalink &gt; nav.js_global-nav-wrap.js_top-nav.global-nav.global-nav--networknav.notransition.shown.hide-for-medium-down.global-nav--permalink &gt; div.topnav &gt; div.topnav__logostrip.topnav__logostrip--sectionnav &gt; div.section-nav</t>
  </si>
  <si>
    <t>#post_1786329473 &gt; header</t>
  </si>
  <si>
    <t>#global-search-input</t>
  </si>
  <si>
    <t>#js_blogmenu--dropdown</t>
  </si>
  <si>
    <t>#post_1786329473 &gt; div.post__misc &gt; div.author-bio__wrapper &gt; div &gt; div</t>
  </si>
  <si>
    <t>body &gt; div.page.js_page &gt; section.main</t>
  </si>
  <si>
    <t>body &gt; div.navwrap--outer.js-navwrap--outer.navwrap--permalink &gt; nav.js_global-nav-wrap.js_top-nav.global-nav.global-nav--networknav.notransition.shown.hide-for-medium-down.global-nav--permalink &gt; div.topnav &gt; div.topnav__logostrip.topnav__logostrip--sectionnav</t>
  </si>
  <si>
    <t>Engadget.com</t>
  </si>
  <si>
    <t>https://www.engadget.com/2016/09/12/itunes-movies-10th-anniversary-bundles/</t>
  </si>
  <si>
    <t>body &gt; div.o-h &gt; div &gt; div.i-nav_drawer_slide\40 tp-__panel.relative.z-0 &gt; main &gt; div.container\40 tp\2b.pt-40\40 tp\2b &gt; div &gt; div.grid__cell.col-12-of-15\40 d &gt; article &gt; header &gt; div &gt; div &gt; div.o-title_mark\40 tp\2b.bc-gray-1.col-10-of-12\40 tl\2b &gt; h1</t>
  </si>
  <si>
    <t>#page_body &gt; div &gt; div</t>
  </si>
  <si>
    <t>body &gt; div.o-h &gt; div &gt; nav &gt; div &gt; a</t>
  </si>
  <si>
    <t>body &gt; div.o-h &gt; div &gt; div.i-nav_drawer_slide\40 tp-__panel.relative.z-0 &gt; main &gt; div.container\40 tp\2b.pt-40\40 tp\2b &gt; div</t>
  </si>
  <si>
    <t>body &gt; div.o-h &gt; div &gt; nav &gt; div &gt; ul.left\40 tl\2b.ml-n35\40 tl.ml-n40\40 d.o-nav_drawer\40 tp-__main</t>
  </si>
  <si>
    <t>body &gt; div.o-h &gt; div &gt; div.i-nav_drawer_slide\40 tp-__panel.relative.z-0 &gt; main &gt; div.container\40 tp\2b.pt-40\40 tp\2b &gt; div &gt; div.grid__cell.col-12-of-15\40 d &gt; article</t>
  </si>
  <si>
    <t>body &gt; div.o-h &gt; div &gt; div.i-nav_drawer_slide\40 tp-__panel.relative.z-0 &gt; main &gt; div.container\40 tp\2b.pt-40\40 tp\2b &gt; div &gt; div.grid__cell.col-12-of-15\40 d &gt; article &gt; header &gt; div &gt; div &gt; div.o-title_mark\40 tp\2b.bc-gray-1.col-10-of-12\40 tl\2b</t>
  </si>
  <si>
    <t>body &gt; div.o-h &gt; div &gt; nav</t>
  </si>
  <si>
    <t>body &gt; div.o-h &gt; div</t>
  </si>
  <si>
    <t>#page_body &gt; div &gt; div &gt; div.o-article_block.pb-15.pb-5\40 m-.o-subtle_divider</t>
  </si>
  <si>
    <t>body &gt; div.o-h &gt; div &gt; div.i-nav_drawer_slide\40 tp-__panel.relative.z-0 &gt; main</t>
  </si>
  <si>
    <t>body &gt; div.o-h &gt; div &gt; div.i-nav_drawer_slide\40 tp-__panel.relative.z-0 &gt; main &gt; div.container\40 tp\2b.pt-40\40 tp\2b &gt; div &gt; div.grid__cell.col-12-of-15\40 d</t>
  </si>
  <si>
    <t>News</t>
  </si>
  <si>
    <t>reddit.com/</t>
  </si>
  <si>
    <t>https://www.reddit.com/r/funny/comments/51ks8m/photograph_your_head_print_turn_into_a_helmet/</t>
  </si>
  <si>
    <t>#thing_t3_51ks8m &gt; div.entry.unvoted &gt; p.title &gt; a</t>
  </si>
  <si>
    <t>#siteTable_t3_51ks8m</t>
  </si>
  <si>
    <t>body &gt; div.content</t>
  </si>
  <si>
    <t>#sr-header-area &gt; div &gt; div.sr-list</t>
  </si>
  <si>
    <t>#thing_t1_d7cy6en</t>
  </si>
  <si>
    <t>#thing_t3_51ks8m &gt; div.entry.unvoted &gt; p.title</t>
  </si>
  <si>
    <t>#media-preview-51ks8m &gt; div &gt; a &gt; img</t>
  </si>
  <si>
    <t>#search &gt; input[type="text"]:nth-child(1)</t>
  </si>
  <si>
    <t>#sr-header-area &gt; div</t>
  </si>
  <si>
    <t>body &gt; div.content &gt; div.commentarea</t>
  </si>
  <si>
    <t>#thing_t3_51ks8m</t>
  </si>
  <si>
    <t>body &gt; div.side</t>
  </si>
  <si>
    <t>http://money.cnn.com/2016/09/07/technology/apple-iphone-7-launch/index.html</t>
  </si>
  <si>
    <t>body &gt; main &gt; header &gt; div:nth-child(1) &gt; div &gt; h1</t>
  </si>
  <si>
    <t>#storytext</t>
  </si>
  <si>
    <t>#symb</t>
  </si>
  <si>
    <t>body &gt; div.moneyTechNav &gt; header &gt; div &gt; nav</t>
  </si>
  <si>
    <t>body &gt; main</t>
  </si>
  <si>
    <t>body &gt; main &gt; header</t>
  </si>
  <si>
    <t>#js-outbrain-relateds</t>
  </si>
  <si>
    <t>body &gt; main &gt; div &gt; section:nth-child(1)</t>
  </si>
  <si>
    <t>body &gt; div.moneyTechNav &gt; header &gt; div &gt; div &gt; form</t>
  </si>
  <si>
    <t>body &gt; main &gt; div &gt; section:nth-child(2)</t>
  </si>
  <si>
    <t>Nytimes.com</t>
  </si>
  <si>
    <t>http://www.nytimes.com/2016/09/08/nyregion/torontos-transit-advice-for-new-york-give-streetcars-their-own-lanes.html?hp&amp;action=click&amp;pgtype=Homepage&amp;clickSource=image&amp;module=photo-spot-region&amp;region=top-news&amp;WT.nav=top-news&amp;_r=0</t>
  </si>
  <si>
    <t>#headline</t>
  </si>
  <si>
    <t>#story &gt; div:nth-child(3) &gt; div.story-body.story-body-1</t>
  </si>
  <si>
    <t>#story</t>
  </si>
  <si>
    <t>#ribbon &gt; div.nocontent.robots-nocontent &gt; ol &gt; li.collection.trending-pages-collection</t>
  </si>
  <si>
    <t>#story-meta</t>
  </si>
  <si>
    <t>#masthead &gt; div.container &gt; div.quick-navigation.button-group &gt; button.button.sections-button &gt; span</t>
  </si>
  <si>
    <t>#supplemental-1</t>
  </si>
  <si>
    <t>#page</t>
  </si>
  <si>
    <t>#masthead &gt; div.container &gt; div.quick-navigation.button-group &gt; button.button.search-button</t>
  </si>
  <si>
    <t>#ribbon &gt; div.nocontent.robots-nocontent &gt; ol</t>
  </si>
  <si>
    <t>Huffingtonpost.com</t>
  </si>
  <si>
    <t>http://www.huffingtonpost.com/entry/donald-trump-tax-returns_us_57d0055ce4b0a48094a6958b</t>
  </si>
  <si>
    <t>#us_57d0055ce4b0a48094a6958b &gt; div.entry__container &gt; header &gt; div.headline</t>
  </si>
  <si>
    <t>#us_57d0055ce4b0a48094a6958b &gt; div.entry__container &gt; div &gt; div.entry__body.js-entry-body &gt; div.content-list-component.text</t>
  </si>
  <si>
    <t>#us_57d0055ce4b0a48094a6958b &gt; div.entry__container</t>
  </si>
  <si>
    <t>body &gt; div.main &gt; header &gt; nav &gt; div &gt; a</t>
  </si>
  <si>
    <t>#us_57d0055ce4b0a48094a6958b &gt; div.entry__container &gt; div &gt; div.entry__body.js-entry-body</t>
  </si>
  <si>
    <t>#us_57d0055ce4b0a48094a6958b &gt; div.entry__container &gt; header</t>
  </si>
  <si>
    <t>body &gt; div.main &gt; header &gt; nav</t>
  </si>
  <si>
    <t>#us_57d0055ce4b0a48094a6958b</t>
  </si>
  <si>
    <t>#us_57d0055ce4b0a48094a6958b &gt; div.entry__container &gt; div &gt; div.entry__body.js-entry-body &gt; div.tag-cloud.js-tag-cloud</t>
  </si>
  <si>
    <t>#us_57d0055ce4b0a48094a6958b &gt; div.entry__container &gt; div &gt; div.js-right-rail.right-rail</t>
  </si>
  <si>
    <t>body &gt; div.main</t>
  </si>
  <si>
    <t>Theguardian.com</t>
  </si>
  <si>
    <t>https://www.theguardian.com/technology/2016/sep/07/apple-iphone-no-headphone-jack-second-generation-watch</t>
  </si>
  <si>
    <t>#article &gt; header &gt; div.content__header.tonal__header &gt; div &gt; div &gt; h1</t>
  </si>
  <si>
    <t>#article &gt; div.content__main.tonal__main.tonal__main--tone-news &gt; div &gt; div.content__main-column.content__main-column--article.js-content-main-column &gt; div.content__article-body.from-content-api.js-article__body</t>
  </si>
  <si>
    <t>#header &gt; div &gt; div.gs-container.l-header__inner &gt; div.l-header-pre.u-cf &gt; div &gt; div.brand-bar__item.has-popup.popup-container.brand-bar__item--search</t>
  </si>
  <si>
    <t>#article</t>
  </si>
  <si>
    <t>#header &gt; div &gt; div.js-navigation.navigation.navigation--has-signposting &gt; div &gt; div.navigation__inner &gt; div &gt; nav.navigation__container.navigation__container--second &gt; ul</t>
  </si>
  <si>
    <t>#article &gt; div.content__main.tonal__main.tonal__main--tone-news &gt; div &gt; div.content__main-column.content__main-column--article.js-content-main-column</t>
  </si>
  <si>
    <t>#article &gt; div.content__main.tonal__main.tonal__main--tone-news &gt; div</t>
  </si>
  <si>
    <t>#header &gt; div &gt; div.gs-container.l-header__inner &gt; div.l-header-pre.u-cf &gt; div &gt; div.brand-bar__item.has-popup.popup-container.brand-bar__item--search &gt; a</t>
  </si>
  <si>
    <t>#top</t>
  </si>
  <si>
    <t>#article &gt; div.content__main.tonal__main.tonal__main--tone-news &gt; div &gt; div.content__main-column.content__main-column--article.js-content-main-column &gt; div.submeta</t>
  </si>
  <si>
    <t>#header &gt; div &gt; div.js-navigation.navigation.navigation--has-signposting</t>
  </si>
  <si>
    <t>Science</t>
  </si>
  <si>
    <t>translate.google.com/</t>
  </si>
  <si>
    <t>https://translate.google.com/#en/am/pasta</t>
  </si>
  <si>
    <t>#gt-appname</t>
  </si>
  <si>
    <t>#result_box &gt; span</t>
  </si>
  <si>
    <t>#source</t>
  </si>
  <si>
    <t>#gt-langs</t>
  </si>
  <si>
    <t>#gt-c</t>
  </si>
  <si>
    <t>#gt-text-top</t>
  </si>
  <si>
    <t>#gt-sl-sugg</t>
  </si>
  <si>
    <t>#gt-lc</t>
  </si>
  <si>
    <t>#gt-text-c</t>
  </si>
  <si>
    <t>Ncbi.nlm.nih.gov</t>
  </si>
  <si>
    <t>http://www.ncbi.nlm.nih.gov/guide/chemicals-bioassays/</t>
  </si>
  <si>
    <t>#resources-by-category &gt; h2</t>
  </si>
  <si>
    <t>#databases</t>
  </si>
  <si>
    <t>#tabs</t>
  </si>
  <si>
    <t>#ui-ncbiexternallink-1 &gt; div &gt; div.col.twelve_col.nomargin.shadow &gt; div.wrap &gt; div &gt; div.header &gt; div.search &gt; form &gt; div &gt; div</t>
  </si>
  <si>
    <t>#tabs &gt; ul</t>
  </si>
  <si>
    <t>#maincontent &gt; div.col1</t>
  </si>
  <si>
    <t>#ui-ncbiexternallink-1 &gt; div &gt; div.col.twelve_col.nomargin.shadow &gt; div.wrap &gt; div &gt; div.header &gt; div.search &gt; form &gt; div &gt; div &gt; div &gt; div</t>
  </si>
  <si>
    <t>#downloads</t>
  </si>
  <si>
    <t>http://www.ncbi.nlm.nih.gov/pubmed/21300892</t>
  </si>
  <si>
    <t>#maincontent &gt; div &gt; div.rprt_all &gt; div &gt; div.abstr &gt; div &gt; p &gt; abstracttext</t>
  </si>
  <si>
    <t>#EntrezForm &gt; div:nth-child(1)</t>
  </si>
  <si>
    <t>#comments_panel</t>
  </si>
  <si>
    <t>#disc_col</t>
  </si>
  <si>
    <t>Researchgate.net</t>
  </si>
  <si>
    <t>Sciencedirect.com</t>
  </si>
  <si>
    <t>http://www.sciencedirect.com/science/journal/22126716</t>
  </si>
  <si>
    <t>#main_content &gt; div &gt; div.info &gt; span</t>
  </si>
  <si>
    <t>#bodyMainResults</t>
  </si>
  <si>
    <t>#header &gt; div.quicksearch &gt; div</t>
  </si>
  <si>
    <t>#bodyMainResults &gt; ol</t>
  </si>
  <si>
    <t>#volumeIssueData</t>
  </si>
  <si>
    <t>#sdHeader &gt; div &gt; div.pubFontBox</t>
  </si>
  <si>
    <t>#main_content &gt; div &gt; div.info</t>
  </si>
  <si>
    <t>#issueList &gt; div &gt; form</t>
  </si>
  <si>
    <t>#qs_all</t>
  </si>
  <si>
    <t>#header &gt; div.ccs-component &gt; div &gt; div &gt; div.els-header-sub-nav</t>
  </si>
  <si>
    <t>#sdHeader</t>
  </si>
  <si>
    <t>#main_content &gt; div</t>
  </si>
  <si>
    <t>#quickSearch &gt; div</t>
  </si>
  <si>
    <t>#bodyAllResults</t>
  </si>
  <si>
    <t>Shopping</t>
  </si>
  <si>
    <t>https://www.amazon.com/dp/B00X4WHP5E/ref=ods_gw_d_h1_ha_dplr_MI?pf_rd_r=DQHQ9WQV4H989KP4GP1M&amp;pf_rd_p=6d87ef17-13dd-4d4e-ad9e-dd58bf2c0c86</t>
  </si>
  <si>
    <t>#productTitle</t>
  </si>
  <si>
    <t>#feature-bullets</t>
  </si>
  <si>
    <t>#nav-search &gt; form</t>
  </si>
  <si>
    <t>#centerCol</t>
  </si>
  <si>
    <t>#nav-shop</t>
  </si>
  <si>
    <t>#a-page &gt; div.a-container</t>
  </si>
  <si>
    <t>#titleSection</t>
  </si>
  <si>
    <t>#imageBlock</t>
  </si>
  <si>
    <t>#twotabsearchtextbox</t>
  </si>
  <si>
    <t>#nav-main</t>
  </si>
  <si>
    <t>#heroContainer</t>
  </si>
  <si>
    <t>#ask_lazy_load_div &gt; div</t>
  </si>
  <si>
    <t>#nav-search</t>
  </si>
  <si>
    <t>#nav-subnav</t>
  </si>
  <si>
    <t>#a-page</t>
  </si>
  <si>
    <t>http://www.ebay.com/itm/HP-xw6400-2-Intel-Dual-Core-Xeon-5160-3-00-GHz-9EBE-/182261908287?&amp;_trksid=p2056016.l4276</t>
  </si>
  <si>
    <t>#itemTitle</t>
  </si>
  <si>
    <t>#ds_div &gt; table:nth-child(4) &gt; tbody &gt; tr:nth-child(2) &gt; td &gt; table:nth-child(1) &gt; tbody &gt; tr:nth-child(2)</t>
  </si>
  <si>
    <t>#gh-f</t>
  </si>
  <si>
    <t>#CenterPanel</t>
  </si>
  <si>
    <t>#gh-top</t>
  </si>
  <si>
    <t>#ds_div &gt; table:nth-child(4) &gt; tbody &gt; tr:nth-child(2) &gt; td &gt; table:nth-child(1) &gt; tbody &gt; tr:nth-child(2) &gt; td</t>
  </si>
  <si>
    <t>#CenterPanelInternal &gt; div:nth-child(2)</t>
  </si>
  <si>
    <t>#icImg</t>
  </si>
  <si>
    <t>#BottomPanelDF</t>
  </si>
  <si>
    <t>#gh-ac</t>
  </si>
  <si>
    <t>#CenterPanelInternal</t>
  </si>
  <si>
    <t>#BottomPanel &gt; div.tabbable &gt; div.tab-content-m</t>
  </si>
  <si>
    <t>#gh</t>
  </si>
  <si>
    <t>Amazon.co.uk</t>
  </si>
  <si>
    <t>https://www.amazon.co.uk/dp/B00QJDO0QC/ref=gw_eink_musc_summer_surf_1?pf_rd_r=6YMZCHNVCBA5ZX8YBWV2&amp;pf_rd_p=4bf34281-a735-4557-9fa9-2f65fe07b59f</t>
  </si>
  <si>
    <t>#featurebullets_feature_div</t>
  </si>
  <si>
    <t>#title</t>
  </si>
  <si>
    <t>#main-image-container &gt; ul &gt; li.image.item.itemNo3.maintain-height.selected &gt; span &gt; span &gt; div &gt; img</t>
  </si>
  <si>
    <t>Walmart.com</t>
  </si>
  <si>
    <t>https://www.walmart.com/browse/home/mattresses-accessories/4044_103150_102547_539386?facet=special_offers:Rollback&amp;athcpid=OLcvgtLy&amp;athpgid=athenaHomepage&amp;athznid=athenaModuleZone&amp;athmtid=AthenaPOVStory&amp;athena=true</t>
  </si>
  <si>
    <t>#breadcrumb-container &gt; ol &gt; li.js-breadcrumb.breadcrumb.active &gt; h1</t>
  </si>
  <si>
    <t>#tile-container</t>
  </si>
  <si>
    <t>#top &gt; div.header-wrapper.js-header-wrapper.header-wrapper-search-exposed &gt; div &gt; div &gt; div &gt; div &gt; div.arrange-fill.header-searchbar-wrapper.js-header-searchbar-wrapper.header-padded-cell.searchbar-wrapper-expanded.searchbar-wrapper-front.searchbar-wrapper-fade-in &gt; form</t>
  </si>
  <si>
    <t>#sidebar-container &gt; div.expander.expanded.departments &gt; div</t>
  </si>
  <si>
    <t>#search-container-center</t>
  </si>
  <si>
    <t>#search-container &gt; div.search-container-center-wrapper</t>
  </si>
  <si>
    <t>#search-container-center &gt; div.js-merchant-module-n-up.merchant-module.arrange.arrange-equal</t>
  </si>
  <si>
    <t>#tile-container &gt; ul &gt; li:nth-child(1) &gt; div</t>
  </si>
  <si>
    <t>#top &gt; div.header-wrapper.js-header-wrapper.header-wrapper-search-exposed &gt; div &gt; nav</t>
  </si>
  <si>
    <t>#sidebar-container</t>
  </si>
  <si>
    <t>Society</t>
  </si>
  <si>
    <t>Answers.yahoo.com</t>
  </si>
  <si>
    <t>https://answers.yahoo.com/question/index?qid=20160902100519AAZsiDG</t>
  </si>
  <si>
    <t>#yui_3_17_2_3_1473691351637_2109</t>
  </si>
  <si>
    <t>#yui_3_17_2_3_1473691351637_2127</t>
  </si>
  <si>
    <t>#ya-center-rail</t>
  </si>
  <si>
    <t>#UHSearch</t>
  </si>
  <si>
    <t>#yui_3_17_2_3_1473530614482_2093</t>
  </si>
  <si>
    <t>#ya-cat-all</t>
  </si>
  <si>
    <t>#ya-qn-answers</t>
  </si>
  <si>
    <t>#UHSearchBox</t>
  </si>
  <si>
    <t>#Eyebrow</t>
  </si>
  <si>
    <t>#ya-question-detail</t>
  </si>
  <si>
    <t>#yui_3_17_2_3_1473610353607_236</t>
  </si>
  <si>
    <t>#ya-left-nav</t>
  </si>
  <si>
    <t>#Stencil</t>
  </si>
  <si>
    <t>https://www.nih.gov/news-events/news-releases/nci-embraces-scientific-road-map-achieve-cancer-moonshot-goals</t>
  </si>
  <si>
    <t>#page-content &gt; div.l-content-wrapper &gt; div &gt; div.ds-1col.node.node--nih-news-release.news-release.view-mode-full.node--full.node--nih-news-release--full.clearfix &gt; h1</t>
  </si>
  <si>
    <t>#page-content &gt; div.l-content-wrapper &gt; div &gt; div.ds-1col.node.node--nih-news-release.news-release.view-mode-full.node--full.node--nih-news-release--full.clearfix &gt; p:nth-child(8)</t>
  </si>
  <si>
    <t>#page-content &gt; div.l-content-wrapper &gt; div &gt; div.ds-1col.node.node--nih-news-release.news-release.view-mode-full.node--full.node--nih-news-release--full.clearfix</t>
  </si>
  <si>
    <t>#page-content</t>
  </si>
  <si>
    <t>#page-content &gt; div.l-content-wrapper &gt; aside</t>
  </si>
  <si>
    <t>Siteadvisor.com</t>
  </si>
  <si>
    <t>Ancestry.com</t>
  </si>
  <si>
    <t>Slate.com</t>
  </si>
  <si>
    <t>http://www.slate.com/articles/news_and_politics/politics/2016/09/trump_clinton_is_defined_by_an_educational_gap_among_white_voters.html</t>
  </si>
  <si>
    <t>#article_header &gt; h1</t>
  </si>
  <si>
    <t>#story-0 &gt; section &gt; div.newbody.body.parsys</t>
  </si>
  <si>
    <t>#nav_search_form</t>
  </si>
  <si>
    <t>#story-0</t>
  </si>
  <si>
    <t>#nav_home_content &gt; div.cols &gt; div.col.stories</t>
  </si>
  <si>
    <t>body &gt; div.page.iscroll</t>
  </si>
  <si>
    <t>#article_header</t>
  </si>
  <si>
    <t>#nav_search_field</t>
  </si>
  <si>
    <t>#nav_home_sections</t>
  </si>
  <si>
    <t>#bottom-0</t>
  </si>
  <si>
    <t>#slate_logo &gt; div</t>
  </si>
  <si>
    <t>#story-0 &gt; section</t>
  </si>
  <si>
    <t>Sports</t>
  </si>
  <si>
    <t>Sports.yahoo.com</t>
  </si>
  <si>
    <t>http://sports.yahoo.com/news/riddle-known-shaquille-oneal-000000078.html</t>
  </si>
  <si>
    <t>#tgtm-SideTop-0-HeadComponentTitle</t>
  </si>
  <si>
    <t>#tgtm-Col1-0-ContentCanvas &gt; article &gt; div</t>
  </si>
  <si>
    <t>#tgtm-UH-1-NavLite &gt; div &gt; div.nr-applet-main-nav-left.H\28 navHeight\29.Mend\28 80px\29.Mend\28 160px\29.H\28 itemHeight_uhMagDesign\29 \21</t>
  </si>
  <si>
    <t>#tgtm-Col1-0-ContentCanvas &gt; article &gt; div &gt; p:nth-child(2)</t>
  </si>
  <si>
    <t>#tgtm-UH-0-Header &gt; div</t>
  </si>
  <si>
    <t>Nbcolympics.com</t>
  </si>
  <si>
    <t>http://www.nbcolympics.com/news/zaccardi-top-stories-watch-rio-paralympics</t>
  </si>
  <si>
    <t>#block-system-main &gt; div:nth-child(1) &gt; div &gt; article &gt; h1</t>
  </si>
  <si>
    <t>#block-system-main &gt; div:nth-child(1) &gt; div &gt; article &gt; div.article--body</t>
  </si>
  <si>
    <t>#block-olympics-main-menu-olympics-global-navigation &gt; nav &gt; div.nav-top &gt; button &gt; span.nav-search-text</t>
  </si>
  <si>
    <t>#block-system-main &gt; div:nth-child(1) &gt; div</t>
  </si>
  <si>
    <t>#block-olympics-main-menu-olympics-global-navigation &gt; nav &gt; div.nav-top &gt; ul</t>
  </si>
  <si>
    <t>#block-system-main &gt; div:nth-child(1) &gt; div &gt; article</t>
  </si>
  <si>
    <t>#main-content</t>
  </si>
  <si>
    <t>#block-system-main &gt; div.wrapper.clearfix.ng-scope &gt; div</t>
  </si>
  <si>
    <t>#block-olympics-main-menu-olympics-global-navigation &gt; nav &gt; div.nav-top &gt; button</t>
  </si>
  <si>
    <t>#block-olympics-main-menu-olympics-global-navigation &gt; nav</t>
  </si>
  <si>
    <t>Espncricinfo.com</t>
  </si>
  <si>
    <t>http://www.espncricinfo.com/sri-lanka-v-australia-2016/content/story/1056087.html</t>
  </si>
  <si>
    <t>#viewport &gt; div.story-page-wrapper &gt; div.story-page-container &gt; main &gt; section &gt; article &gt; div &gt; section.story-headline.col-10-12 &gt; h1</t>
  </si>
  <si>
    <t>#viewport &gt; div.story-page-wrapper &gt; div.story-page-container &gt; main &gt; section &gt; article &gt; div &gt; section.col-1-1.story-content-main</t>
  </si>
  <si>
    <t>#nav_grp &gt; li.nav_grpitm.nav_live_scores &gt; div.nav_grpico</t>
  </si>
  <si>
    <t>#viewport &gt; div.story-page-wrapper &gt; div.story-page-container &gt; main &gt; section &gt; article &gt; div</t>
  </si>
  <si>
    <t>#content-tab2</t>
  </si>
  <si>
    <t>#viewport &gt; div.story-page-wrapper &gt; div.story-page-container &gt; main &gt; section</t>
  </si>
  <si>
    <t>#viewport &gt; div.story-page-wrapper &gt; div.story-page-container &gt; main &gt; section &gt; article &gt; div &gt; section.story-headline.col-10-12</t>
  </si>
  <si>
    <t>#espni-vid-1</t>
  </si>
  <si>
    <t>#Search &gt; div &gt; input</t>
  </si>
  <si>
    <t>#mainnav_wrap</t>
  </si>
  <si>
    <t>#viewport &gt; div.story-page-wrapper</t>
  </si>
  <si>
    <t>#viewport &gt; div.story-page-wrapper &gt; div.story-page-container &gt; main &gt; section &gt; article &gt; div &gt; section.comments-reponsive.col-9-12</t>
  </si>
  <si>
    <t>#nav_grp &gt; li.nav_grpitm.nav_grp_srch &gt; div.nav_grpico</t>
  </si>
  <si>
    <t>#viewport &gt; div.story-page-wrapper &gt; div.story-page-container &gt; aside</t>
  </si>
  <si>
    <t>#viewport &gt; div.story-page-wrapper &gt; div.story-page-container</t>
  </si>
  <si>
    <t>Goal.com</t>
  </si>
  <si>
    <t>http://www.goal.com/en-us/news/85/england/2016/09/10/27373612/bravo-blunders-forgiven-as-guardiolas-city-proves-its?ICID=HP_FT_1</t>
  </si>
  <si>
    <t>body &gt; div.page-wrapper &gt; div.main-section &gt; div &gt; article &gt; div.article-section.clearfix &gt; div.article-content &gt; div.module.module-article-body.clearfix &gt; div &gt; div &gt; p.leading</t>
  </si>
  <si>
    <t>body &gt; div.page-wrapper &gt; div.main-section &gt; div &gt; article &gt; div.article-section.clearfix &gt; div.article-content &gt; div.module.module-article-body.clearfix &gt; div</t>
  </si>
  <si>
    <t>body &gt; div.page-wrapper &gt; div.module-navigation &gt; form</t>
  </si>
  <si>
    <t>body &gt; div.page-wrapper &gt; div.main-section</t>
  </si>
  <si>
    <t>body &gt; div.page-wrapper &gt; div.module-navigation &gt; div &gt; ul</t>
  </si>
  <si>
    <t>body &gt; div.page-wrapper &gt; div.main-section &gt; div &gt; article &gt; div.article-section.clearfix &gt; div.article-content &gt; div.module.module-article-body.clearfix</t>
  </si>
  <si>
    <t>body &gt; div.page-wrapper &gt; div.main-section &gt; div</t>
  </si>
  <si>
    <t>body &gt; div.page-wrapper &gt; div.main-section &gt; div &gt; article &gt; div.article-section.clearfix &gt; div.article-content &gt; div.module.module-article-body.clearfix &gt; div &gt; div &gt; p:nth-child(3)</t>
  </si>
  <si>
    <t>body &gt; div.page-wrapper &gt; div.module-navigation &gt; form &gt; input.keyword</t>
  </si>
  <si>
    <t>body &gt; div.page-wrapper</t>
  </si>
  <si>
    <t>body &gt; div.page-wrapper &gt; div.main-section &gt; div &gt; article &gt; div.article-section.clearfix &gt; div.article-content &gt; div.module.module-article-body.clearfix &gt; div &gt; div</t>
  </si>
  <si>
    <t>body &gt; div.page-wrapper &gt; div.main-section &gt; div &gt; article &gt; div.top-section.clearfix</t>
  </si>
  <si>
    <t>body &gt; div.page-wrapper &gt; div.main-section &gt; div &gt; article &gt; div.article-section.clearfix</t>
  </si>
  <si>
    <t>body &gt; div.page-wrapper &gt; div.main-section &gt; div &gt; article &gt; div.article-section.clearfix &gt; div.article-sidebar</t>
  </si>
  <si>
    <t>Nfl.com</t>
  </si>
  <si>
    <t>http://www.nfl.com/news/story/0ap3000000697941/article/steelers-rule-markus-wheaton-out-vs-redskins</t>
  </si>
  <si>
    <t>#article-hdr &gt; h1</t>
  </si>
  <si>
    <t>#col1 &gt; div.article-location &gt; div</t>
  </si>
  <si>
    <t>#yui_3_10_3_2_1473693684248_689</t>
  </si>
  <si>
    <t>#main-content &gt; div.w</t>
  </si>
  <si>
    <t>#main-nav</t>
  </si>
  <si>
    <t>#col1</t>
  </si>
  <si>
    <t>#com-nfl-doc</t>
  </si>
  <si>
    <t>#article-hdr</t>
  </si>
  <si>
    <t>#yui_3_10_3_2_1473532463686_548</t>
  </si>
  <si>
    <t>#yui_3_10_3_1_1473611566427_16</t>
  </si>
  <si>
    <t>#yui_3_10_3_2_1473611566427_582</t>
  </si>
  <si>
    <t>#hd</t>
  </si>
  <si>
    <t>Agreement</t>
  </si>
  <si>
    <t>Contains #</t>
  </si>
  <si>
    <t>Student 1</t>
  </si>
  <si>
    <t>Content Page/Pattern</t>
  </si>
  <si>
    <t>Student 2</t>
  </si>
  <si>
    <t>Student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</si>
</sst>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rgb="FF000000"/>
      <name val="Arial"/>
    </font>
    <font>
      <sz val="10"/>
      <name val="Arial"/>
    </font>
    <font>
      <u/>
      <sz val="10"/>
      <color rgb="FF1155CC"/>
      <name val="Arial"/>
    </font>
    <font>
      <sz val="10"/>
      <name val="Arial"/>
    </font>
    <font>
      <b/>
      <sz val="1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8"/>
      <color rgb="FF222222"/>
      <name val="Menlo"/>
    </font>
    <font>
      <sz val="10"/>
      <color rgb="FF000000"/>
      <name val="Arial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rgb="FF00FF00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58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0" fontId="3" fillId="0" borderId="0" xfId="0" applyFont="1" applyAlignment="1">
      <alignment horizontal="right"/>
    </xf>
    <xf numFmtId="0" fontId="1" fillId="2" borderId="0" xfId="0" applyFont="1" applyFill="1"/>
    <xf numFmtId="0" fontId="1" fillId="5" borderId="0" xfId="0" applyFont="1" applyFill="1" applyAlignment="1"/>
    <xf numFmtId="0" fontId="3" fillId="6" borderId="0" xfId="0" applyFont="1" applyFill="1" applyAlignment="1"/>
    <xf numFmtId="0" fontId="1" fillId="6" borderId="0" xfId="0" applyFont="1" applyFill="1"/>
    <xf numFmtId="0" fontId="5" fillId="0" borderId="0" xfId="0" applyFont="1" applyAlignment="1"/>
    <xf numFmtId="0" fontId="6" fillId="7" borderId="0" xfId="0" applyFont="1" applyFill="1" applyAlignment="1"/>
    <xf numFmtId="0" fontId="7" fillId="7" borderId="0" xfId="0" applyFont="1" applyFill="1" applyAlignment="1"/>
    <xf numFmtId="0" fontId="1" fillId="7" borderId="0" xfId="0" applyFont="1" applyFill="1" applyAlignment="1"/>
    <xf numFmtId="0" fontId="8" fillId="0" borderId="0" xfId="0" applyFont="1" applyAlignment="1"/>
    <xf numFmtId="0" fontId="3" fillId="6" borderId="0" xfId="0" applyFont="1" applyFill="1" applyAlignment="1"/>
    <xf numFmtId="0" fontId="4" fillId="2" borderId="1" xfId="0" applyFont="1" applyFill="1" applyBorder="1" applyAlignment="1"/>
    <xf numFmtId="0" fontId="1" fillId="2" borderId="2" xfId="0" applyFont="1" applyFill="1" applyBorder="1" applyAlignment="1"/>
    <xf numFmtId="0" fontId="4" fillId="2" borderId="2" xfId="0" applyFont="1" applyFill="1" applyBorder="1" applyAlignment="1"/>
    <xf numFmtId="0" fontId="4" fillId="2" borderId="3" xfId="0" applyFont="1" applyFill="1" applyBorder="1" applyAlignment="1"/>
    <xf numFmtId="0" fontId="1" fillId="2" borderId="4" xfId="0" applyFont="1" applyFill="1" applyBorder="1" applyAlignment="1"/>
    <xf numFmtId="0" fontId="1" fillId="2" borderId="0" xfId="0" applyFont="1" applyFill="1" applyBorder="1" applyAlignment="1"/>
    <xf numFmtId="0" fontId="1" fillId="5" borderId="4" xfId="0" applyFont="1" applyFill="1" applyBorder="1" applyAlignment="1"/>
    <xf numFmtId="0" fontId="1" fillId="5" borderId="0" xfId="0" applyFont="1" applyFill="1" applyBorder="1" applyAlignment="1"/>
    <xf numFmtId="0" fontId="1" fillId="5" borderId="5" xfId="0" applyFont="1" applyFill="1" applyBorder="1" applyAlignment="1"/>
    <xf numFmtId="0" fontId="1" fillId="6" borderId="4" xfId="0" applyFont="1" applyFill="1" applyBorder="1"/>
    <xf numFmtId="0" fontId="1" fillId="6" borderId="0" xfId="0" applyFont="1" applyFill="1" applyBorder="1"/>
    <xf numFmtId="0" fontId="1" fillId="6" borderId="5" xfId="0" applyFont="1" applyFill="1" applyBorder="1"/>
    <xf numFmtId="0" fontId="1" fillId="3" borderId="4" xfId="0" applyFont="1" applyFill="1" applyBorder="1" applyAlignment="1"/>
    <xf numFmtId="0" fontId="1" fillId="4" borderId="0" xfId="0" applyFont="1" applyFill="1" applyBorder="1" applyAlignment="1"/>
    <xf numFmtId="0" fontId="1" fillId="3" borderId="0" xfId="0" applyFont="1" applyFill="1" applyBorder="1" applyAlignment="1"/>
    <xf numFmtId="0" fontId="1" fillId="7" borderId="4" xfId="0" applyFont="1" applyFill="1" applyBorder="1" applyAlignment="1"/>
    <xf numFmtId="0" fontId="1" fillId="7" borderId="0" xfId="0" applyFont="1" applyFill="1" applyBorder="1" applyAlignment="1"/>
    <xf numFmtId="0" fontId="1" fillId="7" borderId="0" xfId="0" applyFont="1" applyFill="1" applyBorder="1"/>
    <xf numFmtId="0" fontId="1" fillId="7" borderId="5" xfId="0" applyFont="1" applyFill="1" applyBorder="1" applyAlignment="1"/>
    <xf numFmtId="0" fontId="1" fillId="4" borderId="4" xfId="0" applyFont="1" applyFill="1" applyBorder="1" applyAlignment="1"/>
    <xf numFmtId="0" fontId="1" fillId="0" borderId="4" xfId="0" applyFont="1" applyBorder="1" applyAlignment="1"/>
    <xf numFmtId="0" fontId="1" fillId="0" borderId="0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0" fontId="0" fillId="0" borderId="4" xfId="0" applyFont="1" applyBorder="1" applyAlignment="1"/>
    <xf numFmtId="0" fontId="1" fillId="0" borderId="5" xfId="0" applyFont="1" applyBorder="1" applyAlignment="1"/>
    <xf numFmtId="0" fontId="9" fillId="4" borderId="4" xfId="0" applyFont="1" applyFill="1" applyBorder="1" applyAlignment="1">
      <alignment horizontal="left"/>
    </xf>
    <xf numFmtId="0" fontId="1" fillId="4" borderId="6" xfId="0" applyFont="1" applyFill="1" applyBorder="1" applyAlignment="1"/>
    <xf numFmtId="0" fontId="1" fillId="4" borderId="7" xfId="0" applyFont="1" applyFill="1" applyBorder="1" applyAlignment="1"/>
    <xf numFmtId="0" fontId="1" fillId="3" borderId="7" xfId="0" applyFont="1" applyFill="1" applyBorder="1" applyAlignment="1"/>
    <xf numFmtId="9" fontId="0" fillId="0" borderId="0" xfId="1" applyFont="1" applyAlignment="1"/>
    <xf numFmtId="0" fontId="9" fillId="0" borderId="0" xfId="0" applyFont="1" applyBorder="1" applyAlignment="1">
      <alignment horizontal="left"/>
    </xf>
    <xf numFmtId="0" fontId="1" fillId="0" borderId="0" xfId="0" applyFont="1" applyFill="1" applyBorder="1" applyAlignment="1"/>
    <xf numFmtId="2" fontId="0" fillId="0" borderId="0" xfId="1" applyNumberFormat="1" applyFont="1" applyAlignment="1"/>
    <xf numFmtId="0" fontId="1" fillId="8" borderId="0" xfId="0" applyFont="1" applyFill="1" applyBorder="1"/>
    <xf numFmtId="2" fontId="0" fillId="0" borderId="4" xfId="0" applyNumberFormat="1" applyFont="1" applyBorder="1" applyAlignment="1"/>
    <xf numFmtId="0" fontId="11" fillId="2" borderId="0" xfId="0" applyFont="1" applyFill="1" applyAlignment="1"/>
    <xf numFmtId="0" fontId="11" fillId="2" borderId="4" xfId="0" applyFont="1" applyFill="1" applyBorder="1" applyAlignment="1"/>
    <xf numFmtId="0" fontId="11" fillId="2" borderId="0" xfId="0" applyFont="1" applyFill="1" applyBorder="1" applyAlignment="1"/>
    <xf numFmtId="0" fontId="11" fillId="2" borderId="5" xfId="0" applyFont="1" applyFill="1" applyBorder="1" applyAlignment="1"/>
    <xf numFmtId="0" fontId="12" fillId="0" borderId="0" xfId="0" applyFont="1" applyAlignment="1"/>
    <xf numFmtId="0" fontId="11" fillId="2" borderId="1" xfId="0" applyFon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alibaba.com/" TargetMode="External"/><Relationship Id="rId18" Type="http://schemas.openxmlformats.org/officeDocument/2006/relationships/hyperlink" Target="https://www.twitch.tv/towelliee" TargetMode="External"/><Relationship Id="rId26" Type="http://schemas.openxmlformats.org/officeDocument/2006/relationships/hyperlink" Target="http://nih.gov/" TargetMode="External"/><Relationship Id="rId39" Type="http://schemas.openxmlformats.org/officeDocument/2006/relationships/hyperlink" Target="http://finance.yahoo.com/news/apple-would-spit-on-history-by-removing-the-headphone-jack-144700339.html" TargetMode="External"/><Relationship Id="rId21" Type="http://schemas.openxmlformats.org/officeDocument/2006/relationships/hyperlink" Target="http://roblox.com/" TargetMode="External"/><Relationship Id="rId34" Type="http://schemas.openxmlformats.org/officeDocument/2006/relationships/hyperlink" Target="http://ncbi.nlm.nih.gov/pmc/" TargetMode="External"/><Relationship Id="rId42" Type="http://schemas.openxmlformats.org/officeDocument/2006/relationships/hyperlink" Target="http://gizmodo.com/" TargetMode="External"/><Relationship Id="rId47" Type="http://schemas.openxmlformats.org/officeDocument/2006/relationships/hyperlink" Target="https://www.reddit.com/r/funny/comments/51ks8m/photograph_your_head_print_turn_into_a_helmet/" TargetMode="External"/><Relationship Id="rId50" Type="http://schemas.openxmlformats.org/officeDocument/2006/relationships/hyperlink" Target="http://nytimes.com/" TargetMode="External"/><Relationship Id="rId55" Type="http://schemas.openxmlformats.org/officeDocument/2006/relationships/hyperlink" Target="https://www.theguardian.com/technology/2016/sep/07/apple-iphone-no-headphone-jack-second-generation-watch" TargetMode="External"/><Relationship Id="rId63" Type="http://schemas.openxmlformats.org/officeDocument/2006/relationships/hyperlink" Target="http://sciencedirect.com/" TargetMode="External"/><Relationship Id="rId68" Type="http://schemas.openxmlformats.org/officeDocument/2006/relationships/hyperlink" Target="http://www.ebay.com/itm/HP-xw6400-2-Intel-Dual-Core-Xeon-5160-3-00-GHz-9EBE-/182261908287?&amp;_trksid=p2056016.l4276" TargetMode="External"/><Relationship Id="rId76" Type="http://schemas.openxmlformats.org/officeDocument/2006/relationships/hyperlink" Target="http://nih.gov/" TargetMode="External"/><Relationship Id="rId84" Type="http://schemas.openxmlformats.org/officeDocument/2006/relationships/hyperlink" Target="http://nbcolympics.com/" TargetMode="External"/><Relationship Id="rId89" Type="http://schemas.openxmlformats.org/officeDocument/2006/relationships/hyperlink" Target="http://www.goal.com/en-us/news/85/england/2016/09/10/27373612/bravo-blunders-forgiven-as-guardiolas-city-proves-its?ICID=HP_FT_1" TargetMode="External"/><Relationship Id="rId7" Type="http://schemas.openxmlformats.org/officeDocument/2006/relationships/hyperlink" Target="http://imdb.com/" TargetMode="External"/><Relationship Id="rId71" Type="http://schemas.openxmlformats.org/officeDocument/2006/relationships/hyperlink" Target="https://www.amazon.co.uk/dp/B00QJDO0QC/ref=gw_eink_musc_summer_surf_1?pf_rd_r=6YMZCHNVCBA5ZX8YBWV2&amp;pf_rd_p=4bf34281-a735-4557-9fa9-2f65fe07b59f" TargetMode="External"/><Relationship Id="rId92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F1xP-e-y2Ns" TargetMode="External"/><Relationship Id="rId16" Type="http://schemas.openxmlformats.org/officeDocument/2006/relationships/hyperlink" Target="http://bankofamerica.com/" TargetMode="External"/><Relationship Id="rId29" Type="http://schemas.openxmlformats.org/officeDocument/2006/relationships/hyperlink" Target="http://www.webmd.com/skin-problems-and-treatments/news/20160826/how-safe-tattoo-ink" TargetMode="External"/><Relationship Id="rId11" Type="http://schemas.openxmlformats.org/officeDocument/2006/relationships/hyperlink" Target="http://paypal.com/" TargetMode="External"/><Relationship Id="rId24" Type="http://schemas.openxmlformats.org/officeDocument/2006/relationships/hyperlink" Target="http://ign.com/" TargetMode="External"/><Relationship Id="rId32" Type="http://schemas.openxmlformats.org/officeDocument/2006/relationships/hyperlink" Target="http://myfitnesspal.com/" TargetMode="External"/><Relationship Id="rId37" Type="http://schemas.openxmlformats.org/officeDocument/2006/relationships/hyperlink" Target="https://www.yelp.com/biz/eastern-market-detroit-4" TargetMode="External"/><Relationship Id="rId40" Type="http://schemas.openxmlformats.org/officeDocument/2006/relationships/hyperlink" Target="http://gsmarena.com/" TargetMode="External"/><Relationship Id="rId45" Type="http://schemas.openxmlformats.org/officeDocument/2006/relationships/hyperlink" Target="https://www.engadget.com/2016/09/12/itunes-movies-10th-anniversary-bundles/" TargetMode="External"/><Relationship Id="rId53" Type="http://schemas.openxmlformats.org/officeDocument/2006/relationships/hyperlink" Target="http://www.huffingtonpost.com/entry/donald-trump-tax-returns_us_57d0055ce4b0a48094a6958b" TargetMode="External"/><Relationship Id="rId58" Type="http://schemas.openxmlformats.org/officeDocument/2006/relationships/hyperlink" Target="http://ncbi.nlm.nih.gov/" TargetMode="External"/><Relationship Id="rId66" Type="http://schemas.openxmlformats.org/officeDocument/2006/relationships/hyperlink" Target="https://www.amazon.com/dp/B00X4WHP5E/ref=ods_gw_d_h1_ha_dplr_MI?pf_rd_r=DQHQ9WQV4H989KP4GP1M&amp;pf_rd_p=6d87ef17-13dd-4d4e-ad9e-dd58bf2c0c86" TargetMode="External"/><Relationship Id="rId74" Type="http://schemas.openxmlformats.org/officeDocument/2006/relationships/hyperlink" Target="http://answers.yahoo.com/" TargetMode="External"/><Relationship Id="rId79" Type="http://schemas.openxmlformats.org/officeDocument/2006/relationships/hyperlink" Target="http://ancestry.com/" TargetMode="External"/><Relationship Id="rId87" Type="http://schemas.openxmlformats.org/officeDocument/2006/relationships/hyperlink" Target="http://www.espncricinfo.com/sri-lanka-v-australia-2016/content/story/1056087.html" TargetMode="External"/><Relationship Id="rId5" Type="http://schemas.openxmlformats.org/officeDocument/2006/relationships/hyperlink" Target="http://twitter.com/" TargetMode="External"/><Relationship Id="rId61" Type="http://schemas.openxmlformats.org/officeDocument/2006/relationships/hyperlink" Target="http://www.ncbi.nlm.nih.gov/pubmed/21300892" TargetMode="External"/><Relationship Id="rId82" Type="http://schemas.openxmlformats.org/officeDocument/2006/relationships/hyperlink" Target="http://sports.yahoo.com/" TargetMode="External"/><Relationship Id="rId90" Type="http://schemas.openxmlformats.org/officeDocument/2006/relationships/hyperlink" Target="http://nfl.com/" TargetMode="External"/><Relationship Id="rId19" Type="http://schemas.openxmlformats.org/officeDocument/2006/relationships/hyperlink" Target="http://store.steampowered.com/" TargetMode="External"/><Relationship Id="rId14" Type="http://schemas.openxmlformats.org/officeDocument/2006/relationships/hyperlink" Target="http://www.alibaba.com/product-detail/american-flag-baseball-jersey_50029301484.html?spm=a2700.7743248.51.1.MN2107" TargetMode="External"/><Relationship Id="rId22" Type="http://schemas.openxmlformats.org/officeDocument/2006/relationships/hyperlink" Target="http://battle.net/" TargetMode="External"/><Relationship Id="rId27" Type="http://schemas.openxmlformats.org/officeDocument/2006/relationships/hyperlink" Target="https://www.nih.gov/news-events/news-releases/nih-collaboration-helps-advance-potential-zika-treatments" TargetMode="External"/><Relationship Id="rId30" Type="http://schemas.openxmlformats.org/officeDocument/2006/relationships/hyperlink" Target="http://ncbi.nlm.nih.gov/pubmed/" TargetMode="External"/><Relationship Id="rId35" Type="http://schemas.openxmlformats.org/officeDocument/2006/relationships/hyperlink" Target="http://www.ncbi.nlm.nih.gov/pmc/articles/PMC3110251/" TargetMode="External"/><Relationship Id="rId43" Type="http://schemas.openxmlformats.org/officeDocument/2006/relationships/hyperlink" Target="http://gizmodo.com/super-mario-is-coming-to-the-iphone-1786329473" TargetMode="External"/><Relationship Id="rId48" Type="http://schemas.openxmlformats.org/officeDocument/2006/relationships/hyperlink" Target="http://cnn.com/" TargetMode="External"/><Relationship Id="rId56" Type="http://schemas.openxmlformats.org/officeDocument/2006/relationships/hyperlink" Target="http://translate.google.com/" TargetMode="External"/><Relationship Id="rId64" Type="http://schemas.openxmlformats.org/officeDocument/2006/relationships/hyperlink" Target="http://www.sciencedirect.com/science/journal/22126716" TargetMode="External"/><Relationship Id="rId69" Type="http://schemas.openxmlformats.org/officeDocument/2006/relationships/hyperlink" Target="http://netflix.com/" TargetMode="External"/><Relationship Id="rId77" Type="http://schemas.openxmlformats.org/officeDocument/2006/relationships/hyperlink" Target="https://www.nih.gov/news-events/news-releases/nci-embraces-scientific-road-map-achieve-cancer-moonshot-goals" TargetMode="External"/><Relationship Id="rId8" Type="http://schemas.openxmlformats.org/officeDocument/2006/relationships/hyperlink" Target="http://www.imdb.com/title/tt4158110/?pf_rd_m=A2FGELUUNOQJNL&amp;pf_rd_p=2602541522&amp;pf_rd_r=01CHP7QDWXAHY8NYPN0Z&amp;pf_rd_s=right-2&amp;pf_rd_t=15061&amp;pf_rd_i=homepage&amp;ref_=hm_ontv_t0" TargetMode="External"/><Relationship Id="rId51" Type="http://schemas.openxmlformats.org/officeDocument/2006/relationships/hyperlink" Target="http://www.nytimes.com/2016/09/08/nyregion/torontos-transit-advice-for-new-york-give-streetcars-their-own-lanes.html?hp&amp;action=click&amp;pgtype=Homepage&amp;clickSource=image&amp;module=photo-spot-region&amp;region=top-news&amp;WT.nav=top-news&amp;_r=0" TargetMode="External"/><Relationship Id="rId72" Type="http://schemas.openxmlformats.org/officeDocument/2006/relationships/hyperlink" Target="http://walmart.com/" TargetMode="External"/><Relationship Id="rId80" Type="http://schemas.openxmlformats.org/officeDocument/2006/relationships/hyperlink" Target="http://slate.com/" TargetMode="External"/><Relationship Id="rId85" Type="http://schemas.openxmlformats.org/officeDocument/2006/relationships/hyperlink" Target="http://www.nbcolympics.com/news/zaccardi-top-stories-watch-rio-paralympics" TargetMode="External"/><Relationship Id="rId3" Type="http://schemas.openxmlformats.org/officeDocument/2006/relationships/hyperlink" Target="http://facebook.com/" TargetMode="External"/><Relationship Id="rId12" Type="http://schemas.openxmlformats.org/officeDocument/2006/relationships/hyperlink" Target="http://office.com/" TargetMode="External"/><Relationship Id="rId17" Type="http://schemas.openxmlformats.org/officeDocument/2006/relationships/hyperlink" Target="http://twitch.tv/" TargetMode="External"/><Relationship Id="rId25" Type="http://schemas.openxmlformats.org/officeDocument/2006/relationships/hyperlink" Target="http://www.ign.com/articles/2016/09/03/what-to-expect-from-apples-september-7-press-conference" TargetMode="External"/><Relationship Id="rId33" Type="http://schemas.openxmlformats.org/officeDocument/2006/relationships/hyperlink" Target="http://www.myfitnesspal.com/food/calories/danone-yogur-light-mora-ar-ndano-356711662" TargetMode="External"/><Relationship Id="rId38" Type="http://schemas.openxmlformats.org/officeDocument/2006/relationships/hyperlink" Target="http://finance.yahoo.com/" TargetMode="External"/><Relationship Id="rId46" Type="http://schemas.openxmlformats.org/officeDocument/2006/relationships/hyperlink" Target="http://reddit.com/" TargetMode="External"/><Relationship Id="rId59" Type="http://schemas.openxmlformats.org/officeDocument/2006/relationships/hyperlink" Target="http://www.ncbi.nlm.nih.gov/guide/chemicals-bioassays/" TargetMode="External"/><Relationship Id="rId67" Type="http://schemas.openxmlformats.org/officeDocument/2006/relationships/hyperlink" Target="http://ebay.com/" TargetMode="External"/><Relationship Id="rId20" Type="http://schemas.openxmlformats.org/officeDocument/2006/relationships/hyperlink" Target="http://store.steampowered.com/app/620/" TargetMode="External"/><Relationship Id="rId41" Type="http://schemas.openxmlformats.org/officeDocument/2006/relationships/hyperlink" Target="http://www.gsmarena.com/lg_v20_hands_on-review-1490.php" TargetMode="External"/><Relationship Id="rId54" Type="http://schemas.openxmlformats.org/officeDocument/2006/relationships/hyperlink" Target="http://theguardian.com/" TargetMode="External"/><Relationship Id="rId62" Type="http://schemas.openxmlformats.org/officeDocument/2006/relationships/hyperlink" Target="http://researchgate.net/" TargetMode="External"/><Relationship Id="rId70" Type="http://schemas.openxmlformats.org/officeDocument/2006/relationships/hyperlink" Target="http://amazon.co.uk/" TargetMode="External"/><Relationship Id="rId75" Type="http://schemas.openxmlformats.org/officeDocument/2006/relationships/hyperlink" Target="https://answers.yahoo.com/question/index?qid=20160902100519AAZsiDG" TargetMode="External"/><Relationship Id="rId83" Type="http://schemas.openxmlformats.org/officeDocument/2006/relationships/hyperlink" Target="http://sports.yahoo.com/news/riddle-known-shaquille-oneal-000000078.html" TargetMode="External"/><Relationship Id="rId88" Type="http://schemas.openxmlformats.org/officeDocument/2006/relationships/hyperlink" Target="http://goal.com/" TargetMode="External"/><Relationship Id="rId91" Type="http://schemas.openxmlformats.org/officeDocument/2006/relationships/hyperlink" Target="http://www.nfl.com/news/story/0ap3000000697941/article/steelers-rule-markus-wheaton-out-vs-redskins" TargetMode="External"/><Relationship Id="rId1" Type="http://schemas.openxmlformats.org/officeDocument/2006/relationships/hyperlink" Target="http://youtube.com/" TargetMode="External"/><Relationship Id="rId6" Type="http://schemas.openxmlformats.org/officeDocument/2006/relationships/hyperlink" Target="https://twitter.com/Drake?lang=en" TargetMode="External"/><Relationship Id="rId15" Type="http://schemas.openxmlformats.org/officeDocument/2006/relationships/hyperlink" Target="http://chase.com/" TargetMode="External"/><Relationship Id="rId23" Type="http://schemas.openxmlformats.org/officeDocument/2006/relationships/hyperlink" Target="http://us.battle.net/heroes/en/game/" TargetMode="External"/><Relationship Id="rId28" Type="http://schemas.openxmlformats.org/officeDocument/2006/relationships/hyperlink" Target="http://webmd.com/" TargetMode="External"/><Relationship Id="rId36" Type="http://schemas.openxmlformats.org/officeDocument/2006/relationships/hyperlink" Target="http://yelp.com/" TargetMode="External"/><Relationship Id="rId49" Type="http://schemas.openxmlformats.org/officeDocument/2006/relationships/hyperlink" Target="http://money.cnn.com/2016/09/07/technology/apple-iphone-7-launch/index.html" TargetMode="External"/><Relationship Id="rId57" Type="http://schemas.openxmlformats.org/officeDocument/2006/relationships/hyperlink" Target="https://translate.google.com/" TargetMode="External"/><Relationship Id="rId10" Type="http://schemas.openxmlformats.org/officeDocument/2006/relationships/hyperlink" Target="http://www.cnn.com/2016/09/06/politics/rodrigo-duterte-obama-laos-meeting/index.html" TargetMode="External"/><Relationship Id="rId31" Type="http://schemas.openxmlformats.org/officeDocument/2006/relationships/hyperlink" Target="http://www.ncbi.nlm.nih.gov/pubmed/27598389" TargetMode="External"/><Relationship Id="rId44" Type="http://schemas.openxmlformats.org/officeDocument/2006/relationships/hyperlink" Target="http://engadget.com/" TargetMode="External"/><Relationship Id="rId52" Type="http://schemas.openxmlformats.org/officeDocument/2006/relationships/hyperlink" Target="http://huffingtonpost.com/" TargetMode="External"/><Relationship Id="rId60" Type="http://schemas.openxmlformats.org/officeDocument/2006/relationships/hyperlink" Target="http://ncbi.nlm.nih.gov/pubmed/" TargetMode="External"/><Relationship Id="rId65" Type="http://schemas.openxmlformats.org/officeDocument/2006/relationships/hyperlink" Target="http://amazon.com/" TargetMode="External"/><Relationship Id="rId73" Type="http://schemas.openxmlformats.org/officeDocument/2006/relationships/hyperlink" Target="https://www.walmart.com/browse/home/mattresses-accessories/4044_103150_102547_539386?facet=special_offers:Rollback&amp;athcpid=OLcvgtLy&amp;athpgid=athenaHomepage&amp;athznid=athenaModuleZone&amp;athmtid=AthenaPOVStory&amp;athena=true" TargetMode="External"/><Relationship Id="rId78" Type="http://schemas.openxmlformats.org/officeDocument/2006/relationships/hyperlink" Target="http://siteadvisor.com/" TargetMode="External"/><Relationship Id="rId81" Type="http://schemas.openxmlformats.org/officeDocument/2006/relationships/hyperlink" Target="http://www.slate.com/articles/news_and_politics/politics/2016/09/trump_clinton_is_defined_by_an_educational_gap_among_white_voters.html" TargetMode="External"/><Relationship Id="rId86" Type="http://schemas.openxmlformats.org/officeDocument/2006/relationships/hyperlink" Target="http://espncricinfo.com/" TargetMode="External"/><Relationship Id="rId4" Type="http://schemas.openxmlformats.org/officeDocument/2006/relationships/hyperlink" Target="https://www.facebook.com/zuck/photos?source_ref=pb_friends_tl" TargetMode="External"/><Relationship Id="rId9" Type="http://schemas.openxmlformats.org/officeDocument/2006/relationships/hyperlink" Target="http://cnn.com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google.co.jp/" TargetMode="External"/><Relationship Id="rId18" Type="http://schemas.openxmlformats.org/officeDocument/2006/relationships/hyperlink" Target="http://vk.com/" TargetMode="External"/><Relationship Id="rId26" Type="http://schemas.openxmlformats.org/officeDocument/2006/relationships/hyperlink" Target="http://reddit.com/" TargetMode="External"/><Relationship Id="rId39" Type="http://schemas.openxmlformats.org/officeDocument/2006/relationships/hyperlink" Target="http://google.it/" TargetMode="External"/><Relationship Id="rId3" Type="http://schemas.openxmlformats.org/officeDocument/2006/relationships/hyperlink" Target="http://facebook.com/" TargetMode="External"/><Relationship Id="rId21" Type="http://schemas.openxmlformats.org/officeDocument/2006/relationships/hyperlink" Target="http://linkedin.com/" TargetMode="External"/><Relationship Id="rId34" Type="http://schemas.openxmlformats.org/officeDocument/2006/relationships/hyperlink" Target="http://amazon.co.jp/" TargetMode="External"/><Relationship Id="rId42" Type="http://schemas.openxmlformats.org/officeDocument/2006/relationships/hyperlink" Target="http://microsoft.com/" TargetMode="External"/><Relationship Id="rId47" Type="http://schemas.openxmlformats.org/officeDocument/2006/relationships/hyperlink" Target="http://blogspot.com/" TargetMode="External"/><Relationship Id="rId50" Type="http://schemas.openxmlformats.org/officeDocument/2006/relationships/hyperlink" Target="http://aliexpress.com/" TargetMode="External"/><Relationship Id="rId7" Type="http://schemas.openxmlformats.org/officeDocument/2006/relationships/hyperlink" Target="http://wikipedia.org/" TargetMode="External"/><Relationship Id="rId12" Type="http://schemas.openxmlformats.org/officeDocument/2006/relationships/hyperlink" Target="http://taobao.com/" TargetMode="External"/><Relationship Id="rId17" Type="http://schemas.openxmlformats.org/officeDocument/2006/relationships/hyperlink" Target="http://sina.com.cn/" TargetMode="External"/><Relationship Id="rId25" Type="http://schemas.openxmlformats.org/officeDocument/2006/relationships/hyperlink" Target="http://google.co.uk/" TargetMode="External"/><Relationship Id="rId33" Type="http://schemas.openxmlformats.org/officeDocument/2006/relationships/hyperlink" Target="http://sohu.com/" TargetMode="External"/><Relationship Id="rId38" Type="http://schemas.openxmlformats.org/officeDocument/2006/relationships/hyperlink" Target="http://netflix.com/" TargetMode="External"/><Relationship Id="rId46" Type="http://schemas.openxmlformats.org/officeDocument/2006/relationships/hyperlink" Target="http://paypal.com/" TargetMode="External"/><Relationship Id="rId2" Type="http://schemas.openxmlformats.org/officeDocument/2006/relationships/hyperlink" Target="http://youtube.com/" TargetMode="External"/><Relationship Id="rId16" Type="http://schemas.openxmlformats.org/officeDocument/2006/relationships/hyperlink" Target="http://instagram.com/" TargetMode="External"/><Relationship Id="rId20" Type="http://schemas.openxmlformats.org/officeDocument/2006/relationships/hyperlink" Target="http://msn.com/" TargetMode="External"/><Relationship Id="rId29" Type="http://schemas.openxmlformats.org/officeDocument/2006/relationships/hyperlink" Target="http://tmall.com/" TargetMode="External"/><Relationship Id="rId41" Type="http://schemas.openxmlformats.org/officeDocument/2006/relationships/hyperlink" Target="http://google.es/" TargetMode="External"/><Relationship Id="rId1" Type="http://schemas.openxmlformats.org/officeDocument/2006/relationships/hyperlink" Target="http://google.com/" TargetMode="External"/><Relationship Id="rId6" Type="http://schemas.openxmlformats.org/officeDocument/2006/relationships/hyperlink" Target="http://amazon.com/" TargetMode="External"/><Relationship Id="rId11" Type="http://schemas.openxmlformats.org/officeDocument/2006/relationships/hyperlink" Target="http://live.com/" TargetMode="External"/><Relationship Id="rId24" Type="http://schemas.openxmlformats.org/officeDocument/2006/relationships/hyperlink" Target="http://hao123.com/" TargetMode="External"/><Relationship Id="rId32" Type="http://schemas.openxmlformats.org/officeDocument/2006/relationships/hyperlink" Target="http://google.com.br/" TargetMode="External"/><Relationship Id="rId37" Type="http://schemas.openxmlformats.org/officeDocument/2006/relationships/hyperlink" Target="http://onclickads.net/" TargetMode="External"/><Relationship Id="rId40" Type="http://schemas.openxmlformats.org/officeDocument/2006/relationships/hyperlink" Target="http://google.ru/" TargetMode="External"/><Relationship Id="rId45" Type="http://schemas.openxmlformats.org/officeDocument/2006/relationships/hyperlink" Target="http://gmw.cn/" TargetMode="External"/><Relationship Id="rId5" Type="http://schemas.openxmlformats.org/officeDocument/2006/relationships/hyperlink" Target="http://yahoo.com/" TargetMode="External"/><Relationship Id="rId15" Type="http://schemas.openxmlformats.org/officeDocument/2006/relationships/hyperlink" Target="http://weibo.com/" TargetMode="External"/><Relationship Id="rId23" Type="http://schemas.openxmlformats.org/officeDocument/2006/relationships/hyperlink" Target="http://google.de/" TargetMode="External"/><Relationship Id="rId28" Type="http://schemas.openxmlformats.org/officeDocument/2006/relationships/hyperlink" Target="http://google.fr/" TargetMode="External"/><Relationship Id="rId36" Type="http://schemas.openxmlformats.org/officeDocument/2006/relationships/hyperlink" Target="http://mail.ru/" TargetMode="External"/><Relationship Id="rId49" Type="http://schemas.openxmlformats.org/officeDocument/2006/relationships/hyperlink" Target="http://imgur.com/" TargetMode="External"/><Relationship Id="rId10" Type="http://schemas.openxmlformats.org/officeDocument/2006/relationships/hyperlink" Target="http://twitter.com/" TargetMode="External"/><Relationship Id="rId19" Type="http://schemas.openxmlformats.org/officeDocument/2006/relationships/hyperlink" Target="http://yahoo.co.jp/" TargetMode="External"/><Relationship Id="rId31" Type="http://schemas.openxmlformats.org/officeDocument/2006/relationships/hyperlink" Target="http://t.co/" TargetMode="External"/><Relationship Id="rId44" Type="http://schemas.openxmlformats.org/officeDocument/2006/relationships/hyperlink" Target="http://tumblr.com/" TargetMode="External"/><Relationship Id="rId4" Type="http://schemas.openxmlformats.org/officeDocument/2006/relationships/hyperlink" Target="http://baidu.com/" TargetMode="External"/><Relationship Id="rId9" Type="http://schemas.openxmlformats.org/officeDocument/2006/relationships/hyperlink" Target="http://google.co.in/" TargetMode="External"/><Relationship Id="rId14" Type="http://schemas.openxmlformats.org/officeDocument/2006/relationships/hyperlink" Target="http://bing.com/" TargetMode="External"/><Relationship Id="rId22" Type="http://schemas.openxmlformats.org/officeDocument/2006/relationships/hyperlink" Target="http://yandex.ru/" TargetMode="External"/><Relationship Id="rId27" Type="http://schemas.openxmlformats.org/officeDocument/2006/relationships/hyperlink" Target="http://ebay.com/" TargetMode="External"/><Relationship Id="rId30" Type="http://schemas.openxmlformats.org/officeDocument/2006/relationships/hyperlink" Target="http://360.cn/" TargetMode="External"/><Relationship Id="rId35" Type="http://schemas.openxmlformats.org/officeDocument/2006/relationships/hyperlink" Target="http://pinterest.com/" TargetMode="External"/><Relationship Id="rId43" Type="http://schemas.openxmlformats.org/officeDocument/2006/relationships/hyperlink" Target="http://wordpress.com/" TargetMode="External"/><Relationship Id="rId48" Type="http://schemas.openxmlformats.org/officeDocument/2006/relationships/hyperlink" Target="http://ok.ru/" TargetMode="External"/><Relationship Id="rId8" Type="http://schemas.openxmlformats.org/officeDocument/2006/relationships/hyperlink" Target="http://qq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93"/>
  <sheetViews>
    <sheetView tabSelected="1" zoomScale="70" zoomScaleNormal="70" zoomScalePageLayoutView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1" sqref="B1"/>
    </sheetView>
  </sheetViews>
  <sheetFormatPr defaultColWidth="14.3984375" defaultRowHeight="15.75" customHeight="1"/>
  <cols>
    <col min="1" max="1" width="30.265625" hidden="1" customWidth="1"/>
    <col min="2" max="2" width="20.1328125" customWidth="1"/>
    <col min="4" max="4" width="5.59765625" bestFit="1" customWidth="1"/>
    <col min="6" max="6" width="4.86328125" bestFit="1" customWidth="1"/>
    <col min="8" max="8" width="4.86328125" bestFit="1" customWidth="1"/>
    <col min="10" max="10" width="9.1328125" bestFit="1" customWidth="1"/>
    <col min="12" max="12" width="4.86328125" bestFit="1" customWidth="1"/>
    <col min="14" max="14" width="9.1328125" bestFit="1" customWidth="1"/>
    <col min="16" max="16" width="4.86328125" bestFit="1" customWidth="1"/>
    <col min="18" max="18" width="4.86328125" bestFit="1" customWidth="1"/>
    <col min="19" max="19" width="14.3984375" style="40"/>
    <col min="20" max="25" width="14.3984375" style="38"/>
    <col min="26" max="26" width="14.3984375" style="39"/>
    <col min="27" max="27" width="14.3984375" style="38"/>
  </cols>
  <sheetData>
    <row r="1" spans="1:34" ht="15.75" customHeight="1">
      <c r="A1" s="1"/>
      <c r="B1" s="1"/>
      <c r="C1" s="16" t="s">
        <v>670</v>
      </c>
      <c r="D1" s="18"/>
      <c r="E1" s="17"/>
      <c r="F1" s="18"/>
      <c r="G1" s="17"/>
      <c r="H1" s="18"/>
      <c r="I1" s="17"/>
      <c r="J1" s="18"/>
      <c r="K1" s="17"/>
      <c r="L1" s="18"/>
      <c r="M1" s="17"/>
      <c r="N1" s="18"/>
      <c r="O1" s="18"/>
      <c r="P1" s="18"/>
      <c r="Q1" s="18"/>
      <c r="R1" s="18"/>
      <c r="S1" s="57" t="s">
        <v>672</v>
      </c>
      <c r="T1" s="17"/>
      <c r="U1" s="17"/>
      <c r="V1" s="17"/>
      <c r="W1" s="17"/>
      <c r="X1" s="17"/>
      <c r="Y1" s="18"/>
      <c r="Z1" s="19"/>
      <c r="AA1" s="54" t="s">
        <v>673</v>
      </c>
      <c r="AB1" s="1"/>
      <c r="AC1" s="1"/>
      <c r="AD1" s="1"/>
      <c r="AE1" s="1"/>
      <c r="AF1" s="1"/>
      <c r="AG1" s="6"/>
      <c r="AH1" s="6"/>
    </row>
    <row r="2" spans="1:34" s="56" customFormat="1" ht="15.75" customHeight="1">
      <c r="A2" s="52" t="s">
        <v>20</v>
      </c>
      <c r="B2" s="52" t="s">
        <v>671</v>
      </c>
      <c r="C2" s="53" t="s">
        <v>22</v>
      </c>
      <c r="D2" s="54"/>
      <c r="E2" s="54"/>
      <c r="F2" s="54"/>
      <c r="G2" s="54" t="s">
        <v>26</v>
      </c>
      <c r="H2" s="54"/>
      <c r="I2" s="54"/>
      <c r="J2" s="54"/>
      <c r="K2" s="54" t="s">
        <v>28</v>
      </c>
      <c r="L2" s="54"/>
      <c r="M2" s="54"/>
      <c r="N2" s="54"/>
      <c r="O2" s="54" t="s">
        <v>29</v>
      </c>
      <c r="P2" s="54"/>
      <c r="Q2" s="54" t="s">
        <v>30</v>
      </c>
      <c r="R2" s="54"/>
      <c r="S2" s="53" t="s">
        <v>22</v>
      </c>
      <c r="T2" s="54"/>
      <c r="U2" s="54" t="s">
        <v>26</v>
      </c>
      <c r="V2" s="54"/>
      <c r="W2" s="54" t="s">
        <v>28</v>
      </c>
      <c r="X2" s="54"/>
      <c r="Y2" s="54" t="s">
        <v>29</v>
      </c>
      <c r="Z2" s="55" t="s">
        <v>30</v>
      </c>
      <c r="AA2" s="54" t="s">
        <v>22</v>
      </c>
      <c r="AB2" s="52"/>
      <c r="AC2" s="52" t="s">
        <v>26</v>
      </c>
      <c r="AD2" s="52"/>
      <c r="AE2" s="52" t="s">
        <v>28</v>
      </c>
      <c r="AF2" s="52"/>
      <c r="AG2" s="52" t="s">
        <v>29</v>
      </c>
      <c r="AH2" s="52" t="s">
        <v>30</v>
      </c>
    </row>
    <row r="3" spans="1:34" ht="15.75" customHeight="1">
      <c r="A3" s="7" t="s">
        <v>3</v>
      </c>
      <c r="B3" s="7" t="s">
        <v>40</v>
      </c>
      <c r="C3" s="22" t="s">
        <v>41</v>
      </c>
      <c r="D3" s="23"/>
      <c r="E3" s="23" t="s">
        <v>46</v>
      </c>
      <c r="F3" s="23"/>
      <c r="G3" s="23" t="s">
        <v>47</v>
      </c>
      <c r="H3" s="23"/>
      <c r="I3" s="23" t="s">
        <v>49</v>
      </c>
      <c r="J3" s="23"/>
      <c r="K3" s="23" t="s">
        <v>50</v>
      </c>
      <c r="L3" s="23"/>
      <c r="M3" s="23" t="s">
        <v>51</v>
      </c>
      <c r="N3" s="23"/>
      <c r="O3" s="23" t="s">
        <v>52</v>
      </c>
      <c r="P3" s="23"/>
      <c r="Q3" s="23" t="s">
        <v>54</v>
      </c>
      <c r="R3" s="23"/>
      <c r="S3" s="22" t="s">
        <v>41</v>
      </c>
      <c r="T3" s="23" t="s">
        <v>46</v>
      </c>
      <c r="U3" s="23" t="s">
        <v>47</v>
      </c>
      <c r="V3" s="23" t="s">
        <v>49</v>
      </c>
      <c r="W3" s="23" t="s">
        <v>50</v>
      </c>
      <c r="X3" s="23" t="s">
        <v>51</v>
      </c>
      <c r="Y3" s="23" t="s">
        <v>52</v>
      </c>
      <c r="Z3" s="24" t="s">
        <v>54</v>
      </c>
      <c r="AA3" s="23" t="s">
        <v>41</v>
      </c>
      <c r="AB3" s="7" t="s">
        <v>46</v>
      </c>
      <c r="AC3" s="7" t="s">
        <v>47</v>
      </c>
      <c r="AD3" s="7" t="s">
        <v>49</v>
      </c>
      <c r="AE3" s="7" t="s">
        <v>50</v>
      </c>
      <c r="AF3" s="7" t="s">
        <v>51</v>
      </c>
      <c r="AG3" s="7" t="s">
        <v>52</v>
      </c>
      <c r="AH3" s="7" t="s">
        <v>54</v>
      </c>
    </row>
    <row r="4" spans="1:34" ht="15.75" customHeight="1">
      <c r="A4" s="8" t="s">
        <v>63</v>
      </c>
      <c r="B4" s="9"/>
      <c r="C4" s="25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5"/>
      <c r="T4" s="26"/>
      <c r="U4" s="26"/>
      <c r="V4" s="26"/>
      <c r="W4" s="26"/>
      <c r="X4" s="26"/>
      <c r="Y4" s="26"/>
      <c r="Z4" s="27"/>
      <c r="AA4" s="26"/>
      <c r="AB4" s="9"/>
      <c r="AC4" s="9"/>
      <c r="AD4" s="9"/>
      <c r="AE4" s="9"/>
      <c r="AF4" s="9"/>
      <c r="AG4" s="9"/>
      <c r="AH4" s="9"/>
    </row>
    <row r="5" spans="1:34" ht="15.75" customHeight="1">
      <c r="A5" s="2" t="s">
        <v>1</v>
      </c>
      <c r="B5" s="10" t="s">
        <v>72</v>
      </c>
      <c r="C5" s="28" t="s">
        <v>2</v>
      </c>
      <c r="D5" s="48">
        <f>1+COUNTIF(S5,C5)+COUNTIF(AA5,C5)</f>
        <v>3</v>
      </c>
      <c r="E5" s="29" t="s">
        <v>4</v>
      </c>
      <c r="F5" s="48">
        <f t="shared" ref="F5:F10" si="0">1+COUNTIF(T5,E5)+COUNTIF(AB5,E5)</f>
        <v>1</v>
      </c>
      <c r="G5" s="30" t="s">
        <v>4</v>
      </c>
      <c r="H5" s="48">
        <f t="shared" ref="H5:H10" si="1">1+COUNTIF(U5,G5)+COUNTIF(AC5,G5)</f>
        <v>1</v>
      </c>
      <c r="I5" s="30" t="s">
        <v>5</v>
      </c>
      <c r="J5" s="48">
        <f t="shared" ref="J5:J10" si="2">1+COUNTIF(V5,I5)+COUNTIF(AD5,I5)</f>
        <v>1</v>
      </c>
      <c r="K5" s="30" t="s">
        <v>6</v>
      </c>
      <c r="L5" s="48">
        <f t="shared" ref="L5:L10" si="3">1+COUNTIF(W5,K5)+COUNTIF(AE5,K5)</f>
        <v>2</v>
      </c>
      <c r="M5" s="30" t="s">
        <v>7</v>
      </c>
      <c r="N5" s="48">
        <f t="shared" ref="N5:N10" si="4">1+COUNTIF(X5,M5)+COUNTIF(AF5,M5)</f>
        <v>3</v>
      </c>
      <c r="O5" s="30" t="s">
        <v>4</v>
      </c>
      <c r="P5" s="48">
        <f t="shared" ref="P5:P10" si="5">1+COUNTIF(Y5,O5)+COUNTIF(AG5,O5)</f>
        <v>1</v>
      </c>
      <c r="Q5" s="30" t="s">
        <v>4</v>
      </c>
      <c r="R5" s="48">
        <f>1+COUNTIF(Z5,Q5)+COUNTIF(AH5,Q5)</f>
        <v>1</v>
      </c>
      <c r="S5" s="36" t="s">
        <v>2</v>
      </c>
      <c r="T5" s="37" t="s">
        <v>6</v>
      </c>
      <c r="U5" s="37" t="s">
        <v>6</v>
      </c>
      <c r="V5" s="37" t="s">
        <v>8</v>
      </c>
      <c r="W5" s="37" t="s">
        <v>6</v>
      </c>
      <c r="X5" s="37" t="s">
        <v>7</v>
      </c>
      <c r="Y5" s="37" t="s">
        <v>9</v>
      </c>
      <c r="Z5" s="41" t="s">
        <v>9</v>
      </c>
      <c r="AA5" s="37" t="s">
        <v>2</v>
      </c>
      <c r="AB5" s="4" t="s">
        <v>10</v>
      </c>
      <c r="AC5" s="4" t="s">
        <v>9</v>
      </c>
      <c r="AD5" s="4" t="s">
        <v>8</v>
      </c>
      <c r="AE5" s="4" t="s">
        <v>9</v>
      </c>
      <c r="AF5" s="4" t="s">
        <v>7</v>
      </c>
      <c r="AG5" s="4" t="s">
        <v>9</v>
      </c>
      <c r="AH5" s="4" t="s">
        <v>9</v>
      </c>
    </row>
    <row r="6" spans="1:34" ht="15.75" customHeight="1">
      <c r="A6" s="11" t="s">
        <v>89</v>
      </c>
      <c r="B6" s="12" t="s">
        <v>99</v>
      </c>
      <c r="C6" s="31" t="s">
        <v>104</v>
      </c>
      <c r="D6" s="48">
        <f>1+COUNTIF(S6,C6)+COUNTIF(AA6,C6)</f>
        <v>1</v>
      </c>
      <c r="E6" s="32" t="s">
        <v>108</v>
      </c>
      <c r="F6" s="48">
        <f t="shared" si="0"/>
        <v>1</v>
      </c>
      <c r="G6" s="32" t="s">
        <v>108</v>
      </c>
      <c r="H6" s="48">
        <f t="shared" si="1"/>
        <v>1</v>
      </c>
      <c r="I6" s="32" t="s">
        <v>110</v>
      </c>
      <c r="J6" s="48">
        <f t="shared" si="2"/>
        <v>1</v>
      </c>
      <c r="K6" s="33"/>
      <c r="L6" s="48">
        <f t="shared" si="3"/>
        <v>1</v>
      </c>
      <c r="M6" s="33"/>
      <c r="N6" s="48">
        <f t="shared" si="4"/>
        <v>1</v>
      </c>
      <c r="O6" s="32" t="s">
        <v>113</v>
      </c>
      <c r="P6" s="48">
        <f t="shared" si="5"/>
        <v>1</v>
      </c>
      <c r="Q6" s="32" t="s">
        <v>113</v>
      </c>
      <c r="R6" s="48">
        <f t="shared" ref="R6:R63" si="6">1+COUNTIF(Z6,Q6)+COUNTIF(AH6,Q6)</f>
        <v>1</v>
      </c>
      <c r="S6" s="31" t="s">
        <v>116</v>
      </c>
      <c r="T6" s="32" t="s">
        <v>118</v>
      </c>
      <c r="U6" s="32" t="s">
        <v>118</v>
      </c>
      <c r="V6" s="32" t="s">
        <v>119</v>
      </c>
      <c r="W6" s="32" t="s">
        <v>121</v>
      </c>
      <c r="X6" s="32" t="s">
        <v>116</v>
      </c>
      <c r="Y6" s="32" t="s">
        <v>122</v>
      </c>
      <c r="Z6" s="34" t="s">
        <v>122</v>
      </c>
      <c r="AA6" s="32" t="s">
        <v>125</v>
      </c>
      <c r="AB6" s="13" t="s">
        <v>126</v>
      </c>
      <c r="AC6" s="13" t="s">
        <v>127</v>
      </c>
      <c r="AD6" s="13" t="s">
        <v>128</v>
      </c>
      <c r="AE6" s="13" t="s">
        <v>130</v>
      </c>
      <c r="AF6" s="13" t="s">
        <v>131</v>
      </c>
      <c r="AG6" s="13" t="s">
        <v>132</v>
      </c>
      <c r="AH6" s="13" t="s">
        <v>132</v>
      </c>
    </row>
    <row r="7" spans="1:34" ht="15.75" customHeight="1">
      <c r="A7" s="14" t="s">
        <v>139</v>
      </c>
      <c r="B7" s="10" t="s">
        <v>141</v>
      </c>
      <c r="C7" s="35" t="s">
        <v>142</v>
      </c>
      <c r="D7" s="48">
        <f>1+COUNTIF(S7,C7)+COUNTIF(AA7,C7)</f>
        <v>2</v>
      </c>
      <c r="E7" s="29" t="s">
        <v>143</v>
      </c>
      <c r="F7" s="48">
        <f t="shared" si="0"/>
        <v>1</v>
      </c>
      <c r="G7" s="30" t="s">
        <v>143</v>
      </c>
      <c r="H7" s="48">
        <f t="shared" si="1"/>
        <v>2</v>
      </c>
      <c r="I7" s="30" t="s">
        <v>144</v>
      </c>
      <c r="J7" s="48">
        <f t="shared" si="2"/>
        <v>1</v>
      </c>
      <c r="K7" s="29" t="s">
        <v>143</v>
      </c>
      <c r="L7" s="48">
        <f t="shared" si="3"/>
        <v>1</v>
      </c>
      <c r="M7" s="29" t="s">
        <v>145</v>
      </c>
      <c r="N7" s="48">
        <f t="shared" si="4"/>
        <v>1</v>
      </c>
      <c r="O7" s="29" t="s">
        <v>143</v>
      </c>
      <c r="P7" s="48">
        <f t="shared" si="5"/>
        <v>3</v>
      </c>
      <c r="Q7" s="29" t="s">
        <v>143</v>
      </c>
      <c r="R7" s="48">
        <f t="shared" si="6"/>
        <v>2</v>
      </c>
      <c r="S7" s="36" t="s">
        <v>142</v>
      </c>
      <c r="T7" s="37" t="s">
        <v>146</v>
      </c>
      <c r="U7" s="37" t="s">
        <v>146</v>
      </c>
      <c r="V7" s="37" t="s">
        <v>147</v>
      </c>
      <c r="W7" s="37" t="s">
        <v>146</v>
      </c>
      <c r="X7" s="37" t="s">
        <v>148</v>
      </c>
      <c r="Y7" s="37" t="s">
        <v>143</v>
      </c>
      <c r="Z7" s="41" t="s">
        <v>149</v>
      </c>
      <c r="AA7" s="37" t="s">
        <v>143</v>
      </c>
      <c r="AB7" s="4" t="s">
        <v>150</v>
      </c>
      <c r="AC7" s="4" t="s">
        <v>143</v>
      </c>
      <c r="AD7" s="4" t="s">
        <v>147</v>
      </c>
      <c r="AE7" s="4" t="s">
        <v>151</v>
      </c>
      <c r="AF7" s="4" t="s">
        <v>148</v>
      </c>
      <c r="AG7" s="4" t="s">
        <v>143</v>
      </c>
      <c r="AH7" s="4" t="s">
        <v>143</v>
      </c>
    </row>
    <row r="8" spans="1:34" ht="15.75" customHeight="1">
      <c r="A8" s="14" t="s">
        <v>152</v>
      </c>
      <c r="B8" s="10" t="s">
        <v>153</v>
      </c>
      <c r="C8" s="35" t="s">
        <v>154</v>
      </c>
      <c r="D8" s="48">
        <f>1+COUNTIF(S8,C8)+COUNTIF(AA8,C8)</f>
        <v>1</v>
      </c>
      <c r="E8" s="29" t="s">
        <v>155</v>
      </c>
      <c r="F8" s="48">
        <f t="shared" si="0"/>
        <v>1</v>
      </c>
      <c r="G8" s="29" t="s">
        <v>155</v>
      </c>
      <c r="H8" s="48">
        <f t="shared" si="1"/>
        <v>1</v>
      </c>
      <c r="I8" s="30" t="s">
        <v>156</v>
      </c>
      <c r="J8" s="48">
        <f t="shared" si="2"/>
        <v>1</v>
      </c>
      <c r="K8" s="29" t="s">
        <v>155</v>
      </c>
      <c r="L8" s="48">
        <f t="shared" si="3"/>
        <v>1</v>
      </c>
      <c r="M8" s="29" t="s">
        <v>157</v>
      </c>
      <c r="N8" s="48">
        <f t="shared" si="4"/>
        <v>2</v>
      </c>
      <c r="O8" s="29" t="s">
        <v>158</v>
      </c>
      <c r="P8" s="48">
        <f t="shared" si="5"/>
        <v>1</v>
      </c>
      <c r="Q8" s="29" t="s">
        <v>158</v>
      </c>
      <c r="R8" s="48">
        <f t="shared" si="6"/>
        <v>1</v>
      </c>
      <c r="S8" s="36" t="s">
        <v>160</v>
      </c>
      <c r="T8" s="37" t="s">
        <v>161</v>
      </c>
      <c r="U8" s="37" t="s">
        <v>161</v>
      </c>
      <c r="V8" s="37" t="s">
        <v>162</v>
      </c>
      <c r="W8" s="37" t="s">
        <v>161</v>
      </c>
      <c r="X8" s="37" t="s">
        <v>157</v>
      </c>
      <c r="Y8" s="37" t="s">
        <v>159</v>
      </c>
      <c r="Z8" s="41" t="s">
        <v>163</v>
      </c>
      <c r="AA8" s="37" t="s">
        <v>164</v>
      </c>
      <c r="AB8" s="4" t="s">
        <v>159</v>
      </c>
      <c r="AC8" s="4" t="s">
        <v>165</v>
      </c>
      <c r="AD8" s="4" t="s">
        <v>162</v>
      </c>
      <c r="AE8" s="4" t="s">
        <v>166</v>
      </c>
      <c r="AF8" s="4" t="s">
        <v>167</v>
      </c>
      <c r="AG8" s="4" t="s">
        <v>159</v>
      </c>
      <c r="AH8" s="4" t="s">
        <v>168</v>
      </c>
    </row>
    <row r="9" spans="1:34" ht="15.75" customHeight="1">
      <c r="A9" s="14" t="s">
        <v>169</v>
      </c>
      <c r="B9" s="10" t="s">
        <v>170</v>
      </c>
      <c r="C9" s="35" t="s">
        <v>171</v>
      </c>
      <c r="D9" s="48">
        <f>1+COUNTIF(S9,C9)+COUNTIF(AA9,C9)</f>
        <v>1</v>
      </c>
      <c r="E9" s="29" t="s">
        <v>172</v>
      </c>
      <c r="F9" s="48">
        <f t="shared" si="0"/>
        <v>1</v>
      </c>
      <c r="G9" s="30" t="s">
        <v>172</v>
      </c>
      <c r="H9" s="48">
        <f t="shared" si="1"/>
        <v>1</v>
      </c>
      <c r="I9" s="30" t="s">
        <v>173</v>
      </c>
      <c r="J9" s="48">
        <f t="shared" si="2"/>
        <v>2</v>
      </c>
      <c r="K9" s="29" t="s">
        <v>174</v>
      </c>
      <c r="L9" s="48">
        <f t="shared" si="3"/>
        <v>1</v>
      </c>
      <c r="M9" s="29" t="s">
        <v>175</v>
      </c>
      <c r="N9" s="48">
        <f t="shared" si="4"/>
        <v>2</v>
      </c>
      <c r="O9" s="30" t="s">
        <v>176</v>
      </c>
      <c r="P9" s="48">
        <f t="shared" si="5"/>
        <v>1</v>
      </c>
      <c r="Q9" s="30" t="s">
        <v>176</v>
      </c>
      <c r="R9" s="48">
        <f t="shared" si="6"/>
        <v>1</v>
      </c>
      <c r="S9" s="36" t="s">
        <v>177</v>
      </c>
      <c r="T9" s="37" t="s">
        <v>178</v>
      </c>
      <c r="U9" s="37" t="s">
        <v>177</v>
      </c>
      <c r="V9" s="37" t="s">
        <v>173</v>
      </c>
      <c r="W9" s="37" t="s">
        <v>177</v>
      </c>
      <c r="X9" s="37" t="s">
        <v>175</v>
      </c>
      <c r="Y9" s="37" t="s">
        <v>179</v>
      </c>
      <c r="Z9" s="41" t="s">
        <v>174</v>
      </c>
      <c r="AA9" s="37" t="s">
        <v>180</v>
      </c>
      <c r="AB9" s="4" t="s">
        <v>178</v>
      </c>
      <c r="AC9" s="4" t="s">
        <v>181</v>
      </c>
      <c r="AD9" s="4" t="s">
        <v>182</v>
      </c>
      <c r="AE9" s="4" t="s">
        <v>183</v>
      </c>
      <c r="AF9" s="4" t="s">
        <v>184</v>
      </c>
      <c r="AG9" s="4" t="s">
        <v>179</v>
      </c>
      <c r="AH9" s="4" t="s">
        <v>179</v>
      </c>
    </row>
    <row r="10" spans="1:34" ht="15.75" customHeight="1">
      <c r="A10" s="15" t="s">
        <v>185</v>
      </c>
      <c r="B10" s="9"/>
      <c r="C10" s="25"/>
      <c r="D10" s="48"/>
      <c r="E10" s="26"/>
      <c r="F10" s="48">
        <f t="shared" si="0"/>
        <v>1</v>
      </c>
      <c r="G10" s="26"/>
      <c r="H10" s="48">
        <f t="shared" si="1"/>
        <v>1</v>
      </c>
      <c r="I10" s="26"/>
      <c r="J10" s="48">
        <f t="shared" si="2"/>
        <v>1</v>
      </c>
      <c r="K10" s="26"/>
      <c r="L10" s="48">
        <f t="shared" si="3"/>
        <v>1</v>
      </c>
      <c r="M10" s="26"/>
      <c r="N10" s="48">
        <f t="shared" si="4"/>
        <v>1</v>
      </c>
      <c r="O10" s="26"/>
      <c r="P10" s="48">
        <f t="shared" si="5"/>
        <v>1</v>
      </c>
      <c r="Q10" s="26"/>
      <c r="R10" s="48">
        <f t="shared" si="6"/>
        <v>1</v>
      </c>
      <c r="S10" s="25"/>
      <c r="T10" s="26"/>
      <c r="U10" s="26"/>
      <c r="V10" s="26"/>
      <c r="W10" s="26"/>
      <c r="X10" s="26"/>
      <c r="Y10" s="26"/>
      <c r="Z10" s="27"/>
      <c r="AA10" s="26"/>
      <c r="AB10" s="9"/>
      <c r="AC10" s="9"/>
      <c r="AD10" s="9"/>
      <c r="AE10" s="9"/>
      <c r="AF10" s="9"/>
      <c r="AG10" s="9"/>
      <c r="AH10" s="9"/>
    </row>
    <row r="11" spans="1:34" ht="15.75" customHeight="1">
      <c r="A11" s="14" t="s">
        <v>124</v>
      </c>
      <c r="B11" s="4"/>
      <c r="C11" s="36"/>
      <c r="D11" s="48"/>
      <c r="E11" s="37"/>
      <c r="F11" s="48"/>
      <c r="G11" s="37"/>
      <c r="H11" s="48"/>
      <c r="I11" s="37"/>
      <c r="J11" s="48"/>
      <c r="K11" s="37"/>
      <c r="L11" s="48"/>
      <c r="M11" s="37"/>
      <c r="N11" s="48"/>
      <c r="O11" s="38"/>
      <c r="P11" s="48"/>
      <c r="Q11" s="38"/>
      <c r="R11" s="48"/>
      <c r="AA11" s="37"/>
      <c r="AB11" s="4"/>
      <c r="AC11" s="4"/>
      <c r="AD11" s="4"/>
      <c r="AE11" s="4"/>
      <c r="AF11" s="4"/>
    </row>
    <row r="12" spans="1:34" ht="15.75" customHeight="1">
      <c r="A12" s="14" t="s">
        <v>186</v>
      </c>
      <c r="B12" s="4"/>
      <c r="C12" s="40"/>
      <c r="D12" s="48"/>
      <c r="E12" s="38"/>
      <c r="F12" s="48"/>
      <c r="G12" s="38"/>
      <c r="H12" s="48"/>
      <c r="I12" s="38"/>
      <c r="J12" s="48"/>
      <c r="K12" s="38"/>
      <c r="L12" s="48"/>
      <c r="M12" s="38"/>
      <c r="N12" s="48"/>
      <c r="O12" s="38"/>
      <c r="P12" s="48"/>
      <c r="Q12" s="38"/>
      <c r="R12" s="48"/>
    </row>
    <row r="13" spans="1:34" ht="15.75" customHeight="1">
      <c r="A13" s="14" t="s">
        <v>187</v>
      </c>
      <c r="B13" s="10" t="s">
        <v>188</v>
      </c>
      <c r="C13" s="35" t="s">
        <v>189</v>
      </c>
      <c r="D13" s="48">
        <f>1+COUNTIF(S13,C13)+COUNTIF(AA13,C13)</f>
        <v>1</v>
      </c>
      <c r="E13" s="29" t="s">
        <v>190</v>
      </c>
      <c r="F13" s="48">
        <f>1+COUNTIF(T13,E13)+COUNTIF(AB13,E13)</f>
        <v>2</v>
      </c>
      <c r="G13" s="29" t="s">
        <v>190</v>
      </c>
      <c r="H13" s="48">
        <f>1+COUNTIF(U13,G13)+COUNTIF(AC13,G13)</f>
        <v>1</v>
      </c>
      <c r="I13" s="30" t="s">
        <v>191</v>
      </c>
      <c r="J13" s="48">
        <f>1+COUNTIF(V13,I13)+COUNTIF(AD13,I13)</f>
        <v>1</v>
      </c>
      <c r="K13" s="29" t="s">
        <v>190</v>
      </c>
      <c r="L13" s="48">
        <f>1+COUNTIF(W13,K13)+COUNTIF(AE13,K13)</f>
        <v>2</v>
      </c>
      <c r="M13" s="29" t="s">
        <v>192</v>
      </c>
      <c r="N13" s="48">
        <f>1+COUNTIF(X13,M13)+COUNTIF(AF13,M13)</f>
        <v>1</v>
      </c>
      <c r="O13" s="29" t="s">
        <v>193</v>
      </c>
      <c r="P13" s="48">
        <f>1+COUNTIF(Y13,O13)+COUNTIF(AG13,O13)</f>
        <v>1</v>
      </c>
      <c r="Q13" s="29" t="s">
        <v>193</v>
      </c>
      <c r="R13" s="48">
        <f t="shared" si="6"/>
        <v>1</v>
      </c>
      <c r="S13" s="36" t="s">
        <v>194</v>
      </c>
      <c r="T13" s="37" t="s">
        <v>195</v>
      </c>
      <c r="U13" s="37" t="s">
        <v>195</v>
      </c>
      <c r="V13" s="37" t="s">
        <v>196</v>
      </c>
      <c r="W13" s="37" t="s">
        <v>195</v>
      </c>
      <c r="X13" s="37" t="s">
        <v>197</v>
      </c>
      <c r="Y13" s="37" t="s">
        <v>198</v>
      </c>
      <c r="Z13" s="41" t="s">
        <v>198</v>
      </c>
      <c r="AA13" s="37" t="s">
        <v>198</v>
      </c>
      <c r="AB13" s="4" t="s">
        <v>190</v>
      </c>
      <c r="AC13" s="4" t="s">
        <v>199</v>
      </c>
      <c r="AD13" s="4" t="s">
        <v>200</v>
      </c>
      <c r="AE13" s="4" t="s">
        <v>190</v>
      </c>
      <c r="AF13" s="4" t="s">
        <v>201</v>
      </c>
      <c r="AG13" s="4" t="s">
        <v>190</v>
      </c>
      <c r="AH13" t="s">
        <v>198</v>
      </c>
    </row>
    <row r="14" spans="1:34" ht="15.75" customHeight="1">
      <c r="A14" s="14" t="s">
        <v>202</v>
      </c>
      <c r="B14" s="4"/>
      <c r="C14" s="36"/>
      <c r="D14" s="48"/>
      <c r="E14" s="37"/>
      <c r="F14" s="48"/>
      <c r="G14" s="37"/>
      <c r="H14" s="48"/>
      <c r="I14" s="37"/>
      <c r="J14" s="48"/>
      <c r="K14" s="37"/>
      <c r="L14" s="48"/>
      <c r="M14" s="37"/>
      <c r="N14" s="48"/>
      <c r="O14" s="37"/>
      <c r="P14" s="48"/>
      <c r="Q14" s="37"/>
      <c r="R14" s="48"/>
      <c r="S14" s="36"/>
      <c r="T14" s="37"/>
      <c r="U14" s="37"/>
      <c r="V14" s="37"/>
      <c r="X14" s="37"/>
      <c r="Y14" s="37"/>
      <c r="Z14" s="41"/>
      <c r="AA14" s="37"/>
      <c r="AB14" s="4"/>
      <c r="AC14" s="4"/>
      <c r="AD14" s="4"/>
      <c r="AE14" s="4"/>
      <c r="AF14" s="4"/>
    </row>
    <row r="15" spans="1:34" ht="15.75" customHeight="1">
      <c r="A15" s="14" t="s">
        <v>203</v>
      </c>
      <c r="B15" s="4"/>
      <c r="C15" s="40"/>
      <c r="D15" s="48"/>
      <c r="E15" s="38"/>
      <c r="F15" s="48"/>
      <c r="G15" s="38"/>
      <c r="H15" s="48"/>
      <c r="I15" s="38"/>
      <c r="J15" s="48"/>
      <c r="K15" s="38"/>
      <c r="L15" s="48"/>
      <c r="M15" s="38"/>
      <c r="N15" s="48"/>
      <c r="O15" s="38"/>
      <c r="P15" s="48"/>
      <c r="Q15" s="38"/>
      <c r="R15" s="48"/>
    </row>
    <row r="16" spans="1:34" ht="15.75" customHeight="1">
      <c r="A16" s="15" t="s">
        <v>204</v>
      </c>
      <c r="B16" s="9"/>
      <c r="C16" s="25"/>
      <c r="D16" s="48"/>
      <c r="E16" s="26"/>
      <c r="F16" s="48">
        <f>1+COUNTIF(T16,E16)+COUNTIF(AB16,E16)</f>
        <v>1</v>
      </c>
      <c r="G16" s="26"/>
      <c r="H16" s="48">
        <f>1+COUNTIF(U16,G16)+COUNTIF(AC16,G16)</f>
        <v>1</v>
      </c>
      <c r="I16" s="26"/>
      <c r="J16" s="48">
        <f>1+COUNTIF(V16,I16)+COUNTIF(AD16,I16)</f>
        <v>1</v>
      </c>
      <c r="K16" s="26"/>
      <c r="L16" s="48">
        <f>1+COUNTIF(W16,K16)+COUNTIF(AE16,K16)</f>
        <v>1</v>
      </c>
      <c r="M16" s="26"/>
      <c r="N16" s="48">
        <f>1+COUNTIF(X16,M16)+COUNTIF(AF16,M16)</f>
        <v>1</v>
      </c>
      <c r="O16" s="26"/>
      <c r="P16" s="48">
        <f>1+COUNTIF(Y16,O16)+COUNTIF(AG16,O16)</f>
        <v>1</v>
      </c>
      <c r="Q16" s="26"/>
      <c r="R16" s="48">
        <f t="shared" si="6"/>
        <v>1</v>
      </c>
      <c r="S16" s="25"/>
      <c r="T16" s="26"/>
      <c r="U16" s="26"/>
      <c r="V16" s="26"/>
      <c r="W16" s="26"/>
      <c r="X16" s="26"/>
      <c r="Y16" s="26"/>
      <c r="Z16" s="27"/>
      <c r="AA16" s="26"/>
      <c r="AB16" s="9"/>
      <c r="AC16" s="9"/>
      <c r="AD16" s="9"/>
      <c r="AE16" s="9"/>
      <c r="AF16" s="9"/>
      <c r="AG16" s="9"/>
      <c r="AH16" s="9"/>
    </row>
    <row r="17" spans="1:34" ht="15.75" customHeight="1">
      <c r="A17" s="14" t="s">
        <v>205</v>
      </c>
      <c r="B17" s="10" t="s">
        <v>206</v>
      </c>
      <c r="C17" s="35" t="s">
        <v>207</v>
      </c>
      <c r="D17" s="48">
        <f>1+COUNTIF(S17,C17)+COUNTIF(AA17,C17)</f>
        <v>1</v>
      </c>
      <c r="E17" s="29" t="s">
        <v>208</v>
      </c>
      <c r="F17" s="48">
        <f>1+COUNTIF(T17,E17)+COUNTIF(AB17,E17)</f>
        <v>1</v>
      </c>
      <c r="G17" s="29" t="s">
        <v>208</v>
      </c>
      <c r="H17" s="48">
        <f>1+COUNTIF(U17,G17)+COUNTIF(AC17,G17)</f>
        <v>1</v>
      </c>
      <c r="I17" s="30" t="s">
        <v>209</v>
      </c>
      <c r="J17" s="48">
        <f>1+COUNTIF(V17,I17)+COUNTIF(AD17,I17)</f>
        <v>1</v>
      </c>
      <c r="K17" s="30" t="s">
        <v>208</v>
      </c>
      <c r="L17" s="48">
        <f>1+COUNTIF(W17,K17)+COUNTIF(AE17,K17)</f>
        <v>1</v>
      </c>
      <c r="M17" s="30" t="s">
        <v>210</v>
      </c>
      <c r="N17" s="48">
        <f>1+COUNTIF(X17,M17)+COUNTIF(AF17,M17)</f>
        <v>2</v>
      </c>
      <c r="O17" s="30" t="s">
        <v>208</v>
      </c>
      <c r="P17" s="48">
        <f>1+COUNTIF(Y17,O17)+COUNTIF(AG17,O17)</f>
        <v>1</v>
      </c>
      <c r="Q17" s="30" t="s">
        <v>208</v>
      </c>
      <c r="R17" s="48">
        <f t="shared" si="6"/>
        <v>2</v>
      </c>
      <c r="S17" s="36" t="s">
        <v>211</v>
      </c>
      <c r="T17" s="37" t="s">
        <v>212</v>
      </c>
      <c r="U17" s="37" t="s">
        <v>212</v>
      </c>
      <c r="V17" s="37" t="s">
        <v>213</v>
      </c>
      <c r="W17" s="37" t="s">
        <v>212</v>
      </c>
      <c r="X17" s="37" t="s">
        <v>210</v>
      </c>
      <c r="Y17" s="37" t="s">
        <v>214</v>
      </c>
      <c r="Z17" s="41" t="s">
        <v>214</v>
      </c>
      <c r="AA17" s="37" t="s">
        <v>215</v>
      </c>
      <c r="AB17" s="4" t="s">
        <v>216</v>
      </c>
      <c r="AC17" s="4" t="s">
        <v>215</v>
      </c>
      <c r="AD17" s="4" t="s">
        <v>217</v>
      </c>
      <c r="AE17" s="4" t="s">
        <v>212</v>
      </c>
      <c r="AF17" s="4" t="s">
        <v>218</v>
      </c>
      <c r="AG17" s="4" t="s">
        <v>215</v>
      </c>
      <c r="AH17" s="4" t="s">
        <v>208</v>
      </c>
    </row>
    <row r="18" spans="1:34" ht="15.75" customHeight="1">
      <c r="A18" s="14" t="s">
        <v>219</v>
      </c>
      <c r="B18" s="10" t="s">
        <v>220</v>
      </c>
      <c r="C18" s="35" t="s">
        <v>221</v>
      </c>
      <c r="D18" s="48">
        <v>2</v>
      </c>
      <c r="E18" s="29" t="s">
        <v>222</v>
      </c>
      <c r="F18" s="48">
        <f>1+COUNTIF(T18,E18)+COUNTIF(AB18,E18)</f>
        <v>1</v>
      </c>
      <c r="G18" s="29" t="s">
        <v>222</v>
      </c>
      <c r="H18" s="48">
        <f>1+COUNTIF(U18,G18)+COUNTIF(AC18,G18)</f>
        <v>1</v>
      </c>
      <c r="I18" s="30" t="s">
        <v>223</v>
      </c>
      <c r="J18" s="48">
        <f>1+COUNTIF(V18,I18)+COUNTIF(AD18,I18)</f>
        <v>1</v>
      </c>
      <c r="K18" s="29" t="s">
        <v>222</v>
      </c>
      <c r="L18" s="48">
        <f>1+COUNTIF(W18,K18)+COUNTIF(AE18,K18)</f>
        <v>1</v>
      </c>
      <c r="M18" s="29" t="s">
        <v>224</v>
      </c>
      <c r="N18" s="48">
        <f>1+COUNTIF(X18,M18)+COUNTIF(AF18,M18)</f>
        <v>1</v>
      </c>
      <c r="O18" s="29" t="s">
        <v>225</v>
      </c>
      <c r="P18" s="48">
        <f>1+COUNTIF(Y18,O18)+COUNTIF(AG18,O18)</f>
        <v>1</v>
      </c>
      <c r="Q18" s="30" t="s">
        <v>225</v>
      </c>
      <c r="R18" s="48">
        <f t="shared" si="6"/>
        <v>1</v>
      </c>
      <c r="S18" s="36" t="s">
        <v>221</v>
      </c>
      <c r="T18" s="37" t="s">
        <v>226</v>
      </c>
      <c r="U18" s="37" t="s">
        <v>227</v>
      </c>
      <c r="V18" s="37" t="s">
        <v>228</v>
      </c>
      <c r="W18" s="37" t="s">
        <v>226</v>
      </c>
      <c r="X18" s="37" t="s">
        <v>229</v>
      </c>
      <c r="Y18" s="37" t="s">
        <v>230</v>
      </c>
      <c r="Z18" s="41" t="s">
        <v>231</v>
      </c>
      <c r="AA18" s="37" t="s">
        <v>222</v>
      </c>
      <c r="AB18" s="4" t="s">
        <v>232</v>
      </c>
      <c r="AC18" s="4" t="s">
        <v>233</v>
      </c>
      <c r="AD18" s="4" t="s">
        <v>234</v>
      </c>
      <c r="AE18" s="4" t="s">
        <v>232</v>
      </c>
      <c r="AF18" s="4" t="s">
        <v>235</v>
      </c>
      <c r="AG18" s="4" t="s">
        <v>233</v>
      </c>
      <c r="AH18" s="4" t="s">
        <v>222</v>
      </c>
    </row>
    <row r="19" spans="1:34" ht="15.75" customHeight="1">
      <c r="A19" s="14" t="s">
        <v>236</v>
      </c>
      <c r="B19" s="4"/>
      <c r="C19" s="36"/>
      <c r="D19" s="48"/>
      <c r="E19" s="37"/>
      <c r="F19" s="48"/>
      <c r="G19" s="37"/>
      <c r="H19" s="48"/>
      <c r="I19" s="38"/>
      <c r="J19" s="48"/>
      <c r="K19" s="37"/>
      <c r="L19" s="48"/>
      <c r="M19" s="37"/>
      <c r="N19" s="48"/>
      <c r="O19" s="38"/>
      <c r="P19" s="48"/>
      <c r="Q19" s="38"/>
      <c r="R19" s="48"/>
      <c r="AA19" s="37"/>
      <c r="AB19" s="4"/>
      <c r="AC19" s="4"/>
      <c r="AE19" s="4"/>
      <c r="AF19" s="4"/>
    </row>
    <row r="20" spans="1:34" ht="15.75" customHeight="1">
      <c r="A20" s="14" t="s">
        <v>237</v>
      </c>
      <c r="B20" s="10" t="s">
        <v>238</v>
      </c>
      <c r="C20" s="28" t="s">
        <v>239</v>
      </c>
      <c r="D20" s="48">
        <f>1+COUNTIF(S20,C20)+COUNTIF(AA20,C20)</f>
        <v>1</v>
      </c>
      <c r="E20" s="30" t="s">
        <v>240</v>
      </c>
      <c r="F20" s="48">
        <f>1+COUNTIF(T20,E20)+COUNTIF(AB20,E20)</f>
        <v>1</v>
      </c>
      <c r="G20" s="30" t="s">
        <v>240</v>
      </c>
      <c r="H20" s="48">
        <f>1+COUNTIF(U20,G20)+COUNTIF(AC20,G20)</f>
        <v>1</v>
      </c>
      <c r="I20" s="30" t="s">
        <v>241</v>
      </c>
      <c r="J20" s="48">
        <f>1+COUNTIF(V20,I20)+COUNTIF(AD20,I20)</f>
        <v>2</v>
      </c>
      <c r="K20" s="30" t="s">
        <v>240</v>
      </c>
      <c r="L20" s="48">
        <f>1+COUNTIF(W20,K20)+COUNTIF(AE20,K20)</f>
        <v>2</v>
      </c>
      <c r="M20" s="30" t="s">
        <v>242</v>
      </c>
      <c r="N20" s="48">
        <f>1+COUNTIF(X20,M20)+COUNTIF(AF20,M20)</f>
        <v>1</v>
      </c>
      <c r="O20" s="30" t="s">
        <v>240</v>
      </c>
      <c r="P20" s="48">
        <f>1+COUNTIF(Y20,O20)+COUNTIF(AG20,O20)</f>
        <v>2</v>
      </c>
      <c r="Q20" s="30" t="s">
        <v>240</v>
      </c>
      <c r="R20" s="48">
        <f t="shared" si="6"/>
        <v>2</v>
      </c>
      <c r="S20" s="36" t="s">
        <v>243</v>
      </c>
      <c r="T20" s="37" t="s">
        <v>244</v>
      </c>
      <c r="U20" s="37" t="s">
        <v>245</v>
      </c>
      <c r="V20" s="37" t="s">
        <v>241</v>
      </c>
      <c r="W20" s="37" t="s">
        <v>240</v>
      </c>
      <c r="X20" s="37" t="s">
        <v>246</v>
      </c>
      <c r="Y20" s="37" t="s">
        <v>240</v>
      </c>
      <c r="Z20" s="41" t="s">
        <v>240</v>
      </c>
      <c r="AA20" s="37" t="s">
        <v>243</v>
      </c>
      <c r="AB20" s="4" t="s">
        <v>244</v>
      </c>
      <c r="AC20" s="4" t="s">
        <v>247</v>
      </c>
      <c r="AD20" s="4" t="s">
        <v>248</v>
      </c>
      <c r="AE20" s="4" t="s">
        <v>243</v>
      </c>
      <c r="AF20" s="4" t="s">
        <v>249</v>
      </c>
      <c r="AG20" s="4" t="s">
        <v>176</v>
      </c>
      <c r="AH20" s="4" t="s">
        <v>243</v>
      </c>
    </row>
    <row r="21" spans="1:34" ht="15.75" customHeight="1">
      <c r="A21" s="14" t="s">
        <v>250</v>
      </c>
      <c r="B21" s="10" t="s">
        <v>251</v>
      </c>
      <c r="C21" s="35" t="s">
        <v>252</v>
      </c>
      <c r="D21" s="48">
        <f>1+COUNTIF(S21,C21)+COUNTIF(AA21,C21)</f>
        <v>2</v>
      </c>
      <c r="E21" s="29" t="s">
        <v>253</v>
      </c>
      <c r="F21" s="48">
        <f>1+COUNTIF(T21,E21)+COUNTIF(AB21,E21)</f>
        <v>2</v>
      </c>
      <c r="G21" s="29" t="s">
        <v>253</v>
      </c>
      <c r="H21" s="48">
        <f>1+COUNTIF(U21,G21)+COUNTIF(AC21,G21)</f>
        <v>2</v>
      </c>
      <c r="I21" s="30" t="s">
        <v>254</v>
      </c>
      <c r="J21" s="48">
        <f>1+COUNTIF(V21,I21)+COUNTIF(AD21,I21)</f>
        <v>1</v>
      </c>
      <c r="K21" s="30" t="s">
        <v>255</v>
      </c>
      <c r="L21" s="48">
        <f>1+COUNTIF(W21,K21)+COUNTIF(AE21,K21)</f>
        <v>1</v>
      </c>
      <c r="M21" s="30" t="s">
        <v>256</v>
      </c>
      <c r="N21" s="48">
        <f>1+COUNTIF(X21,M21)+COUNTIF(AF21,M21)</f>
        <v>2</v>
      </c>
      <c r="O21" s="30" t="s">
        <v>255</v>
      </c>
      <c r="P21" s="48">
        <f>1+COUNTIF(Y21,O21)+COUNTIF(AG21,O21)</f>
        <v>3</v>
      </c>
      <c r="Q21" s="29" t="s">
        <v>257</v>
      </c>
      <c r="R21" s="48">
        <f t="shared" si="6"/>
        <v>1</v>
      </c>
      <c r="S21" s="36" t="s">
        <v>252</v>
      </c>
      <c r="T21" s="37" t="s">
        <v>253</v>
      </c>
      <c r="U21" s="37" t="s">
        <v>253</v>
      </c>
      <c r="V21" s="37" t="s">
        <v>258</v>
      </c>
      <c r="W21" s="37" t="s">
        <v>253</v>
      </c>
      <c r="X21" s="37" t="s">
        <v>256</v>
      </c>
      <c r="Y21" s="37" t="s">
        <v>255</v>
      </c>
      <c r="Z21" s="41" t="s">
        <v>176</v>
      </c>
      <c r="AA21" s="37" t="s">
        <v>253</v>
      </c>
      <c r="AB21" s="4" t="s">
        <v>259</v>
      </c>
      <c r="AC21" s="4" t="s">
        <v>260</v>
      </c>
      <c r="AD21" s="4" t="s">
        <v>258</v>
      </c>
      <c r="AE21" s="4" t="s">
        <v>253</v>
      </c>
      <c r="AF21" s="4" t="s">
        <v>261</v>
      </c>
      <c r="AG21" s="4" t="s">
        <v>255</v>
      </c>
      <c r="AH21" s="4" t="s">
        <v>255</v>
      </c>
    </row>
    <row r="22" spans="1:34" ht="15.75" customHeight="1">
      <c r="A22" s="15" t="s">
        <v>262</v>
      </c>
      <c r="B22" s="9"/>
      <c r="C22" s="25"/>
      <c r="D22" s="48"/>
      <c r="E22" s="26"/>
      <c r="F22" s="48"/>
      <c r="G22" s="26"/>
      <c r="H22" s="48"/>
      <c r="I22" s="26"/>
      <c r="J22" s="48"/>
      <c r="K22" s="26"/>
      <c r="L22" s="48"/>
      <c r="M22" s="26"/>
      <c r="N22" s="48"/>
      <c r="O22" s="26"/>
      <c r="P22" s="48"/>
      <c r="Q22" s="26"/>
      <c r="R22" s="48"/>
      <c r="S22" s="25"/>
      <c r="T22" s="26"/>
      <c r="U22" s="26"/>
      <c r="V22" s="26"/>
      <c r="W22" s="26"/>
      <c r="X22" s="26"/>
      <c r="Y22" s="26"/>
      <c r="Z22" s="27"/>
      <c r="AA22" s="26"/>
      <c r="AB22" s="9"/>
      <c r="AC22" s="9"/>
      <c r="AD22" s="9"/>
      <c r="AE22" s="9"/>
      <c r="AF22" s="9"/>
      <c r="AG22" s="9"/>
      <c r="AH22" s="9"/>
    </row>
    <row r="23" spans="1:34" ht="15.75" customHeight="1">
      <c r="A23" s="14" t="s">
        <v>263</v>
      </c>
      <c r="B23" s="10" t="s">
        <v>264</v>
      </c>
      <c r="C23" s="35" t="s">
        <v>265</v>
      </c>
      <c r="D23" s="48">
        <f>1+COUNTIF(S23,C23)+COUNTIF(AA23,C23)</f>
        <v>2</v>
      </c>
      <c r="E23" s="29" t="s">
        <v>266</v>
      </c>
      <c r="F23" s="48">
        <f>1+COUNTIF(T23,E23)+COUNTIF(AB23,E23)</f>
        <v>2</v>
      </c>
      <c r="G23" s="30" t="s">
        <v>266</v>
      </c>
      <c r="H23" s="48">
        <f>1+COUNTIF(U23,G23)+COUNTIF(AC23,G23)</f>
        <v>2</v>
      </c>
      <c r="I23" s="30" t="s">
        <v>267</v>
      </c>
      <c r="J23" s="48">
        <f>1+COUNTIF(V23,I23)+COUNTIF(AD23,I23)</f>
        <v>1</v>
      </c>
      <c r="K23" s="30" t="s">
        <v>268</v>
      </c>
      <c r="L23" s="48">
        <f>1+COUNTIF(W23,K23)+COUNTIF(AE23,K23)</f>
        <v>1</v>
      </c>
      <c r="M23" s="30" t="s">
        <v>269</v>
      </c>
      <c r="N23" s="48">
        <f>1+COUNTIF(X23,M23)+COUNTIF(AF23,M23)</f>
        <v>1</v>
      </c>
      <c r="O23" s="30" t="s">
        <v>270</v>
      </c>
      <c r="P23" s="48">
        <f>1+COUNTIF(Y23,O23)+COUNTIF(AG23,O23)</f>
        <v>2</v>
      </c>
      <c r="Q23" s="30" t="s">
        <v>270</v>
      </c>
      <c r="R23" s="48">
        <f t="shared" si="6"/>
        <v>2</v>
      </c>
      <c r="S23" s="36" t="s">
        <v>265</v>
      </c>
      <c r="T23" s="37" t="s">
        <v>266</v>
      </c>
      <c r="U23" s="37" t="s">
        <v>266</v>
      </c>
      <c r="V23" s="37" t="s">
        <v>271</v>
      </c>
      <c r="W23" s="37" t="s">
        <v>266</v>
      </c>
      <c r="X23" s="37" t="s">
        <v>272</v>
      </c>
      <c r="Y23" s="37" t="s">
        <v>268</v>
      </c>
      <c r="Z23" s="41" t="s">
        <v>273</v>
      </c>
      <c r="AA23" s="37" t="s">
        <v>270</v>
      </c>
      <c r="AB23" s="4" t="s">
        <v>274</v>
      </c>
      <c r="AC23" s="4" t="s">
        <v>275</v>
      </c>
      <c r="AD23" s="4" t="s">
        <v>271</v>
      </c>
      <c r="AE23" s="4" t="s">
        <v>276</v>
      </c>
      <c r="AF23" s="4" t="s">
        <v>277</v>
      </c>
      <c r="AG23" s="4" t="s">
        <v>270</v>
      </c>
      <c r="AH23" s="4" t="s">
        <v>270</v>
      </c>
    </row>
    <row r="24" spans="1:34" ht="15.75" customHeight="1">
      <c r="A24" s="14" t="s">
        <v>278</v>
      </c>
      <c r="B24" s="10" t="s">
        <v>279</v>
      </c>
      <c r="C24" s="35" t="s">
        <v>280</v>
      </c>
      <c r="D24" s="48">
        <f>1+COUNTIF(S24,C24)+COUNTIF(AA24,C24)</f>
        <v>1</v>
      </c>
      <c r="E24" s="29" t="s">
        <v>281</v>
      </c>
      <c r="F24" s="48">
        <f>1+COUNTIF(T24,E24)+COUNTIF(AB24,E24)</f>
        <v>1</v>
      </c>
      <c r="G24" s="30" t="s">
        <v>281</v>
      </c>
      <c r="H24" s="48">
        <f>1+COUNTIF(U24,G24)+COUNTIF(AC24,G24)</f>
        <v>1</v>
      </c>
      <c r="I24" s="30" t="s">
        <v>282</v>
      </c>
      <c r="J24" s="48">
        <f>1+COUNTIF(V24,I24)+COUNTIF(AD24,I24)</f>
        <v>1</v>
      </c>
      <c r="K24" s="29" t="s">
        <v>283</v>
      </c>
      <c r="L24" s="48">
        <f>1+COUNTIF(W24,K24)+COUNTIF(AE24,K24)</f>
        <v>1</v>
      </c>
      <c r="M24" s="29" t="s">
        <v>284</v>
      </c>
      <c r="N24" s="48">
        <f>1+COUNTIF(X24,M24)+COUNTIF(AF24,M24)</f>
        <v>2</v>
      </c>
      <c r="O24" s="30" t="s">
        <v>285</v>
      </c>
      <c r="P24" s="48">
        <f>1+COUNTIF(Y24,O24)+COUNTIF(AG24,O24)</f>
        <v>2</v>
      </c>
      <c r="Q24" s="30" t="s">
        <v>285</v>
      </c>
      <c r="R24" s="48">
        <f t="shared" si="6"/>
        <v>2</v>
      </c>
      <c r="S24" s="36" t="s">
        <v>286</v>
      </c>
      <c r="T24" s="37" t="s">
        <v>287</v>
      </c>
      <c r="U24" s="37" t="s">
        <v>287</v>
      </c>
      <c r="V24" s="37" t="s">
        <v>288</v>
      </c>
      <c r="W24" s="37" t="s">
        <v>287</v>
      </c>
      <c r="X24" s="37" t="s">
        <v>284</v>
      </c>
      <c r="Y24" s="37" t="s">
        <v>289</v>
      </c>
      <c r="Z24" s="41" t="s">
        <v>289</v>
      </c>
      <c r="AA24" s="37" t="s">
        <v>289</v>
      </c>
      <c r="AB24" s="4" t="s">
        <v>290</v>
      </c>
      <c r="AC24" s="4" t="s">
        <v>285</v>
      </c>
      <c r="AD24" s="4" t="s">
        <v>288</v>
      </c>
      <c r="AE24" s="4" t="s">
        <v>289</v>
      </c>
      <c r="AF24" s="4" t="s">
        <v>291</v>
      </c>
      <c r="AG24" s="4" t="s">
        <v>285</v>
      </c>
      <c r="AH24" s="4" t="s">
        <v>285</v>
      </c>
    </row>
    <row r="25" spans="1:34" ht="15.75" customHeight="1">
      <c r="A25" s="14" t="s">
        <v>292</v>
      </c>
      <c r="B25" s="10" t="s">
        <v>293</v>
      </c>
      <c r="C25" s="35" t="s">
        <v>294</v>
      </c>
      <c r="D25" s="48">
        <f>1+COUNTIF(S25,C25)+COUNTIF(AA25,C25)</f>
        <v>2</v>
      </c>
      <c r="E25" s="29" t="s">
        <v>295</v>
      </c>
      <c r="F25" s="48">
        <f>1+COUNTIF(T25,E25)+COUNTIF(AB25,E25)</f>
        <v>1</v>
      </c>
      <c r="G25" s="29" t="s">
        <v>295</v>
      </c>
      <c r="H25" s="48">
        <f>1+COUNTIF(U25,G25)+COUNTIF(AC25,G25)</f>
        <v>1</v>
      </c>
      <c r="I25" s="30" t="s">
        <v>296</v>
      </c>
      <c r="J25" s="48">
        <f>1+COUNTIF(V25,I25)+COUNTIF(AD25,I25)</f>
        <v>1</v>
      </c>
      <c r="K25" s="29" t="s">
        <v>297</v>
      </c>
      <c r="L25" s="48">
        <f>1+COUNTIF(W25,K25)+COUNTIF(AE25,K25)</f>
        <v>1</v>
      </c>
      <c r="M25" s="29" t="s">
        <v>298</v>
      </c>
      <c r="N25" s="48">
        <f>1+COUNTIF(X25,M25)+COUNTIF(AF25,M25)</f>
        <v>1</v>
      </c>
      <c r="O25" s="29" t="s">
        <v>297</v>
      </c>
      <c r="P25" s="48">
        <f>1+COUNTIF(Y25,O25)+COUNTIF(AG25,O25)</f>
        <v>2</v>
      </c>
      <c r="Q25" s="30" t="s">
        <v>297</v>
      </c>
      <c r="R25" s="48">
        <f t="shared" si="6"/>
        <v>1</v>
      </c>
      <c r="S25" s="36" t="s">
        <v>294</v>
      </c>
      <c r="T25" s="37" t="s">
        <v>299</v>
      </c>
      <c r="U25" s="37" t="s">
        <v>299</v>
      </c>
      <c r="V25" s="37" t="s">
        <v>300</v>
      </c>
      <c r="W25" s="37" t="s">
        <v>299</v>
      </c>
      <c r="X25" s="37" t="s">
        <v>300</v>
      </c>
      <c r="Y25" s="37" t="s">
        <v>301</v>
      </c>
      <c r="Z25" s="41" t="s">
        <v>302</v>
      </c>
      <c r="AA25" s="37" t="s">
        <v>299</v>
      </c>
      <c r="AB25" s="4" t="s">
        <v>303</v>
      </c>
      <c r="AC25" s="4" t="s">
        <v>304</v>
      </c>
      <c r="AD25" s="4" t="s">
        <v>305</v>
      </c>
      <c r="AE25" s="4" t="s">
        <v>301</v>
      </c>
      <c r="AF25" s="4" t="s">
        <v>306</v>
      </c>
      <c r="AG25" s="4" t="s">
        <v>297</v>
      </c>
      <c r="AH25" s="4" t="s">
        <v>307</v>
      </c>
    </row>
    <row r="26" spans="1:34" ht="15.75" customHeight="1">
      <c r="A26" s="14" t="s">
        <v>308</v>
      </c>
      <c r="B26" s="10" t="s">
        <v>309</v>
      </c>
      <c r="C26" s="35" t="s">
        <v>310</v>
      </c>
      <c r="D26" s="48">
        <f>1+COUNTIF(S26,C26)+COUNTIF(AA26,C26)</f>
        <v>2</v>
      </c>
      <c r="E26" s="29" t="s">
        <v>311</v>
      </c>
      <c r="F26" s="48">
        <f>1+COUNTIF(T26,E26)+COUNTIF(AB26,E26)</f>
        <v>2</v>
      </c>
      <c r="G26" s="30" t="s">
        <v>311</v>
      </c>
      <c r="H26" s="48">
        <f>1+COUNTIF(U26,G26)+COUNTIF(AC26,G26)</f>
        <v>2</v>
      </c>
      <c r="I26" s="30" t="s">
        <v>312</v>
      </c>
      <c r="J26" s="48">
        <f>1+COUNTIF(V26,I26)+COUNTIF(AD26,I26)</f>
        <v>2</v>
      </c>
      <c r="K26" s="30" t="s">
        <v>313</v>
      </c>
      <c r="L26" s="48">
        <f>1+COUNTIF(W26,K26)+COUNTIF(AE26,K26)</f>
        <v>1</v>
      </c>
      <c r="M26" s="30" t="s">
        <v>314</v>
      </c>
      <c r="N26" s="48">
        <f>1+COUNTIF(X26,M26)+COUNTIF(AF26,M26)</f>
        <v>2</v>
      </c>
      <c r="O26" s="30" t="s">
        <v>311</v>
      </c>
      <c r="P26" s="48">
        <f>1+COUNTIF(Y26,O26)+COUNTIF(AG26,O26)</f>
        <v>3</v>
      </c>
      <c r="Q26" s="30" t="s">
        <v>313</v>
      </c>
      <c r="R26" s="48">
        <f t="shared" si="6"/>
        <v>2</v>
      </c>
      <c r="S26" s="36" t="s">
        <v>310</v>
      </c>
      <c r="T26" s="37" t="s">
        <v>311</v>
      </c>
      <c r="U26" s="37" t="s">
        <v>311</v>
      </c>
      <c r="V26" s="37" t="s">
        <v>267</v>
      </c>
      <c r="W26" s="37" t="s">
        <v>311</v>
      </c>
      <c r="X26" s="37" t="s">
        <v>315</v>
      </c>
      <c r="Y26" s="37" t="s">
        <v>311</v>
      </c>
      <c r="Z26" s="41" t="s">
        <v>316</v>
      </c>
      <c r="AA26" s="37" t="s">
        <v>311</v>
      </c>
      <c r="AB26" s="4" t="s">
        <v>317</v>
      </c>
      <c r="AC26" s="4" t="s">
        <v>318</v>
      </c>
      <c r="AD26" s="4" t="s">
        <v>312</v>
      </c>
      <c r="AE26" s="4" t="s">
        <v>318</v>
      </c>
      <c r="AF26" s="4" t="s">
        <v>314</v>
      </c>
      <c r="AG26" s="4" t="s">
        <v>311</v>
      </c>
      <c r="AH26" s="4" t="s">
        <v>313</v>
      </c>
    </row>
    <row r="27" spans="1:34" ht="15.75" customHeight="1">
      <c r="A27" s="14" t="s">
        <v>319</v>
      </c>
      <c r="B27" s="10" t="s">
        <v>320</v>
      </c>
      <c r="C27" s="35" t="s">
        <v>321</v>
      </c>
      <c r="D27" s="48">
        <f>1+COUNTIF(S27,C27)+COUNTIF(AA27,C27)</f>
        <v>2</v>
      </c>
      <c r="E27" s="29" t="s">
        <v>322</v>
      </c>
      <c r="F27" s="48">
        <f>1+COUNTIF(T27,E27)+COUNTIF(AB27,E27)</f>
        <v>1</v>
      </c>
      <c r="G27" s="30" t="s">
        <v>322</v>
      </c>
      <c r="H27" s="48">
        <f>1+COUNTIF(U27,G27)+COUNTIF(AC27,G27)</f>
        <v>1</v>
      </c>
      <c r="I27" s="30" t="s">
        <v>323</v>
      </c>
      <c r="J27" s="48">
        <f>1+COUNTIF(V27,I27)+COUNTIF(AD27,I27)</f>
        <v>1</v>
      </c>
      <c r="K27" s="30" t="s">
        <v>324</v>
      </c>
      <c r="L27" s="48">
        <f>1+COUNTIF(W27,K27)+COUNTIF(AE27,K27)</f>
        <v>1</v>
      </c>
      <c r="M27" s="29" t="s">
        <v>298</v>
      </c>
      <c r="N27" s="48">
        <f>1+COUNTIF(X27,M27)+COUNTIF(AF27,M27)</f>
        <v>1</v>
      </c>
      <c r="O27" s="30" t="s">
        <v>325</v>
      </c>
      <c r="P27" s="48">
        <f>1+COUNTIF(Y27,O27)+COUNTIF(AG27,O27)</f>
        <v>1</v>
      </c>
      <c r="Q27" s="30" t="s">
        <v>326</v>
      </c>
      <c r="R27" s="48">
        <f t="shared" si="6"/>
        <v>1</v>
      </c>
      <c r="S27" s="36" t="s">
        <v>321</v>
      </c>
      <c r="T27" s="37" t="s">
        <v>327</v>
      </c>
      <c r="U27" s="37" t="s">
        <v>327</v>
      </c>
      <c r="V27" s="37" t="s">
        <v>300</v>
      </c>
      <c r="W27" s="37" t="s">
        <v>327</v>
      </c>
      <c r="X27" s="37" t="s">
        <v>328</v>
      </c>
      <c r="Y27" s="37" t="s">
        <v>329</v>
      </c>
      <c r="Z27" s="41" t="s">
        <v>330</v>
      </c>
      <c r="AA27" s="37" t="s">
        <v>329</v>
      </c>
      <c r="AB27" s="4" t="s">
        <v>331</v>
      </c>
      <c r="AC27" s="4" t="s">
        <v>332</v>
      </c>
      <c r="AD27" s="4" t="s">
        <v>333</v>
      </c>
      <c r="AE27" s="4" t="s">
        <v>304</v>
      </c>
      <c r="AF27" s="4" t="s">
        <v>334</v>
      </c>
      <c r="AG27" s="4" t="s">
        <v>332</v>
      </c>
      <c r="AH27" s="4" t="s">
        <v>335</v>
      </c>
    </row>
    <row r="28" spans="1:34" ht="15.75" customHeight="1">
      <c r="A28" s="15" t="s">
        <v>336</v>
      </c>
      <c r="B28" s="9"/>
      <c r="C28" s="25"/>
      <c r="D28" s="48"/>
      <c r="E28" s="26"/>
      <c r="F28" s="48"/>
      <c r="G28" s="26"/>
      <c r="H28" s="48"/>
      <c r="I28" s="26"/>
      <c r="J28" s="48"/>
      <c r="K28" s="26"/>
      <c r="L28" s="48"/>
      <c r="M28" s="26"/>
      <c r="N28" s="48"/>
      <c r="O28" s="26"/>
      <c r="P28" s="48"/>
      <c r="Q28" s="26"/>
      <c r="R28" s="48"/>
      <c r="S28" s="25"/>
      <c r="T28" s="26"/>
      <c r="U28" s="26"/>
      <c r="V28" s="26"/>
      <c r="W28" s="26"/>
      <c r="X28" s="26"/>
      <c r="Y28" s="26"/>
      <c r="Z28" s="27"/>
      <c r="AA28" s="26"/>
      <c r="AB28" s="9"/>
      <c r="AC28" s="9"/>
      <c r="AD28" s="9"/>
      <c r="AE28" s="9"/>
      <c r="AF28" s="9"/>
      <c r="AG28" s="9"/>
      <c r="AH28" s="9"/>
    </row>
    <row r="29" spans="1:34" ht="15.75" customHeight="1">
      <c r="A29" s="14" t="s">
        <v>337</v>
      </c>
      <c r="B29" s="10" t="s">
        <v>338</v>
      </c>
      <c r="C29" s="35" t="s">
        <v>339</v>
      </c>
      <c r="D29" s="48">
        <f>1+COUNTIF(S29,C29)+COUNTIF(AA29,C29)</f>
        <v>1</v>
      </c>
      <c r="E29" s="29" t="s">
        <v>340</v>
      </c>
      <c r="F29" s="48">
        <f>1+COUNTIF(T29,E29)+COUNTIF(AB29,E29)</f>
        <v>1</v>
      </c>
      <c r="G29" s="29" t="s">
        <v>340</v>
      </c>
      <c r="H29" s="48">
        <f>1+COUNTIF(U29,G29)+COUNTIF(AC29,G29)</f>
        <v>1</v>
      </c>
      <c r="I29" s="30" t="s">
        <v>341</v>
      </c>
      <c r="J29" s="48">
        <f>1+COUNTIF(V29,I29)+COUNTIF(AD29,I29)</f>
        <v>2</v>
      </c>
      <c r="K29" s="29" t="s">
        <v>342</v>
      </c>
      <c r="L29" s="48">
        <f>1+COUNTIF(W29,K29)+COUNTIF(AE29,K29)</f>
        <v>1</v>
      </c>
      <c r="M29" s="29" t="s">
        <v>343</v>
      </c>
      <c r="N29" s="48">
        <f>1+COUNTIF(X29,M29)+COUNTIF(AF29,M29)</f>
        <v>1</v>
      </c>
      <c r="O29" s="30" t="s">
        <v>344</v>
      </c>
      <c r="P29" s="48">
        <f>1+COUNTIF(Y29,O29)+COUNTIF(AG29,O29)</f>
        <v>1</v>
      </c>
      <c r="Q29" s="30" t="s">
        <v>342</v>
      </c>
      <c r="R29" s="48">
        <f t="shared" si="6"/>
        <v>3</v>
      </c>
      <c r="S29" s="36" t="s">
        <v>345</v>
      </c>
      <c r="T29" s="37" t="s">
        <v>346</v>
      </c>
      <c r="U29" s="37" t="s">
        <v>347</v>
      </c>
      <c r="V29" s="37" t="s">
        <v>348</v>
      </c>
      <c r="W29" s="37" t="s">
        <v>347</v>
      </c>
      <c r="X29" s="37" t="s">
        <v>261</v>
      </c>
      <c r="Y29" s="37" t="s">
        <v>342</v>
      </c>
      <c r="Z29" s="41" t="s">
        <v>342</v>
      </c>
      <c r="AA29" s="37" t="s">
        <v>347</v>
      </c>
      <c r="AB29" s="4" t="s">
        <v>344</v>
      </c>
      <c r="AC29" s="4" t="s">
        <v>342</v>
      </c>
      <c r="AD29" s="4" t="s">
        <v>341</v>
      </c>
      <c r="AE29" s="4" t="s">
        <v>349</v>
      </c>
      <c r="AF29" s="4" t="s">
        <v>350</v>
      </c>
      <c r="AG29" s="4" t="s">
        <v>349</v>
      </c>
      <c r="AH29" s="4" t="s">
        <v>342</v>
      </c>
    </row>
    <row r="30" spans="1:34" ht="15.75" customHeight="1">
      <c r="A30" s="14" t="s">
        <v>351</v>
      </c>
      <c r="B30" s="10" t="s">
        <v>352</v>
      </c>
      <c r="C30" s="35" t="s">
        <v>353</v>
      </c>
      <c r="D30" s="48">
        <f>1+COUNTIF(S30,C30)+COUNTIF(AA30,C30)</f>
        <v>1</v>
      </c>
      <c r="E30" s="29" t="s">
        <v>354</v>
      </c>
      <c r="F30" s="48">
        <f>1+COUNTIF(T30,E30)+COUNTIF(AB30,E30)</f>
        <v>1</v>
      </c>
      <c r="G30" s="30" t="s">
        <v>354</v>
      </c>
      <c r="H30" s="48">
        <f>1+COUNTIF(U30,G30)+COUNTIF(AC30,G30)</f>
        <v>1</v>
      </c>
      <c r="I30" s="30" t="s">
        <v>355</v>
      </c>
      <c r="J30" s="48">
        <f>1+COUNTIF(V30,I30)+COUNTIF(AD30,I30)</f>
        <v>1</v>
      </c>
      <c r="K30" s="29" t="s">
        <v>356</v>
      </c>
      <c r="L30" s="48">
        <f>1+COUNTIF(W30,K30)+COUNTIF(AE30,K30)</f>
        <v>1</v>
      </c>
      <c r="M30" s="30" t="s">
        <v>357</v>
      </c>
      <c r="N30" s="48">
        <f>1+COUNTIF(X30,M30)+COUNTIF(AF30,M30)</f>
        <v>3</v>
      </c>
      <c r="O30" s="29" t="s">
        <v>358</v>
      </c>
      <c r="P30" s="48">
        <f>1+COUNTIF(Y30,O30)+COUNTIF(AG30,O30)</f>
        <v>1</v>
      </c>
      <c r="Q30" s="29" t="s">
        <v>359</v>
      </c>
      <c r="R30" s="48">
        <f t="shared" si="6"/>
        <v>2</v>
      </c>
      <c r="S30" s="36" t="s">
        <v>360</v>
      </c>
      <c r="T30" s="37" t="s">
        <v>358</v>
      </c>
      <c r="U30" s="37" t="s">
        <v>358</v>
      </c>
      <c r="V30" s="37" t="s">
        <v>361</v>
      </c>
      <c r="W30" s="37" t="s">
        <v>358</v>
      </c>
      <c r="X30" s="37" t="s">
        <v>357</v>
      </c>
      <c r="Y30" s="37" t="s">
        <v>362</v>
      </c>
      <c r="Z30" s="41" t="s">
        <v>363</v>
      </c>
      <c r="AA30" s="37" t="s">
        <v>364</v>
      </c>
      <c r="AB30" s="4" t="s">
        <v>365</v>
      </c>
      <c r="AC30" s="4" t="s">
        <v>356</v>
      </c>
      <c r="AD30" s="4" t="s">
        <v>361</v>
      </c>
      <c r="AE30" s="4" t="s">
        <v>359</v>
      </c>
      <c r="AF30" s="4" t="s">
        <v>357</v>
      </c>
      <c r="AG30" s="4" t="s">
        <v>364</v>
      </c>
      <c r="AH30" s="4" t="s">
        <v>359</v>
      </c>
    </row>
    <row r="31" spans="1:34" ht="15.75" customHeight="1">
      <c r="A31" s="14" t="s">
        <v>366</v>
      </c>
      <c r="B31" s="10" t="s">
        <v>367</v>
      </c>
      <c r="C31" s="35" t="s">
        <v>368</v>
      </c>
      <c r="D31" s="48">
        <f>1+COUNTIF(S31,C31)+COUNTIF(AA31,C31)</f>
        <v>1</v>
      </c>
      <c r="E31" s="29" t="s">
        <v>369</v>
      </c>
      <c r="F31" s="48">
        <f>1+COUNTIF(T31,E31)+COUNTIF(AB31,E31)</f>
        <v>2</v>
      </c>
      <c r="G31" s="30" t="s">
        <v>369</v>
      </c>
      <c r="H31" s="48">
        <f>1+COUNTIF(U31,G31)+COUNTIF(AC31,G31)</f>
        <v>2</v>
      </c>
      <c r="I31" s="30" t="s">
        <v>370</v>
      </c>
      <c r="J31" s="48">
        <f>1+COUNTIF(V31,I31)+COUNTIF(AD31,I31)</f>
        <v>2</v>
      </c>
      <c r="K31" s="30" t="s">
        <v>371</v>
      </c>
      <c r="L31" s="48">
        <f>1+COUNTIF(W31,K31)+COUNTIF(AE31,K31)</f>
        <v>2</v>
      </c>
      <c r="M31" s="30" t="s">
        <v>372</v>
      </c>
      <c r="N31" s="48">
        <f>1+COUNTIF(X31,M31)+COUNTIF(AF31,M31)</f>
        <v>1</v>
      </c>
      <c r="O31" s="30" t="s">
        <v>369</v>
      </c>
      <c r="P31" s="48">
        <f>1+COUNTIF(Y31,O31)+COUNTIF(AG31,O31)</f>
        <v>1</v>
      </c>
      <c r="Q31" s="29" t="s">
        <v>371</v>
      </c>
      <c r="R31" s="48">
        <f t="shared" si="6"/>
        <v>1</v>
      </c>
      <c r="S31" s="36" t="s">
        <v>373</v>
      </c>
      <c r="T31" s="37" t="s">
        <v>369</v>
      </c>
      <c r="U31" s="37" t="s">
        <v>369</v>
      </c>
      <c r="V31" s="37" t="s">
        <v>374</v>
      </c>
      <c r="W31" s="37" t="s">
        <v>369</v>
      </c>
      <c r="X31" s="37" t="s">
        <v>375</v>
      </c>
      <c r="Y31" s="37" t="s">
        <v>371</v>
      </c>
      <c r="Z31" s="41" t="s">
        <v>376</v>
      </c>
      <c r="AA31" s="37" t="s">
        <v>371</v>
      </c>
      <c r="AB31" s="4" t="s">
        <v>377</v>
      </c>
      <c r="AC31" s="4" t="s">
        <v>371</v>
      </c>
      <c r="AD31" s="4" t="s">
        <v>370</v>
      </c>
      <c r="AE31" s="4" t="s">
        <v>371</v>
      </c>
      <c r="AF31" s="4" t="s">
        <v>378</v>
      </c>
      <c r="AG31" s="4" t="s">
        <v>371</v>
      </c>
      <c r="AH31" s="4" t="s">
        <v>379</v>
      </c>
    </row>
    <row r="32" spans="1:34" ht="15.75" customHeight="1">
      <c r="A32" s="14" t="s">
        <v>380</v>
      </c>
      <c r="B32" s="10" t="s">
        <v>381</v>
      </c>
      <c r="C32" s="35" t="s">
        <v>382</v>
      </c>
      <c r="D32" s="48">
        <f>1+COUNTIF(S32,C32)+COUNTIF(AA32,C32)</f>
        <v>1</v>
      </c>
      <c r="E32" s="29" t="s">
        <v>383</v>
      </c>
      <c r="F32" s="48">
        <f>1+COUNTIF(T32,E32)+COUNTIF(AB32,E32)</f>
        <v>2</v>
      </c>
      <c r="G32" s="30" t="s">
        <v>383</v>
      </c>
      <c r="H32" s="48">
        <f>1+COUNTIF(U32,G32)+COUNTIF(AC32,G32)</f>
        <v>2</v>
      </c>
      <c r="I32" s="30" t="s">
        <v>384</v>
      </c>
      <c r="J32" s="48">
        <v>2</v>
      </c>
      <c r="K32" s="30" t="s">
        <v>385</v>
      </c>
      <c r="L32" s="48">
        <f>1+COUNTIF(W32,K32)+COUNTIF(AE32,K32)</f>
        <v>1</v>
      </c>
      <c r="M32" s="30" t="s">
        <v>386</v>
      </c>
      <c r="N32" s="48">
        <v>2</v>
      </c>
      <c r="O32" s="30" t="s">
        <v>383</v>
      </c>
      <c r="P32" s="48">
        <f>1+COUNTIF(Y32,O32)+COUNTIF(AG32,O32)</f>
        <v>3</v>
      </c>
      <c r="Q32" s="30" t="s">
        <v>383</v>
      </c>
      <c r="R32" s="48">
        <f t="shared" si="6"/>
        <v>2</v>
      </c>
      <c r="S32" s="36" t="s">
        <v>387</v>
      </c>
      <c r="T32" s="37" t="s">
        <v>383</v>
      </c>
      <c r="U32" s="37" t="s">
        <v>383</v>
      </c>
      <c r="V32" s="37" t="s">
        <v>388</v>
      </c>
      <c r="W32" s="37" t="s">
        <v>383</v>
      </c>
      <c r="X32" s="37" t="s">
        <v>389</v>
      </c>
      <c r="Y32" s="37" t="s">
        <v>383</v>
      </c>
      <c r="Z32" s="41" t="s">
        <v>176</v>
      </c>
      <c r="AA32" s="37" t="s">
        <v>383</v>
      </c>
      <c r="AB32" s="4" t="s">
        <v>390</v>
      </c>
      <c r="AC32" s="4" t="s">
        <v>391</v>
      </c>
      <c r="AD32" s="4" t="s">
        <v>384</v>
      </c>
      <c r="AE32" s="4" t="s">
        <v>391</v>
      </c>
      <c r="AF32" s="4" t="s">
        <v>392</v>
      </c>
      <c r="AG32" s="4" t="s">
        <v>383</v>
      </c>
      <c r="AH32" s="4" t="s">
        <v>383</v>
      </c>
    </row>
    <row r="33" spans="1:34" ht="15.75" customHeight="1">
      <c r="A33" s="14" t="s">
        <v>393</v>
      </c>
      <c r="B33" s="10" t="s">
        <v>394</v>
      </c>
      <c r="C33" s="35" t="s">
        <v>395</v>
      </c>
      <c r="D33" s="48">
        <v>2</v>
      </c>
      <c r="E33" s="29" t="s">
        <v>396</v>
      </c>
      <c r="F33" s="48">
        <f>1+COUNTIF(T33,E33)+COUNTIF(AB33,E33)</f>
        <v>2</v>
      </c>
      <c r="G33" s="30" t="s">
        <v>396</v>
      </c>
      <c r="H33" s="48">
        <f>1+COUNTIF(U33,G33)+COUNTIF(AC33,G33)</f>
        <v>2</v>
      </c>
      <c r="I33" s="30" t="s">
        <v>397</v>
      </c>
      <c r="J33" s="48">
        <f>1+COUNTIF(V33,I33)+COUNTIF(AD33,I33)</f>
        <v>3</v>
      </c>
      <c r="K33" s="30" t="s">
        <v>398</v>
      </c>
      <c r="L33" s="48">
        <f>1+COUNTIF(W33,K33)+COUNTIF(AE33,K33)</f>
        <v>1</v>
      </c>
      <c r="M33" s="30" t="s">
        <v>399</v>
      </c>
      <c r="N33" s="48">
        <f>1+COUNTIF(X33,M33)+COUNTIF(AF33,M33)</f>
        <v>1</v>
      </c>
      <c r="O33" s="30" t="s">
        <v>396</v>
      </c>
      <c r="P33" s="48">
        <f>1+COUNTIF(Y33,O33)+COUNTIF(AG33,O33)</f>
        <v>2</v>
      </c>
      <c r="Q33" s="30" t="s">
        <v>400</v>
      </c>
      <c r="R33" s="48">
        <f t="shared" si="6"/>
        <v>1</v>
      </c>
      <c r="S33" s="36" t="s">
        <v>401</v>
      </c>
      <c r="T33" s="37" t="s">
        <v>396</v>
      </c>
      <c r="U33" s="37" t="s">
        <v>396</v>
      </c>
      <c r="V33" s="37" t="s">
        <v>397</v>
      </c>
      <c r="W33" s="37" t="s">
        <v>396</v>
      </c>
      <c r="X33" s="37" t="s">
        <v>402</v>
      </c>
      <c r="Y33" s="37" t="s">
        <v>396</v>
      </c>
      <c r="Z33" s="41" t="s">
        <v>403</v>
      </c>
      <c r="AA33" s="37" t="s">
        <v>396</v>
      </c>
      <c r="AB33" s="4" t="s">
        <v>404</v>
      </c>
      <c r="AC33" s="4" t="s">
        <v>405</v>
      </c>
      <c r="AD33" s="4" t="s">
        <v>397</v>
      </c>
      <c r="AE33" s="4" t="s">
        <v>405</v>
      </c>
      <c r="AF33" s="4" t="s">
        <v>402</v>
      </c>
      <c r="AG33" s="4" t="s">
        <v>406</v>
      </c>
      <c r="AH33" s="4" t="s">
        <v>405</v>
      </c>
    </row>
    <row r="34" spans="1:34" ht="15.75" customHeight="1">
      <c r="A34" s="15" t="s">
        <v>407</v>
      </c>
      <c r="B34" s="9"/>
      <c r="C34" s="25"/>
      <c r="D34" s="48"/>
      <c r="E34" s="26"/>
      <c r="F34" s="48"/>
      <c r="G34" s="26"/>
      <c r="H34" s="48"/>
      <c r="I34" s="26"/>
      <c r="J34" s="48"/>
      <c r="K34" s="26"/>
      <c r="L34" s="48"/>
      <c r="M34" s="26"/>
      <c r="N34" s="48"/>
      <c r="O34" s="26"/>
      <c r="P34" s="48"/>
      <c r="Q34" s="26"/>
      <c r="R34" s="48"/>
      <c r="S34" s="25"/>
      <c r="T34" s="26"/>
      <c r="U34" s="26"/>
      <c r="V34" s="26"/>
      <c r="W34" s="26"/>
      <c r="X34" s="26"/>
      <c r="Y34" s="26"/>
      <c r="Z34" s="27"/>
      <c r="AA34" s="26"/>
      <c r="AB34" s="9"/>
      <c r="AC34" s="9"/>
      <c r="AD34" s="9"/>
      <c r="AE34" s="9"/>
      <c r="AF34" s="9"/>
      <c r="AG34" s="9"/>
      <c r="AH34" s="9"/>
    </row>
    <row r="35" spans="1:34" ht="15.75" customHeight="1">
      <c r="A35" s="14" t="s">
        <v>408</v>
      </c>
      <c r="B35" s="10" t="s">
        <v>409</v>
      </c>
      <c r="C35" s="35" t="s">
        <v>410</v>
      </c>
      <c r="D35" s="48">
        <f>1+COUNTIF(S35,C35)+COUNTIF(AA35,C35)</f>
        <v>1</v>
      </c>
      <c r="E35" s="29" t="s">
        <v>411</v>
      </c>
      <c r="F35" s="48">
        <f>1+COUNTIF(T35,E35)+COUNTIF(AB35,E35)</f>
        <v>1</v>
      </c>
      <c r="G35" s="29" t="s">
        <v>411</v>
      </c>
      <c r="H35" s="48">
        <f>1+COUNTIF(U35,G35)+COUNTIF(AC35,G35)</f>
        <v>1</v>
      </c>
      <c r="I35" s="30" t="s">
        <v>267</v>
      </c>
      <c r="J35" s="48">
        <f>1+COUNTIF(V35,I35)+COUNTIF(AD35,I35)</f>
        <v>1</v>
      </c>
      <c r="K35" s="30" t="s">
        <v>412</v>
      </c>
      <c r="L35" s="48">
        <f>1+COUNTIF(W35,K35)+COUNTIF(AE35,K35)</f>
        <v>1</v>
      </c>
      <c r="M35" s="29" t="s">
        <v>413</v>
      </c>
      <c r="N35" s="48">
        <f>1+COUNTIF(X35,M35)+COUNTIF(AF35,M35)</f>
        <v>1</v>
      </c>
      <c r="O35" s="29" t="s">
        <v>414</v>
      </c>
      <c r="P35" s="48">
        <f>1+COUNTIF(Y35,O35)+COUNTIF(AG35,O35)</f>
        <v>1</v>
      </c>
      <c r="Q35" s="30" t="s">
        <v>412</v>
      </c>
      <c r="R35" s="48">
        <f t="shared" si="6"/>
        <v>2</v>
      </c>
      <c r="S35" s="36" t="s">
        <v>415</v>
      </c>
      <c r="T35" s="37" t="s">
        <v>416</v>
      </c>
      <c r="U35" s="37" t="s">
        <v>416</v>
      </c>
      <c r="V35" s="37" t="s">
        <v>417</v>
      </c>
      <c r="W35" s="37" t="s">
        <v>176</v>
      </c>
      <c r="X35" s="37" t="s">
        <v>418</v>
      </c>
      <c r="Y35" s="37" t="s">
        <v>419</v>
      </c>
      <c r="Z35" s="41" t="s">
        <v>176</v>
      </c>
      <c r="AA35" s="37" t="s">
        <v>420</v>
      </c>
      <c r="AB35" s="4" t="s">
        <v>419</v>
      </c>
      <c r="AC35" s="4" t="s">
        <v>412</v>
      </c>
      <c r="AD35" s="4" t="s">
        <v>417</v>
      </c>
      <c r="AE35" s="4" t="s">
        <v>176</v>
      </c>
      <c r="AF35" s="4" t="s">
        <v>421</v>
      </c>
      <c r="AG35" s="4" t="s">
        <v>412</v>
      </c>
      <c r="AH35" s="4" t="s">
        <v>412</v>
      </c>
    </row>
    <row r="36" spans="1:34" ht="15.75" customHeight="1">
      <c r="A36" s="14" t="s">
        <v>169</v>
      </c>
      <c r="B36" s="10" t="s">
        <v>422</v>
      </c>
      <c r="C36" s="42" t="s">
        <v>423</v>
      </c>
      <c r="D36" s="48">
        <f>1+COUNTIF(S36,C36)+COUNTIF(AA36,C36)</f>
        <v>1</v>
      </c>
      <c r="E36" s="29" t="s">
        <v>424</v>
      </c>
      <c r="F36" s="48">
        <f>1+COUNTIF(T36,E36)+COUNTIF(AB36,E36)</f>
        <v>2</v>
      </c>
      <c r="G36" s="30" t="s">
        <v>424</v>
      </c>
      <c r="H36" s="48">
        <f>1+COUNTIF(U36,G36)+COUNTIF(AC36,G36)</f>
        <v>2</v>
      </c>
      <c r="I36" s="30" t="s">
        <v>425</v>
      </c>
      <c r="J36" s="48">
        <f>1+COUNTIF(V36,I36)+COUNTIF(AD36,I36)</f>
        <v>2</v>
      </c>
      <c r="K36" s="30" t="s">
        <v>424</v>
      </c>
      <c r="L36" s="48">
        <f>1+COUNTIF(W36,K36)+COUNTIF(AE36,K36)</f>
        <v>3</v>
      </c>
      <c r="M36" s="29" t="s">
        <v>426</v>
      </c>
      <c r="N36" s="48">
        <f>1+COUNTIF(X36,M36)+COUNTIF(AF36,M36)</f>
        <v>2</v>
      </c>
      <c r="O36" s="30" t="s">
        <v>424</v>
      </c>
      <c r="P36" s="48">
        <f>1+COUNTIF(Y36,O36)+COUNTIF(AG36,O36)</f>
        <v>3</v>
      </c>
      <c r="Q36" s="30" t="s">
        <v>427</v>
      </c>
      <c r="R36" s="48">
        <f t="shared" si="6"/>
        <v>3</v>
      </c>
      <c r="S36" s="36" t="s">
        <v>428</v>
      </c>
      <c r="T36" s="37" t="s">
        <v>424</v>
      </c>
      <c r="U36" s="37" t="s">
        <v>424</v>
      </c>
      <c r="V36" s="37" t="s">
        <v>425</v>
      </c>
      <c r="W36" s="37" t="s">
        <v>424</v>
      </c>
      <c r="X36" s="37" t="s">
        <v>426</v>
      </c>
      <c r="Y36" s="37" t="s">
        <v>424</v>
      </c>
      <c r="Z36" s="41" t="s">
        <v>427</v>
      </c>
      <c r="AA36" s="47" t="s">
        <v>424</v>
      </c>
      <c r="AB36" s="4" t="s">
        <v>429</v>
      </c>
      <c r="AC36" s="4" t="s">
        <v>430</v>
      </c>
      <c r="AD36" s="4" t="s">
        <v>431</v>
      </c>
      <c r="AE36" s="4" t="s">
        <v>424</v>
      </c>
      <c r="AF36" s="4" t="s">
        <v>432</v>
      </c>
      <c r="AG36" s="4" t="s">
        <v>424</v>
      </c>
      <c r="AH36" s="4" t="s">
        <v>427</v>
      </c>
    </row>
    <row r="37" spans="1:34" ht="15.75" customHeight="1">
      <c r="A37" s="14" t="s">
        <v>433</v>
      </c>
      <c r="B37" s="10" t="s">
        <v>434</v>
      </c>
      <c r="C37" s="35" t="s">
        <v>435</v>
      </c>
      <c r="D37" s="48">
        <f>1+COUNTIF(S37,C37)+COUNTIF(AA37,C37)</f>
        <v>1</v>
      </c>
      <c r="E37" s="29" t="s">
        <v>436</v>
      </c>
      <c r="F37" s="48">
        <f>1+COUNTIF(T37,E37)+COUNTIF(AB37,E37)</f>
        <v>2</v>
      </c>
      <c r="G37" s="30" t="s">
        <v>436</v>
      </c>
      <c r="H37" s="48">
        <f>1+COUNTIF(U37,G37)+COUNTIF(AC37,G37)</f>
        <v>2</v>
      </c>
      <c r="I37" s="30" t="s">
        <v>258</v>
      </c>
      <c r="J37" s="48">
        <f>1+COUNTIF(V37,I37)+COUNTIF(AD37,I37)</f>
        <v>2</v>
      </c>
      <c r="K37" s="30" t="s">
        <v>437</v>
      </c>
      <c r="L37" s="48">
        <f>1+COUNTIF(W37,K37)+COUNTIF(AE37,K37)</f>
        <v>1</v>
      </c>
      <c r="M37" s="29" t="s">
        <v>438</v>
      </c>
      <c r="N37" s="48">
        <f>1+COUNTIF(X37,M37)+COUNTIF(AF37,M37)</f>
        <v>1</v>
      </c>
      <c r="O37" s="30" t="s">
        <v>436</v>
      </c>
      <c r="P37" s="48">
        <f>1+COUNTIF(Y37,O37)+COUNTIF(AG37,O37)</f>
        <v>3</v>
      </c>
      <c r="Q37" s="30" t="s">
        <v>437</v>
      </c>
      <c r="R37" s="48">
        <f t="shared" si="6"/>
        <v>1</v>
      </c>
      <c r="S37" s="36" t="s">
        <v>439</v>
      </c>
      <c r="T37" s="37" t="s">
        <v>436</v>
      </c>
      <c r="U37" s="37" t="s">
        <v>436</v>
      </c>
      <c r="V37" s="37" t="s">
        <v>258</v>
      </c>
      <c r="W37" s="37" t="s">
        <v>436</v>
      </c>
      <c r="X37" s="37" t="s">
        <v>440</v>
      </c>
      <c r="Y37" s="37" t="s">
        <v>436</v>
      </c>
      <c r="Z37" s="41" t="s">
        <v>176</v>
      </c>
      <c r="AA37" s="37" t="s">
        <v>437</v>
      </c>
      <c r="AB37" s="4" t="s">
        <v>441</v>
      </c>
      <c r="AC37" s="4" t="s">
        <v>442</v>
      </c>
      <c r="AD37" s="4" t="s">
        <v>443</v>
      </c>
      <c r="AE37" s="4" t="s">
        <v>442</v>
      </c>
      <c r="AF37" s="4" t="s">
        <v>444</v>
      </c>
      <c r="AG37" s="4" t="s">
        <v>436</v>
      </c>
      <c r="AH37" s="4" t="s">
        <v>176</v>
      </c>
    </row>
    <row r="38" spans="1:34" ht="15.75" customHeight="1">
      <c r="A38" s="14" t="s">
        <v>445</v>
      </c>
      <c r="B38" s="10" t="s">
        <v>446</v>
      </c>
      <c r="C38" s="35" t="s">
        <v>447</v>
      </c>
      <c r="D38" s="48">
        <f>1+COUNTIF(S38,C38)+COUNTIF(AA38,C38)</f>
        <v>1</v>
      </c>
      <c r="E38" s="29" t="s">
        <v>448</v>
      </c>
      <c r="F38" s="48">
        <f>1+COUNTIF(T38,E38)+COUNTIF(AB38,E38)</f>
        <v>1</v>
      </c>
      <c r="G38" s="30" t="s">
        <v>448</v>
      </c>
      <c r="H38" s="48">
        <f>1+COUNTIF(U38,G38)+COUNTIF(AC38,G38)</f>
        <v>1</v>
      </c>
      <c r="I38" s="50"/>
      <c r="J38" s="48">
        <f>1+COUNTIF(V38,I38)+COUNTIF(AD38,I38)</f>
        <v>1</v>
      </c>
      <c r="K38" s="30" t="s">
        <v>449</v>
      </c>
      <c r="L38" s="48">
        <f>1+COUNTIF(W38,K38)+COUNTIF(AE38,K38)</f>
        <v>1</v>
      </c>
      <c r="M38" s="29" t="s">
        <v>450</v>
      </c>
      <c r="N38" s="48">
        <f>1+COUNTIF(X38,M38)+COUNTIF(AF38,M38)</f>
        <v>1</v>
      </c>
      <c r="O38" s="30" t="s">
        <v>451</v>
      </c>
      <c r="P38" s="48">
        <f>1+COUNTIF(Y38,O38)+COUNTIF(AG38,O38)</f>
        <v>3</v>
      </c>
      <c r="Q38" s="29" t="s">
        <v>449</v>
      </c>
      <c r="R38" s="48">
        <f t="shared" si="6"/>
        <v>2</v>
      </c>
      <c r="S38" s="36" t="s">
        <v>452</v>
      </c>
      <c r="T38" s="37" t="s">
        <v>451</v>
      </c>
      <c r="U38" s="37" t="s">
        <v>451</v>
      </c>
      <c r="V38" s="37" t="s">
        <v>450</v>
      </c>
      <c r="W38" s="37" t="s">
        <v>451</v>
      </c>
      <c r="X38" s="37" t="s">
        <v>453</v>
      </c>
      <c r="Y38" s="37" t="s">
        <v>451</v>
      </c>
      <c r="Z38" s="41" t="s">
        <v>449</v>
      </c>
      <c r="AA38" s="37" t="s">
        <v>454</v>
      </c>
      <c r="AB38" s="4" t="s">
        <v>455</v>
      </c>
      <c r="AC38" s="4" t="s">
        <v>313</v>
      </c>
      <c r="AD38" s="4" t="s">
        <v>450</v>
      </c>
      <c r="AE38" s="4" t="s">
        <v>448</v>
      </c>
      <c r="AF38" s="4" t="s">
        <v>456</v>
      </c>
      <c r="AG38" s="4" t="s">
        <v>451</v>
      </c>
      <c r="AH38" s="4" t="s">
        <v>457</v>
      </c>
    </row>
    <row r="39" spans="1:34" ht="15.75" customHeight="1">
      <c r="A39" s="14" t="s">
        <v>458</v>
      </c>
      <c r="B39" s="10" t="s">
        <v>459</v>
      </c>
      <c r="C39" s="35" t="s">
        <v>460</v>
      </c>
      <c r="D39" s="48">
        <f>1+COUNTIF(S39,C39)+COUNTIF(AA39,C39)</f>
        <v>2</v>
      </c>
      <c r="E39" s="29" t="s">
        <v>461</v>
      </c>
      <c r="F39" s="48">
        <f>1+COUNTIF(T39,E39)+COUNTIF(AB39,E39)</f>
        <v>2</v>
      </c>
      <c r="G39" s="30" t="s">
        <v>461</v>
      </c>
      <c r="H39" s="48">
        <f>1+COUNTIF(U39,G39)+COUNTIF(AC39,G39)</f>
        <v>2</v>
      </c>
      <c r="I39" s="30" t="s">
        <v>462</v>
      </c>
      <c r="J39" s="48">
        <f>1+COUNTIF(V39,I39)+COUNTIF(AD39,I39)</f>
        <v>1</v>
      </c>
      <c r="K39" s="30" t="s">
        <v>463</v>
      </c>
      <c r="L39" s="48">
        <f>1+COUNTIF(W39,K39)+COUNTIF(AE39,K39)</f>
        <v>2</v>
      </c>
      <c r="M39" s="30" t="s">
        <v>464</v>
      </c>
      <c r="N39" s="48">
        <f>1+COUNTIF(X39,M39)+COUNTIF(AF39,M39)</f>
        <v>2</v>
      </c>
      <c r="O39" s="30" t="s">
        <v>465</v>
      </c>
      <c r="P39" s="48">
        <f>1+COUNTIF(Y39,O39)+COUNTIF(AG39,O39)</f>
        <v>2</v>
      </c>
      <c r="Q39" s="29" t="s">
        <v>466</v>
      </c>
      <c r="R39" s="48">
        <f t="shared" si="6"/>
        <v>1</v>
      </c>
      <c r="S39" s="36" t="s">
        <v>460</v>
      </c>
      <c r="T39" s="37" t="s">
        <v>461</v>
      </c>
      <c r="U39" s="37" t="s">
        <v>461</v>
      </c>
      <c r="V39" s="37" t="s">
        <v>467</v>
      </c>
      <c r="W39" s="37" t="s">
        <v>461</v>
      </c>
      <c r="X39" s="37" t="s">
        <v>464</v>
      </c>
      <c r="Y39" s="37" t="s">
        <v>461</v>
      </c>
      <c r="Z39" s="41" t="s">
        <v>468</v>
      </c>
      <c r="AA39" s="37" t="s">
        <v>461</v>
      </c>
      <c r="AB39" s="4" t="s">
        <v>469</v>
      </c>
      <c r="AC39" s="4" t="s">
        <v>463</v>
      </c>
      <c r="AD39" s="4" t="s">
        <v>467</v>
      </c>
      <c r="AE39" s="4" t="s">
        <v>463</v>
      </c>
      <c r="AF39" s="4" t="s">
        <v>470</v>
      </c>
      <c r="AG39" s="4" t="s">
        <v>465</v>
      </c>
      <c r="AH39" s="4" t="s">
        <v>463</v>
      </c>
    </row>
    <row r="40" spans="1:34" ht="15.75" customHeight="1">
      <c r="A40" s="15" t="s">
        <v>471</v>
      </c>
      <c r="B40" s="9"/>
      <c r="C40" s="25"/>
      <c r="D40" s="48"/>
      <c r="E40" s="26"/>
      <c r="F40" s="48"/>
      <c r="G40" s="26"/>
      <c r="H40" s="48"/>
      <c r="I40" s="26"/>
      <c r="J40" s="48"/>
      <c r="K40" s="26"/>
      <c r="L40" s="48"/>
      <c r="M40" s="26"/>
      <c r="N40" s="48"/>
      <c r="O40" s="26"/>
      <c r="P40" s="48"/>
      <c r="Q40" s="26"/>
      <c r="R40" s="48"/>
      <c r="S40" s="25"/>
      <c r="T40" s="26"/>
      <c r="U40" s="26"/>
      <c r="V40" s="26"/>
      <c r="W40" s="26"/>
      <c r="X40" s="26"/>
      <c r="Y40" s="26"/>
      <c r="Z40" s="27"/>
      <c r="AA40" s="26"/>
      <c r="AB40" s="9"/>
      <c r="AC40" s="9"/>
      <c r="AD40" s="9"/>
      <c r="AE40" s="9"/>
      <c r="AF40" s="9"/>
      <c r="AG40" s="9"/>
      <c r="AH40" s="9"/>
    </row>
    <row r="41" spans="1:34" ht="15.75" customHeight="1">
      <c r="A41" s="14" t="s">
        <v>472</v>
      </c>
      <c r="B41" s="10" t="s">
        <v>473</v>
      </c>
      <c r="C41" s="35" t="s">
        <v>474</v>
      </c>
      <c r="D41" s="48">
        <f>1+COUNTIF(S41,C41)+COUNTIF(AA41,C41)</f>
        <v>2</v>
      </c>
      <c r="E41" s="29" t="s">
        <v>475</v>
      </c>
      <c r="F41" s="48">
        <f>1+COUNTIF(T41,E41)+COUNTIF(AB41,E41)</f>
        <v>2</v>
      </c>
      <c r="G41" s="30" t="s">
        <v>475</v>
      </c>
      <c r="H41" s="48">
        <f>1+COUNTIF(U41,G41)+COUNTIF(AC41,G41)</f>
        <v>1</v>
      </c>
      <c r="I41" s="30" t="s">
        <v>476</v>
      </c>
      <c r="J41" s="48">
        <f>1+COUNTIF(V41,I41)+COUNTIF(AD41,I41)</f>
        <v>3</v>
      </c>
      <c r="K41" s="30" t="s">
        <v>477</v>
      </c>
      <c r="L41" s="48">
        <f>1+COUNTIF(W41,K41)+COUNTIF(AE41,K41)</f>
        <v>1</v>
      </c>
      <c r="M41" s="30" t="s">
        <v>477</v>
      </c>
      <c r="N41" s="48">
        <f>1+COUNTIF(X41,M41)+COUNTIF(AF41,M41)</f>
        <v>2</v>
      </c>
      <c r="O41" s="29" t="s">
        <v>478</v>
      </c>
      <c r="P41" s="48">
        <f>1+COUNTIF(Y41,O41)+COUNTIF(AG41,O41)</f>
        <v>1</v>
      </c>
      <c r="Q41" s="30" t="s">
        <v>478</v>
      </c>
      <c r="R41" s="48">
        <f t="shared" si="6"/>
        <v>3</v>
      </c>
      <c r="S41" s="36" t="s">
        <v>474</v>
      </c>
      <c r="T41" s="37" t="s">
        <v>475</v>
      </c>
      <c r="U41" s="37" t="s">
        <v>479</v>
      </c>
      <c r="V41" s="37" t="s">
        <v>476</v>
      </c>
      <c r="W41" s="37" t="s">
        <v>479</v>
      </c>
      <c r="X41" s="37" t="s">
        <v>480</v>
      </c>
      <c r="Y41" s="37" t="s">
        <v>479</v>
      </c>
      <c r="Z41" s="41" t="s">
        <v>478</v>
      </c>
      <c r="AA41" s="37" t="s">
        <v>479</v>
      </c>
      <c r="AB41" s="4" t="s">
        <v>481</v>
      </c>
      <c r="AC41" s="4" t="s">
        <v>482</v>
      </c>
      <c r="AD41" s="4" t="s">
        <v>476</v>
      </c>
      <c r="AE41" s="4" t="s">
        <v>479</v>
      </c>
      <c r="AF41" s="4" t="s">
        <v>477</v>
      </c>
      <c r="AG41" s="4" t="s">
        <v>479</v>
      </c>
      <c r="AH41" s="4" t="s">
        <v>478</v>
      </c>
    </row>
    <row r="42" spans="1:34" ht="15.75" customHeight="1">
      <c r="A42" s="14" t="s">
        <v>483</v>
      </c>
      <c r="B42" s="10" t="s">
        <v>484</v>
      </c>
      <c r="C42" s="35" t="s">
        <v>485</v>
      </c>
      <c r="D42" s="48">
        <f>1+COUNTIF(S42,C42)+COUNTIF(AA42,C42)</f>
        <v>2</v>
      </c>
      <c r="E42" s="29" t="s">
        <v>486</v>
      </c>
      <c r="F42" s="48">
        <f>1+COUNTIF(T42,E42)+COUNTIF(AB42,E42)</f>
        <v>2</v>
      </c>
      <c r="G42" s="30" t="s">
        <v>487</v>
      </c>
      <c r="H42" s="48">
        <f>1+COUNTIF(U42,G42)+COUNTIF(AC42,G42)</f>
        <v>3</v>
      </c>
      <c r="I42" s="30" t="s">
        <v>488</v>
      </c>
      <c r="J42" s="48">
        <f>1+COUNTIF(V42,I42)+COUNTIF(AD42,I42)</f>
        <v>1</v>
      </c>
      <c r="K42" s="30" t="s">
        <v>487</v>
      </c>
      <c r="L42" s="48">
        <f>1+COUNTIF(W42,K42)+COUNTIF(AE42,K42)</f>
        <v>3</v>
      </c>
      <c r="M42" s="30" t="s">
        <v>489</v>
      </c>
      <c r="N42" s="48">
        <f>1+COUNTIF(X42,M42)+COUNTIF(AF42,M42)</f>
        <v>3</v>
      </c>
      <c r="O42" s="29" t="s">
        <v>486</v>
      </c>
      <c r="P42" s="48">
        <f>1+COUNTIF(Y42,O42)+COUNTIF(AG42,O42)</f>
        <v>1</v>
      </c>
      <c r="Q42" s="29" t="s">
        <v>490</v>
      </c>
      <c r="R42" s="48">
        <f t="shared" si="6"/>
        <v>1</v>
      </c>
      <c r="S42" s="36" t="s">
        <v>485</v>
      </c>
      <c r="T42" s="37" t="s">
        <v>486</v>
      </c>
      <c r="U42" s="37" t="s">
        <v>487</v>
      </c>
      <c r="V42" s="37" t="s">
        <v>491</v>
      </c>
      <c r="W42" s="37" t="s">
        <v>487</v>
      </c>
      <c r="X42" s="37" t="s">
        <v>489</v>
      </c>
      <c r="Y42" s="37" t="s">
        <v>487</v>
      </c>
      <c r="Z42" s="41" t="s">
        <v>304</v>
      </c>
      <c r="AA42" s="37" t="s">
        <v>486</v>
      </c>
      <c r="AB42" s="4" t="s">
        <v>492</v>
      </c>
      <c r="AC42" s="4" t="s">
        <v>487</v>
      </c>
      <c r="AD42" s="4" t="s">
        <v>491</v>
      </c>
      <c r="AE42" s="4" t="s">
        <v>487</v>
      </c>
      <c r="AF42" s="4" t="s">
        <v>489</v>
      </c>
      <c r="AG42" s="4" t="s">
        <v>487</v>
      </c>
      <c r="AH42" s="4" t="s">
        <v>487</v>
      </c>
    </row>
    <row r="43" spans="1:34" ht="15.75" customHeight="1">
      <c r="A43" s="14" t="s">
        <v>292</v>
      </c>
      <c r="B43" s="10" t="s">
        <v>493</v>
      </c>
      <c r="C43" s="35" t="s">
        <v>294</v>
      </c>
      <c r="D43" s="48">
        <f>1+COUNTIF(S43,C43)+COUNTIF(AA43,C43)</f>
        <v>2</v>
      </c>
      <c r="E43" s="29" t="s">
        <v>494</v>
      </c>
      <c r="F43" s="48">
        <f>1+COUNTIF(T43,E43)+COUNTIF(AB43,E43)</f>
        <v>2</v>
      </c>
      <c r="G43" s="30" t="s">
        <v>494</v>
      </c>
      <c r="H43" s="48">
        <f>1+COUNTIF(U43,G43)+COUNTIF(AC43,G43)</f>
        <v>2</v>
      </c>
      <c r="I43" s="30" t="s">
        <v>296</v>
      </c>
      <c r="J43" s="48">
        <f>1+COUNTIF(V43,I43)+COUNTIF(AD43,I43)</f>
        <v>1</v>
      </c>
      <c r="K43" s="30" t="s">
        <v>301</v>
      </c>
      <c r="L43" s="48">
        <f>1+COUNTIF(W43,K43)+COUNTIF(AE43,K43)</f>
        <v>1</v>
      </c>
      <c r="M43" s="29" t="s">
        <v>298</v>
      </c>
      <c r="N43" s="48">
        <f>1+COUNTIF(X43,M43)+COUNTIF(AF43,M43)</f>
        <v>1</v>
      </c>
      <c r="O43" s="30" t="s">
        <v>494</v>
      </c>
      <c r="P43" s="48">
        <f>1+COUNTIF(Y43,O43)+COUNTIF(AG43,O43)</f>
        <v>1</v>
      </c>
      <c r="Q43" s="30" t="s">
        <v>301</v>
      </c>
      <c r="R43" s="48">
        <f t="shared" si="6"/>
        <v>1</v>
      </c>
      <c r="S43" s="36" t="s">
        <v>294</v>
      </c>
      <c r="T43" s="37" t="s">
        <v>494</v>
      </c>
      <c r="U43" s="37" t="s">
        <v>494</v>
      </c>
      <c r="V43" s="37" t="s">
        <v>300</v>
      </c>
      <c r="W43" s="37" t="s">
        <v>494</v>
      </c>
      <c r="X43" s="37" t="s">
        <v>328</v>
      </c>
      <c r="Y43" s="37" t="s">
        <v>301</v>
      </c>
      <c r="Z43" s="41" t="s">
        <v>495</v>
      </c>
      <c r="AA43" s="37" t="s">
        <v>299</v>
      </c>
      <c r="AB43" s="4" t="s">
        <v>496</v>
      </c>
      <c r="AC43" s="4" t="s">
        <v>297</v>
      </c>
      <c r="AD43" s="4" t="s">
        <v>305</v>
      </c>
      <c r="AE43" s="4" t="s">
        <v>297</v>
      </c>
      <c r="AF43" s="4" t="s">
        <v>497</v>
      </c>
      <c r="AG43" s="4" t="s">
        <v>297</v>
      </c>
      <c r="AH43" s="4" t="s">
        <v>495</v>
      </c>
    </row>
    <row r="44" spans="1:34" ht="15.75" customHeight="1">
      <c r="A44" s="14" t="s">
        <v>498</v>
      </c>
      <c r="B44" s="4"/>
      <c r="C44" s="40"/>
      <c r="D44" s="48"/>
      <c r="E44" s="38"/>
      <c r="F44" s="48"/>
      <c r="G44" s="38"/>
      <c r="H44" s="48"/>
      <c r="I44" s="38"/>
      <c r="J44" s="48"/>
      <c r="K44" s="38"/>
      <c r="L44" s="48"/>
      <c r="M44" s="38"/>
      <c r="N44" s="48"/>
      <c r="O44" s="38"/>
      <c r="P44" s="48"/>
      <c r="Q44" s="38"/>
      <c r="R44" s="48"/>
    </row>
    <row r="45" spans="1:34" ht="15.75" customHeight="1">
      <c r="A45" s="14" t="s">
        <v>499</v>
      </c>
      <c r="B45" s="10" t="s">
        <v>500</v>
      </c>
      <c r="C45" s="35" t="s">
        <v>501</v>
      </c>
      <c r="D45" s="48">
        <f>1+COUNTIF(S45,C45)+COUNTIF(AA45,C45)</f>
        <v>1</v>
      </c>
      <c r="E45" s="29" t="s">
        <v>502</v>
      </c>
      <c r="F45" s="48">
        <f>1+COUNTIF(T45,E45)+COUNTIF(AB45,E45)</f>
        <v>2</v>
      </c>
      <c r="G45" s="29" t="s">
        <v>502</v>
      </c>
      <c r="H45" s="48">
        <f>1+COUNTIF(U45,G45)+COUNTIF(AC45,G45)</f>
        <v>1</v>
      </c>
      <c r="I45" s="30" t="s">
        <v>503</v>
      </c>
      <c r="J45" s="48">
        <f>1+COUNTIF(V45,I45)+COUNTIF(AD45,I45)</f>
        <v>1</v>
      </c>
      <c r="K45" s="29" t="s">
        <v>504</v>
      </c>
      <c r="L45" s="48">
        <f>1+COUNTIF(W45,K45)+COUNTIF(AE45,K45)</f>
        <v>1</v>
      </c>
      <c r="M45" s="29" t="s">
        <v>505</v>
      </c>
      <c r="N45" s="48">
        <f>1+COUNTIF(X45,M45)+COUNTIF(AF45,M45)</f>
        <v>1</v>
      </c>
      <c r="O45" s="30" t="s">
        <v>502</v>
      </c>
      <c r="P45" s="48">
        <f>1+COUNTIF(Y45,O45)+COUNTIF(AG45,O45)</f>
        <v>1</v>
      </c>
      <c r="Q45" s="30" t="s">
        <v>506</v>
      </c>
      <c r="R45" s="48">
        <f t="shared" si="6"/>
        <v>1</v>
      </c>
      <c r="S45" s="36" t="s">
        <v>507</v>
      </c>
      <c r="T45" s="37" t="s">
        <v>508</v>
      </c>
      <c r="U45" s="37" t="s">
        <v>508</v>
      </c>
      <c r="V45" s="37" t="s">
        <v>509</v>
      </c>
      <c r="W45" s="37" t="s">
        <v>508</v>
      </c>
      <c r="X45" s="37" t="s">
        <v>510</v>
      </c>
      <c r="Y45" s="37" t="s">
        <v>504</v>
      </c>
      <c r="Z45" s="41" t="s">
        <v>511</v>
      </c>
      <c r="AA45" s="37" t="s">
        <v>512</v>
      </c>
      <c r="AB45" s="4" t="s">
        <v>502</v>
      </c>
      <c r="AC45" s="4" t="s">
        <v>511</v>
      </c>
      <c r="AD45" s="4" t="s">
        <v>509</v>
      </c>
      <c r="AE45" s="4" t="s">
        <v>511</v>
      </c>
      <c r="AF45" s="4" t="s">
        <v>513</v>
      </c>
      <c r="AG45" s="4" t="s">
        <v>514</v>
      </c>
      <c r="AH45" s="4" t="s">
        <v>511</v>
      </c>
    </row>
    <row r="46" spans="1:34" ht="15.75" customHeight="1">
      <c r="A46" s="15" t="s">
        <v>515</v>
      </c>
      <c r="B46" s="9"/>
      <c r="C46" s="25"/>
      <c r="D46" s="48"/>
      <c r="E46" s="26"/>
      <c r="F46" s="48"/>
      <c r="G46" s="26"/>
      <c r="H46" s="48"/>
      <c r="I46" s="26"/>
      <c r="J46" s="48"/>
      <c r="K46" s="26"/>
      <c r="L46" s="48"/>
      <c r="M46" s="26"/>
      <c r="N46" s="48"/>
      <c r="O46" s="26"/>
      <c r="P46" s="48"/>
      <c r="Q46" s="26"/>
      <c r="R46" s="48"/>
      <c r="S46" s="25"/>
      <c r="T46" s="26"/>
      <c r="U46" s="26"/>
      <c r="V46" s="26"/>
      <c r="W46" s="26"/>
      <c r="X46" s="26"/>
      <c r="Y46" s="26"/>
      <c r="Z46" s="27"/>
      <c r="AA46" s="26"/>
      <c r="AB46" s="9"/>
      <c r="AC46" s="9"/>
      <c r="AD46" s="9"/>
      <c r="AE46" s="9"/>
      <c r="AF46" s="9"/>
      <c r="AG46" s="9"/>
      <c r="AH46" s="9"/>
    </row>
    <row r="47" spans="1:34" ht="15.75" customHeight="1">
      <c r="A47" s="14" t="s">
        <v>21</v>
      </c>
      <c r="B47" s="10" t="s">
        <v>516</v>
      </c>
      <c r="C47" s="35" t="s">
        <v>517</v>
      </c>
      <c r="D47" s="48">
        <f>1+COUNTIF(S47,C47)+COUNTIF(AA47,C47)</f>
        <v>1</v>
      </c>
      <c r="E47" s="29" t="s">
        <v>518</v>
      </c>
      <c r="F47" s="48">
        <f>1+COUNTIF(T47,E47)+COUNTIF(AB47,E47)</f>
        <v>1</v>
      </c>
      <c r="G47" s="29" t="s">
        <v>518</v>
      </c>
      <c r="H47" s="48">
        <f>1+COUNTIF(U47,G47)+COUNTIF(AC47,G47)</f>
        <v>1</v>
      </c>
      <c r="I47" s="30" t="s">
        <v>519</v>
      </c>
      <c r="J47" s="48">
        <f>1+COUNTIF(V47,I47)+COUNTIF(AD47,I47)</f>
        <v>1</v>
      </c>
      <c r="K47" s="29" t="s">
        <v>520</v>
      </c>
      <c r="L47" s="48">
        <f>1+COUNTIF(W47,K47)+COUNTIF(AE47,K47)</f>
        <v>1</v>
      </c>
      <c r="M47" s="29" t="s">
        <v>521</v>
      </c>
      <c r="N47" s="48">
        <f>1+COUNTIF(X47,M47)+COUNTIF(AF47,M47)</f>
        <v>1</v>
      </c>
      <c r="O47" s="30" t="s">
        <v>520</v>
      </c>
      <c r="P47" s="48">
        <f>1+COUNTIF(Y47,O47)+COUNTIF(AG47,O47)</f>
        <v>1</v>
      </c>
      <c r="Q47" s="30" t="s">
        <v>522</v>
      </c>
      <c r="R47" s="48">
        <f t="shared" si="6"/>
        <v>1</v>
      </c>
      <c r="S47" s="36" t="s">
        <v>523</v>
      </c>
      <c r="T47" s="37" t="s">
        <v>524</v>
      </c>
      <c r="U47" s="37" t="s">
        <v>524</v>
      </c>
      <c r="V47" s="37" t="s">
        <v>525</v>
      </c>
      <c r="W47" s="37" t="s">
        <v>524</v>
      </c>
      <c r="X47" s="37" t="s">
        <v>526</v>
      </c>
      <c r="Y47" s="37" t="s">
        <v>522</v>
      </c>
      <c r="Z47" s="41" t="s">
        <v>527</v>
      </c>
      <c r="AA47" s="37" t="s">
        <v>520</v>
      </c>
      <c r="AB47" s="4" t="s">
        <v>528</v>
      </c>
      <c r="AC47" s="4" t="s">
        <v>522</v>
      </c>
      <c r="AD47" s="4" t="s">
        <v>529</v>
      </c>
      <c r="AE47" s="4" t="s">
        <v>522</v>
      </c>
      <c r="AF47" s="4" t="s">
        <v>530</v>
      </c>
      <c r="AG47" s="4" t="s">
        <v>522</v>
      </c>
      <c r="AH47" s="4" t="s">
        <v>531</v>
      </c>
    </row>
    <row r="48" spans="1:34" ht="15.75" customHeight="1">
      <c r="A48" s="14" t="s">
        <v>77</v>
      </c>
      <c r="B48" s="10" t="s">
        <v>532</v>
      </c>
      <c r="C48" s="35" t="s">
        <v>533</v>
      </c>
      <c r="D48" s="48">
        <f>1+COUNTIF(S48,C48)+COUNTIF(AA48,C48)</f>
        <v>1</v>
      </c>
      <c r="E48" s="29" t="s">
        <v>534</v>
      </c>
      <c r="F48" s="48">
        <f>1+COUNTIF(T48,E48)+COUNTIF(AB48,E48)</f>
        <v>1</v>
      </c>
      <c r="G48" s="30" t="s">
        <v>534</v>
      </c>
      <c r="H48" s="48">
        <f>1+COUNTIF(U48,G48)+COUNTIF(AC48,G48)</f>
        <v>1</v>
      </c>
      <c r="I48" s="30" t="s">
        <v>535</v>
      </c>
      <c r="J48" s="48">
        <f>1+COUNTIF(V48,I48)+COUNTIF(AD48,I48)</f>
        <v>1</v>
      </c>
      <c r="K48" s="29" t="s">
        <v>536</v>
      </c>
      <c r="L48" s="48">
        <f>1+COUNTIF(W48,K48)+COUNTIF(AE48,K48)</f>
        <v>1</v>
      </c>
      <c r="M48" s="30" t="s">
        <v>537</v>
      </c>
      <c r="N48" s="48">
        <f>1+COUNTIF(X48,M48)+COUNTIF(AF48,M48)</f>
        <v>3</v>
      </c>
      <c r="O48" s="30" t="s">
        <v>536</v>
      </c>
      <c r="P48" s="48">
        <f>1+COUNTIF(Y48,O48)+COUNTIF(AG48,O48)</f>
        <v>2</v>
      </c>
      <c r="Q48" s="29" t="s">
        <v>538</v>
      </c>
      <c r="R48" s="48">
        <f t="shared" si="6"/>
        <v>1</v>
      </c>
      <c r="S48" s="36" t="s">
        <v>539</v>
      </c>
      <c r="T48" s="37" t="s">
        <v>540</v>
      </c>
      <c r="U48" s="37" t="s">
        <v>541</v>
      </c>
      <c r="V48" s="37" t="s">
        <v>542</v>
      </c>
      <c r="W48" s="37" t="s">
        <v>541</v>
      </c>
      <c r="X48" s="37" t="s">
        <v>537</v>
      </c>
      <c r="Y48" s="37" t="s">
        <v>538</v>
      </c>
      <c r="Z48" s="41" t="s">
        <v>536</v>
      </c>
      <c r="AA48" s="37" t="s">
        <v>543</v>
      </c>
      <c r="AB48" s="4" t="s">
        <v>544</v>
      </c>
      <c r="AC48" s="4" t="s">
        <v>541</v>
      </c>
      <c r="AD48" s="4" t="s">
        <v>542</v>
      </c>
      <c r="AE48" s="4" t="s">
        <v>545</v>
      </c>
      <c r="AF48" s="4" t="s">
        <v>537</v>
      </c>
      <c r="AG48" s="4" t="s">
        <v>536</v>
      </c>
      <c r="AH48" s="4" t="s">
        <v>176</v>
      </c>
    </row>
    <row r="49" spans="1:34" ht="15.75" customHeight="1">
      <c r="A49" s="14" t="s">
        <v>98</v>
      </c>
      <c r="B49" s="4"/>
      <c r="C49" s="40"/>
      <c r="D49" s="48"/>
      <c r="E49" s="38"/>
      <c r="F49" s="48"/>
      <c r="G49" s="38"/>
      <c r="H49" s="48"/>
      <c r="I49" s="38"/>
      <c r="J49" s="48"/>
      <c r="K49" s="38"/>
      <c r="L49" s="48"/>
      <c r="M49" s="38"/>
      <c r="N49" s="48"/>
      <c r="O49" s="37"/>
      <c r="P49" s="48"/>
      <c r="Q49" s="37"/>
      <c r="R49" s="48"/>
      <c r="S49" s="36"/>
      <c r="Y49" s="37"/>
      <c r="Z49" s="41"/>
    </row>
    <row r="50" spans="1:34" ht="15.75" customHeight="1">
      <c r="A50" s="14" t="s">
        <v>546</v>
      </c>
      <c r="B50" s="10" t="s">
        <v>547</v>
      </c>
      <c r="C50" s="35" t="s">
        <v>523</v>
      </c>
      <c r="D50" s="48">
        <f>1+COUNTIF(S50,C50)+COUNTIF(AA50,C50)</f>
        <v>1</v>
      </c>
      <c r="E50" s="29" t="s">
        <v>548</v>
      </c>
      <c r="F50" s="48">
        <f>1+COUNTIF(T50,E50)+COUNTIF(AB50,E50)</f>
        <v>1</v>
      </c>
      <c r="G50" s="29" t="s">
        <v>548</v>
      </c>
      <c r="H50" s="48">
        <f>1+COUNTIF(U50,G50)+COUNTIF(AC50,G50)</f>
        <v>1</v>
      </c>
      <c r="I50" s="30" t="s">
        <v>519</v>
      </c>
      <c r="J50" s="48">
        <f>1+COUNTIF(V50,I50)+COUNTIF(AD50,I50)</f>
        <v>1</v>
      </c>
      <c r="K50" s="29" t="s">
        <v>530</v>
      </c>
      <c r="L50" s="48">
        <f>1+COUNTIF(W50,K50)+COUNTIF(AE50,K50)</f>
        <v>1</v>
      </c>
      <c r="M50" s="29" t="s">
        <v>522</v>
      </c>
      <c r="N50" s="48">
        <f>1+COUNTIF(X50,M50)+COUNTIF(AF50,M50)</f>
        <v>1</v>
      </c>
      <c r="O50" s="30" t="s">
        <v>520</v>
      </c>
      <c r="P50" s="48">
        <f>1+COUNTIF(Y50,O50)+COUNTIF(AG50,O50)</f>
        <v>1</v>
      </c>
      <c r="Q50" s="30" t="s">
        <v>522</v>
      </c>
      <c r="R50" s="48">
        <f t="shared" si="6"/>
        <v>2</v>
      </c>
      <c r="S50" s="36" t="s">
        <v>549</v>
      </c>
      <c r="T50" s="37" t="s">
        <v>550</v>
      </c>
      <c r="U50" s="37" t="s">
        <v>550</v>
      </c>
      <c r="V50" s="37" t="s">
        <v>525</v>
      </c>
      <c r="W50" s="37" t="s">
        <v>550</v>
      </c>
      <c r="X50" s="37" t="s">
        <v>526</v>
      </c>
      <c r="Y50" s="37" t="s">
        <v>548</v>
      </c>
      <c r="Z50" s="41" t="s">
        <v>522</v>
      </c>
      <c r="AA50" s="37" t="s">
        <v>520</v>
      </c>
      <c r="AB50" s="4" t="s">
        <v>528</v>
      </c>
      <c r="AC50" s="4" t="s">
        <v>522</v>
      </c>
      <c r="AD50" s="4" t="s">
        <v>529</v>
      </c>
      <c r="AE50" s="4" t="s">
        <v>522</v>
      </c>
      <c r="AF50" s="4" t="s">
        <v>530</v>
      </c>
      <c r="AG50" s="4" t="s">
        <v>522</v>
      </c>
      <c r="AH50" s="4" t="s">
        <v>531</v>
      </c>
    </row>
    <row r="51" spans="1:34" ht="15.75" customHeight="1">
      <c r="A51" s="14" t="s">
        <v>551</v>
      </c>
      <c r="B51" s="10" t="s">
        <v>552</v>
      </c>
      <c r="C51" s="35" t="s">
        <v>553</v>
      </c>
      <c r="D51" s="48">
        <f>1+COUNTIF(S51,C51)+COUNTIF(AA51,C51)</f>
        <v>1</v>
      </c>
      <c r="E51" s="29" t="s">
        <v>554</v>
      </c>
      <c r="F51" s="48">
        <f>1+COUNTIF(T51,E51)+COUNTIF(AB51,E51)</f>
        <v>1</v>
      </c>
      <c r="G51" s="30" t="s">
        <v>554</v>
      </c>
      <c r="H51" s="48">
        <f>1+COUNTIF(U51,G51)+COUNTIF(AC51,G51)</f>
        <v>2</v>
      </c>
      <c r="I51" s="30" t="s">
        <v>555</v>
      </c>
      <c r="J51" s="48">
        <v>2</v>
      </c>
      <c r="K51" s="29" t="s">
        <v>556</v>
      </c>
      <c r="L51" s="48">
        <f>1+COUNTIF(W51,K51)+COUNTIF(AE51,K51)</f>
        <v>1</v>
      </c>
      <c r="M51" s="29" t="s">
        <v>554</v>
      </c>
      <c r="N51" s="48">
        <f>1+COUNTIF(X51,M51)+COUNTIF(AF51,M51)</f>
        <v>1</v>
      </c>
      <c r="O51" s="30" t="s">
        <v>557</v>
      </c>
      <c r="P51" s="48">
        <f>1+COUNTIF(Y51,O51)+COUNTIF(AG51,O51)</f>
        <v>3</v>
      </c>
      <c r="Q51" s="29" t="s">
        <v>558</v>
      </c>
      <c r="R51" s="48">
        <f t="shared" si="6"/>
        <v>1</v>
      </c>
      <c r="S51" s="36" t="s">
        <v>559</v>
      </c>
      <c r="T51" s="37" t="s">
        <v>560</v>
      </c>
      <c r="U51" s="37" t="s">
        <v>554</v>
      </c>
      <c r="V51" s="37" t="s">
        <v>267</v>
      </c>
      <c r="W51" s="37" t="s">
        <v>554</v>
      </c>
      <c r="X51" s="37" t="s">
        <v>561</v>
      </c>
      <c r="Y51" s="37" t="s">
        <v>557</v>
      </c>
      <c r="Z51" s="41" t="s">
        <v>557</v>
      </c>
      <c r="AA51" s="37" t="s">
        <v>557</v>
      </c>
      <c r="AB51" s="4" t="s">
        <v>562</v>
      </c>
      <c r="AC51" s="4" t="s">
        <v>558</v>
      </c>
      <c r="AD51" s="4" t="s">
        <v>267</v>
      </c>
      <c r="AE51" s="4" t="s">
        <v>557</v>
      </c>
      <c r="AF51" s="4" t="s">
        <v>562</v>
      </c>
      <c r="AG51" s="4" t="s">
        <v>557</v>
      </c>
      <c r="AH51" s="4" t="s">
        <v>176</v>
      </c>
    </row>
    <row r="52" spans="1:34" ht="15.75" customHeight="1">
      <c r="A52" s="15" t="s">
        <v>563</v>
      </c>
      <c r="B52" s="9"/>
      <c r="C52" s="25"/>
      <c r="D52" s="48"/>
      <c r="E52" s="26"/>
      <c r="F52" s="48"/>
      <c r="G52" s="26"/>
      <c r="H52" s="48"/>
      <c r="I52" s="26"/>
      <c r="J52" s="48"/>
      <c r="K52" s="26"/>
      <c r="L52" s="48"/>
      <c r="M52" s="26"/>
      <c r="N52" s="48"/>
      <c r="O52" s="26"/>
      <c r="P52" s="48"/>
      <c r="Q52" s="26"/>
      <c r="R52" s="48"/>
      <c r="S52" s="25"/>
      <c r="T52" s="26"/>
      <c r="U52" s="26"/>
      <c r="V52" s="26"/>
      <c r="W52" s="26"/>
      <c r="X52" s="26"/>
      <c r="Y52" s="26"/>
      <c r="Z52" s="27"/>
      <c r="AA52" s="26"/>
      <c r="AB52" s="9"/>
      <c r="AC52" s="9"/>
      <c r="AD52" s="9"/>
      <c r="AE52" s="9"/>
      <c r="AF52" s="9"/>
      <c r="AG52" s="9"/>
      <c r="AH52" s="9"/>
    </row>
    <row r="53" spans="1:34" ht="15.75" customHeight="1">
      <c r="A53" s="14" t="s">
        <v>564</v>
      </c>
      <c r="B53" s="10" t="s">
        <v>565</v>
      </c>
      <c r="C53" s="35" t="s">
        <v>566</v>
      </c>
      <c r="D53" s="48">
        <f>1+COUNTIF(S53,C53)+COUNTIF(AA53,C53)</f>
        <v>1</v>
      </c>
      <c r="E53" s="29" t="s">
        <v>567</v>
      </c>
      <c r="F53" s="48">
        <f>1+COUNTIF(T53,E53)+COUNTIF(AB53,E53)</f>
        <v>1</v>
      </c>
      <c r="G53" s="30" t="s">
        <v>568</v>
      </c>
      <c r="H53" s="48">
        <f>1+COUNTIF(U53,G53)+COUNTIF(AC53,G53)</f>
        <v>3</v>
      </c>
      <c r="I53" s="30" t="s">
        <v>569</v>
      </c>
      <c r="J53" s="48">
        <f>1+COUNTIF(V53,I53)+COUNTIF(AD53,I53)</f>
        <v>1</v>
      </c>
      <c r="K53" s="29" t="s">
        <v>570</v>
      </c>
      <c r="L53" s="48">
        <f>1+COUNTIF(W53,K53)+COUNTIF(AE53,K53)</f>
        <v>1</v>
      </c>
      <c r="M53" s="29" t="s">
        <v>571</v>
      </c>
      <c r="N53" s="48">
        <f>1+COUNTIF(X53,M53)+COUNTIF(AF53,M53)</f>
        <v>1</v>
      </c>
      <c r="O53" s="29" t="s">
        <v>572</v>
      </c>
      <c r="P53" s="48">
        <f>1+COUNTIF(Y53,O53)+COUNTIF(AG53,O53)</f>
        <v>2</v>
      </c>
      <c r="Q53" s="29" t="s">
        <v>568</v>
      </c>
      <c r="R53" s="48">
        <f t="shared" si="6"/>
        <v>2</v>
      </c>
      <c r="S53" s="36" t="s">
        <v>568</v>
      </c>
      <c r="T53" s="37" t="s">
        <v>570</v>
      </c>
      <c r="U53" s="37" t="s">
        <v>568</v>
      </c>
      <c r="V53" s="37" t="s">
        <v>573</v>
      </c>
      <c r="W53" s="37" t="s">
        <v>568</v>
      </c>
      <c r="X53" s="37" t="s">
        <v>574</v>
      </c>
      <c r="Y53" s="37" t="s">
        <v>572</v>
      </c>
      <c r="Z53" s="41" t="s">
        <v>568</v>
      </c>
      <c r="AA53" s="37" t="s">
        <v>575</v>
      </c>
      <c r="AB53" s="4" t="s">
        <v>576</v>
      </c>
      <c r="AC53" s="4" t="s">
        <v>568</v>
      </c>
      <c r="AD53" s="4" t="s">
        <v>573</v>
      </c>
      <c r="AE53" s="4" t="s">
        <v>568</v>
      </c>
      <c r="AF53" s="4" t="s">
        <v>577</v>
      </c>
      <c r="AG53" s="4" t="s">
        <v>568</v>
      </c>
      <c r="AH53" s="4" t="s">
        <v>578</v>
      </c>
    </row>
    <row r="54" spans="1:34" ht="15.75" customHeight="1">
      <c r="A54" s="14" t="s">
        <v>263</v>
      </c>
      <c r="B54" s="10" t="s">
        <v>579</v>
      </c>
      <c r="C54" s="35" t="s">
        <v>580</v>
      </c>
      <c r="D54" s="48">
        <f>1+COUNTIF(S54,C54)+COUNTIF(AA54,C54)</f>
        <v>2</v>
      </c>
      <c r="E54" s="29" t="s">
        <v>581</v>
      </c>
      <c r="F54" s="48">
        <f>1+COUNTIF(T54,E54)+COUNTIF(AB54,E54)</f>
        <v>2</v>
      </c>
      <c r="G54" s="30" t="s">
        <v>581</v>
      </c>
      <c r="H54" s="48">
        <f>1+COUNTIF(U54,G54)+COUNTIF(AC54,G54)</f>
        <v>2</v>
      </c>
      <c r="I54" s="30" t="s">
        <v>271</v>
      </c>
      <c r="J54" s="48">
        <f>1+COUNTIF(V54,I54)+COUNTIF(AD54,I54)</f>
        <v>3</v>
      </c>
      <c r="K54" s="30" t="s">
        <v>276</v>
      </c>
      <c r="L54" s="48">
        <f>1+COUNTIF(W54,K54)+COUNTIF(AE54,K54)</f>
        <v>1</v>
      </c>
      <c r="M54" s="29" t="s">
        <v>277</v>
      </c>
      <c r="N54" s="48">
        <f>1+COUNTIF(X54,M54)+COUNTIF(AF54,M54)</f>
        <v>2</v>
      </c>
      <c r="O54" s="30" t="s">
        <v>582</v>
      </c>
      <c r="P54" s="48">
        <f>1+COUNTIF(Y54,O54)+COUNTIF(AG54,O54)</f>
        <v>3</v>
      </c>
      <c r="Q54" s="29" t="s">
        <v>583</v>
      </c>
      <c r="R54" s="48">
        <f t="shared" si="6"/>
        <v>1</v>
      </c>
      <c r="S54" s="36" t="s">
        <v>580</v>
      </c>
      <c r="T54" s="37" t="s">
        <v>581</v>
      </c>
      <c r="U54" s="37" t="s">
        <v>581</v>
      </c>
      <c r="V54" s="37" t="s">
        <v>271</v>
      </c>
      <c r="W54" s="37" t="s">
        <v>581</v>
      </c>
      <c r="X54" s="37" t="s">
        <v>272</v>
      </c>
      <c r="Y54" s="37" t="s">
        <v>582</v>
      </c>
      <c r="Z54" s="41" t="s">
        <v>276</v>
      </c>
      <c r="AA54" s="37" t="s">
        <v>582</v>
      </c>
      <c r="AB54" s="4" t="s">
        <v>584</v>
      </c>
      <c r="AC54" s="4" t="s">
        <v>276</v>
      </c>
      <c r="AD54" s="4" t="s">
        <v>271</v>
      </c>
      <c r="AE54" s="4" t="s">
        <v>268</v>
      </c>
      <c r="AF54" s="4" t="s">
        <v>277</v>
      </c>
      <c r="AG54" s="4" t="s">
        <v>582</v>
      </c>
      <c r="AH54" s="4" t="s">
        <v>275</v>
      </c>
    </row>
    <row r="55" spans="1:34" ht="15.75" customHeight="1">
      <c r="A55" s="14" t="s">
        <v>585</v>
      </c>
      <c r="B55" s="4"/>
      <c r="C55" s="40"/>
      <c r="D55" s="48"/>
      <c r="E55" s="38"/>
      <c r="F55" s="48"/>
      <c r="G55" s="38"/>
      <c r="H55" s="48"/>
      <c r="I55" s="38"/>
      <c r="J55" s="48"/>
      <c r="K55" s="38"/>
      <c r="L55" s="48"/>
      <c r="M55" s="38"/>
      <c r="N55" s="48"/>
      <c r="O55" s="38"/>
      <c r="P55" s="48"/>
      <c r="Q55" s="38"/>
      <c r="R55" s="48"/>
    </row>
    <row r="56" spans="1:34" ht="15.75" customHeight="1">
      <c r="A56" s="14" t="s">
        <v>586</v>
      </c>
      <c r="B56" s="4"/>
      <c r="C56" s="40"/>
      <c r="D56" s="48"/>
      <c r="E56" s="38"/>
      <c r="F56" s="48"/>
      <c r="G56" s="38"/>
      <c r="H56" s="48"/>
      <c r="I56" s="38"/>
      <c r="J56" s="48"/>
      <c r="K56" s="38"/>
      <c r="L56" s="48"/>
      <c r="M56" s="38"/>
      <c r="N56" s="48"/>
      <c r="O56" s="38"/>
      <c r="P56" s="48"/>
      <c r="Q56" s="38"/>
      <c r="R56" s="48"/>
    </row>
    <row r="57" spans="1:34" ht="15.75" customHeight="1">
      <c r="A57" s="14" t="s">
        <v>587</v>
      </c>
      <c r="B57" s="10" t="s">
        <v>588</v>
      </c>
      <c r="C57" s="35" t="s">
        <v>589</v>
      </c>
      <c r="D57" s="48">
        <f>1+COUNTIF(S57,C57)+COUNTIF(AA57,C57)</f>
        <v>1</v>
      </c>
      <c r="E57" s="29" t="s">
        <v>590</v>
      </c>
      <c r="F57" s="48">
        <f>1+COUNTIF(T57,E57)+COUNTIF(AB57,E57)</f>
        <v>2</v>
      </c>
      <c r="G57" s="30" t="s">
        <v>590</v>
      </c>
      <c r="H57" s="48">
        <f>1+COUNTIF(U57,G57)+COUNTIF(AC57,G57)</f>
        <v>2</v>
      </c>
      <c r="I57" s="30" t="s">
        <v>591</v>
      </c>
      <c r="J57" s="48">
        <f>1+COUNTIF(V57,I57)+COUNTIF(AD57,I57)</f>
        <v>1</v>
      </c>
      <c r="K57" s="29" t="s">
        <v>592</v>
      </c>
      <c r="L57" s="48">
        <f>1+COUNTIF(W57,K57)+COUNTIF(AE57,K57)</f>
        <v>1</v>
      </c>
      <c r="M57" s="30" t="s">
        <v>593</v>
      </c>
      <c r="N57" s="48">
        <f>1+COUNTIF(X57,M57)+COUNTIF(AF57,M57)</f>
        <v>1</v>
      </c>
      <c r="O57" s="30" t="s">
        <v>590</v>
      </c>
      <c r="P57" s="48">
        <f>1+COUNTIF(Y57,O57)+COUNTIF(AG57,O57)</f>
        <v>1</v>
      </c>
      <c r="Q57" s="30" t="s">
        <v>594</v>
      </c>
      <c r="R57" s="48">
        <f t="shared" si="6"/>
        <v>3</v>
      </c>
      <c r="S57" s="36" t="s">
        <v>595</v>
      </c>
      <c r="T57" s="37" t="s">
        <v>590</v>
      </c>
      <c r="U57" s="37" t="s">
        <v>590</v>
      </c>
      <c r="V57" s="37" t="s">
        <v>596</v>
      </c>
      <c r="W57" s="37" t="s">
        <v>590</v>
      </c>
      <c r="X57" s="37" t="s">
        <v>597</v>
      </c>
      <c r="Y57" s="37" t="s">
        <v>592</v>
      </c>
      <c r="Z57" s="41" t="s">
        <v>594</v>
      </c>
      <c r="AA57" s="37" t="s">
        <v>592</v>
      </c>
      <c r="AB57" s="4" t="s">
        <v>598</v>
      </c>
      <c r="AC57" s="4" t="s">
        <v>592</v>
      </c>
      <c r="AD57" s="4" t="s">
        <v>599</v>
      </c>
      <c r="AE57" s="4" t="s">
        <v>590</v>
      </c>
      <c r="AF57" s="4" t="s">
        <v>597</v>
      </c>
      <c r="AG57" s="4" t="s">
        <v>600</v>
      </c>
      <c r="AH57" s="4" t="s">
        <v>594</v>
      </c>
    </row>
    <row r="58" spans="1:34" ht="15.75" customHeight="1">
      <c r="A58" s="15" t="s">
        <v>601</v>
      </c>
      <c r="B58" s="9"/>
      <c r="C58" s="25"/>
      <c r="D58" s="48"/>
      <c r="E58" s="26"/>
      <c r="F58" s="48"/>
      <c r="G58" s="26"/>
      <c r="H58" s="48"/>
      <c r="I58" s="26"/>
      <c r="J58" s="48"/>
      <c r="K58" s="26"/>
      <c r="L58" s="48"/>
      <c r="M58" s="26"/>
      <c r="N58" s="48"/>
      <c r="O58" s="26"/>
      <c r="P58" s="48"/>
      <c r="Q58" s="26"/>
      <c r="R58" s="48"/>
      <c r="S58" s="25"/>
      <c r="T58" s="26"/>
      <c r="U58" s="26"/>
      <c r="V58" s="26"/>
      <c r="W58" s="26"/>
      <c r="X58" s="26"/>
      <c r="Y58" s="26"/>
      <c r="Z58" s="27"/>
      <c r="AA58" s="26"/>
      <c r="AB58" s="9"/>
      <c r="AC58" s="9"/>
      <c r="AD58" s="9"/>
      <c r="AE58" s="9"/>
      <c r="AF58" s="9"/>
      <c r="AG58" s="9"/>
      <c r="AH58" s="9"/>
    </row>
    <row r="59" spans="1:34" ht="15.75" customHeight="1">
      <c r="A59" s="14" t="s">
        <v>602</v>
      </c>
      <c r="B59" s="10" t="s">
        <v>603</v>
      </c>
      <c r="C59" s="35" t="s">
        <v>604</v>
      </c>
      <c r="D59" s="48">
        <f>1+COUNTIF(S59,C59)+COUNTIF(AA59,C59)</f>
        <v>1</v>
      </c>
      <c r="E59" s="29" t="s">
        <v>354</v>
      </c>
      <c r="F59" s="48">
        <f>1+COUNTIF(T59,E59)+COUNTIF(AB59,E59)</f>
        <v>1</v>
      </c>
      <c r="G59" s="30" t="s">
        <v>605</v>
      </c>
      <c r="H59" s="48">
        <f>1+COUNTIF(U59,G59)+COUNTIF(AC59,G59)</f>
        <v>3</v>
      </c>
      <c r="I59" s="30" t="s">
        <v>355</v>
      </c>
      <c r="J59" s="48">
        <f>1+COUNTIF(V59,I59)+COUNTIF(AD59,I59)</f>
        <v>1</v>
      </c>
      <c r="K59" s="29" t="s">
        <v>356</v>
      </c>
      <c r="L59" s="48">
        <f>1+COUNTIF(W59,K59)+COUNTIF(AE59,K59)</f>
        <v>1</v>
      </c>
      <c r="M59" s="30" t="s">
        <v>606</v>
      </c>
      <c r="N59" s="48">
        <f>1+COUNTIF(X59,M59)+COUNTIF(AF59,M59)</f>
        <v>3</v>
      </c>
      <c r="O59" s="29" t="s">
        <v>605</v>
      </c>
      <c r="P59" s="48">
        <f>1+COUNTIF(Y59,O59)+COUNTIF(AG59,O59)</f>
        <v>1</v>
      </c>
      <c r="Q59" s="30" t="s">
        <v>359</v>
      </c>
      <c r="R59" s="48">
        <f t="shared" si="6"/>
        <v>1</v>
      </c>
      <c r="S59" s="36" t="s">
        <v>360</v>
      </c>
      <c r="T59" s="37" t="s">
        <v>607</v>
      </c>
      <c r="U59" s="37" t="s">
        <v>605</v>
      </c>
      <c r="V59" s="37" t="s">
        <v>361</v>
      </c>
      <c r="W59" s="37" t="s">
        <v>605</v>
      </c>
      <c r="X59" s="37" t="s">
        <v>606</v>
      </c>
      <c r="Y59" s="37" t="s">
        <v>364</v>
      </c>
      <c r="Z59" s="41" t="s">
        <v>363</v>
      </c>
      <c r="AA59" s="37" t="s">
        <v>605</v>
      </c>
      <c r="AB59" s="4" t="s">
        <v>365</v>
      </c>
      <c r="AC59" s="4" t="s">
        <v>605</v>
      </c>
      <c r="AD59" s="4" t="s">
        <v>608</v>
      </c>
      <c r="AE59" s="4" t="s">
        <v>605</v>
      </c>
      <c r="AF59" s="4" t="s">
        <v>606</v>
      </c>
      <c r="AG59" s="4" t="s">
        <v>364</v>
      </c>
      <c r="AH59" s="4" t="s">
        <v>356</v>
      </c>
    </row>
    <row r="60" spans="1:34" ht="15.75" customHeight="1">
      <c r="A60" s="14" t="s">
        <v>609</v>
      </c>
      <c r="B60" s="10" t="s">
        <v>610</v>
      </c>
      <c r="C60" s="35" t="s">
        <v>611</v>
      </c>
      <c r="D60" s="48">
        <f>1+COUNTIF(S60,C60)+COUNTIF(AA60,C60)</f>
        <v>2</v>
      </c>
      <c r="E60" s="29" t="s">
        <v>612</v>
      </c>
      <c r="F60" s="48">
        <f>1+COUNTIF(T60,E60)+COUNTIF(AB60,E60)</f>
        <v>2</v>
      </c>
      <c r="G60" s="30" t="s">
        <v>612</v>
      </c>
      <c r="H60" s="48">
        <f>1+COUNTIF(U60,G60)+COUNTIF(AC60,G60)</f>
        <v>2</v>
      </c>
      <c r="I60" s="30" t="s">
        <v>613</v>
      </c>
      <c r="J60" s="48">
        <f>1+COUNTIF(V60,I60)+COUNTIF(AD60,I60)</f>
        <v>2</v>
      </c>
      <c r="K60" s="30" t="s">
        <v>614</v>
      </c>
      <c r="L60" s="48">
        <f>1+COUNTIF(W60,K60)+COUNTIF(AE60,K60)</f>
        <v>2</v>
      </c>
      <c r="M60" s="30" t="s">
        <v>615</v>
      </c>
      <c r="N60" s="48">
        <f>1+COUNTIF(X60,M60)+COUNTIF(AF60,M60)</f>
        <v>2</v>
      </c>
      <c r="O60" s="30" t="s">
        <v>616</v>
      </c>
      <c r="P60" s="48">
        <f>1+COUNTIF(Y60,O60)+COUNTIF(AG60,O60)</f>
        <v>3</v>
      </c>
      <c r="Q60" s="30" t="s">
        <v>617</v>
      </c>
      <c r="R60" s="48">
        <f t="shared" si="6"/>
        <v>3</v>
      </c>
      <c r="S60" s="36" t="s">
        <v>611</v>
      </c>
      <c r="T60" s="37" t="s">
        <v>612</v>
      </c>
      <c r="U60" s="37" t="s">
        <v>612</v>
      </c>
      <c r="V60" s="37" t="s">
        <v>613</v>
      </c>
      <c r="W60" s="37" t="s">
        <v>612</v>
      </c>
      <c r="X60" s="37" t="s">
        <v>615</v>
      </c>
      <c r="Y60" s="37" t="s">
        <v>616</v>
      </c>
      <c r="Z60" s="41" t="s">
        <v>617</v>
      </c>
      <c r="AA60" s="37" t="s">
        <v>616</v>
      </c>
      <c r="AB60" s="4" t="s">
        <v>618</v>
      </c>
      <c r="AC60" s="4" t="s">
        <v>614</v>
      </c>
      <c r="AD60" s="4" t="s">
        <v>619</v>
      </c>
      <c r="AE60" s="4" t="s">
        <v>614</v>
      </c>
      <c r="AF60" s="4" t="s">
        <v>620</v>
      </c>
      <c r="AG60" s="4" t="s">
        <v>616</v>
      </c>
      <c r="AH60" s="4" t="s">
        <v>617</v>
      </c>
    </row>
    <row r="61" spans="1:34" ht="15.75" customHeight="1">
      <c r="A61" s="14" t="s">
        <v>621</v>
      </c>
      <c r="B61" s="10" t="s">
        <v>622</v>
      </c>
      <c r="C61" s="35" t="s">
        <v>623</v>
      </c>
      <c r="D61" s="48">
        <f>1+COUNTIF(S61,C61)+COUNTIF(AA61,C61)</f>
        <v>1</v>
      </c>
      <c r="E61" s="29" t="s">
        <v>624</v>
      </c>
      <c r="F61" s="48">
        <f>1+COUNTIF(T61,E61)+COUNTIF(AB61,E61)</f>
        <v>1</v>
      </c>
      <c r="G61" s="30" t="s">
        <v>624</v>
      </c>
      <c r="H61" s="48">
        <f>1+COUNTIF(U61,G61)+COUNTIF(AC61,G61)</f>
        <v>1</v>
      </c>
      <c r="I61" s="30" t="s">
        <v>625</v>
      </c>
      <c r="J61" s="48">
        <f>1+COUNTIF(V61,I61)+COUNTIF(AD61,I61)</f>
        <v>1</v>
      </c>
      <c r="K61" s="30" t="s">
        <v>626</v>
      </c>
      <c r="L61" s="48">
        <f>1+COUNTIF(W61,K61)+COUNTIF(AE61,K61)</f>
        <v>3</v>
      </c>
      <c r="M61" s="29" t="s">
        <v>627</v>
      </c>
      <c r="N61" s="48">
        <f>1+COUNTIF(X61,M61)+COUNTIF(AF61,M61)</f>
        <v>1</v>
      </c>
      <c r="O61" s="30" t="s">
        <v>624</v>
      </c>
      <c r="P61" s="48">
        <f>1+COUNTIF(Y61,O61)+COUNTIF(AG61,O61)</f>
        <v>2</v>
      </c>
      <c r="Q61" s="30" t="s">
        <v>628</v>
      </c>
      <c r="R61" s="48">
        <f t="shared" si="6"/>
        <v>1</v>
      </c>
      <c r="S61" s="36" t="s">
        <v>629</v>
      </c>
      <c r="T61" s="37" t="s">
        <v>630</v>
      </c>
      <c r="U61" s="37" t="s">
        <v>626</v>
      </c>
      <c r="V61" s="37" t="s">
        <v>631</v>
      </c>
      <c r="W61" s="37" t="s">
        <v>626</v>
      </c>
      <c r="X61" s="37" t="s">
        <v>632</v>
      </c>
      <c r="Y61" s="37" t="s">
        <v>624</v>
      </c>
      <c r="Z61" s="41" t="s">
        <v>633</v>
      </c>
      <c r="AA61" s="37" t="s">
        <v>624</v>
      </c>
      <c r="AB61" s="4" t="s">
        <v>634</v>
      </c>
      <c r="AC61" s="4" t="s">
        <v>626</v>
      </c>
      <c r="AD61" s="4" t="s">
        <v>635</v>
      </c>
      <c r="AE61" s="4" t="s">
        <v>626</v>
      </c>
      <c r="AF61" s="4" t="s">
        <v>636</v>
      </c>
      <c r="AG61" s="4" t="s">
        <v>626</v>
      </c>
      <c r="AH61" s="4" t="s">
        <v>637</v>
      </c>
    </row>
    <row r="62" spans="1:34" ht="12.75">
      <c r="A62" s="14" t="s">
        <v>638</v>
      </c>
      <c r="B62" s="10" t="s">
        <v>639</v>
      </c>
      <c r="C62" s="35" t="s">
        <v>640</v>
      </c>
      <c r="D62" s="48">
        <f>1+COUNTIF(S62,C62)+COUNTIF(AA62,C62)</f>
        <v>2</v>
      </c>
      <c r="E62" s="29" t="s">
        <v>641</v>
      </c>
      <c r="F62" s="48">
        <f>1+COUNTIF(T62,E62)+COUNTIF(AB62,E62)</f>
        <v>1</v>
      </c>
      <c r="G62" s="30" t="s">
        <v>641</v>
      </c>
      <c r="H62" s="48">
        <f>1+COUNTIF(U62,G62)+COUNTIF(AC62,G62)</f>
        <v>1</v>
      </c>
      <c r="I62" s="30" t="s">
        <v>642</v>
      </c>
      <c r="J62" s="48">
        <f>1+COUNTIF(V62,I62)+COUNTIF(AD62,I62)</f>
        <v>2</v>
      </c>
      <c r="K62" s="30" t="s">
        <v>643</v>
      </c>
      <c r="L62" s="48">
        <f>1+COUNTIF(W62,K62)+COUNTIF(AE62,K62)</f>
        <v>1</v>
      </c>
      <c r="M62" s="29" t="s">
        <v>644</v>
      </c>
      <c r="N62" s="48">
        <f>1+COUNTIF(X62,M62)+COUNTIF(AF62,M62)</f>
        <v>2</v>
      </c>
      <c r="O62" s="30" t="s">
        <v>645</v>
      </c>
      <c r="P62" s="48">
        <f>1+COUNTIF(Y62,O62)+COUNTIF(AG62,O62)</f>
        <v>2</v>
      </c>
      <c r="Q62" s="30" t="s">
        <v>646</v>
      </c>
      <c r="R62" s="48">
        <f t="shared" si="6"/>
        <v>2</v>
      </c>
      <c r="S62" s="36" t="s">
        <v>640</v>
      </c>
      <c r="T62" s="37" t="s">
        <v>647</v>
      </c>
      <c r="U62" s="37" t="s">
        <v>647</v>
      </c>
      <c r="V62" s="37" t="s">
        <v>648</v>
      </c>
      <c r="W62" s="37" t="s">
        <v>647</v>
      </c>
      <c r="X62" s="37" t="s">
        <v>644</v>
      </c>
      <c r="Y62" s="37" t="s">
        <v>645</v>
      </c>
      <c r="Z62" s="41" t="s">
        <v>649</v>
      </c>
      <c r="AA62" s="37" t="s">
        <v>650</v>
      </c>
      <c r="AB62" s="4" t="s">
        <v>651</v>
      </c>
      <c r="AC62" s="4" t="s">
        <v>652</v>
      </c>
      <c r="AD62" s="4" t="s">
        <v>642</v>
      </c>
      <c r="AE62" s="4" t="s">
        <v>645</v>
      </c>
      <c r="AF62" s="4" t="s">
        <v>653</v>
      </c>
      <c r="AG62" s="4" t="s">
        <v>650</v>
      </c>
      <c r="AH62" s="4" t="s">
        <v>646</v>
      </c>
    </row>
    <row r="63" spans="1:34" ht="13.15" thickBot="1">
      <c r="A63" s="14" t="s">
        <v>654</v>
      </c>
      <c r="B63" s="10" t="s">
        <v>655</v>
      </c>
      <c r="C63" s="43" t="s">
        <v>656</v>
      </c>
      <c r="D63" s="48">
        <f>1+COUNTIF(S63,C63)+COUNTIF(AA63,C63)</f>
        <v>1</v>
      </c>
      <c r="E63" s="44" t="s">
        <v>657</v>
      </c>
      <c r="F63" s="48">
        <f>1+COUNTIF(T63,E63)+COUNTIF(AB63,E63)</f>
        <v>1</v>
      </c>
      <c r="G63" s="44" t="s">
        <v>657</v>
      </c>
      <c r="H63" s="48">
        <f>1+COUNTIF(U63,G63)+COUNTIF(AC63,G63)</f>
        <v>1</v>
      </c>
      <c r="I63" s="45" t="s">
        <v>658</v>
      </c>
      <c r="J63" s="48">
        <f>1+COUNTIF(V63,I63)+COUNTIF(AD63,I63)</f>
        <v>1</v>
      </c>
      <c r="K63" s="44" t="s">
        <v>659</v>
      </c>
      <c r="L63" s="48">
        <f>1+COUNTIF(W63,K63)+COUNTIF(AE63,K63)</f>
        <v>3</v>
      </c>
      <c r="M63" s="44" t="s">
        <v>660</v>
      </c>
      <c r="N63" s="48">
        <f>1+COUNTIF(X63,M63)+COUNTIF(AF63,M63)</f>
        <v>2</v>
      </c>
      <c r="O63" s="45" t="s">
        <v>661</v>
      </c>
      <c r="P63" s="48">
        <f>1+COUNTIF(Y63,O63)+COUNTIF(AG63,O63)</f>
        <v>3</v>
      </c>
      <c r="Q63" s="45" t="s">
        <v>662</v>
      </c>
      <c r="R63" s="48">
        <f t="shared" si="6"/>
        <v>3</v>
      </c>
      <c r="S63" s="36" t="s">
        <v>663</v>
      </c>
      <c r="T63" s="37" t="s">
        <v>659</v>
      </c>
      <c r="U63" s="37" t="s">
        <v>659</v>
      </c>
      <c r="V63" s="37" t="s">
        <v>664</v>
      </c>
      <c r="W63" s="37" t="s">
        <v>659</v>
      </c>
      <c r="X63" s="37" t="s">
        <v>660</v>
      </c>
      <c r="Y63" s="37" t="s">
        <v>661</v>
      </c>
      <c r="Z63" s="41" t="s">
        <v>662</v>
      </c>
      <c r="AA63" s="37" t="s">
        <v>661</v>
      </c>
      <c r="AB63" s="4" t="s">
        <v>665</v>
      </c>
      <c r="AC63" s="4" t="s">
        <v>659</v>
      </c>
      <c r="AD63" s="4" t="s">
        <v>666</v>
      </c>
      <c r="AE63" s="4" t="s">
        <v>659</v>
      </c>
      <c r="AF63" s="4" t="s">
        <v>667</v>
      </c>
      <c r="AG63" s="4" t="s">
        <v>661</v>
      </c>
      <c r="AH63" s="4" t="s">
        <v>662</v>
      </c>
    </row>
    <row r="64" spans="1:34" ht="12.75">
      <c r="C64" s="20" t="s">
        <v>22</v>
      </c>
      <c r="D64" s="21"/>
      <c r="E64" s="21"/>
      <c r="F64" s="21"/>
      <c r="G64" s="21" t="s">
        <v>26</v>
      </c>
      <c r="H64" s="21"/>
      <c r="I64" s="21"/>
      <c r="J64" s="21"/>
      <c r="K64" s="21" t="s">
        <v>28</v>
      </c>
      <c r="L64" s="21"/>
      <c r="M64" s="21"/>
      <c r="N64" s="21"/>
      <c r="O64" s="21" t="s">
        <v>29</v>
      </c>
      <c r="P64" s="21"/>
      <c r="Q64" s="21" t="s">
        <v>30</v>
      </c>
      <c r="R64" s="21"/>
    </row>
    <row r="65" spans="2:19" ht="12.75">
      <c r="B65" t="s">
        <v>668</v>
      </c>
      <c r="C65" s="46">
        <f>3/82</f>
        <v>3.6585365853658534E-2</v>
      </c>
      <c r="D65" s="49">
        <f>AVERAGE(D5:D63)/3</f>
        <v>0.47154471544715443</v>
      </c>
      <c r="E65" s="46"/>
      <c r="F65" s="49">
        <f>AVERAGE(F5:F63)/3</f>
        <v>0.46511627906976744</v>
      </c>
      <c r="G65" s="46">
        <f>(81-12)/81</f>
        <v>0.85185185185185186</v>
      </c>
      <c r="H65" s="49">
        <f>AVERAGE(H5:H63)/3</f>
        <v>0.49612403100775193</v>
      </c>
      <c r="I65" s="46"/>
      <c r="J65" s="49">
        <f>AVERAGE(J5:J63)/3</f>
        <v>0.46511627906976744</v>
      </c>
      <c r="K65" s="46">
        <f>(80-41)/80</f>
        <v>0.48749999999999999</v>
      </c>
      <c r="L65" s="49">
        <f>AVERAGE(L5:L63)/3</f>
        <v>0.44186046511627902</v>
      </c>
      <c r="M65" s="46"/>
      <c r="N65" s="49">
        <f>AVERAGE(N5:N63)/3</f>
        <v>0.51937984496124034</v>
      </c>
      <c r="O65" s="46">
        <f>(41-11)/41</f>
        <v>0.73170731707317072</v>
      </c>
      <c r="P65" s="49">
        <f>AVERAGE(P5:P63)/3</f>
        <v>0.58139534883720934</v>
      </c>
      <c r="Q65" s="46">
        <f>(41-13)/41</f>
        <v>0.68292682926829273</v>
      </c>
      <c r="R65" s="49">
        <f>AVERAGE(R5:R63)/3</f>
        <v>0.52713178294573637</v>
      </c>
      <c r="S65" s="51">
        <f>AVERAGE(D65,F65,H65,J65,L65,N65,P65,R65)</f>
        <v>0.49595859330686332</v>
      </c>
    </row>
    <row r="66" spans="2:19" ht="12.75">
      <c r="B66" t="s">
        <v>669</v>
      </c>
      <c r="C66" s="46">
        <f>COUNTIF(C5:C63,"*#*")/41</f>
        <v>0.85365853658536583</v>
      </c>
      <c r="D66" s="46"/>
      <c r="E66" s="46">
        <f t="shared" ref="E66:Q66" si="7">COUNTIF(E5:E63,"*#*")/41</f>
        <v>0.97560975609756095</v>
      </c>
      <c r="F66" s="46"/>
      <c r="G66" s="46">
        <f t="shared" si="7"/>
        <v>0.97560975609756095</v>
      </c>
      <c r="H66" s="46"/>
      <c r="I66" s="46">
        <f t="shared" si="7"/>
        <v>0.87804878048780488</v>
      </c>
      <c r="J66" s="46"/>
      <c r="K66" s="46">
        <f t="shared" si="7"/>
        <v>0.85365853658536583</v>
      </c>
      <c r="L66" s="46"/>
      <c r="M66" s="46">
        <f t="shared" si="7"/>
        <v>0.78048780487804881</v>
      </c>
      <c r="N66" s="46"/>
      <c r="O66" s="46">
        <f t="shared" si="7"/>
        <v>0.95121951219512191</v>
      </c>
      <c r="P66" s="46"/>
      <c r="Q66" s="46">
        <f t="shared" si="7"/>
        <v>0.85365853658536583</v>
      </c>
      <c r="R66" s="46"/>
      <c r="S66" s="40">
        <f>AVERAGE(C66:Q66)</f>
        <v>0.89024390243902429</v>
      </c>
    </row>
    <row r="67" spans="2:19" ht="12.75"/>
    <row r="68" spans="2:19" ht="12.75"/>
    <row r="69" spans="2:19" ht="12.75"/>
    <row r="70" spans="2:19" ht="12.75"/>
    <row r="71" spans="2:19" ht="12.75"/>
    <row r="72" spans="2:19" ht="12.75"/>
    <row r="73" spans="2:19" ht="12.75"/>
    <row r="74" spans="2:19" ht="12.75"/>
    <row r="75" spans="2:19" ht="12.75"/>
    <row r="76" spans="2:19" ht="12.75"/>
    <row r="77" spans="2:19" ht="12.75"/>
    <row r="78" spans="2:19" ht="12.75"/>
    <row r="79" spans="2:19" ht="12.75"/>
    <row r="80" spans="2:19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</sheetData>
  <hyperlinks>
    <hyperlink ref="A5" r:id="rId1"/>
    <hyperlink ref="B5" r:id="rId2"/>
    <hyperlink ref="A6" r:id="rId3" location="!/JeffDunham"/>
    <hyperlink ref="B6" r:id="rId4"/>
    <hyperlink ref="A7" r:id="rId5" location="!/nbctheevent"/>
    <hyperlink ref="B7" r:id="rId6"/>
    <hyperlink ref="A8" r:id="rId7"/>
    <hyperlink ref="B8" r:id="rId8"/>
    <hyperlink ref="A9" r:id="rId9"/>
    <hyperlink ref="B9" r:id="rId10"/>
    <hyperlink ref="A11" r:id="rId11"/>
    <hyperlink ref="A12" r:id="rId12"/>
    <hyperlink ref="A13" r:id="rId13"/>
    <hyperlink ref="B13" r:id="rId14"/>
    <hyperlink ref="A14" r:id="rId15"/>
    <hyperlink ref="A15" r:id="rId16"/>
    <hyperlink ref="A17" r:id="rId17"/>
    <hyperlink ref="B17" r:id="rId18"/>
    <hyperlink ref="A18" r:id="rId19"/>
    <hyperlink ref="B18" r:id="rId20"/>
    <hyperlink ref="A19" r:id="rId21"/>
    <hyperlink ref="A20" r:id="rId22"/>
    <hyperlink ref="B20" r:id="rId23"/>
    <hyperlink ref="A21" r:id="rId24"/>
    <hyperlink ref="B21" r:id="rId25"/>
    <hyperlink ref="A23" r:id="rId26"/>
    <hyperlink ref="B23" r:id="rId27"/>
    <hyperlink ref="A24" r:id="rId28"/>
    <hyperlink ref="B24" r:id="rId29" location="1"/>
    <hyperlink ref="A25" r:id="rId30"/>
    <hyperlink ref="B25" r:id="rId31"/>
    <hyperlink ref="A26" r:id="rId32"/>
    <hyperlink ref="B26" r:id="rId33"/>
    <hyperlink ref="A27" r:id="rId34"/>
    <hyperlink ref="B27" r:id="rId35"/>
    <hyperlink ref="A29" r:id="rId36"/>
    <hyperlink ref="B29" r:id="rId37"/>
    <hyperlink ref="A30" r:id="rId38"/>
    <hyperlink ref="B30" r:id="rId39"/>
    <hyperlink ref="A31" r:id="rId40"/>
    <hyperlink ref="B31" r:id="rId41"/>
    <hyperlink ref="A32" r:id="rId42"/>
    <hyperlink ref="B32" r:id="rId43"/>
    <hyperlink ref="A33" r:id="rId44"/>
    <hyperlink ref="B33" r:id="rId45"/>
    <hyperlink ref="A35" r:id="rId46"/>
    <hyperlink ref="B35" r:id="rId47"/>
    <hyperlink ref="A36" r:id="rId48"/>
    <hyperlink ref="B36" r:id="rId49"/>
    <hyperlink ref="A37" r:id="rId50"/>
    <hyperlink ref="B37" r:id="rId51"/>
    <hyperlink ref="A38" r:id="rId52"/>
    <hyperlink ref="B38" r:id="rId53"/>
    <hyperlink ref="A39" r:id="rId54"/>
    <hyperlink ref="B39" r:id="rId55"/>
    <hyperlink ref="A41" r:id="rId56"/>
    <hyperlink ref="B41" r:id="rId57" location="en/am/pasta"/>
    <hyperlink ref="A42" r:id="rId58"/>
    <hyperlink ref="B42" r:id="rId59"/>
    <hyperlink ref="A43" r:id="rId60"/>
    <hyperlink ref="B43" r:id="rId61"/>
    <hyperlink ref="A44" r:id="rId62"/>
    <hyperlink ref="A45" r:id="rId63"/>
    <hyperlink ref="B45" r:id="rId64"/>
    <hyperlink ref="A47" r:id="rId65"/>
    <hyperlink ref="B47" r:id="rId66"/>
    <hyperlink ref="A48" r:id="rId67"/>
    <hyperlink ref="B48" r:id="rId68"/>
    <hyperlink ref="A49" r:id="rId69"/>
    <hyperlink ref="A50" r:id="rId70"/>
    <hyperlink ref="B50" r:id="rId71"/>
    <hyperlink ref="A51" r:id="rId72"/>
    <hyperlink ref="B51" r:id="rId73"/>
    <hyperlink ref="A53" r:id="rId74"/>
    <hyperlink ref="B53" r:id="rId75"/>
    <hyperlink ref="A54" r:id="rId76"/>
    <hyperlink ref="B54" r:id="rId77"/>
    <hyperlink ref="A55" r:id="rId78"/>
    <hyperlink ref="A56" r:id="rId79"/>
    <hyperlink ref="A57" r:id="rId80"/>
    <hyperlink ref="B57" r:id="rId81"/>
    <hyperlink ref="A59" r:id="rId82"/>
    <hyperlink ref="B59" r:id="rId83"/>
    <hyperlink ref="A60" r:id="rId84"/>
    <hyperlink ref="B60" r:id="rId85"/>
    <hyperlink ref="A61" r:id="rId86"/>
    <hyperlink ref="B61" r:id="rId87"/>
    <hyperlink ref="A62" r:id="rId88"/>
    <hyperlink ref="B62" r:id="rId89"/>
    <hyperlink ref="A63" r:id="rId90"/>
    <hyperlink ref="B63" r:id="rId91"/>
  </hyperlinks>
  <pageMargins left="0.7" right="0.7" top="0.75" bottom="0.75" header="0.3" footer="0.3"/>
  <pageSetup orientation="portrait" r:id="rId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3"/>
  <sheetViews>
    <sheetView workbookViewId="0"/>
  </sheetViews>
  <sheetFormatPr defaultColWidth="14.3984375" defaultRowHeight="15.75" customHeight="1"/>
  <sheetData>
    <row r="1" spans="1:4" ht="12.75">
      <c r="A1" s="3" t="s">
        <v>0</v>
      </c>
      <c r="D1" s="4" t="s">
        <v>3</v>
      </c>
    </row>
    <row r="2" spans="1:4" ht="12.75">
      <c r="A2" s="3"/>
    </row>
    <row r="3" spans="1:4" ht="12.75">
      <c r="A3" s="5">
        <v>1</v>
      </c>
      <c r="B3" s="4"/>
      <c r="C3" s="4"/>
    </row>
    <row r="4" spans="1:4" ht="12.75">
      <c r="A4" s="2" t="s">
        <v>11</v>
      </c>
    </row>
    <row r="5" spans="1:4" ht="12.75">
      <c r="A5" s="3" t="s">
        <v>12</v>
      </c>
      <c r="C5" s="4"/>
    </row>
    <row r="6" spans="1:4" ht="12.75">
      <c r="A6" s="5">
        <v>2</v>
      </c>
      <c r="C6" s="4"/>
    </row>
    <row r="7" spans="1:4" ht="12.75">
      <c r="A7" s="2" t="s">
        <v>1</v>
      </c>
      <c r="C7" s="4"/>
    </row>
    <row r="8" spans="1:4" ht="12.75">
      <c r="A8" s="3" t="s">
        <v>13</v>
      </c>
      <c r="C8" s="4"/>
    </row>
    <row r="9" spans="1:4" ht="12.75">
      <c r="A9" s="5">
        <v>3</v>
      </c>
      <c r="C9" s="4"/>
    </row>
    <row r="10" spans="1:4" ht="12.75">
      <c r="A10" s="2" t="s">
        <v>14</v>
      </c>
      <c r="C10" s="4"/>
    </row>
    <row r="11" spans="1:4" ht="12.75">
      <c r="A11" s="3" t="s">
        <v>15</v>
      </c>
      <c r="C11" s="4"/>
    </row>
    <row r="12" spans="1:4" ht="12.75">
      <c r="A12" s="5">
        <v>4</v>
      </c>
      <c r="C12" s="4"/>
    </row>
    <row r="13" spans="1:4" ht="12.75">
      <c r="A13" s="2" t="s">
        <v>16</v>
      </c>
      <c r="C13" s="4"/>
    </row>
    <row r="14" spans="1:4" ht="12.75">
      <c r="A14" s="3" t="s">
        <v>17</v>
      </c>
      <c r="C14" s="4"/>
    </row>
    <row r="15" spans="1:4" ht="12.75">
      <c r="A15" s="5">
        <v>5</v>
      </c>
      <c r="C15" s="4"/>
    </row>
    <row r="16" spans="1:4" ht="12.75">
      <c r="A16" s="2" t="s">
        <v>18</v>
      </c>
      <c r="C16" s="4"/>
    </row>
    <row r="17" spans="1:3" ht="12.75">
      <c r="A17" s="3" t="s">
        <v>19</v>
      </c>
      <c r="C17" s="4"/>
    </row>
    <row r="18" spans="1:3" ht="12.75">
      <c r="A18" s="5">
        <v>6</v>
      </c>
      <c r="C18" s="4"/>
    </row>
    <row r="19" spans="1:3" ht="12.75">
      <c r="A19" s="2" t="s">
        <v>21</v>
      </c>
      <c r="C19" s="4"/>
    </row>
    <row r="20" spans="1:3" ht="12.75">
      <c r="A20" s="3" t="s">
        <v>23</v>
      </c>
      <c r="C20" s="4"/>
    </row>
    <row r="21" spans="1:3" ht="12.75">
      <c r="A21" s="5">
        <v>7</v>
      </c>
      <c r="C21" s="4"/>
    </row>
    <row r="22" spans="1:3" ht="12.75">
      <c r="A22" s="2" t="s">
        <v>24</v>
      </c>
      <c r="C22" s="4"/>
    </row>
    <row r="23" spans="1:3" ht="12.75">
      <c r="A23" s="3" t="s">
        <v>25</v>
      </c>
      <c r="C23" s="4"/>
    </row>
    <row r="24" spans="1:3" ht="12.75">
      <c r="A24" s="5">
        <v>8</v>
      </c>
      <c r="C24" s="4"/>
    </row>
    <row r="25" spans="1:3" ht="12.75">
      <c r="A25" s="2" t="s">
        <v>27</v>
      </c>
      <c r="C25" s="4"/>
    </row>
    <row r="26" spans="1:3" ht="12.75">
      <c r="A26" s="3" t="s">
        <v>31</v>
      </c>
      <c r="C26" s="4"/>
    </row>
    <row r="27" spans="1:3" ht="12.75">
      <c r="A27" s="5">
        <v>9</v>
      </c>
      <c r="C27" s="4"/>
    </row>
    <row r="28" spans="1:3" ht="12.75">
      <c r="A28" s="2" t="s">
        <v>32</v>
      </c>
      <c r="C28" s="4"/>
    </row>
    <row r="29" spans="1:3" ht="12.75">
      <c r="A29" s="3" t="s">
        <v>33</v>
      </c>
      <c r="C29" s="4"/>
    </row>
    <row r="30" spans="1:3" ht="12.75">
      <c r="A30" s="5">
        <v>10</v>
      </c>
      <c r="C30" s="4"/>
    </row>
    <row r="31" spans="1:3" ht="12.75">
      <c r="A31" s="2" t="s">
        <v>34</v>
      </c>
      <c r="C31" s="4"/>
    </row>
    <row r="32" spans="1:3" ht="12.75">
      <c r="A32" s="3" t="s">
        <v>35</v>
      </c>
      <c r="C32" s="4"/>
    </row>
    <row r="33" spans="1:3" ht="12.75">
      <c r="A33" s="5">
        <v>11</v>
      </c>
      <c r="C33" s="4"/>
    </row>
    <row r="34" spans="1:3" ht="12.75">
      <c r="A34" s="2" t="s">
        <v>36</v>
      </c>
      <c r="C34" s="4"/>
    </row>
    <row r="35" spans="1:3" ht="12.75">
      <c r="A35" s="3" t="s">
        <v>37</v>
      </c>
      <c r="C35" s="4"/>
    </row>
    <row r="36" spans="1:3" ht="12.75">
      <c r="A36" s="5">
        <v>12</v>
      </c>
      <c r="C36" s="4"/>
    </row>
    <row r="37" spans="1:3" ht="12.75">
      <c r="A37" s="2" t="s">
        <v>38</v>
      </c>
      <c r="C37" s="4"/>
    </row>
    <row r="38" spans="1:3" ht="12.75">
      <c r="A38" s="3" t="s">
        <v>39</v>
      </c>
      <c r="C38" s="4"/>
    </row>
    <row r="39" spans="1:3" ht="12.75">
      <c r="A39" s="5">
        <v>13</v>
      </c>
      <c r="C39" s="4"/>
    </row>
    <row r="40" spans="1:3" ht="12.75">
      <c r="A40" s="2" t="s">
        <v>42</v>
      </c>
      <c r="C40" s="4"/>
    </row>
    <row r="41" spans="1:3" ht="12.75">
      <c r="A41" s="3" t="s">
        <v>43</v>
      </c>
      <c r="C41" s="4"/>
    </row>
    <row r="42" spans="1:3" ht="12.75">
      <c r="A42" s="5">
        <v>14</v>
      </c>
      <c r="C42" s="4"/>
    </row>
    <row r="43" spans="1:3" ht="12.75">
      <c r="A43" s="2" t="s">
        <v>44</v>
      </c>
      <c r="C43" s="4"/>
    </row>
    <row r="44" spans="1:3" ht="12.75">
      <c r="A44" s="3" t="s">
        <v>45</v>
      </c>
      <c r="C44" s="4"/>
    </row>
    <row r="45" spans="1:3" ht="12.75">
      <c r="A45" s="5">
        <v>15</v>
      </c>
      <c r="C45" s="4"/>
    </row>
    <row r="46" spans="1:3" ht="12.75">
      <c r="A46" s="2" t="s">
        <v>48</v>
      </c>
      <c r="C46" s="4"/>
    </row>
    <row r="47" spans="1:3" ht="12.75">
      <c r="A47" s="3" t="s">
        <v>53</v>
      </c>
      <c r="C47" s="4"/>
    </row>
    <row r="48" spans="1:3" ht="12.75">
      <c r="A48" s="5">
        <v>16</v>
      </c>
      <c r="C48" s="4"/>
    </row>
    <row r="49" spans="1:3" ht="12.75">
      <c r="A49" s="2" t="s">
        <v>55</v>
      </c>
      <c r="C49" s="4"/>
    </row>
    <row r="50" spans="1:3" ht="12.75" hidden="1">
      <c r="A50" s="3"/>
      <c r="C50" s="4"/>
    </row>
    <row r="51" spans="1:3" ht="12.75">
      <c r="A51" s="5">
        <v>17</v>
      </c>
      <c r="C51" s="4"/>
    </row>
    <row r="52" spans="1:3" ht="12.75">
      <c r="A52" s="2" t="s">
        <v>56</v>
      </c>
    </row>
    <row r="53" spans="1:3" ht="12.75">
      <c r="A53" s="3" t="s">
        <v>57</v>
      </c>
      <c r="C53" s="4"/>
    </row>
    <row r="54" spans="1:3" ht="12.75">
      <c r="A54" s="5">
        <v>18</v>
      </c>
      <c r="C54" s="4"/>
    </row>
    <row r="55" spans="1:3" ht="12.75">
      <c r="A55" s="2" t="s">
        <v>58</v>
      </c>
      <c r="C55" s="4"/>
    </row>
    <row r="56" spans="1:3" ht="12.75">
      <c r="A56" s="3" t="s">
        <v>59</v>
      </c>
      <c r="C56" s="4"/>
    </row>
    <row r="57" spans="1:3" ht="12.75">
      <c r="A57" s="5">
        <v>19</v>
      </c>
      <c r="C57" s="4"/>
    </row>
    <row r="58" spans="1:3" ht="12.75">
      <c r="A58" s="2" t="s">
        <v>60</v>
      </c>
      <c r="C58" s="4"/>
    </row>
    <row r="59" spans="1:3" ht="12.75">
      <c r="A59" s="3" t="s">
        <v>61</v>
      </c>
      <c r="C59" s="4"/>
    </row>
    <row r="60" spans="1:3" ht="12.75">
      <c r="A60" s="5">
        <v>20</v>
      </c>
      <c r="C60" s="4"/>
    </row>
    <row r="61" spans="1:3" ht="12.75">
      <c r="A61" s="2" t="s">
        <v>62</v>
      </c>
      <c r="C61" s="4"/>
    </row>
    <row r="62" spans="1:3" ht="12.75">
      <c r="A62" s="3" t="s">
        <v>64</v>
      </c>
      <c r="C62" s="4"/>
    </row>
    <row r="63" spans="1:3" ht="12.75">
      <c r="A63" s="5">
        <v>21</v>
      </c>
      <c r="C63" s="4"/>
    </row>
    <row r="64" spans="1:3" ht="12.75">
      <c r="A64" s="2" t="s">
        <v>65</v>
      </c>
      <c r="C64" s="4"/>
    </row>
    <row r="65" spans="1:3" ht="12.75">
      <c r="A65" s="3" t="s">
        <v>66</v>
      </c>
      <c r="C65" s="4"/>
    </row>
    <row r="66" spans="1:3" ht="12.75">
      <c r="A66" s="5">
        <v>22</v>
      </c>
      <c r="C66" s="4"/>
    </row>
    <row r="67" spans="1:3" ht="12.75">
      <c r="A67" s="2" t="s">
        <v>67</v>
      </c>
      <c r="C67" s="4"/>
    </row>
    <row r="68" spans="1:3" ht="12.75">
      <c r="A68" s="3" t="s">
        <v>68</v>
      </c>
      <c r="C68" s="4"/>
    </row>
    <row r="69" spans="1:3" ht="12.75">
      <c r="A69" s="5">
        <v>23</v>
      </c>
      <c r="C69" s="4"/>
    </row>
    <row r="70" spans="1:3" ht="12.75">
      <c r="A70" s="2" t="s">
        <v>69</v>
      </c>
      <c r="C70" s="4"/>
    </row>
    <row r="71" spans="1:3" ht="12.75">
      <c r="A71" s="3" t="s">
        <v>70</v>
      </c>
      <c r="C71" s="4"/>
    </row>
    <row r="72" spans="1:3" ht="12.75">
      <c r="A72" s="5">
        <v>24</v>
      </c>
      <c r="C72" s="4"/>
    </row>
    <row r="73" spans="1:3" ht="12.75">
      <c r="A73" s="2" t="s">
        <v>71</v>
      </c>
      <c r="C73" s="4"/>
    </row>
    <row r="74" spans="1:3" ht="12.75">
      <c r="A74" s="3" t="s">
        <v>73</v>
      </c>
      <c r="C74" s="4"/>
    </row>
    <row r="75" spans="1:3" ht="12.75">
      <c r="A75" s="5">
        <v>25</v>
      </c>
      <c r="C75" s="4"/>
    </row>
    <row r="76" spans="1:3" ht="12.75">
      <c r="A76" s="2" t="s">
        <v>74</v>
      </c>
      <c r="C76" s="4"/>
    </row>
    <row r="77" spans="1:3" ht="12.75">
      <c r="A77" s="3" t="s">
        <v>12</v>
      </c>
      <c r="C77" s="4"/>
    </row>
    <row r="78" spans="1:3" ht="12.75">
      <c r="A78" s="5">
        <v>26</v>
      </c>
      <c r="C78" s="4"/>
    </row>
    <row r="79" spans="1:3" ht="12.75">
      <c r="A79" s="2" t="s">
        <v>75</v>
      </c>
      <c r="C79" s="4"/>
    </row>
    <row r="80" spans="1:3" ht="12.75">
      <c r="A80" s="3" t="s">
        <v>76</v>
      </c>
      <c r="C80" s="4"/>
    </row>
    <row r="81" spans="1:3" ht="12.75">
      <c r="A81" s="5">
        <v>27</v>
      </c>
      <c r="C81" s="4"/>
    </row>
    <row r="82" spans="1:3" ht="12.75">
      <c r="A82" s="2" t="s">
        <v>77</v>
      </c>
      <c r="C82" s="4"/>
    </row>
    <row r="83" spans="1:3" ht="12.75">
      <c r="A83" s="3" t="s">
        <v>78</v>
      </c>
      <c r="C83" s="4"/>
    </row>
    <row r="84" spans="1:3" ht="12.75">
      <c r="A84" s="5">
        <v>28</v>
      </c>
      <c r="C84" s="4"/>
    </row>
    <row r="85" spans="1:3" ht="12.75">
      <c r="A85" s="2" t="s">
        <v>79</v>
      </c>
      <c r="C85" s="4"/>
    </row>
    <row r="86" spans="1:3" ht="12.75">
      <c r="A86" s="3" t="s">
        <v>80</v>
      </c>
      <c r="C86" s="4"/>
    </row>
    <row r="87" spans="1:3" ht="12.75">
      <c r="A87" s="5">
        <v>29</v>
      </c>
      <c r="C87" s="4"/>
    </row>
    <row r="88" spans="1:3" ht="12.75">
      <c r="A88" s="2" t="s">
        <v>81</v>
      </c>
      <c r="C88" s="4"/>
    </row>
    <row r="89" spans="1:3" ht="12.75">
      <c r="A89" s="3" t="s">
        <v>82</v>
      </c>
      <c r="C89" s="4"/>
    </row>
    <row r="90" spans="1:3" ht="12.75">
      <c r="A90" s="5">
        <v>30</v>
      </c>
      <c r="C90" s="4"/>
    </row>
    <row r="91" spans="1:3" ht="12.75">
      <c r="A91" s="2" t="s">
        <v>83</v>
      </c>
      <c r="C91" s="4"/>
    </row>
    <row r="92" spans="1:3" ht="12.75" hidden="1">
      <c r="A92" s="3"/>
      <c r="C92" s="4"/>
    </row>
    <row r="93" spans="1:3" ht="12.75">
      <c r="A93" s="5">
        <v>31</v>
      </c>
      <c r="C93" s="4"/>
    </row>
    <row r="94" spans="1:3" ht="12.75">
      <c r="A94" s="2" t="s">
        <v>84</v>
      </c>
    </row>
    <row r="95" spans="1:3" ht="12.75" hidden="1">
      <c r="A95" s="3"/>
      <c r="C95" s="4"/>
    </row>
    <row r="96" spans="1:3" ht="12.75">
      <c r="A96" s="5">
        <v>32</v>
      </c>
      <c r="C96" s="4"/>
    </row>
    <row r="97" spans="1:3" ht="12.75">
      <c r="A97" s="2" t="s">
        <v>85</v>
      </c>
    </row>
    <row r="98" spans="1:3" ht="12.75">
      <c r="A98" s="3" t="s">
        <v>86</v>
      </c>
      <c r="C98" s="4"/>
    </row>
    <row r="99" spans="1:3" ht="12.75">
      <c r="A99" s="5">
        <v>33</v>
      </c>
      <c r="C99" s="4"/>
    </row>
    <row r="100" spans="1:3" ht="12.75">
      <c r="A100" s="2" t="s">
        <v>87</v>
      </c>
      <c r="C100" s="4"/>
    </row>
    <row r="101" spans="1:3" ht="12.75">
      <c r="A101" s="3" t="s">
        <v>88</v>
      </c>
      <c r="C101" s="4"/>
    </row>
    <row r="102" spans="1:3" ht="12.75">
      <c r="A102" s="5">
        <v>34</v>
      </c>
      <c r="C102" s="4"/>
    </row>
    <row r="103" spans="1:3" ht="12.75">
      <c r="A103" s="2" t="s">
        <v>90</v>
      </c>
      <c r="C103" s="4"/>
    </row>
    <row r="104" spans="1:3" ht="12.75">
      <c r="A104" s="3" t="s">
        <v>91</v>
      </c>
      <c r="C104" s="4"/>
    </row>
    <row r="105" spans="1:3" ht="12.75">
      <c r="A105" s="5">
        <v>35</v>
      </c>
      <c r="C105" s="4"/>
    </row>
    <row r="106" spans="1:3" ht="12.75">
      <c r="A106" s="2" t="s">
        <v>92</v>
      </c>
      <c r="C106" s="4"/>
    </row>
    <row r="107" spans="1:3" ht="12.75">
      <c r="A107" s="3" t="s">
        <v>93</v>
      </c>
      <c r="C107" s="4"/>
    </row>
    <row r="108" spans="1:3" ht="12.75">
      <c r="A108" s="5">
        <v>36</v>
      </c>
      <c r="C108" s="4"/>
    </row>
    <row r="109" spans="1:3" ht="12.75">
      <c r="A109" s="2" t="s">
        <v>94</v>
      </c>
      <c r="C109" s="4"/>
    </row>
    <row r="110" spans="1:3" ht="12.75">
      <c r="A110" s="3" t="s">
        <v>95</v>
      </c>
      <c r="C110" s="4"/>
    </row>
    <row r="111" spans="1:3" ht="12.75">
      <c r="A111" s="5">
        <v>37</v>
      </c>
      <c r="C111" s="4"/>
    </row>
    <row r="112" spans="1:3" ht="12.75">
      <c r="A112" s="2" t="s">
        <v>96</v>
      </c>
      <c r="C112" s="4"/>
    </row>
    <row r="113" spans="1:3" ht="12.75">
      <c r="A113" s="3" t="s">
        <v>97</v>
      </c>
      <c r="C113" s="4"/>
    </row>
    <row r="114" spans="1:3" ht="12.75">
      <c r="A114" s="5">
        <v>38</v>
      </c>
      <c r="C114" s="4"/>
    </row>
    <row r="115" spans="1:3" ht="12.75">
      <c r="A115" s="2" t="s">
        <v>98</v>
      </c>
      <c r="C115" s="4"/>
    </row>
    <row r="116" spans="1:3" ht="12.75">
      <c r="A116" s="3" t="s">
        <v>100</v>
      </c>
      <c r="C116" s="4"/>
    </row>
    <row r="117" spans="1:3" ht="12.75">
      <c r="A117" s="5">
        <v>39</v>
      </c>
      <c r="C117" s="4"/>
    </row>
    <row r="118" spans="1:3" ht="12.75">
      <c r="A118" s="2" t="s">
        <v>101</v>
      </c>
      <c r="C118" s="4"/>
    </row>
    <row r="119" spans="1:3" ht="12.75">
      <c r="A119" s="3" t="s">
        <v>102</v>
      </c>
      <c r="C119" s="4"/>
    </row>
    <row r="120" spans="1:3" ht="12.75">
      <c r="A120" s="5">
        <v>40</v>
      </c>
      <c r="C120" s="4"/>
    </row>
    <row r="121" spans="1:3" ht="12.75">
      <c r="A121" s="2" t="s">
        <v>103</v>
      </c>
      <c r="C121" s="4"/>
    </row>
    <row r="122" spans="1:3" ht="12.75">
      <c r="A122" s="3" t="s">
        <v>105</v>
      </c>
      <c r="C122" s="4"/>
    </row>
    <row r="123" spans="1:3" ht="12.75">
      <c r="A123" s="5">
        <v>41</v>
      </c>
      <c r="C123" s="4"/>
    </row>
    <row r="124" spans="1:3" ht="12.75">
      <c r="A124" s="2" t="s">
        <v>106</v>
      </c>
      <c r="C124" s="4"/>
    </row>
    <row r="125" spans="1:3" ht="12.75">
      <c r="A125" s="3" t="s">
        <v>107</v>
      </c>
      <c r="C125" s="4"/>
    </row>
    <row r="126" spans="1:3" ht="12.75">
      <c r="A126" s="5">
        <v>42</v>
      </c>
      <c r="C126" s="4"/>
    </row>
    <row r="127" spans="1:3" ht="12.75">
      <c r="A127" s="2" t="s">
        <v>109</v>
      </c>
      <c r="C127" s="4"/>
    </row>
    <row r="128" spans="1:3" ht="12.75">
      <c r="A128" s="3" t="s">
        <v>111</v>
      </c>
      <c r="C128" s="4"/>
    </row>
    <row r="129" spans="1:3" ht="12.75">
      <c r="A129" s="5">
        <v>43</v>
      </c>
      <c r="C129" s="4"/>
    </row>
    <row r="130" spans="1:3" ht="12.75">
      <c r="A130" s="2" t="s">
        <v>112</v>
      </c>
      <c r="C130" s="4"/>
    </row>
    <row r="131" spans="1:3" ht="12.75">
      <c r="A131" s="3" t="s">
        <v>114</v>
      </c>
      <c r="C131" s="4"/>
    </row>
    <row r="132" spans="1:3" ht="12.75">
      <c r="A132" s="5">
        <v>44</v>
      </c>
      <c r="C132" s="4"/>
    </row>
    <row r="133" spans="1:3" ht="12.75">
      <c r="A133" s="2" t="s">
        <v>115</v>
      </c>
      <c r="C133" s="4"/>
    </row>
    <row r="134" spans="1:3" ht="12.75">
      <c r="A134" s="3" t="s">
        <v>117</v>
      </c>
      <c r="C134" s="4"/>
    </row>
    <row r="135" spans="1:3" ht="12.75">
      <c r="A135" s="5">
        <v>45</v>
      </c>
      <c r="C135" s="4"/>
    </row>
    <row r="136" spans="1:3" ht="12.75">
      <c r="A136" s="2" t="s">
        <v>120</v>
      </c>
      <c r="C136" s="4"/>
    </row>
    <row r="137" spans="1:3" ht="12.75">
      <c r="A137" s="3" t="s">
        <v>123</v>
      </c>
      <c r="C137" s="4"/>
    </row>
    <row r="138" spans="1:3" ht="12.75">
      <c r="A138" s="5">
        <v>46</v>
      </c>
      <c r="C138" s="4"/>
    </row>
    <row r="139" spans="1:3" ht="12.75">
      <c r="A139" s="2" t="s">
        <v>124</v>
      </c>
      <c r="C139" s="4"/>
    </row>
    <row r="140" spans="1:3" ht="12.75">
      <c r="A140" s="3" t="s">
        <v>129</v>
      </c>
      <c r="C140" s="4"/>
    </row>
    <row r="141" spans="1:3" ht="12.75">
      <c r="A141" s="5">
        <v>47</v>
      </c>
      <c r="C141" s="4"/>
    </row>
    <row r="142" spans="1:3" ht="12.75">
      <c r="A142" s="2" t="s">
        <v>133</v>
      </c>
      <c r="C142" s="4"/>
    </row>
    <row r="143" spans="1:3" ht="12.75">
      <c r="A143" s="5">
        <v>48</v>
      </c>
      <c r="C143" s="4"/>
    </row>
    <row r="144" spans="1:3" ht="12.75">
      <c r="A144" s="2" t="s">
        <v>134</v>
      </c>
    </row>
    <row r="145" spans="1:3" ht="12.75">
      <c r="A145" s="3" t="s">
        <v>135</v>
      </c>
      <c r="C145" s="4"/>
    </row>
    <row r="146" spans="1:3" ht="12.75">
      <c r="A146" s="5">
        <v>49</v>
      </c>
      <c r="C146" s="4"/>
    </row>
    <row r="147" spans="1:3" ht="12.75">
      <c r="A147" s="2" t="s">
        <v>136</v>
      </c>
      <c r="C147" s="4"/>
    </row>
    <row r="148" spans="1:3" ht="12.75">
      <c r="A148" s="3" t="s">
        <v>137</v>
      </c>
      <c r="C148" s="4"/>
    </row>
    <row r="149" spans="1:3" ht="12.75">
      <c r="A149" s="5">
        <v>50</v>
      </c>
      <c r="C149" s="4"/>
    </row>
    <row r="150" spans="1:3" ht="12.75">
      <c r="A150" s="2" t="s">
        <v>138</v>
      </c>
      <c r="C150" s="4"/>
    </row>
    <row r="151" spans="1:3" ht="12.75">
      <c r="A151" s="3" t="s">
        <v>140</v>
      </c>
      <c r="C151" s="4"/>
    </row>
    <row r="152" spans="1:3" ht="12.75">
      <c r="C152" s="4"/>
    </row>
    <row r="153" spans="1:3" ht="12.75">
      <c r="C153" s="4"/>
    </row>
  </sheetData>
  <hyperlinks>
    <hyperlink ref="A4" r:id="rId1"/>
    <hyperlink ref="A7" r:id="rId2"/>
    <hyperlink ref="A10" r:id="rId3"/>
    <hyperlink ref="A13" r:id="rId4"/>
    <hyperlink ref="A16" r:id="rId5"/>
    <hyperlink ref="A19" r:id="rId6"/>
    <hyperlink ref="A22" r:id="rId7"/>
    <hyperlink ref="A25" r:id="rId8"/>
    <hyperlink ref="A28" r:id="rId9"/>
    <hyperlink ref="A31" r:id="rId10"/>
    <hyperlink ref="A34" r:id="rId11"/>
    <hyperlink ref="A37" r:id="rId12"/>
    <hyperlink ref="A40" r:id="rId13"/>
    <hyperlink ref="A43" r:id="rId14"/>
    <hyperlink ref="A46" r:id="rId15"/>
    <hyperlink ref="A49" r:id="rId16"/>
    <hyperlink ref="A52" r:id="rId17"/>
    <hyperlink ref="A55" r:id="rId18"/>
    <hyperlink ref="A58" r:id="rId19"/>
    <hyperlink ref="A61" r:id="rId20"/>
    <hyperlink ref="A64" r:id="rId21"/>
    <hyperlink ref="A67" r:id="rId22"/>
    <hyperlink ref="A70" r:id="rId23"/>
    <hyperlink ref="A73" r:id="rId24"/>
    <hyperlink ref="A76" r:id="rId25"/>
    <hyperlink ref="A79" r:id="rId26"/>
    <hyperlink ref="A82" r:id="rId27"/>
    <hyperlink ref="A85" r:id="rId28"/>
    <hyperlink ref="A88" r:id="rId29"/>
    <hyperlink ref="A91" r:id="rId30"/>
    <hyperlink ref="A94" r:id="rId31"/>
    <hyperlink ref="A97" r:id="rId32"/>
    <hyperlink ref="A100" r:id="rId33"/>
    <hyperlink ref="A103" r:id="rId34"/>
    <hyperlink ref="A106" r:id="rId35"/>
    <hyperlink ref="A109" r:id="rId36"/>
    <hyperlink ref="A112" r:id="rId37"/>
    <hyperlink ref="A115" r:id="rId38"/>
    <hyperlink ref="A118" r:id="rId39"/>
    <hyperlink ref="A121" r:id="rId40"/>
    <hyperlink ref="A124" r:id="rId41"/>
    <hyperlink ref="A127" r:id="rId42"/>
    <hyperlink ref="A130" r:id="rId43"/>
    <hyperlink ref="A133" r:id="rId44"/>
    <hyperlink ref="A136" r:id="rId45"/>
    <hyperlink ref="A139" r:id="rId46"/>
    <hyperlink ref="A142" r:id="rId47"/>
    <hyperlink ref="A144" r:id="rId48"/>
    <hyperlink ref="A147" r:id="rId49"/>
    <hyperlink ref="A150" r:id="rId5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category</vt:lpstr>
      <vt:lpstr>Top 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Nebeling, Michael</cp:lastModifiedBy>
  <dcterms:created xsi:type="dcterms:W3CDTF">2016-09-21T16:49:23Z</dcterms:created>
  <dcterms:modified xsi:type="dcterms:W3CDTF">2017-06-09T18:15:12Z</dcterms:modified>
</cp:coreProperties>
</file>