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39" windowHeight="9729" activeTab="2"/>
  </bookViews>
  <sheets>
    <sheet name="Sheet1" sheetId="1" r:id="rId1"/>
    <sheet name="Sheet2" sheetId="2" r:id="rId2"/>
    <sheet name="Sheet3" sheetId="3" r:id="rId3"/>
    <sheet name="Sheet4" sheetId="5" r:id="rId4"/>
  </sheets>
  <definedNames>
    <definedName name="_xlnm._FilterDatabase" localSheetId="1" hidden="1">Sheet2!$B:$B</definedName>
  </definedNames>
  <calcPr calcId="144525"/>
</workbook>
</file>

<file path=xl/sharedStrings.xml><?xml version="1.0" encoding="utf-8"?>
<sst xmlns="http://schemas.openxmlformats.org/spreadsheetml/2006/main" count="3676" uniqueCount="3583">
  <si>
    <t>bm</t>
  </si>
  <si>
    <t>Tag</t>
  </si>
  <si>
    <t>X11</t>
  </si>
  <si>
    <t>X12</t>
  </si>
  <si>
    <t>X13</t>
  </si>
  <si>
    <t>X14</t>
  </si>
  <si>
    <t>X1</t>
  </si>
  <si>
    <t>R1</t>
  </si>
  <si>
    <t>X21</t>
  </si>
  <si>
    <t>X22</t>
  </si>
  <si>
    <t>X23</t>
  </si>
  <si>
    <t>X24</t>
  </si>
  <si>
    <t>X2</t>
  </si>
  <si>
    <t>R2</t>
  </si>
  <si>
    <t>X31</t>
  </si>
  <si>
    <t>X32</t>
  </si>
  <si>
    <t>X33</t>
  </si>
  <si>
    <t>X34</t>
  </si>
  <si>
    <t>X3</t>
  </si>
  <si>
    <t>R3</t>
  </si>
  <si>
    <t>Avg1</t>
  </si>
  <si>
    <t>Avg2</t>
  </si>
  <si>
    <t>Avg3</t>
  </si>
  <si>
    <t>Avg4</t>
  </si>
  <si>
    <t>Avg</t>
  </si>
  <si>
    <t>本论文的选题很有现实意义，论文的结构合理、内容充实、论证逻辑性较强。不足之处主要有：文献综述需要进一步充实、完整和深入，论文主体内容中习近平有关家风方面的论述及其意义还有待深入挖掘，论文在论证观点时引用文献资料的准确性方面需要进一步加强。</t>
  </si>
  <si>
    <t>论文选题具有较强的现实意义，论文结构合理，论证充分，行文规范。不足之处有二：一是没有很好地厘清“家风”的概念，在论述过程中经常与“家教”放在一起讨论；二是对习近平同志关于家风重要论述的内容呈现不够，特别是第3章第2节的论证不够充分。</t>
  </si>
  <si>
    <t>论文选题意义突出，文章结构、论述内容严整合。不足之处主要是对家风的理论阐释有所欠缺；对家风、乡风、政风、党风的关系论述不够充分。</t>
  </si>
  <si>
    <t>本论文的选题具有较强的学术价值和现实意义，论文的结构合理、内容充实、论证逻辑性强。不足之处主要有：文献综述需要进一步深入梳理，论文主体内容中有关“同情”概念的界定需要进一步完善，论文的理论价值和现实意义还有待深入阐发。</t>
  </si>
  <si>
    <t>从整体上看这是一篇校高质量的治文。只是在外文原始资料的使用以及论述中的比较分析有所不足。</t>
  </si>
  <si>
    <t>论文选题有一定的前沿性，结构合理，论证充分，行文规范。不足之处：斯洛特作为当代西方有影响力的伦理学学者，其移情伦理思想对当前我国的道德建设有何借鉴价值，作者没有进行深入研究。</t>
  </si>
  <si>
    <t>有错别字，研究较为宽泛</t>
  </si>
  <si>
    <t>国外研究不够，文献不足，创新新差，操作性不强</t>
  </si>
  <si>
    <t>实证研究，体系完整，深入研究不足，针对性不足</t>
  </si>
  <si>
    <t>有一定理论意义和现实意义，有一定创新性，摘要不完整，论述不深入，表达语言不够准确</t>
  </si>
  <si>
    <t>选题偏大，国内外研究现状不足，有些观点不正确</t>
  </si>
  <si>
    <t>结构清晰，格式规范，论证体系不足，缺乏创新性</t>
  </si>
  <si>
    <t>有研究难度，具有意义，摘要不明确，研究现状不足</t>
  </si>
  <si>
    <t>部分内容牵强，缺乏深入分析，比较笼统，缺少必要佐证</t>
  </si>
  <si>
    <t>部分内容关联性不强，参看文献中文著作少，缺乏代表性外文。</t>
  </si>
  <si>
    <t>有现实意义和理论意义，摘要不足，部分问题不深入，逻辑性不强</t>
  </si>
  <si>
    <t>摘要观点错误，注释和参考文献不要合一</t>
  </si>
  <si>
    <t>1、对所研究主题的视野不够开阔，没有能够将习近平供给侧结构改革的重要论述放到其新时代中国特色社会主义思想体系中去全面把握和系统的把握；2、对供给侧结构性改革的进程与前景缺乏必要的认识和分析。</t>
  </si>
  <si>
    <t>选题意义错误，缺少国外研究现状，文献引用不规范</t>
  </si>
  <si>
    <t>1、对论文所研究的哈贝马斯的“包容他者”的观点和理论，应当放到其沟通行动理论的总体框架中去进行系统和全面地认识和分析。2、论文应当基于马克思主义的基本理论，适度詹康对“他者”问题相关联的哈氏思想中所表现出来的普遍主义、折中主义以及西方中心主义等问题，进行较为深入的分析和批判。</t>
  </si>
  <si>
    <t>①文章所谓“规定分析法”不知真所言何物。②文章具有一定学术性但是选题的专业性不突出。</t>
  </si>
  <si>
    <t>①“摘要”使用“第一人称”不能独立成编。②对“马克思世界市场理论意义”的总结提炼过于窄化。</t>
  </si>
  <si>
    <t>目录不完整，国外研究不足，缺少外文文献，创新新差，错误较多</t>
  </si>
  <si>
    <t>论述清晰，文理通常，现实意义不够，论证不深入</t>
  </si>
  <si>
    <t>有现实性和理论意义，文献不规范，结语太啰嗦</t>
  </si>
  <si>
    <t>问题意识不清晰，聚焦不足，问题和产生原因分析不足</t>
  </si>
  <si>
    <t>第四章和第五章缺乏对应性，调查问卷简单，参考文献排列混乱，缺乏逻辑性</t>
  </si>
  <si>
    <t>①对理想教育和信念教育的差别有待区分②对理论意义和现实意义挖掘不够③个别参考文献存在问题，如专著第五个。总评合格</t>
  </si>
  <si>
    <t>选题具有理论意义和现实意义，论文语言流畅，总体架构基本合理1.论文摘要应该是直接摘出主要观点，而不能写成论文介绍。2.“习近平理想信念观形成的时代背景”部分文不对题，写的是习近平强调理想信念的原因，而不是时代背景。3.“习近平理想信念观形成的理论基础”中，内在逻辑混乱，习近平也是改革开放后党的领导集体成员，他自己的思想不能是他思想的基础。4.对国内外研究现状了解不够全面，国内只有介绍，没有分析，国外相关研究基本没有介绍。所谈内容与论题关联不大。5.引文不够规范，如马克思恩格斯选集用的不是最新版。6.参考文献不够全面，近形相关文献都严重不足。</t>
  </si>
  <si>
    <t>论文选题具有重要的学理价值和现实意义；但研究综述部分关于国外对习近平理想信念观的研究现状并没有相关分析；关于习近平对理想信念的界定未予阐释；习近平理想信念观的理论基础过于简单、内容不够系统；对共产主义远大理想与中国特色社会主义共同理想的关系没有分析；引证资料不够翔实，参考文献过少；论文没有多少创新性。</t>
  </si>
  <si>
    <t>论文认为“农民进城购房”是理性表现，但这似乎是前提假设，而不一定是通过数据分析得出的结论。</t>
  </si>
  <si>
    <t>国外研究不够，文献不足，创新新差，操作性不强，针对性不差</t>
  </si>
  <si>
    <t>有实证研究，格式规范，选材代表性差，理论与实践缺乏</t>
  </si>
  <si>
    <t>改论文有一定的理论意义和现实意义，整体论述较为系统规范。不足之处在于：对于“见义勇为”的学理分析不够；对“见义不为”形成机制缺乏应有阐述；减少见义不为途径显得空泛。</t>
  </si>
  <si>
    <t>论文对见义不为的类型做了区分，并从伦理学的视角分析了见义不为现象的表现、成因。论文结构清晰，格式规范。不足之处是缺乏对见义不为现象的实证研究。另外，有些语词的使用和表述不够准确。</t>
  </si>
  <si>
    <t>论文的选题很有社会现实意义，注重对相关概念的辨析，并且在对相关理论进行论证时引用案例丰富。主要不足之处：文献综述需要进一步完整和深入，概念辨析和语言的表达需要更为准确。</t>
  </si>
  <si>
    <t>该论文理论意义与现实意义突出，整体论述有一定的深度。不足之处在于：对于前沿成果的把握不够全面；马克思恩格斯经济循环思想的时代特征和历史地位缺乏应有阐述。</t>
  </si>
  <si>
    <t>论文的选题具有一定的理论价值和社会现实意义，论文内容的论述显示出作者具有比较扎实的理论基础。主要不足之处：国内外相关研究文献需要进一步收集，文献综述需要更加完整和深入，论文中一些格式需要进一步规范化。</t>
  </si>
  <si>
    <t>论文选题有较强的现实意义，研究内容比较丰富，结构比较完整，行为规范。不足之处是对马克思恩格斯循环经济思想现代价值的探讨停留在表面，缺乏深入分析和研究。</t>
  </si>
  <si>
    <t>选题有意义，有现实性，选题偏大，结构较差，文献不够</t>
  </si>
  <si>
    <t>1、整个研究缺乏基本的学科支撑。没有基于某个或者某些相关学科对主题进行深入的分析和阐述，因此缺乏认识深度和基本的学科语境，很多表述不规范不严谨，泛泛议论较多，缺乏深入分析和观点阐述。2、论文缺乏对习近平治国理政重要论述的深入分析和把握，认识上没有达到历史与逻辑、理论与实践的统一，论文整体内容显得零散，缺乏围绕研究主题应该形成的认识实践。</t>
  </si>
  <si>
    <t>缺少对现状的提炼，文章论证不充分，过于表面化</t>
  </si>
  <si>
    <t>选题有意义，有现实性，标题不规范，观点有创意。</t>
  </si>
  <si>
    <t>①“摘要”第一部分更像是“选题的意义”②归纳中华文化道德传播困境时，逻辑有不周延之处</t>
  </si>
  <si>
    <t>资料陈旧，新颖性不足，格式不规范</t>
  </si>
  <si>
    <t>理论意义现实意义较好，结构合理，文献引用规范，摘要错误观点，</t>
  </si>
  <si>
    <t>论文条理清晰，论述充分，结构有问题，可提高理论性</t>
  </si>
  <si>
    <t>选题具有一定意义，结构合理，分析充分，对相关问题研究比较深刻，是一篇较好的论文</t>
  </si>
  <si>
    <t>部分内容冗长，部分内容单薄，进一步补充</t>
  </si>
  <si>
    <t>分析问题逻辑清晰，语言严谨，但最近对马克思分配理论在我国的实际应用，应强化论证</t>
  </si>
  <si>
    <t>部分内容分析不深入和系统，理论深度不够，所设想指导意义不明确</t>
  </si>
  <si>
    <t>论文结构的合理性稍差。</t>
  </si>
  <si>
    <t>1.论文的结构体系需要调整。应将第一章中的相关理论基础部分的内容与第二章整合；
2.应通过对案例开展全面深入的剖析，归纳提炼出具有普适意义的监管、制度等方面相应的对策措施；
3.论文工作量和研究深度方面存在一定的不足。</t>
  </si>
  <si>
    <t>1.方法与建议较为简单；
论文规范性不强。</t>
  </si>
  <si>
    <t>1.标题序号前规范；
2.研究方法与建议较为简单。</t>
  </si>
  <si>
    <t>论文题目不够准确；第一章结构过细，应适当归并；用表格进行文献综述合适吗？第三章题目及结构欠合理；深创投对企业创新能力的影响路径没有分析清楚。</t>
  </si>
  <si>
    <t>1.重点内容分析不够深入。案例分析较多，影响研究较少，如对影响因素没有做出深入分析。
2.引文不够规范。有些引文没有标注，参考文献中60-90，在论文中未加标注。</t>
  </si>
  <si>
    <t>1.创新点不成立。
结构安排有不合理之处。</t>
  </si>
  <si>
    <t>缺乏深层次及系统的理论解析。</t>
  </si>
  <si>
    <t>1.应从案例分析中提炼出的舞弊动机、舞弊手段、舞弊环节、舞弊结果等方面构建完善的监管机制；
2.从监管体系完善、监管制度执行、企业文化建设、人员职业道德和法律意识等方面提出相关对策建议。</t>
  </si>
  <si>
    <t>对于案例缺乏深度挖掘与分析。</t>
  </si>
  <si>
    <t>论文选题有现实指导意义, 结构安排合理.写作较规范,语言表达准确合理,但研究的深度不够.如果有与成功案例的比较和借鉴对结论会更好.本文用案例分析范式会更好.</t>
  </si>
  <si>
    <t xml:space="preserve"> 1.研究方法简单；
   2.研究问题理论支撑不足；
   3.个别地方写作不规范。</t>
  </si>
  <si>
    <t>1.摘要撰写不规范；
2.参考文献未标注。</t>
  </si>
  <si>
    <t>章节序号欠规范；注意提炼研究结论；个别用词欠准确，有错别字；个别图表使用欠规范。</t>
  </si>
  <si>
    <t>1.引文标注不规范，参考文献未在文中标出具体位置
2.创新性不够，具有时代感和现实意义，具有时代性和典型的代表性不是创新点。
3.文中罗列理论较多，但和后面的分析结合不够。</t>
  </si>
  <si>
    <t>1. 创新点部分写的实际上是研究的意义。问题分析缺乏说服力。</t>
  </si>
  <si>
    <t>缺乏对成本管理过程和业务管理过程的分析，论文的论述书主要围绕成本管理，而非精细化。</t>
  </si>
  <si>
    <t>1.国内外研究现状应进一步条理化，从不同方面开展全面系统的分析和总结；
2.结合所构建的成本精细化管理方案，在详细开展成本精细化管理方面仍有进一步深化的空间。</t>
  </si>
  <si>
    <t xml:space="preserve"> 1.文章内容中有些地方语言表达逻辑性不强
   2.研究方法、创新点等归纳不准确
   3.相关理论分析没有与该文研究问题紧密结合
   4.方法较简单
   5.个别地方写作不规范</t>
  </si>
  <si>
    <t>1.创新点不成立。
2.有些表的没有写明数据来源。
理论和实际分析联系不紧密。</t>
  </si>
  <si>
    <t>绩效分析应尽可能做到消除其他因素的影响。</t>
  </si>
  <si>
    <t>基本评价：论文依据哈佛框架财务分析原理，利用资本市场和有关数据，对美的集团进行了分析，提出了相关的对策建议。
问题和建议：注意加强论文的图标、行文、徐浩的规范性。</t>
  </si>
  <si>
    <t>文献综述与理论基础论述不足，建议第三章分成两章撰写，第四章工作量不够，建议内容太少，缺乏细化。</t>
  </si>
  <si>
    <t>1.重点研究内容不够突出。文中只有第4章重点围绕题目来分析。
2.论文内容与题目不能完全匹配。题目是钢铁企业.....,而文中重点围绕SJZ钢铁公司这一案例来分析。</t>
  </si>
  <si>
    <t>基本评价：论文依据标准成本法和作业成本法的基本原理，结合SJZ钢铁公司的实际，对两种方法的结合进行了可行性分析和结合运用的思路，提出了相关的对策建议。
问题和建议：建议针对两种不同方法的特点，提出财务管理中相关的详尽实施方案和基础工作。</t>
  </si>
  <si>
    <t>1.文中存在错别字。
2.参考文献中学位论文的占比过高。
文章并没有说明“涉农”和一般企业在评价上有何不同。</t>
  </si>
  <si>
    <t>缺乏较系统的综述研究。</t>
  </si>
  <si>
    <t>1.论文研究内容需要丰富。应开展研究对象时间序列分析评价，从动态角度考察研究对象财务竞争力的发展变化；
2.改进建议对策方面深度上存在不足。应结合每个方面开展深入具体的对策建议方面的探索研究。</t>
  </si>
  <si>
    <t>没有提炼创新点；章节篇幅不够均衡；标点符号和序号的使用欠规范，有错别字；陈旧文献较多。</t>
  </si>
  <si>
    <t>1.论文结构简单。文中只有第4章重点围绕共享中心的构建来分析。
2.内容不够全面。本文共享中心的构建仅仅机构设置、业务流程再造两个方面还不够全面。
3.描述事实较多，深入分析较少。</t>
  </si>
  <si>
    <t>1.企业并购绩效评价在突出财务绩效评价的同时，应将定性因素充分考虑进去，保证绩效评价的客观全面；
2.提出的建议和对策应从并购决策、并购实施过程和并购后运行及管理等方面开展深入研究。</t>
  </si>
  <si>
    <t>对非财务指标的绩效分析略显薄弱。</t>
  </si>
  <si>
    <t>图表制作及运用欠规范；有些题目和标题提炼不够准确；，论文的层次性欠缺。</t>
  </si>
  <si>
    <t>理论综述缺乏针对性，第三章与第四章的关联性应交代清楚，第四章本公司回购状况缺乏深入分析与论述，第六章与第七章表述泛泛。</t>
  </si>
  <si>
    <t xml:space="preserve">论文选取兴业证券作为案例分析有针对性,结构安排合理.写作较规范,语言表达准确合理,但研究的深度不够,运用的研究方法和工具较简单,如果能从财务专业的角度进行深入分析,文章的质量会有很大提升. </t>
  </si>
  <si>
    <t xml:space="preserve"> 1.文献阅读较少，从第20个文献开始都是理论基础的参考，且多数为参考学位论文，这会导致较高的复制比；
    2.理论基础与相关问题关系的分析与论述较少。</t>
  </si>
  <si>
    <t>论文思路较为清晰，行文较为流畅，对策建议需进一步梳理</t>
  </si>
  <si>
    <t xml:space="preserve">论文选题新颖,符合专业要求, 结构安排合理.写作较规范,语言表达准确合理,但研究的深度不够,大数据运用体现不充分. </t>
  </si>
  <si>
    <t>1.文中个别语言缺乏学术性
    2.研究方法简单</t>
  </si>
  <si>
    <t>缺乏创新观点。</t>
  </si>
  <si>
    <t>1.个别评价指标的设计上需要进一步斟酌；
2.评价指标体系的重要性程度确定方面有待进行更加科学的研究。</t>
  </si>
  <si>
    <t>可因一部增强对策建议的可操作性。</t>
  </si>
  <si>
    <t xml:space="preserve">论文选取一上市公司进行财务分析,专业性强,结构安排合理.分析专业化,写作较规范,语言表达准确合理, </t>
  </si>
  <si>
    <t xml:space="preserve"> 1.写作不规范，如文章结构层次安排没有按照学位论文写作规范章节；
   2.文章中有些表中数据没有相应的解释说明或论述。</t>
  </si>
  <si>
    <t>1.创新点不成立。
结果分析对问题的总结不到位。</t>
  </si>
  <si>
    <t xml:space="preserve">基本评价：论文利用平衡积分卡原理和其他理论，结合HX公司财务共享中心的实际，设置相应的绩效评价体系并进行了实证分，提出了相关的对策建议。
问题和建议：1. </t>
  </si>
  <si>
    <t>第三章绩效评价存在的问题论述不足，第四章模糊矩阵权重赋值的依据不足，问卷设计有待细化。</t>
  </si>
  <si>
    <t>论文结构安排合理.写作较规范,语言表达准确合理,平衡记分卡四个方面的赋值比率是否科学合理值得推敲,问卷调查的结果与模型中数据的使用没有起到相互支撑.</t>
  </si>
  <si>
    <t>1.国内外现状只是一些观点的罗列，没能深入总结
2.创新性总结不到位，使案例具有真实性和实践意义，不能称为创新点。</t>
  </si>
  <si>
    <t>基本评价：论文按照相关概念和理论，结合H案例公司实际现状提出了共享服务中心的绩效评价指标体系，结合实证分析提出了相关对策建议。
问题和建议：加强设定理论与案例分析的衔接</t>
  </si>
  <si>
    <t>《我国民营企业债券违约原因及启示—“14 富贵鸟”案例分析》选题立足于社会实际问题，具有一定的实践意义。论文通过分析富贵鸟得出的结论是否可以推广到中国所有民营企业？本文理论基础较薄弱，理论层面的发呢席较少，所引用的近几年文献较少，英文文献较陈旧。</t>
  </si>
  <si>
    <t>论文写作粗糙，表格图表不严谨。</t>
  </si>
  <si>
    <t>第四章图表序号错误；缺乏理论基础介绍；工作量较为单薄。</t>
  </si>
  <si>
    <t>分析、推理欠深入。</t>
  </si>
  <si>
    <t>《商业银行信用卡的风险管理研究——以中信银行为例》选题立足社会发展实际需求，具有较好的实践意义。论文研究思路较清晰，研究目的较明确，但论文提出的银行外部改进策略超出了商业银行的控制能力，可操作性不强，没有说明为什么选择中信银行的信用卡业务开展研究，以及中信银行信用卡业务的优劣势是什么。</t>
  </si>
  <si>
    <t>论文未按风险管理的框架分析，理论依据不足。</t>
  </si>
  <si>
    <t>1.没有文献标注。
有一些排版、页码、打印错误。</t>
  </si>
  <si>
    <t>《中行D支行汽车金融业务调研报告》选题立足于社会实际需求，具有一定的实践意义。研究目标基本明确，研究思路基本清晰，但问卷调查法使用不规范，没有对问卷进行信度效度分析，部分题项编制不合理，存在较多错字、别字，病句等格式问题，论文行文内容较口语化。</t>
  </si>
  <si>
    <t>案例不完整，对于MM期货公司资产管理存在的问题认识不到位，从而难以形成以其指导一般的相关启示。</t>
  </si>
  <si>
    <t>1、18页数据有明显错误
2、研究深度不够</t>
  </si>
  <si>
    <t>1.没有文献标注。
有些文不对题，题目小、内容大。主要论述了我国期货公司资产管理业务发展问题，仅由一个公司案例得出普遍意义的启示，没有说服力。</t>
  </si>
  <si>
    <t>1、政策环境分析比较单薄，应有一个沿革性的总结
问题及原因分析不够深入</t>
  </si>
  <si>
    <t>1.个别打印错误，参考文献不规范。
2.无文献综述或理论基础。
有些文不对题，题目是调研报告，实际未采取访谈、问卷等调研方法，只是文献及资料获得信息数据。</t>
  </si>
  <si>
    <t>对商业银行绿色金融发展存在问题缺乏必要的分析，致使对策建议针对性不强；关键词选择的不好，文本分析法做关键词不知所云。</t>
  </si>
  <si>
    <t>缺少技术路线图。</t>
  </si>
  <si>
    <t>1、论文题目与论文内容设计不完全对应；
创新度不高。</t>
  </si>
  <si>
    <t>《网贷平台宜人贷盈利模式改进研究》论文主要不足之处为：
1、论文所提供的“宜人贷”案例相关信息不够翔实，缺乏充分的数据支撑，对研究问题的分析亦不够深入。
2、对“宜人贷盈利模式”提出的改进建议较为笼统、针对性不足。
论文规范性较差，存在错别字、参考文献格式不统一等细节问题。</t>
  </si>
  <si>
    <t>案例挖掘不足</t>
  </si>
  <si>
    <t>表格字号不够规范；英文文献较为陈旧；理论基础介绍较为薄弱。</t>
  </si>
  <si>
    <t>案例总结提炼需进一步。</t>
  </si>
  <si>
    <t>第四章表格序号错误；工作量较为单薄。</t>
  </si>
  <si>
    <t>2.3.3专项计划结构图应该进行说明；个人信用评分指标体系缺乏依据；确定层次分析指标数值的过程需要说明。</t>
  </si>
  <si>
    <t>论文缺乏文献综述与创新点，所提建议针对性不强，与前述分析不相适应；关键词选择不合适</t>
  </si>
  <si>
    <t>论文所提建议针对性不强，与前文分析不相适应。</t>
  </si>
  <si>
    <t>论文结构不够严谨，缺少研究内容及逻辑框架图表述，分析也欠深入。</t>
  </si>
  <si>
    <t>1、论文题目过大，芝麻信用不能代表全国的个人征信机构。
内容设计欠缺逻辑性，案例的嵌入生硬。</t>
  </si>
  <si>
    <t>1、文章创新点提炼不准确
2、研究深度一般，描述有余，解析不足</t>
  </si>
  <si>
    <t>没有文献标注。</t>
  </si>
  <si>
    <t>应注重使用第一手资料和数据。</t>
  </si>
  <si>
    <t>文献综述缺乏梳理；以现金流分析作为违约原因分析的切入点，需要论证；对策建议应围绕如何改善现金流为主。</t>
  </si>
  <si>
    <t>论文关键词选择不够准确</t>
  </si>
  <si>
    <t>研究意义阐述不够。</t>
  </si>
  <si>
    <t>《“17中誉二期”不良资产证券化案例分析》论文的不足之处为：
1、论文“3.1.2”一节，在说明“抵押物种类相关性”时，仅列出相关系数的公式，没有计算具体数值，应补充说明。
2、研究结论仅是对研究过程的再述，需进一步凝练。
3、论文规范性一般，存在英文字体不一致、参考文献格式不统一等问题。</t>
  </si>
  <si>
    <t>数据挖掘稍有不足。</t>
  </si>
  <si>
    <t>参考文献应标注在正文中；理论介绍较为薄弱；第四章标题与最后结论的标题意思较为重复。</t>
  </si>
  <si>
    <t>图表格式不够规范，字号偏大；英文文献较为陈旧。</t>
  </si>
  <si>
    <t xml:space="preserve">研究现状部分，如期货期权定价研究现状国内研究总结太少；期权定价公式介绍性内容太多；焦炭场外期权产品的优化部分内容薄弱。
</t>
  </si>
  <si>
    <t>1、引言部分没有意义，该与绪论部分合并
创新点和不足写的不好</t>
  </si>
  <si>
    <t>分析、推理欠深入，选题过大。</t>
  </si>
  <si>
    <t>案例资料来源不明确；专项计划缺点及优化建议缺乏依据。</t>
  </si>
  <si>
    <t>论文所提启示与建议针对性需进一步提炼与加强。</t>
  </si>
  <si>
    <t>最新参考文献不足，也缺乏对现有研究现状的评述。</t>
  </si>
  <si>
    <t>1、创新性不足
研究不深，逻辑结构松散</t>
  </si>
  <si>
    <t>1、5.4节设立的目的不明，前后衔接不当。
2、对策建议地给出，缺少相应的研究结论作为依据。</t>
  </si>
  <si>
    <t>论文选题具有一定的理论价值和现实意义，论文体现了作者理论基础扎实，具有分析问题、解决问题的能力。但对本学科及相关学科领域发展状况和学术动态的了解程度欠深入。</t>
  </si>
  <si>
    <t>《中国对中东欧直接投资影响因素及潜力研究》论文主要不足之处为：1、“国内外研究现状”部分，仅是对国内外相关研究的简单堆砌，并未进行评审。2、论文中第三、四、五章的现状分析、因素分析、实证分析存在共性问题，均是提供了相关统计数据，但对数据反映的问题未做深入分析和探讨。3、论文选取的变量指标未给出依据，实证分析未涉及三个国家也未说明原因。4、论文规范性一般，参考文献不统一</t>
  </si>
  <si>
    <t>论文的的实践启示和意义有待进一步提高。</t>
  </si>
  <si>
    <t>第六章的建议部分如能结合实证部分的关联性程度来写会显得更加有的放矢。</t>
  </si>
  <si>
    <t>论文总体安排不科学；研究方法简单；观点缺乏创新性见解。</t>
  </si>
  <si>
    <t>论文创新点不够准确，部分图表缺少数据来源</t>
  </si>
  <si>
    <t>论文题目未能准确概括内容，缺少技术路线图，分析尚欠深入。</t>
  </si>
  <si>
    <t>文献综述内容相对薄弱，分析欠深入。</t>
  </si>
  <si>
    <t>1、缺少税务风险成因分析，从而影响了文章的逻辑性。
相关内容研究深度不够。</t>
  </si>
  <si>
    <t>按照行文逻辑，论文的第五章应该是筹划方案设计，目前的标题不太合适。</t>
  </si>
  <si>
    <t>图形、目录页码等格式不够规范，缺乏理论基础。对于如何实施策略描述的不够清晰，结论部分写作不够合理。</t>
  </si>
  <si>
    <t>1、理论分析深度不足。</t>
  </si>
  <si>
    <t>H 省农行互联网金融服务“三农”存在的问题分析缺乏客观性；未给出策略提出的依据，科学性一般。</t>
  </si>
  <si>
    <t>对本学科及相关学科领域发展状况和学术动态的了解程度欠深入。</t>
  </si>
  <si>
    <t>《中国家庭房地产财富效应研究——基于CFPS微观数据库》一文，研究目的不够明确，研究的创新性不足。文献综述缺少对近5年相关研究的梳理，不能很好得反映国内外相关研究前沿动态。论文的语言表述缺乏科学性，存在歧义、口语化、缺乏逻辑性等问题。论文规范性一般，参考文献格式不统一，错别字较多。</t>
  </si>
  <si>
    <t>论文实证对象应该进一步分类研究。</t>
  </si>
  <si>
    <t>《河北省升级以下政府间事权与支出责任划分问题研究》一文，研究目的较明确，研究思路较清晰，具有一定的理论和实践意义。但是，该论文使用的访谈法不规范；未将前文介绍的理论依据运用于实际分析问题中；部分研究观点有待商榷，如5.3不同国家的国情不同，借鉴外国经验指导我国事权与支出责任划分是否合理；论文的规范性较差，参考文献格式不统一。</t>
  </si>
  <si>
    <t>论文的的实践意义有待进一步提高。</t>
  </si>
  <si>
    <t>1、文章选题过大
2、相关研究深入度不够
3.创新度不高</t>
  </si>
  <si>
    <t>1、创新点比较牵强
2、因为缺少对大数据思维影响税收征管工作的机理分析，所以显得逻辑推理不够严密。</t>
  </si>
  <si>
    <t>1、理论基础没有文献标注。
研究方法较简单，深度不够。</t>
  </si>
  <si>
    <t>1、文中“产业转型升级”与“产业结构升级”的提法需统一；
2、文章关于“产业转型升级”与大学生就业之间关系的理论分析不深入。</t>
  </si>
  <si>
    <t>论文无明显缺陷，只是文中多出出现错字现象。</t>
  </si>
  <si>
    <t>1、没有文献标注。
2、参考文献不规范。
既然分三个层面分析，第六章题目不是实证研究？</t>
  </si>
  <si>
    <t>建议给出协同发展评价指标的研究综述；附表中“部分指标的数据是计算所得，对于个别缺失的数据，采用线性估计的方法求得”应给出具体说明。</t>
  </si>
  <si>
    <t>论文对京津冀入境游协同发展存在的问题缺乏分析，导致最终的对策建议针对性不强。</t>
  </si>
  <si>
    <t>第一章缺少反映论文写作思路的技术路线图</t>
  </si>
  <si>
    <t>论文题目应为“……耦合协调关系研究”更为贴切；图1中最下面的两个文本框内容重复；图形格式不够规范；</t>
  </si>
  <si>
    <t>空间差异分析只是给出数据上的大小关系，未给出总体水平上是否存在显著差异，而且未对差异的原因进行分析。</t>
  </si>
  <si>
    <t>1、论文逻辑结构不严谨，规范性有待加强。</t>
  </si>
  <si>
    <t>文献标注不清；二手车网页源代码无需放在论文里。</t>
  </si>
  <si>
    <t>论文缺乏创新点</t>
  </si>
  <si>
    <t>缺少对研究现状的评述，无总体技术路线图</t>
  </si>
  <si>
    <t>1、对研究结论应进行逐条梳理。
增加政策建议与研究结论的对应性。</t>
  </si>
  <si>
    <t>文章虽然从形式上看，作者做了大量工作，也用了一些方法，但是由于选题本身的问题、数据及行业选择的问题，使得研究结论要么无需证明，要么科学性不足，所提建议也缺乏科学性。</t>
  </si>
  <si>
    <t>研究成果解决问题策略前深入具体。</t>
  </si>
  <si>
    <t>《白洋淀流域湿地生态安全评价及生态补偿研究》论文主要不足之处为：
1、关键词中缺少核心词汇，建议将“生态安全”列入其中。
2、“生态补偿意愿作用影响机制分析”一章中，对统计结果的描述篇幅较长，但对结果所揭示的问题分析不够深入，无法体现“机制分析”。
论文规范性一般，存在英文人名首字母未大写、参考文献格式不统一。</t>
  </si>
  <si>
    <t>较好。</t>
  </si>
  <si>
    <t>1.2标题与其他小节标题不匹配；只有4.4.1不够合理；第3章标题中应有邯郸市。</t>
  </si>
  <si>
    <t>有现实意义、理论意义，摘要不规范，标题不规范，表达不足</t>
  </si>
  <si>
    <t>作为实证研究基础的20例冤案，虽然多系近年纠错，但其“致错时间”基本都是上个世纪，冤假错案形成与当时历史、法治条件紧密相关。以此为基础分析当年的“证据问题”即可，但用于研究当下的刑事司法、证据制度等是否适当？还需三思。</t>
  </si>
  <si>
    <t>国外研究现状不准却，外文陈旧，创新性不强，规范性差</t>
  </si>
  <si>
    <t>摘要不完整，逻辑性不强，准确性不高，凑字数</t>
  </si>
  <si>
    <t>论文平铺直叙，缺乏深度，问题和对策缺乏创新性，有错别字。</t>
  </si>
  <si>
    <t>选题尚可，结构合理，内容较为充实，但论证不足，分析不够深刻</t>
  </si>
  <si>
    <t>缺少文献综述，调查数据不充分</t>
  </si>
  <si>
    <t>没有文献综述，三四章逻辑不顺，四章过于简单，写作思路不清晰，缺乏理论深度</t>
  </si>
  <si>
    <t>论文的对策研究过于表面，没有对问题进行内在逻辑的深入研究，缺少创新性</t>
  </si>
  <si>
    <t>结构合理，选题陈旧，论述缺乏深度，创新性不足</t>
  </si>
  <si>
    <t>1、2018年10月刑诉法进一步修改，而论文仍以2012年刑事诉讼法为法律依据。国外未成年人法律援助为什么选择英国、法国和荷兰三个国家，是否具有代表性，缺乏说明。3、国内外研究现状综述，应用文献截止到2003年，显然过于陈旧。4、语言表述不精炼</t>
  </si>
  <si>
    <t>选题具有一点现实意义，文章充重点不够突出，部分内容阐述不到位</t>
  </si>
  <si>
    <t>引用格式存在问题，某些内容不对题，部分内容与题目有偏差</t>
  </si>
  <si>
    <t>文章选题有现实意义，缺乏有力证据，创新性和深度不够。</t>
  </si>
  <si>
    <t>选题新颖，结构完整，对于互联网原创版权的保护国内外现状分析不够具体</t>
  </si>
  <si>
    <t>论文摘要有问题，国内外现状明显不足，没有引用。文中多处不规范，一些地方语言表达不规范，个别论述不够深入</t>
  </si>
  <si>
    <t>1、论文的创新性不足，基本上是已有研究重复，属于作者独创的东西不多。2、论文研究的不够深入，比较浅，可以看出，作者的理论功底一般。3、存在着较多的错别字及病句，说明作者的认真程度不够。</t>
  </si>
  <si>
    <t>选题具有现实意义有，结构设计合理，引用不足，论证缺乏合理，创新性不足</t>
  </si>
  <si>
    <t>文章不足之处在于专业的毕业文章中对意定辩护的介绍不够</t>
  </si>
  <si>
    <t>无</t>
  </si>
  <si>
    <t>国内外研究现状分析不足，有常识性错误，</t>
  </si>
  <si>
    <t>选题具有现实意义，结构相对合理，论证不足，缺乏深入和创新性</t>
  </si>
  <si>
    <t>1、网络监管的内容和原则并不是理论基础，这种表述不当。2、论文结构设计不妥。本应从选取的典型案件中归纳出本文要解决的问题，由此进行分析，而非简单的对案件事实的介绍。致使论文整体脱离案件中应提炼出的问题，而进行的一般泛泛的论述。</t>
  </si>
  <si>
    <t>对于国外网络食品交易的现状分析不够深入，举例不充分</t>
  </si>
  <si>
    <t>语言表达不通顺，前后缺乏逻辑性，个别问题阐述不足</t>
  </si>
  <si>
    <t>1、对无罪推定原则的内容论述的不全面；2、对我国刑事诉讼法是体现了无罪推定原则的精神还是规定了无罪推定原则，论文作者并没有真正的理解；3、相关问题的论述缺乏有深入性的分析。</t>
  </si>
  <si>
    <t>论证部分不够充实，尤其美国和法国的无罪推定对我国的启示不够具体，建议完善</t>
  </si>
  <si>
    <t>有些语句不清晰，不严谨，文章有部分论文没概括、不能概括出结论，二三章过于简单</t>
  </si>
  <si>
    <t>文章选题较好，结构设计合理，但论证不够充分，没有进行量化，对具体案例分析较少</t>
  </si>
  <si>
    <t>论文摘要应当提炼论文的主要研究内容及观点，但是目前的摘要中有一半篇幅是在讨论选题背景和研究意义。</t>
  </si>
  <si>
    <t>实证资料丰富，格式问题较多，增强理论性</t>
  </si>
  <si>
    <t>选题较好，结构清晰，论证充分，提出的对策过于表面，没有深入研究内在逻辑</t>
  </si>
  <si>
    <t>教材样式写作明显，问题意识不够，面面俱到不够深入</t>
  </si>
  <si>
    <t>有错别字，参考文献不全面，对策空泛</t>
  </si>
  <si>
    <t>不足在于有些空洞，站在立法论而非教义论</t>
  </si>
  <si>
    <t>有现实意义理论价值，观点明确，摘要逻辑性不强，条理性不强，界都松散语言表达不准确</t>
  </si>
  <si>
    <t>标点符号不对，态度不认证，没有外文文献，文献规范性不足</t>
  </si>
  <si>
    <t>①对法律规范概念界定不甚全面（p22），法律规范的构成要素，除法律原则和法律规则外，还有法律概念</t>
  </si>
  <si>
    <t>第一，文章存在逻辑不够合理，对环境责任保险制度的定位不够明确。第二，文章对策部分针对性不强，指向不够明确。</t>
  </si>
  <si>
    <t>1、应当充分强调在现有相关制度的基础上，改革和建构与新时代中国特色社会主义发展道路相适应的环境责任保险制度体系，将他国的先进经验与中国环保责任保险制度现实结合起来。2、我国相关领域的第一手资料占有严重不足，对国外相关制度体系的了解同样也不够充分。</t>
  </si>
  <si>
    <t>①摘要不宜食用第一人称。②实证研究方法体现不明显</t>
  </si>
  <si>
    <t>选题较大，论述不深入，文字欠缺</t>
  </si>
  <si>
    <t>国内外现状梳理不足，对现有研究评述与论题构建该加强</t>
  </si>
  <si>
    <t>文章观点基本正确，论证尚可写作规范，不足在于有些观点不切实际，难以落实</t>
  </si>
  <si>
    <t>个别地方逻辑性较差，交代不清楚，个被重点论述不足，论述重复较多</t>
  </si>
  <si>
    <t>宏观论述有余，微观论述不够。政府借助“互联网+”提升工作效率，建设法治政府已经开展多年，在实施的过程中取得了很多经验和成果，当然也有存在问题。但论文缺乏对“互联网+”政府法治建设的具体样本的考察。</t>
  </si>
  <si>
    <t>重点不突出，尤其是在“互联网+语境下法治政府结构的变革的要求和法治政府的运行模式的变化的要求内容上过于简单</t>
  </si>
  <si>
    <t>文章的不足之处在于方案的理论和实务的支撑不足</t>
  </si>
  <si>
    <t>国内外研究综述不足，部分内容阐述不足</t>
  </si>
  <si>
    <t>语句表达不准确，文献标注不准确，违反学术规范</t>
  </si>
  <si>
    <t>第一，基础性分析过多，缺乏研究深度。第二，第三章“意义部分”的研究 并没有指出法律认定的意义何在，只是举了案例。</t>
  </si>
  <si>
    <t>比较法考察部分、英美法系的英国、美国、我国香港地区，大陆法的德国部分，均无文献引用。</t>
  </si>
  <si>
    <t>文献综述不够，缺乏总结，部分内容缺乏进一步系统化和深化</t>
  </si>
  <si>
    <t>①题目的用语句繁冗②部分二级三级标题用语欠妥</t>
  </si>
  <si>
    <t>选题有现实意义，结构合理，缺乏深度文献引用少</t>
  </si>
  <si>
    <t>1、表述不规范，概念不准确，有些语句不简洁明了。2、环境监管失职罪的犯罪构成研究主要方面有疏漏，不完整。3、认定立法和司法存在的问题，未必是真问题，只是从其他文献中引用的而已。而且随着时间地点的不同，各地的情况也不一样。</t>
  </si>
  <si>
    <t>建议将环境监管失职罪的刑事立法问题和司法实践中存在的问题经一步研究</t>
  </si>
  <si>
    <t>论文编辑格式存在一定问题；论文在文献引用方面也有缺憾，域外考察部分不但没有外文资料，中文资料也仅有一条。</t>
  </si>
  <si>
    <t>国内外研究现状严重不足，外文文献缺少，研究不深入，分析简单，缺乏条理性</t>
  </si>
  <si>
    <t>问题分析不全面，逻辑关系不清</t>
  </si>
  <si>
    <t>文献权威性，代表性不足</t>
  </si>
  <si>
    <t>第一，对组织考试作弊罪的一般分析太多，现实针对性不强，缺乏问题意识。第二，论文的研究框架陈旧，没有按照涉及不法、责任等阶层分析。</t>
  </si>
  <si>
    <t>实证研究不足，对组织考试作弊罪的司法实践情况了解不深，在此基础上提出立法完善方案，相对不够“接地气”。</t>
  </si>
  <si>
    <t>组织考试作弊罪作为我国刑法修订新增设的罪名，整体和系统性研究都尚欠缺，论文似应在所涉罪名法理意义上做更多的探讨。</t>
  </si>
  <si>
    <t>摘要写作简单，没突出文章核心观点，个别地方格式不规范，国内外研究现状不足，作者个人观点突出。本文亮点。</t>
  </si>
  <si>
    <t>论文设计不妥，文中举出的两个案例，内容丰富，能从不同视角归纳出论文写作的问题。但作者仅仅是将案例作为一般的论述材料，缺乏提炼和分析，致使研究成果解决专业问题不突出。</t>
  </si>
  <si>
    <t>建议将代表性理论学说分析部分进行深入研究</t>
  </si>
  <si>
    <t>有现实意义和理论意义，摘要不足，部分问题不深入，表达不准确</t>
  </si>
  <si>
    <t>未成年人犯罪是世界性问题，甚至被称为世界三大公害之一。本文在国外做法介绍、国内对策建议方面浅尝辄止，一定程度上影响了本文的深度。</t>
  </si>
  <si>
    <t>缺少国外相关研究，条例不强，缺乏系统性和新意</t>
  </si>
  <si>
    <t>对消费者安全权论述不足，个别语句不通</t>
  </si>
  <si>
    <t>主要是论文的设计和写作的过程中过于泛泛论述，缺乏典型的案例和数据支撑。</t>
  </si>
  <si>
    <t>部分内容缺乏有力论述，国外经验借鉴与我国的结合不够紧密</t>
  </si>
  <si>
    <t>缺乏调查实证，偏于空泛，部分内容不应简单列举</t>
  </si>
  <si>
    <t>建议修改摘要结构安排不符合逻辑</t>
  </si>
  <si>
    <t>立法完善部分论证不充分</t>
  </si>
  <si>
    <t>国内外研究现状不足，没有总结评价，写作性较差</t>
  </si>
  <si>
    <t>帮助犯脱离与共同犯罪人的刑事责任采取部分部分实行全部责任原则是否不符合，缺乏这方面的论述。外国刑法中的帮助犯与中国刑法中的从犯并不一致。因此，其立法完善的具体建议可操作性不强。</t>
  </si>
  <si>
    <t>内容安排合理，但在帮助犯脱离的域外考察方面研究不够合理，与我国法系的区别未作出理论说明</t>
  </si>
  <si>
    <t>文献资料相对陈旧，对个别文献引用过度，如吴汉东主编之教材，胡峰、吕炳斌之论文</t>
  </si>
  <si>
    <t>对国内外研究现状不足，参看文献陈旧，分析不够深入</t>
  </si>
  <si>
    <t>文章不足之处在于论证结构不明晰、写作规范较差。</t>
  </si>
  <si>
    <t>论证恰当，写作规范，如能进一步延伸研究释放后的预防再犯将大有益于实践</t>
  </si>
  <si>
    <t>学术综述不足，参考文献不规范</t>
  </si>
  <si>
    <t>第一，对高铁PPP融资模式的研究彼此隔离，不够集中。第二，论文研究方法的法学特色不够鲜明。第三，论文第四章关于违约防范的研究内容中包含“责任追究机制”存在逻辑瑕疵。</t>
  </si>
  <si>
    <t>文章的不足之处在于对解决方案的理论对立法介绍较少。</t>
  </si>
  <si>
    <t>现实性较差，结论缺乏依据</t>
  </si>
  <si>
    <t>第一，研究思路和方法的法学特色不够鲜明，过度采用经济学研究方法。第二，文章第三段把“理论依据”和“利弊分析”放在一起论述，逻辑上不尽合理。</t>
  </si>
  <si>
    <t>对于域外双重股权结构制度的介绍，主要立足于两篇国内学者论文，完全没有外文文献，不得不说是本文的一大缺憾。</t>
  </si>
  <si>
    <t>有错别字，参考文献不正确，缺少核心期刊时间，摘要不能反映论文主要观点</t>
  </si>
  <si>
    <t>论文关键词应该提示论文的核心内容，不能采用泛化词语，重塑不能作为关键词。此外，监狱管理中的自身原因，可以采用新媒体的方式得到解决吗？建议再斟酌一下</t>
  </si>
  <si>
    <t>结构合理，但部分内容论证不充分，引用的图标与观点关联性不强</t>
  </si>
  <si>
    <t>国内外研究简单</t>
  </si>
  <si>
    <t>选题有现实意义和价值，结构设计合理，缺乏数据支持和有力证据，深度和创新性不足</t>
  </si>
  <si>
    <t>结构完整，内容不够充实，在公众参与立法方面，阐述不够细致，缺乏事例的有力论证，建议认真研究此部分</t>
  </si>
  <si>
    <t>第一，文章切入正题较慢，铺垫略显冗余，导致核心部分论述不足。第二，文章第五部分的标题用语不够准确。</t>
  </si>
  <si>
    <t>现有研究现状不足，规范格式有问题</t>
  </si>
  <si>
    <t>结构合理，不足在于个别格式需规范，有些表述尚可推敲</t>
  </si>
  <si>
    <t>第一，文章题目探讨“人类基因的可专利性”但是稳重提到的是人类基因技术的可专利性，二者含义完全不同。第二，过度侧重经验性分析，缺少对问题的理论分析。</t>
  </si>
  <si>
    <t>文章不足之处在于对人类基因专利性域外立法的介绍，使文章缺乏比较基础。</t>
  </si>
  <si>
    <t>标题不足不充分涵盖论述主要内容</t>
  </si>
  <si>
    <t>国内外研究现状没有总结评价，论文写作针对性不足，个别引注不规范</t>
  </si>
  <si>
    <t>1、关于外国研究现状部分，作者实际上主要是介绍相关国家的立法情况，而不是“研究现状”。2、引文注释有些不太规范，法律法规不加注释。3、论文4.2.3“离婚当事人协议确定子女抚养费的效力”部分的第二段与本段题目不相适应。</t>
  </si>
  <si>
    <t>选题具有现实意义，结论设计合理，论证有据，有一定深度，文中最后措施较简单</t>
  </si>
  <si>
    <t>不足之处在于研究素材的来源不是很规范，有些表达尚需完善</t>
  </si>
  <si>
    <t>建议修改摘要，第三章中建议取消二级标题，三级改为二级即可</t>
  </si>
  <si>
    <t>论证充分，资料详实，但应注意学术语言的运用</t>
  </si>
  <si>
    <t>第一，文章未能切中恶意收购的要害，对关键制度的理解不够准确和到位。第二，文献的整理和使用不够合理，未能涵盖论文主题下的重要文献。</t>
  </si>
  <si>
    <t>文章的不足之处在于过分得出现象，而对现象背后的理论则介绍不多</t>
  </si>
  <si>
    <t>是一篇好文章，不足之处在于个别表述需斟酌</t>
  </si>
  <si>
    <t>观点正确，表达需推敲，有些问题论证不够深入</t>
  </si>
  <si>
    <t>建议修改摘要，调整内容结构，平衡论文结构</t>
  </si>
  <si>
    <t>个别词语和语句表达不足</t>
  </si>
  <si>
    <t>第一，论文选题为环境损害鉴定评估主体制度，但是关于“信息成本”“评估费用”的研究内容却超出“主体制度”的范围，存在文题不够契合的问题。第二，对文题的聚焦不够，逻辑略显松散。第三，语言表述不够明确和精准，契合主题的论述不够深入。</t>
  </si>
  <si>
    <t>缺乏其他部门法学知识作基础，环境损害鉴定缺乏实证研究，有没有理论的参与</t>
  </si>
  <si>
    <t>结构完整，层次清晰。摘要不应该是写作脉络，应当提炼论文的主要观点，对于国外的制度分析和比较，以及对借鉴意义的分析过于简单，建议进一步充实</t>
  </si>
  <si>
    <t>摘要不清楚，标题不准确，知识有欠缺</t>
  </si>
  <si>
    <t>部分问题分析不够透彻，不深入，摘要不够精炼</t>
  </si>
  <si>
    <t>结构合理，写作规范，选题陈旧，创新性不足</t>
  </si>
  <si>
    <t>①对法官自由裁量权滥用与合理行使界定不甚清楚②对“法律方法”本身对法官自由裁量规则无明显涉及</t>
  </si>
  <si>
    <t>文章“立法体系不完备”标题于内容不匹配，标题不当</t>
  </si>
  <si>
    <t>论文问题意识不够明显</t>
  </si>
  <si>
    <t>国外研究不够，文献不足，部分内容不规范</t>
  </si>
  <si>
    <t>对现状叙述不够充分，重点问题提出不够鲜明，理论与实际联系不够紧密</t>
  </si>
  <si>
    <t>欠缺实践典型案例和相关数据分析，论点不足，文献格式不正确</t>
  </si>
  <si>
    <t>结构合理，选题有现实意义，深度有限，创新性不足。</t>
  </si>
  <si>
    <t>结构合理，但对互联网金融消费者信息权的内容缺乏整理，对属性分析不够透彻，不具体</t>
  </si>
  <si>
    <t>国内外研究现状部分，对既有成果的梳理略显单薄，以国内学者研究成果描述“国外研究现状”。</t>
  </si>
  <si>
    <t>选题有现实意义，结构相对合理，深度和规范性不足，</t>
  </si>
  <si>
    <t>对政府过分干预导致的后果论证不够充分，对土地银行监管制度论述缺乏体系性</t>
  </si>
  <si>
    <t>文章的不足之处在于文章的提出缺乏立法借鉴和理论基础的支撑</t>
  </si>
  <si>
    <t>缺乏对现状的总结，学学术动态分析不够，结构缺乏连贯性</t>
  </si>
  <si>
    <t>写作风格有特点，涉及问题较分散，没能提出有效对策和具体思路</t>
  </si>
  <si>
    <t>①“国外研究现状”部分写的是“制度现状”。②部分存在错别字及不符语法之句子。</t>
  </si>
  <si>
    <t>缺乏对问题的梳理，理论抽象程度不高，阐述不够深入</t>
  </si>
  <si>
    <t>第一，第六章制度的“构建”与“完善”在逻辑上存在矛盾。第二，第三章的研究缺少对比性，可借鉴性分析薄弱。第三，部分语言表述不够明确和精确，论述不够深入。</t>
  </si>
  <si>
    <t>结构清晰，格式规范，研究不够深入，理论创新不足，缺乏实证调查数据，参考文献陈旧</t>
  </si>
  <si>
    <t>立法和制度不能作为关键词。建议将第四章和第五章合并，会使论文结构更加紧凑和精炼，目前的安排使论文结构稍显拖沓和松散</t>
  </si>
  <si>
    <t>个别格式不规范，法律移植论述稍显不足，应注意制度环境问题</t>
  </si>
  <si>
    <t>必要性不足，分析欠缺</t>
  </si>
  <si>
    <t>结构合理，论证充分，但是对有效辩护的概念和含义分析不够</t>
  </si>
  <si>
    <t>对现状研究不够，借名买房问题的论述不充分</t>
  </si>
  <si>
    <t>部分问题分析缺少案例运用，问题和结论比较空洞，文献不规范</t>
  </si>
  <si>
    <t>选题有现实意义，论证有深度，较全面，结构合理，对策建议不深入，简单</t>
  </si>
  <si>
    <t>文章从制度到制度而对于制度背后的理论原因有待加强</t>
  </si>
  <si>
    <t>文章标题为“法律问题”更妥帖，域外经验论述不准确</t>
  </si>
  <si>
    <t>文章不足之处在于对国际上著名经典判例没有进行介绍，而它在国际法中是重要的渊源。</t>
  </si>
  <si>
    <t>选题有意义，文献规范，观点有创意，标题不规范</t>
  </si>
  <si>
    <t>缺少国内外现状整理，问题建构不完整，章节逻辑性不足</t>
  </si>
  <si>
    <t>选题过大，缺乏创新性，不同学段的学生差别大，尤其是在自主学习方面差别更明显</t>
  </si>
  <si>
    <t>符合教育硕士论文选题要求，有一定的现实意义。论文题目交代的研究对象是“小学生”，实际调查的是“城市小学生”，在进行因素分析以及得出结论时未考虑这一差异。就自学能力而言针对小学高年级研究更好些，采取对小学生进行问卷调查的方式也有一定的局限性。</t>
  </si>
  <si>
    <t>研究背景和研究意义不清晰，互相混杂；研究对象是二年级至六年级的学生，问卷调查不太适合低年级的学生，另外，问卷中填写的年级及性别信息，文中并没有进行分析，诸如学习策略，低年级和高年级学生会有很大差别，混在一起分析不合适。就自学能力而言针对小学高年级更好些。现状和原因混淆不清。表题表述不合适。</t>
  </si>
  <si>
    <t>解决实际问题的针对性不强</t>
  </si>
  <si>
    <t>选题符合教育管理领域要求，所研究问题具有鲜明的现实意义，研究过程完整、引文规范，语言表达准确，所得结论对教育管理实践有一定的指导意义。</t>
  </si>
  <si>
    <t>校园欺凌的现状及原因分析，应以问卷调查及访谈结果为依据，但问卷中的很多问题，在文章中并没有进行分析，比如问卷中有成绩一项，可是和校园欺凌的关系是什么，文中没有任何分析，其他问题亦如此。另外，如表1和图1并不需要同时使用。</t>
  </si>
  <si>
    <t>论文聚焦TPACK 视角下高校教师信息化教学能力发展，具有重要的时代价值和现实意义。研究方法适宜，研究对象选择全面、合理，研究结论基本可靠。对于TPACK 视角下高校教师信息化教学能力发展模式的总结较为零散，需要进一步进行理论提升，并与本文中提出的教师专业发展、成人学习、经验学习圈等理论进行对话，适当增强论文的学理性。</t>
  </si>
  <si>
    <t>论文“以TPACK 视角下高校教师信息化教学能力发展”为研究对象，具有一定的现实意义。论文不足之处，论文对于具体问题的成因和对策分析稍显薄弱，学理性不强，导致论文的研究深入程度不足，建议加强这方面的写作。</t>
  </si>
  <si>
    <t>该研究从TPACK的视角对高校教师的信息化教学能力予以分析，问题关键在于TPACK与高校教师信息化教学能力的关系是什么？以TPACK作为建构高校教师信息化教学能力的框架是否适宜？研究者在研究中并未予以明确说明与阐释。此外，在建构高校教师信息化教学能力框架中，以中小学教师信息化教学能力为依据之一，合理性有待考虑。</t>
  </si>
  <si>
    <t xml:space="preserve">论文选题具有较强的理论意义，行文逻辑较为清楚，研究过程较为合理，研究内容具有一定的创新性。但是选题背景交代不完善，对于为何选用深度学习并未做进一步分析，在文献综述部也没有做详细交代，同时，文章目录也存在一些格式问题 </t>
  </si>
  <si>
    <t>论文探讨的是科技数据的复用性问题，对于什么是科技数据，涵盖范围，数据类型等没有清晰界定，所举例子中的数据只是一些科技企业的名称，与研究背景中所提及的科技数据性质差别较大。</t>
  </si>
  <si>
    <t>摘要结论部分不明显。图1-1、图2-1的图名需要斟酌。数据复用应用对教育的作用是什么？；2.5的小结没什么意义；商榷：文章是不是教育学范畴下的？</t>
  </si>
  <si>
    <t>1.摘要中研究问题与研究结果不对应；2.文中第一个研究问题“实施现状”与文中的分析不符，文中似乎在比较培训前和培训后的变化；研究问题中的“语法”和“定语从句”的表述不恰当；3.问卷未说明计分方式，平均分分值可疑；4.Interview与研究问题针对性差。5.对应同一研究问题的所有数据应该放在一起，不应以研究工具分节。6.参考书目格式不规范。</t>
  </si>
  <si>
    <t>论文问题严重，主要问题存在于以下几个方面：1.论文选题不明确。调查学习策略的使用情况（选题一）和研究学习策略的使用对学生学习成绩的影响（选题二）是两个不同的选题，相对应的研究方法也不同，不能将两个选题放在一篇论文中。该论文将两个不同的研究题目混在一起，流于形式，对于第二个选题的分析仅占5页篇幅（p.26-30）,对第二个选题的分析仅占2页篇幅（p.31-32）。2.研究设计有严重问题。实验研究一般要求持续一个学期，至少8周以上，而该研究的实验仅仅持续了一个半月（9月16日-11月1日）。同时，该研究应集中于元认知策略的培训，而实验设计中更多是认知策略的培训，只有少部分的元认知策略培训。从论文的语言表述看，其实看不出进行了有效的策论培训。3.论文写作质量粗糙。仅实验时间论文中就出现各个不同的表述：两个半月、三个半月（见p.15-16）、一个半月（p.18）.其次，论文3.3小标题是participants参与者，与该部分的内容没有任何关系。4.论文引用作注极不规范，很多地方遗漏或者与参考书目不符。如：第八、第九页上Cohen1998、Flavell 1976、Ellis 1994、Oxford 1990均与参考书目标注的年代不符，Tang 1977在参考书目中遗漏。同样问题数不胜数。</t>
  </si>
  <si>
    <t>1.论文题目中的experiment 应为experimental。2.对文献资料综述不太深入。3.论文格式方面有瑕疵，比如Contents中大小标题没有大写实词首字母。4.参考文献老旧，缺少国内外近五年文献。</t>
  </si>
  <si>
    <t>该文总体来看，基本达到了专业学位要求，但仍存在以下几个主要问题：首先，文中第二部分张家口市高中生史料阅读能力现状调查与分析，未将调查问卷列出，使人不明其问卷设计如何？因未见问卷，所有的数据分析让人不易理解。其次，文中图表标号均为2-1、2-2、2-3，但文字叙述中却变成了1-1、1-2、1-3，文字与图表不符。最后，第22页“现状分析”首句言“根据上述数据”，但其上未见任何数据，全部的数分析均在该段文字之下，逻辑不清。</t>
  </si>
  <si>
    <t>论文达不到历史专业学位的基本要求：1.选题和论述混淆史料阅读与史料阅读能力。2.以张家口市高中为例进行调查范围太广。3.病句较多，文字功底差，许多内容空洞无物。</t>
  </si>
  <si>
    <t>1.论文主标题是“高中生史料阅读调查分析及对策研究”，但下文一直侧重“高中生史料阅读能力”展开。2.行文规范问题，如所引高考试题到底是全国几卷，要用文字形式，不要直接截图。3.引文注释和参考受献混同，另参教文献缺少最新的权威著作和文章。4.对策和调查分析的结合不够紧密。</t>
  </si>
  <si>
    <t>1.摘要中未指明所有研究问题；2.语言错误较多；第四章要根据研究问题分节，而不是研究工具。3.Review中2.2.2和2.2.3没有任何引注，不能算是review；4.两个研究问题分别为自主学习能力和自主学习意识，但在文中未作任何定义；也未区分；5.对间卷的介绍未准确说明其构成及目的，与研究问题不符；6.第四章只回答了第一个研究问题，第二个未提及。7.第四章4.2节测试与研究无关；8.第4.4节与研究问题关联不明确。</t>
  </si>
  <si>
    <t xml:space="preserve">1对文献资料综述不太深入，罗列叙述多而评论少。2.有少许语言错误， 如P.3 倒数第二句话…During the interview, the students themselves also mentioned that the training of reflective learning methods enhanced their ability of supervision and control their awareness of the learning process.其中enhanced …and control …并列中的动词时态不一致.3.国内外参考文献有些老旧，缺少近五年研究内容。 </t>
  </si>
  <si>
    <t>1.论文中研究问题一（Can reflective learning promote junior middle school students’ English learning autonomy?（p.27）)与研究问题二（Is reflective learning strategy beneficial to autonomous learning consciousness of junior middle school students ?（p.27）)）为同一个研究问题。2.该研究的关键在于如何有效的将反思性学习策略运用到学习中，文中没有明确的文字说明（只有笼统地引用别人的理论阐述）、也没有具体的操作步骤。建议增加该部分内容，增加具有可操作性的上课步骤和教案。3.研究设计中的研究问题不涉及学习成绩，论文中却出现前后测成绩的比较，这与自主学习有直接关系吗？</t>
  </si>
  <si>
    <t>1.英语摘要中未提及主要的研究问题和研究结论而介绍了一些与自己研究无关的研究结果。2.问卷与研究问题无关，不能作为研究工具。两个研究问题都是测试支撑的。所以第五章5.1问卷分析应该去掉。3. 测试卷分析未针对两个研究问题做分析。第五章5.2对测试卷的测试维度与研究问题无关，测试结果笼统分析，未回答研究问题。4.文中有一些引用未标注引注信息。</t>
  </si>
  <si>
    <t>论文选题具有一定的实践指导意义。论文存在以下几个方面的问题：1.该研究的关键是思维导图是什么，论文中虽然有详细的文字说明，却没有具体实施的过程，也就是说，在阅读过程中学生是如何绘制思维导图的？学生绘制出来的思维导图是什么样子的？P.37是思维导图吗？如果是，它至少不符合思维导图是发散思维的呈现这一条原则，学生们可以画出不同的思维导图，而不是老师画出来给学生。这样使用思维导图违反了绘制思维导图的基本原则。建议在附录中增加学生在某节课中绘制的思维导图的例子。2.文中直接引用格式不正确，（p.6）应标明出处的页码。3.论文各个部分的一级标题不符合规范，不应使用罗马数字，应使用阿拉伯数字。4.论文中语言表达中频繁出现语法错误（如application 与in或者into 搭配？？？）、拼写错误（mind mapp???）、research objects？？？（被试应为subjects）。</t>
  </si>
  <si>
    <t>1对文献资料综述不太深入，罗列叙述多些而评论少些。2.有少许语言错误，P.V 第二段段首Mind mapp中拼写错误。3.论文格式方面有瑕疵，比如Contents中大小标题没有大写实词首字母.</t>
  </si>
  <si>
    <t>1.对于open还是traditional，缺少具体的界定。2.有关影响因素，使用了大量表格和数据，但对数据的分析极其有限，这种数据的意义及目前本领域研究的意义都没体现。3.提出第三个研究问题，但是太过粗糙。要提出具体的研究工具，提供直接的支撑数据，并分析数据结果。</t>
  </si>
  <si>
    <t>1.对文献资料综述不太深入，罗列叙述多而评论少些。2.有些语法错误，如P.IV 第一段,最后 it is worth to study senior high school English teachers’ beliefs and the influencing factors.3.论文格式方面有瑕疵，比如Contents中大小标题没有大写实词首字母。</t>
  </si>
  <si>
    <t>论文选题具有一定的实践指导意义。论文在一下方面需修改：1.多个小标题拟定不恰当或者有语法错误。如：2.1和2.2的标题过于笼统，4.1.1-4.1.5五个小标题也应更加明确，3.4research process改为research procedures，4.analyses 应为analysis.2.语言表达方面，中式英语问题严重，有些地方影响理解。3.语言表达有错误。如“Scholars have experienced a process from haviour to psychology in the study of teachers and teaching”(p.1).这里的行为和心理是什么意思？行为主义本身就是心理学的一个视角，根据下文的内容，此处应该是从行为主义的研究视角向认知心理学的研究视角转向。4.文中夹注多处错误。如Pajares（p.11）与参考书目中的Pajaers不一致;Entwistle 2000 (p.13)作者人数与参考书目中不一致；Rigby 2018 （p.14）发表年代与参考书目不一致。</t>
  </si>
  <si>
    <t>1.文献综述不全面，缺乏最新文献，文献概括归纳有待提高。2.被试数量偏少，人口学变量控制不严格，结果报告不规范。3.建议部分与本研究关联性较差。应结合本研究结果，有针对性提出切实可行的建议。4.论文规范性有待提高。</t>
  </si>
  <si>
    <t>研究考察了主观幸福感、工作压力和领悟社会认知三者的相关研究的文献梳理还是不够系统，个别文献陈旧，研究提出的建议缺乏针对性和实践性。研究结论不够概括。</t>
  </si>
  <si>
    <t>1.文献综述应当紧紧围绕研究问题，论述变量之间的关系。2.统计方法和步骤的使用应当严谨，例如，中介检验的方法存在问题。</t>
  </si>
  <si>
    <t>有些句子表达不够准确。从论文题目看，强调“函数概念”教学的实践研究，但研究内容和调查问卷比“函数概念”教学更宽泛。整体上看，达到了教育硕士论文的水平。</t>
  </si>
  <si>
    <t>缺少高质量文献，特别是对与ACT-R理论是什么？能否应用于数学教学？可以解决哪些数学教学问题？以及如何应用于数学教学领域？基于ACT-R理论的数学教学设计如何实施？无论是调查研究还是后面的实验研究还不能连贯地基于证据地表明与ACT-R理论之间的联系。</t>
  </si>
  <si>
    <t>论文整体设计思路较为清晰，以ACT-R理论为指导对函数教学提出了一些教学建议，有一定借鉴意义。但文献研究略显薄弱，理论和实践的结合还需进一步加强。</t>
  </si>
  <si>
    <t>该论文研究问题较为明确，有一定的理论和应用价值，能够运用多种研究方法和较为丰富的资料，表明作者具备了一定的研究能力。不足之处在于对问题的现象与解决方法的理解过于简单和理想化，核心概念尚需界定，个别地方语言不够规范，英文参考文献不足。</t>
  </si>
  <si>
    <t>论文基本符合教硕论文的要求，但也存在明显不足：1.文中缺少问卷、访谈的对象和内容介绍，文末缺少问卷、访谈详细内容的附录；2.将“我国高职师资队伍建设中存在问题的原因分析”放在“第三章的“对我国职教师资建设的启示”中，逻辑上明显不通；3.顺序号混乱，尤其是“国内外外研究现状”部分。</t>
  </si>
  <si>
    <t>尽管研究方法中提到了问卷调查，但文后缺少问卷附录，文中也没有数据支撑。</t>
  </si>
  <si>
    <t>1.论文中的概念外延与问卷中的维度不是一一对应关系。2.观察法在论文中没有很好地加以应用。3.问卷调查法的实施太过简单。</t>
  </si>
  <si>
    <t>中文摘要中对文章内容的介绍与文章内容对应不清。行文过程中部分标点的使用不规范。脚注使用没有规范性。文献综述简单。外文文献列出不少，但实际参考不足。</t>
  </si>
  <si>
    <t>论文的三、四章论述的自主学习模式应用，没有针对之前的调查结果进行针对性的自主学习能力培养的教学调整，使得前期的调查与后期的教学模式脱节。</t>
  </si>
  <si>
    <t>论文完成了对中职作文分层教学的论证，不足在于对如何分层教学展开不够，深入也不够，这本是论题最大价值所在。另外，第三章的位置安排和</t>
  </si>
  <si>
    <t>文献综述中有关中职作文分层部分过于简略。第一章第一节内容与中职作文分层无关，第三节意义过于空泛。第三章的理论依据没有单独成章的必要。参考文献中书籍的格式不规范。</t>
  </si>
  <si>
    <t>论文分析了在中职学校进行分层作文教学的意义。论文不足的地方是，问卷调查设计有点简单；教学策略部分和问卷调查的问题部分衔接不够紧密。</t>
  </si>
  <si>
    <t>论文基本完成，主要的不足有三点。其一，对教材中的民俗整理和归类逻辑有些混乱；其二、对民俗文化在教材中分布的评价有苛刻之嫌；其三，也是最重要的，作者没有理清小学语文教学的目的与民俗二者之间的关系，对民俗教育有扩大化倾向。</t>
  </si>
  <si>
    <t>对于小学语言教材中有关民俗文化内容的分类方式，有些似乎不太恰当，如寓言、神话是否是民俗文化？文末参考文献有些注释信息不完整。</t>
  </si>
  <si>
    <t>论文对小学教材中的民俗文化及相关教学现状做了一定的分析。应结合具体的教学案例展开分析，多宏观性的讨论，论述缺乏具体性和针对性。</t>
  </si>
  <si>
    <t>1.研究方法和研究工具两节重复，可以整合到一起；2.对数据结果的分析缺少本研究与当前本领域研究的关系；</t>
  </si>
  <si>
    <t>1．论文封面缺少论文英文标题。2．对文献资料综述掌握不太深入，综述不够全面。3. 有少许语法错误。如P.II 最后一段第一句话, 建议去掉此句中的understanding一词。</t>
  </si>
  <si>
    <t>论文选题具有一定的实践指导意义。论文存在以下几个方面的问题：1.样本数目太少（60人）并且局限于张家口一中一所中学，这样便严重地影响到样本的代表性。2.论文中没有解释年龄分段和教学经验分段的依据是什么？也就是说，论文在研究设计部分有必要说明为什么把十年作为年龄的分段标准，依据何在？对于教学经验的分割依据也应有具体的说明。3.教学对象的英文表述不是teaching objects（见摘要）。4.研究启示应该和研究问题和研究发现紧密联系。5.文中引用的格式和参考书目部分的书写不规范。部分引用没有作注，参考书目排序混乱，同时一些书目与正文中引用部分不一致。如：Schmidt’s scale 和Archanbart’s scale应作夹注，标明发表年代（p.28）; He 1987在参考书目中缺失（p.8）,Mishra &amp; Koehler 2011（p.10）与参考书目不符。</t>
  </si>
  <si>
    <t>论文结构完整、思路清晰、资料详实、研究方法运用得当、选题及研究结论都有一定的实践价值，是一篇较好的教育硕士论文。不足之处：论文缺少对中职旅服人才培养目标及课程设置存在问题的原因分析。</t>
  </si>
  <si>
    <t>该论文研究问题较为明确，有一定的理论和应用价值，能够运用多种研究方法和较为丰富的资料，表明作者具备了一定的研究能力。不足之处在于研究问题略显宽泛，所依据的理论与所分析问题结合不够紧密，分析不够深入。</t>
  </si>
  <si>
    <t>对优化分析的展开或探讨不够。</t>
  </si>
  <si>
    <t>论文在论述新媒体对班级管理的影响时，谈及的不利影响是学习、发育、交流、心智等小学生的核心发展内容，不免让人产生这样的疑问：新媒体真需要在教育管理中引入吗？而且后面的论述也没针对上述的问题进行合理的引导与规避。</t>
  </si>
  <si>
    <t>1.论文在使用调查问卷进行调查时，所得到的结论与前文班级管理的四个内容，包括学习管理、纪律管理、生活管理和信息发布不匹配。2.论文的有效对策部分没有针对性。</t>
  </si>
  <si>
    <t>文献综述过于简略，未能对以往研究做出全面分析。国外研究文献更显不足，几乎没有。访谈提纲未在附录部分列出。</t>
  </si>
  <si>
    <t>1.论文题目表达研究主题不太清晰；2.思想政治课学生、高中生、高中思想政治课学生在文中使用混乱，表述不清楚；3.部分章节阐述层次不清楚，如选题背景等。</t>
  </si>
  <si>
    <t>1.论文的第一部分应该包括（一）相关概念界定，三个即可；（二）思想政治课学生政治认同培养的现实意义；2.论文第二部分必要性可行性混乱，应该区分清楚；3.一二三级标题都不够凝练、有的表达不清楚；4.论文详略不当，没有重点阐述思想政治课学生政治认同培养的具体路径。</t>
  </si>
  <si>
    <t>引用文献数量少。</t>
  </si>
  <si>
    <t>参考文献标注、引用欠规范。论文用词应该统一规范。“相关概念”表述应该完整准确。</t>
  </si>
  <si>
    <t>文献综述未能总结出国内外针对该问题研究的共性与区别；案例设计对普通中学生同样适用，针对性偏弱。</t>
  </si>
  <si>
    <t>论文选题具有现实意义和研究价值，研究的技术路线比较合理。研究的理论基础与本文的研究主题之间的关系论述不够充分，教学策略有些散乱，需要进一步整合、梳理、提炼出有价值、规律性的结论性表述。</t>
  </si>
  <si>
    <t>结构完整，逻辑性强。不足之处：工作总结性语言多，理论性略显不足。修改：可以在“理论意义”一节再充实！</t>
  </si>
  <si>
    <t>文章研究选题有针对性和实践意义，论据充实，进行了广泛的调研和访谈，研究方法得当，结构合理，论证较充分，有一定的实践价值，达到专业硕士学位论文水平。存在问题：1.题目中对研究对象的界定应更明确，如：农村（县城）寄宿制高中2.文章论述缺少相关理论的支持，学术性有待加强。</t>
  </si>
  <si>
    <t>论文以NP一中为例，阐述寄宿制高中学生安全管理的现状、问题及原因，提出优化学生安全管理的对策，达到硕士学位论文要求。不足：论文的理论基础阐述不够；缺乏对学生安全管理的概念、分类依据等的阐述。</t>
  </si>
  <si>
    <t>参考文献标注、引用欠规范。“教学评价理论”表述不准确。</t>
  </si>
  <si>
    <t>文章缺乏评价指标、评价体系和分析结果，如何提高高中生地理认知水平的问题回归。</t>
  </si>
  <si>
    <t>选题具体现实意义和研究价值，研究思路和技术路线可行。区域认知评价指标体系不全面，评价方法相对单一，具体操作中有些环节不够严谨。</t>
  </si>
  <si>
    <t>该论文研究问题较为明确，有一定的理论和应用价值，能够运用多种研究方法和较为丰富的资料展开研究，表明作者具备了一定的研究能力。不足之处在于部分内容与研究问题联系不够紧密，“建议策略”中的部分内容创新性略显不足。</t>
  </si>
  <si>
    <t>论文结构完整、思路清晰、资料详实、研究方法运用得当、选题及研究结论都有一定的理论意义和实践价值，是一篇较好的教育硕士论文。不足之处：论文缺少对精品课程建设中存在问题的产生原因分析。</t>
  </si>
  <si>
    <t>问卷调查与论文主题“精品课程建设”的关联性不紧密。</t>
  </si>
  <si>
    <t>选题比较新颖，论文整体架构比较合理，存在主要问题：小学美术课程主要在课堂中完成，小学生无法使用手机微信功能，课堂上的互动如何通过信息化手段进行应是本论文的重点所在。本研究的论文题目建议改成基于微信平台的小学美术混合式教学模式实践研究，更合适一些。</t>
  </si>
  <si>
    <t>微信平台作为小学生美术学习的辅助，出发点是好的，但存在以下不足：1.从学生年龄特点、微信技术要求看，不具有广泛性、推广性；2.信息技术辅助教学的目的在于改变教与学的方式，促进有效教与学，文中之方法，恐怕很难达到有效教学。</t>
  </si>
  <si>
    <t>专家评语（主要提出论文不足之处）：该论文基于微信平台辅助小学美术教学，将信息技术与美术学科深度融合，值得研究。在论文的研究过程中，研究的结论其科学依据理论性不足，前期的调查研究具有粗放的特征，对研究的效果的检测缺乏比较严谨的实验设计及实施，影响了研究论文的实践指导意义。</t>
  </si>
  <si>
    <t>论文的主要篇幅是在论述选题及其相关知识，针对选题展开的个人思考相对薄弱。调查访谈方面，只访谈了一位教师，这样访谈力度过于单薄。最后一章提出了个别具体设计，这是值得肯定的地方，这本来应该是论文的着力点，但文中只用了三个很简单的例子，思考的力度没有得到呈现。</t>
  </si>
  <si>
    <t>论文达到了硕士学位论文的水平，但部分内容的讨论不够深入透彻，如对实施策略背后的学理依据尚需进一步分析。</t>
  </si>
  <si>
    <t>整体上该文达到了硕士学位论文应有的水平。但如能从心理学、教育学等文化学视角对非连续性文本阅读的理论素养进行归纳和总结，并以之关联高中生阅读上的生理、心理特点，则能将研究推向更为深入的境地。</t>
  </si>
  <si>
    <t>论文以唐山市三所小学为研究对象，运用相关问卷对农村高年级小学生家庭教养方式、人格特质与社交焦虑的关系进行了研究，达到硕士学位论文要求。不足：论文中关于对策建议的阐述可继续加强。</t>
  </si>
  <si>
    <t>文章研究选题有意义，有一定的学术和实践价值，结构合理，论证较充分，达到专业硕士学位论文水平。存在问题：研究的实践性有待加强，即应充实关于如何改善农村高年级小学生的社交焦虑的相关论述。</t>
  </si>
  <si>
    <t>论文结构合理，数据资料充分，分析方法选用得当。不足之处：被试群体地域选取过于单一。修改：再措施建议中还应加入地域风俗、文化的影响，更好一些。</t>
  </si>
  <si>
    <t>对鲁科版高中化学教科书和美国主流化学教科书《化学：概念与应用》中化学史内容进行对比研究，并以《化学反应的利用》为例进行了案例开发和实践研究。选题符合专业学位方向范围要求，研究工作较为扎实、深入，行文较为流畅，反映出作者已经具备一定的教育科学研究能力。论文的不足之处：1.对于国内外相关研究的文献评述不足；2.论文各部分之间，尤其是教材分析和案例开发之间的逻辑关系不够明朗，有割裂感，应加以交代说明。</t>
  </si>
  <si>
    <t>1.论文1-3部分重点说明化学史在教材的体现，4-5部分的案例设计与实施部分重点是核心素养，前后内容的吻合性稍显欠缺。2.文中多处使用“本文、本研究、本课题”等，应使用第三人称。3.文中5.6、5.4和5.5之间的逻辑稍显畅。</t>
  </si>
  <si>
    <t>以论文53页为界，前面论述的主题是“化学史”，后面论述的主题是2017年版新课标的五个维度，是否需要闲述清楚“化学史”与“五个维度”之间的关系？</t>
  </si>
  <si>
    <t>论文选题合理，论文整体架构比较严谨，存在主要问题：基于微课的初中英语翻转课堂教学应用，实施了2轮教学实践，缺少学生应用翻转课堂前后教学效果的对照数据，对于翻转课堂实施和应用效果如何缺少对比班，所以实施效果如何无法评测，单纯观察不具有科学依据。</t>
  </si>
  <si>
    <t>论文基于微课的中学英语翻转课堂进行“微课”设计、教学活动设计与应用、分析研究，在论文的论述过程中未能将教学设计与教学应用分别加以论述，使得本论文的结构缺乏清晰度，论文的质量大打折扣。</t>
  </si>
  <si>
    <t>不足：作者需要对实验班级的教学效果运用科学的方法作出评价，如：过程性评价，总结性评价；选取对照班级，从学生知识、能力等方面进行对比评价。</t>
  </si>
  <si>
    <t>论文显得面面俱到，以相对宽泛的理论探讨为主，缺乏更加切实具体的案例分析。同时，过于依赖调查的数据，未能对数据展开批判性的分析。例如，关于教师对文言文的教学目标的调查，以考试为目标的选项是0，论文因此认为教师的文言文教学没有功利性，保持了文言文的艺术本真。这样的讨论显然是脱离实际的。</t>
  </si>
  <si>
    <t>论文整体达到了硕士学位论文的水平，但所提理论基础、原则以及教学策略仍较为空泛，缺乏具体而微更有针对性的讨论。</t>
  </si>
  <si>
    <t>对教学内容（文言文）内部的分析还有待深入，即探寻高中不同年级、不同文体的文言文思辨性阅读的差异性，这样会使研究更为立体、更能凸显学理思维和论文逻辑架构的系统性。整体上该文达到了硕士学位论文应有的水平。</t>
  </si>
  <si>
    <t>该文选题适当，设计合理，基本达到了专业学位要求。不足之处主要有：首先，行文当中口语化问题突出，语言不够精炼。其次，研究意义论述较为简略模糊，不够突出。最后，文中部分引用论文注释需进一步规范。</t>
  </si>
  <si>
    <t>优点：选题有教学实际价值，思路清晰，文句精炼。不足：1.论文没有完全从学生历史学习的角度展开论述。2.一般化论述多，初中历史学科性不强。3.文末附录调查问卷设计不规范。</t>
  </si>
  <si>
    <t>1.只是对北京市某区某校七年级学生进行问卷调查，范围小。2.文献分类的“书籍类、期刊类、论文类”不恰当。</t>
  </si>
  <si>
    <t>论文选题具有一定的应用价值，论文整体架构不够清晰，存在主要问题：论文将小学语文微课分为“识字和写字、阅读、写作、口语交际”四个方面，针对这四种类型微课提出动机策略的设计，这种写作方式后面的微课设计有点罗列的性质，没有能够针对目前小学语文教学中存在的主要问题加以改进，建议针对小学语文教学中的阅读一个方面进行深入的挖掘论文会更加饱满和针对性强。</t>
  </si>
  <si>
    <t>本论文基于ARCS动机模型设计小学语文微课动机策略融入微课设计中，试图增强学生学习动机、提高教学效果，为一线教师进行微课教学提供了一定的借鉴，有一定的理论价值和实践指导意义。其中效果分析部分比较薄弱，削弱了论文的应用价值，建议进一步研究。</t>
  </si>
  <si>
    <t>不足：评价环节运用了问卷调查、访谈等方法，缺少对学习成绩的评价；另外，实验数据的量还较少。因此，全面性、客观性方面可作出继续改进。</t>
  </si>
  <si>
    <t>该文选题适当，设计合理，行文流畅，逻辑清晰，是一篇较为优秀的专业学位论文。其中，主要存在以下两个小问题：首先，国内外研究现状中，已有研究成果未准确标注论著的发表期刊名称及时间。其次，第15页在“邯郸地区乡土史课程资源分类”的“古籍文献资料”部分列有《邯幕历史人物传》、《邯郸历代名人》、《古赵骄子》、《冀南中共党史入物传》等非古籍资料，证明对“古籍”的概念把握有所欠缺。</t>
  </si>
  <si>
    <t>第四部分，邯郸乡土史课程资源在初中历史教学中应用建议，指导性理论略微缺乏。</t>
  </si>
  <si>
    <t>优点：论文比较规范，符合历史专业学位论文的基本要求。不足：1.选题大而且一般化，类似选题较多。2.内容没有较好体现初中历史教学的特点。3.个别文句不规范，文末参考文献不同于页下注，不必标出页码。</t>
  </si>
  <si>
    <t>通过问卷调查及访谈，对河北省内6所高中的化学安全教育实施现状进行了研究，研究对象涉及中学一线校长、高中化学教师、高中生。论文选题符合专业学位论文方向要求，结构合理，逻辑性强，研究工作扎实，行文流畅、规范，体现了作者较好的研究能力和水平。不足之处主要有：1.论文题目缺少定的新颖性；2.文献综述部分对于国外研究述评需加强；3.关于安全教育的内容需在概念界定部分进行系统阐述，这是调查研究设计的重要基础。</t>
  </si>
  <si>
    <t>1.强化策略提出依据与调研结论的联系。2.需进一步提高策略观点的个性特征与创新水平。</t>
  </si>
  <si>
    <t>论文第34至35页，不同层次学校学生化学安全知识各题平均得分以及各学校男女的平均得分情况，作者用的是T检验（适用于连续数据）。根据数据的来源和类型，建议作者使用卡方检验（适用于间断数据）。</t>
  </si>
  <si>
    <t>1.语言表述不清楚、句子不通顺现象依然存在；2.国外研究现状写成了国外接受理论发展史；3.必要性分析中的阻碍因素在概括上有点夸大。</t>
  </si>
  <si>
    <t>1.初中生法治教育接受的基本构成要素不属于概念界定范畴；2.初中生法治教育接受的必要性标题没有完全涵盖下一级标题；3.附录里问卷调查应针对初中睡法浴敷育接受进行设计。</t>
  </si>
  <si>
    <t>调查问卷样本代表性不够。</t>
  </si>
  <si>
    <t>论文整理了部编本语文教材中的民俗因素，不足在于对其中民俗分类中有小部分不准确，对针对民俗展开的教学原则和策略较为泛泛，缺乏创新和针对性。工具性有余，提升度不够。</t>
  </si>
  <si>
    <t>第一章第一节似乎应该在绪论中更合适一些。有关民俗的分析还可再斟酌。第一章的标题是民俗地位与问题，但该章第二节却谈民俗文化教育的意义，内容有所游离。</t>
  </si>
  <si>
    <t>论文对部编本教材的民俗文化做了较为深入的分析。应在分析的基础上，加强民俗文化课堂教学化的研究力度。</t>
  </si>
  <si>
    <t>结构完整，逻辑性强，不足之处：对“少数民族地区”的社团管理特性不突出。修改：对社团的管理要强化政治引领</t>
  </si>
  <si>
    <t>文章研究方法得当，结构合理，论证充分且逻辑性较强，有一定的理论和实践价值，达到专业硕士学位论文水平。存在问题：1.第四章略显单薄，可以和第三章合并。2对策建议部分应与理论基础相结合。</t>
  </si>
  <si>
    <t>论文基于中职学校学生社团管理有关理论，以赤峰市N中职学校为例，阐述了该校学生社团管理的现状、间题及原因，提出少数民族地区中职学校学生社团管理的对策，达到硕士学位论文要求。不足：研究的理论基础在文中的运用不够。</t>
  </si>
  <si>
    <t>论文中出现的外国专家名字有时用中文，有时用英文且第一次出现时无中文翻译，不够规范。整体上看，达到了教育硕士论文的水平。</t>
  </si>
  <si>
    <t>论文整体设计思路清晰，研究方法合理，研究结论对中学数学教学有一定借鉴意义。但测试题编制的科学性，特别是赋分依据的论证略显单薄。</t>
  </si>
  <si>
    <t>对文献内容还应适当综合，形成论文的分析框架。对于数学建模素养本身还应进一步探索其结构，并在研究结论中对于被试对象数学建模素养的能力要素分层进行深入描述。</t>
  </si>
  <si>
    <t>论文选题有重要现实意义，研究内容能够一定程度反映河北省独立学院学生参与科研的现状，所提出的对策建议有一定参考价值。应对国外相关研究有更全面了解，论文章节安排前后缺乏紧密联系，如第3章与本研究主题的关系不密切；论文中有些数据的计算说明不清晰。</t>
  </si>
  <si>
    <t>1、国外研究资料单薄，研究评述缺乏深度；
2、基本结构和逻辑问题：论文第三章总体属于文献梳理，放入第一章文献综述部分则整体逻辑性更好一些；论文的第五章建议分成单独两章，一章为原因分析，另一章为对策与建议；
3、研究方法问题：建议问卷调查和访谈得到的数据和资料按照一定标准进行总结。</t>
  </si>
  <si>
    <t>论文运用文献研究法、问卷调查法和访谈法等方法，以河北省四所独立学院为案例，对独立学院学生参与科研的现状进行较为系统的探讨，结合存在的问题提出相应的对策。论文选题具有一定的理论意义和现实意义，理论基础较为扎实，研究方法多元，内容翔实，论证较为充分。国内外研究现状部分应聚焦于研究主题；对于访谈内容的呈现，可采取直接引用受访者语言的形式，这样会显得更加鲜活；对于学生参与科研存在问题原因的分析应有机结合问卷调查和访谈结果；结语部分应对今后的深化研究进行展望；个别语句表达需斟酌。</t>
  </si>
  <si>
    <t>论文选题有重要意义。对新媒体在少先队主题活动中的应用情况进行调查，能一定程度反映当前少先队主题活动中新媒体应用的现实，所提出的对策建议相对系统，有一定参考价值。应对国外少年儿童活动中新媒体应用现状和研究成果有更深入了解，对小学生采用问卷调查的可靠性应进一步考虑。</t>
  </si>
  <si>
    <t>1、概念和逻辑问题：新媒体与传统媒体的区别的标准及依据以及新媒体与传统媒体之间的关系等方面论述不足；论文从整体上没有正确处理新媒体和传统媒体的关系。论文整体思路是新媒体在具体某一小学少先队主题活动的应用，而最后一章又提出了“推动少先队主题活动新媒体化”的观点，从而导致思路和逻辑上有所偏移；
2、论文国外文献比较少，且相关专著缺乏。</t>
  </si>
  <si>
    <t>论文以F小学作为个案，分析其关于新媒体在少先队主题活动中的应用现状以及存在的问题，并提出具有针对性的对策建议。论文选题具有一定的理论意义和现实意义，理论基础较为扎实，注重运用多种研究方法，内容翔实，论证较为充分。国内外研究综述部分缺少对相关国外文献的分析；注重问题呈现与原因分析的区分度；部分章节需要有机整合，如第五章中“新媒体应用于少先队主题活动的思考”可以与对策部分整合；个别语句表达需斟酌。</t>
  </si>
  <si>
    <t>论文选题有重要现实意义，对太仓职业教育发展从课程角度进行系统研究，所研究的内容对我国职业技术教育实践优化有参考价值。应对学生、教师、企业等进行调查，以更深入了解这种模式的实施成效。此外，本末应附有访谈提纲，正文中应体现访谈结果。</t>
  </si>
  <si>
    <t>1、研究的问题意识不突出。本论文仅对职业教育“太仓模式”从课程维度进行了个案研究，对此模式进行梳理与评价，缺乏对当前职业教育“太仓模式”中需要进行提升和存在问题的分析；
论文在进行案例研究中对于样本学校的选择缺乏标准、依据以及代表性与典型性分析。3、论文在个案的推广即个案的借鉴中论述的内容比较单薄，缺乏比较深入的论述与分析。</t>
  </si>
  <si>
    <t>论文基于课程视角，对职业教育“太仓模式”课程的理念、模式、运行以及优化进行系统的探讨，并提出相应的启示。论文选题新颖，具有一定的理论意义和现实意义，理论基础较为扎实，研究方法合理，资料翔实，具有较强的逻辑性。对“太仓模式”特色的挖掘需加强；结语部分应对今后的深化研究进行展望；个别语句表达需斟酌。</t>
  </si>
  <si>
    <t>论文对培训脱贫效能进行评价研究，选题有重要现实意义，研究内容对于当前我国优化培训活动以更好促进地区脱贫有参考价值。本文应对培训脱贫效能与影响因素间关系进行相关性分析，增加研究结论的说服力。此外，论文英文翻译存在不准确、不规范之处。</t>
  </si>
  <si>
    <t>1、访谈提纲的内容比较单薄，缺乏深度；
2、培训脱贫效能评价模型构建与调查内容之间的关系不明确，可以直接对调查内容进行调查工具与调查方法的分析，确定调查工具与方法及其标准。
3、论文是以平原示范区为例，个案的特点及个案与普遍结论之间的关系没有体现出来。</t>
  </si>
  <si>
    <t>论文以平原示范区为个案，构建了贫困居民培训效能评价模型，对培训脱贫效能进行评价，并提出相应的提升策略。论文选题新颖，具有较强的理论意义和现实意义，理论基础较为扎实，研究方法多元合理，内容翔实，论证较为充分，逻辑性强。有的目录内容与正文标题不符；国内外研究现状部分应聚焦于研究主题；对影响培训脱贫效能的原因分析需深化，如贫困劳动力个人的学习能力也是不可忽视的因素。</t>
  </si>
  <si>
    <t>论文行文逻辑较为清楚，研究过程较为合理，研究内容具有一定的创新性。但是选题背景交代不完善，对于区域——城市、性别——女性、对象——自主性欠缺系统的考虑，同时文章在行文结构中存在第一人称的问题。</t>
  </si>
  <si>
    <t>论文的研究界定在社会性别视角下研究小学女教师的教学自主性，但在论证上，从社会视角进行的论证并不十分充分，论文在城市小学女教师教学自主性存在问题、成因分析部分没有充分利用自己的调研数据，论文提出的提升策略与调研的8个研究结构关联性也较弱，多属于一般性策略。</t>
  </si>
  <si>
    <t>行文有些不规范之处，如：摘要第二段没空两格；有些标点符号用得不当。文献评述，略显功力不足，剖析不够。对教学评价和教学活动概念进行界定说明，如：本文的教学活动更接近教研活动的概念。</t>
  </si>
  <si>
    <t>论文选题具有较强的现实意义，行文逻辑较为清楚，研究过程较为合理。论文存在的不足之处在于对于调查结论与调查建议的内容并不完全对应，例如缺少城乡学生差距的原因分析以及相应的教学建议</t>
  </si>
  <si>
    <t>论文是有关初中生无理数掌握情况的调查，却对无理数在数学上的意义论述内容较多，论文虽然进行了大量的数据统计，但对于如何汇报统计结果，还缺少足够的认知，所做的对比实验与论述的问题关联性较弱。</t>
  </si>
  <si>
    <t>标题英文实词没有大写；中文题目范围过大；摘要缺失问卷编制、信度效度检验、实施这部分内容，直接说结论；流程图不流动；为什么进行形式知识、 直觉知识、 运算知识这样分类没有说清楚。</t>
  </si>
  <si>
    <t>1.论文分析深度有待提升。
2.实验具体操作须进一步细化。</t>
  </si>
  <si>
    <t>题目对研究对象没有界定，教学方法在不同人群中的应用可能存在较大差异。</t>
  </si>
  <si>
    <t xml:space="preserve">主要不足：
1、研究的目的和意义应进一步说明。
2、结论凝练不够
</t>
  </si>
  <si>
    <t>1.研究方法过于简单。
2.对策缺乏方法支撑。</t>
  </si>
  <si>
    <t>如何推广是APP的发展中的关键一环，本研究对此的研究稍欠缺；研究结论不够精练。</t>
  </si>
  <si>
    <t xml:space="preserve">主要不足：
1、研究深度不足，大部分为对现状的描述，工作量体现不足。
2、研究的目的与意义以及结论凝练不够
</t>
  </si>
  <si>
    <t>1.研究方法中缺失层次分析法的介绍。
2.特尔斐法的三轮问卷数量与文内交代的不一致。</t>
  </si>
  <si>
    <t>实证调查部分的数据处理没有深入挖据，分析深度应进一步加强。</t>
  </si>
  <si>
    <t xml:space="preserve">本文采用文献资料法、调查法（专家访谈法、特尔斐法、问卷调查法实地调查法）和数理统计法等研究方法进行研究，研究结论具有一定价值。主要不足：1、部分概念定义界定不够清晰。2、部分语言表达不够流畅清晰。
</t>
  </si>
  <si>
    <t xml:space="preserve">1.论文作者再明确一下独立样本T检验和配对T检验的概念。
2.实验对象样本量较小，应该在论文内体现一下数据正态分布得检验结果。
3.文内应交代一下实验对象的基本情况。
</t>
  </si>
  <si>
    <t>题目应对受试者年龄作界定，对照组的控制过程不够详细，数据仍存在可挖掘的空间。</t>
  </si>
  <si>
    <t>论文选题具有一定的意义，选用表面肌电的实验方法进行研究，研究结果具有一定价值。主要不足：1、对表面肌电测试所选择肌肉的依据描述不够详细2、研究所选取的样本量偏少。</t>
  </si>
  <si>
    <t>1.论文研究深度较肤浅。
2.研究方法有待加强。</t>
  </si>
  <si>
    <t>本研究对结论与建议的提炼不够，有些方面在重复描述。</t>
  </si>
  <si>
    <t xml:space="preserve">本文以“石家庄市内四区省级示范性高中体育选项教学”为题，对促进“学校体育选项教学，提升体育教育教学质量和教学水平”具有一定的理论建构价值和实践指导意义。
主要不足：
1、明确研究对象与调查对象。
2、图表规范度不够。
</t>
  </si>
  <si>
    <t xml:space="preserve">1.应进一步对翻转课堂如何操作进行详细交代。
2.研究结论的提炼须加强。
</t>
  </si>
  <si>
    <t>文中序号格式未做统一，统计学方法在研究方法部分没有详细说明。</t>
  </si>
  <si>
    <t xml:space="preserve">本文对普通高校健美操选项课翻转课堂教学模式的应用进行研究，选题具有一定的理论意义与实践价值。主要不足：1、结论部分凝练不够。2、数据描述多，分析的深度略显不足。
</t>
  </si>
  <si>
    <t>1.把案例的代表性或典型性进行分析。
2.研究深度有待提升。</t>
  </si>
  <si>
    <t>统计学方法描述不够清晰，研究所提出的策略没有高度提炼总结。</t>
  </si>
  <si>
    <t xml:space="preserve">主要不足：
1、问卷的处理方法应描述更详细。
2、论文语句与文字有部分错误
</t>
  </si>
  <si>
    <t xml:space="preserve">1.由于跆拳道馆学员来自不同的学校，对照组学生的选取须交代清楚如何操作。
2.品格形成是一个过程，最好有不同年龄组别之间的对比分析。
</t>
  </si>
  <si>
    <t>本研究中研究结论的提炼总结有待加强，所调查的结果没能充分挖掘，研究建议与研究结论的对应程度稍欠缺。</t>
  </si>
  <si>
    <t xml:space="preserve">主要不足：
1、图过多，数据体现的少，数据呈现不够直观。
2、分析部分多只分析表面现象，缺乏深入分析背后原因。
</t>
  </si>
  <si>
    <t>1.研究方法过于简单。
2.分析深度有待提升。</t>
  </si>
  <si>
    <t>研究结论不够精练。</t>
  </si>
  <si>
    <t xml:space="preserve">主要不足：
1、论文研究的目的与意义应进一步挖掘。
2、论文中调查所发现问题的阐述不足。
</t>
  </si>
  <si>
    <t>1.应进一步对翻转课堂如何操作进行详细交代。
2.研究结论的提炼须加强。</t>
  </si>
  <si>
    <t>统计学方法描述不够清晰，研究结论应该是研究结果的判断、总结、提升，不应该再重复研究结果。</t>
  </si>
  <si>
    <t xml:space="preserve">主要不足：
1、结论的提炼不够，应该用更凝练的语言表达论文结论。
2、部分概念界定不够明确。
</t>
  </si>
  <si>
    <t xml:space="preserve">1.详细论述PDCA思想与实践如何操的对应关系。
2.进一步提炼研究结论。
</t>
  </si>
  <si>
    <t>理论构建部分比较充实，实证研究样本量应进一步加大。</t>
  </si>
  <si>
    <t xml:space="preserve">主要不足：
1、实验中变量的控制描述不够仔细。
2、实验技术评价标准应进一步明确完善。
</t>
  </si>
  <si>
    <t>1.增加实验组与对照组的实验前同质性检验。
2.提炼结论。</t>
  </si>
  <si>
    <t>统计学方法仅用了描述性统计。</t>
  </si>
  <si>
    <t xml:space="preserve">主要不足：
1、论述部分的逻辑性略显不足。
2、文献综述提炼不够，罗列较多。
</t>
  </si>
  <si>
    <t>1.论文描述性分析较多，亟待提升分析深度。
2.详细说明测试动作的出处。</t>
  </si>
  <si>
    <t>分析讨论部分略显不足</t>
  </si>
  <si>
    <t xml:space="preserve">主要不足：
1、数据分析角度应作出微调。
2、三种仪器的测试结果分析讨论略显不足
</t>
  </si>
  <si>
    <t>论文选题具有较强的理论意义和现实意义，行文结构逻辑清楚，研究过程较为合理，行文较为规范，研究结论具有较强的应用价值</t>
  </si>
  <si>
    <t>论文对初中英语口语的移动学习进行了研究，做了对比实验，研究过程中规中矩，对于各种原则进行了大篇幅的陈述，但对于如何设计和实施以微信平台辅助学生进行口语学习的论述叫粗略。论文规范性有待提升，参考文献略少。</t>
  </si>
  <si>
    <t>摘要第一段需要简练。谈英语的论文，请注意英文摘要的翻译水准，国产英语味道。把“微信”作为重要界定不合适，不如界定ADDIE或者设计。文献掌握的太少，国外的可以谅解，国内的不应该。资源设计对于教师来说，并不实际。</t>
  </si>
  <si>
    <t>论文选题具有较强的理论意义和现实意义，行文结构逻辑清楚，行文较为规范，研究结论具有一定的应用价值。文章尚存不足之处是行动研究法的具体使用存在一定偏差。</t>
  </si>
  <si>
    <t>论文进行了可视化编程培养初中生计算思维的行动研究，论文对所提出的JCTV教学模式论证不足，行文的规范性有待提升，论文中的统计数据报表格式有待提升规范性。</t>
  </si>
  <si>
    <t>把行动研究作为文献综述的一部分有待商榷。基线调查，建议问题聚焦在理想计算思维与学生目前状态差产生的问题根源是什么。</t>
  </si>
  <si>
    <t>论文选题具有较强的实践意义，研究设计较为合理，研究结论具有一定的价值。文章不足在于对于游戏化教学的理论研究不够，使得研究结论的系统性略显不足</t>
  </si>
  <si>
    <t>论文主要采用调查的方法，研究了小学第一学段数学游戏教学的现状，文章对问题的研究停留在表层上，所提出的策略也相对比较笼统，创新性和针对性不足，不易操作。</t>
  </si>
  <si>
    <t>摘要写得条理性不强，缺少研究结论。用词不准：strategy而非countermeasure。综述、概念等述的成份多，本文的评很少。缺少问卷设计的内容。</t>
  </si>
  <si>
    <t>1. 第3章，研究设计部分，结构较为混乱，条理不清晰。
2. 第5章研究结果部分逻辑不清，结果呈现不规范。
3. 实验干预组和对照组人数太少，限制了研究的效度。
4. 没有系统介绍测量工具和研究实施过程，论文规范性较差。</t>
  </si>
  <si>
    <t xml:space="preserve">该论文采用团体箱庭对厌学中学生进行心理干预，选题具有较大的实践指导价值。鉴于研究1得出厌学的性别差异显著，研究2中实验组与对照组应报告各自的男女比例。此外，参考文献中学位论文比例较大。
</t>
  </si>
  <si>
    <t>本研究考察了团体箱庭治疗方式对厌学情绪的干预效果，具有一定的现实意义。主要不足如下：1.在筛选样本的时候，采取的是方便取样而非随机取样；2.干预实验由于被试人数过少，不宜使用参数检验，而应选取非参检验。</t>
  </si>
  <si>
    <t>1. 论文题目没有体现心理健康团体辅导的主题。
2. 观察法、访谈法的使用介绍不清晰，未呈现相应结果。
3. 对照组没有进行任何心理健康教育工作，难以比较得出校本课程与传统心理健康教育方式的区别。</t>
  </si>
  <si>
    <t>该论文对高中团体辅导校本课程开发进行了有益的尝试，选题具有一定的实践指导价值。不足之处：1.总体上研究的问题意识有待提升。2.本研究开发的校本课程的特色和创新不足。</t>
  </si>
  <si>
    <t>本研究基于团体动力学理论，开发了高中生的团体辅导校本课程，研究结果对于中学生的心理健康教育具有重要的实际价值，不足之处在于，需要进一步提升研究样本的代表性。</t>
  </si>
  <si>
    <t>选题有创新，但论文研究不够深入。</t>
  </si>
  <si>
    <t>挖掘红色文化资源以丰富高中思想政治课程是一个很有价值的选题。但论文没有突出红色文化资源怎样“开发和运用”这一主题，对红色文化资源开发的地域性特色要求体现不够。</t>
  </si>
  <si>
    <t>绪论中研究现状部分，对已有研究成果占有资料太少，归纳不足。提出的对策对目标的达成度不够，对红色文化资源的开发应突出地域特色。</t>
  </si>
  <si>
    <t>研究成果的应用需进一步深入。</t>
  </si>
  <si>
    <t>选题很好，但“议题式教学视角”没能成为论文主线，如何起到培育高中生核心素养作用研究表述亦不透彻。所展现教学案例略显粗糙，板书设计未突出主题。</t>
  </si>
  <si>
    <t>题目突出了“议题式教学视角”，但文章内容里只是在最后一章展现了一个“议题式教学视角”教学案例，没有形成主线。问卷的信度和效度分析，应该是在使用正式问卷之前进行。研究的不足之处应该写在文章的最后。</t>
  </si>
  <si>
    <t>在实践中的应用和针对性需深入。</t>
  </si>
  <si>
    <t>选题符合教育硕士领域选题要求。对项目教学法的内涵理解不透彻，试验时间短，前后测成绩对比的有效性不高。对问卷质量没有进行信效度检验。</t>
  </si>
  <si>
    <t>题目表述不确切。表4-1统计评分者信度没有意义。对项目教学法的内涵理解不透彻。实验时间短。调查问卷太粗糙，没有检验信度和效度，所以前后测成绩对比的有效性不高。</t>
  </si>
  <si>
    <t>研究成果有一定的应用价值，在结合农村特点方面应深入</t>
  </si>
  <si>
    <t>选题符合教育硕士选题要求。论文对农村高中生英语学习动机衰退的观点缺少证据支撑，因为可能存在着整体学习动机衰退的问题。参考文献格式著录不规范。对问卷质量没有进行信效度检验。</t>
  </si>
  <si>
    <t>附录一中的问卷是其他研究者对蒙古族中学生英语学习动机衰退现象的调查问卷，虽做了信度和效度分析，但结果有待商榷。问卷中的数据，只用百分比统计并不能说明问题。文章条理不清晰，思路有些乱。</t>
  </si>
  <si>
    <t>行文逻辑需提升，科学性有待提高。</t>
  </si>
  <si>
    <t>选题符合教育硕士选题要求，研究过程完整，写作较为规范。但实验前后的问卷调查不大能说明问题。对问卷质量没有进行信效度检验。</t>
  </si>
  <si>
    <t>用实验法进行研究，就要控制无关变量，本研究中，没有控制好无关变量，实验设计比较粗糙。另外，实验前测和后测，问卷调查不能说明问题。试验周期太短。一些表格格式不合要求。</t>
  </si>
  <si>
    <t>论文的创新性有待进一步提升。</t>
  </si>
  <si>
    <t>选题偏学术性。研究过程完整，所得结论具有一定的现实意义。参考文献著录格式不规范。</t>
  </si>
  <si>
    <t>表格中差异显著性分析，直接在表中用星号体现出是否有差异会比较清晰。对于专业学位论文来说，应落脚到应用方面，文章最后提出的对策应进一步深入。</t>
  </si>
  <si>
    <t>论文聚焦流动学前儿童的情绪管理，具有重要的现实意义。研究方法中问卷法和访谈法的运用较为简陋，尤其是对访谈对象的选择不应忽略家长，应该客观分析微信访谈的利弊，此外，对访谈资料的深入分析不够，导致论文研究不够深入。一些地方存在语言运用不准确的问题。</t>
  </si>
  <si>
    <t>论文“以石家庄市流动学前儿童的情绪管理的现状”为研究对象，选题具有现实性。研究方法写作过于薄弱，要具体写出在你的论文中是如何运用这些方法的。例如对于使用问卷法，要明确问题编制的依据，信效度情况；如果使用访谈法，访谈对象的选取和注意事项，另外要加强对访谈资料的分析，不能只是对访谈内容的罗列，这样不够科学和严谨。</t>
  </si>
  <si>
    <t>该研究对流动学前儿童的情绪管理问题进行了分析，但是实质上其研究对象包括流动儿童与本地非流动儿童等两类研究对象，是在对比中体现流动儿童的情绪管理现状与问题，但是两类不同群体除了流动与非流动的影响因素外，尚存在其他影响因素，如何确定差异是有流动这一单一因素所引起的，有待进一步的考察和分析。</t>
  </si>
  <si>
    <t>论文聚焦保定市民办幼儿园师资的聘任管理、培训管理、考核管理、激励管理和薪酬管理，具有重要的理论与现实意义。但是，文中对于民办园的界定不够清晰，没有排除集体办园等公办性质的幼儿园。此外，可以对民办幼儿园教师与非在编幼儿园教师进行比较分析，指出民办园在普遍没有编制的情况下所形成的独特的师资管理机制。</t>
  </si>
  <si>
    <t>论文以“保定市民办幼儿园师资管理的现状”为研究对象，选题具有一定的理论与现实意义。存在问题，原因分析过于薄弱，与前文的问题呈现没有太直接的关系，有点脱离，建议原因分析要紧扣前面的问题。</t>
  </si>
  <si>
    <t>该研究对保定市民办幼儿园教师的师资管理现状
进行了系统分析，不足之处在于两点，第一，研
究论文的第三章“师资管理现状”的第一部分中
幼儿园教师基本队伍情况与研究主体的关系度不
是很紧密，第二点，在针对教师的访谈提纲中一
些问题还有待斟酌。</t>
  </si>
  <si>
    <t>论文聚焦幼儿园大班科学课程实施，文中用的是广义的“课程实施”概念，包括课程目标设计、内容选择、组织实施与评价情况，应该进一步明晰并细化“课程组织实施”的内容。结论与建议部分，不应忽略《幼儿园教育指导纲要（试行）》《3-6岁儿童学习与发展指南》等涉及科学课程的重要政策文件，应该在我国幼儿园科学课程实施的宏观政策框架之下进行分析并提出建议。</t>
  </si>
  <si>
    <t>论文以“S市四所幼儿园大班科学课程实施现状”为研究对象，选题合理。存在问题，论文写作过程中对“课程组织实施”的内容聚焦不够。研究方法中的访谈法运用不当，不应只是对访谈内容的罗列，应加强访谈资料的处理，抽取出资料中的维度，加强关系分析。</t>
  </si>
  <si>
    <t>该研究从课程目标、课程内容、课程的组织与实施、课程评价等维度探析了幼儿园科学课程的实施问题，但是该论文的探究维度实质上是对幼儿园课程的整体分析，已经不局限于幼儿园课程实施的单独视角，并且课程实施过程中的师幼互动等重要维度并未予以探析。</t>
  </si>
  <si>
    <t>论文聚焦北京高职院校计算机应用技术专业人才培养模式进行研究，具有一定的理论与现实意义。论文对“人才培养模式”的界定不够清晰，对“人才培养模式”的问题和“人才培养”的问题存在混淆。建议进一步加强理论思考，明确研究问题与论述重点。</t>
  </si>
  <si>
    <t>论文以“北京高职院校计算机应用技术专业人才培养模式”为研究对象，具有一定的理论与现实意义。论文存在的最大问题是没有厘清“人才培养模式”和“人才培养问题”之间的关系，逻辑上稍显混乱。建议进一步加强理论思考，明确论文需要论述的主要问题。</t>
  </si>
  <si>
    <t>研究对北京市高职院校计算机专业的人才培养模式进行了分析，不足之处主要在于研究方法中缺乏文本分析法，因为人才培养方案是高职院校人才培养模式的主要体现，但是研究并未收集有关各个高校的人才培养模式方案，此外研究的比较分析法在论文中的体现并不明确。</t>
  </si>
  <si>
    <t>论文选题有重要现实意义。对高职院校图书馆服务功能进行调查，一定程度反映当前高职院校图书馆服务中存在的问题，所提建议对问题改进有参考价值。对国内外研究现状应有更深入了解，对所存在问题原因应进行分析。</t>
  </si>
  <si>
    <t>1、缺少对高职院校图书馆的服务功能存在问题的原因分析，导致论述缺乏深度；
2、大数据与高职院校图书馆的服务功能的结合部分论述不足，对于大数据下的特点和优势的论述还需进一步充实和完善；
3、建议可以以“高职院校图书馆个性化服务功能”为论述核心对论文内容进行整合，这样整体结构和逻辑会更好些。</t>
  </si>
  <si>
    <t>论文基于部分高职院校图书馆网站和廊坊某高职院校的调查，分析高职院校图书馆服务功能的现状以及存在的问题，结合大数据技术的优势和不足，提出相应的应对策略。论文选题具有较强的理论意义和现实意义，理论基础较为扎实，研究方法多元，内容翔实，论证较为充分。仅以廊坊某高职院校为样本，样本数量较少；了解高职院校图书馆服务功能的现状，图书馆工作人员也是不可忽视的人群；要注意区分服务功能和服务。</t>
  </si>
  <si>
    <t>论文题目中“访问”一词使用欠明确；正文第二章和第三章内容应颠倒顺序；摘要部分写作欠具体；正文和译文转写部分偶尔出现语法错误，转写部分语法问题并未作为第四章内容分析；摘要中关键词未见出现在摘要中；参考文献部分标题Bibliography使用不当；某些文献排序有误。</t>
  </si>
  <si>
    <t>1）数字翻译（如1.85 亿美元）和口译时省略讲话中重复出现的“我们”等属于基本口译技能，作为案例分析的价值和意义不大。2）口译现场时间紧迫，把听到的1.85 亿写成“185000000”，再划分成“185m/000th/000”不具操作性；3）“翻译中出现的问题”一章写的过于潦草，不够深入。</t>
  </si>
  <si>
    <t>1.报告写作过于简单，层次不够清晰，分析不够透彻。2.摘要写作不符合规范，无任何可检索的关键信息，无实践过程，实践方法和实践结果的陈述。</t>
  </si>
  <si>
    <t>1）用6页的篇幅介绍“功能对等”理论，理论介绍过多，结构安排不合理；2）语言表述不规范处较多；3）译文的去向和用途没有说清楚。</t>
  </si>
  <si>
    <t>报告从奈达的词汇对等、句法对等、语篇对等和风格对等的角度总结了关于雄安新区历史文脉的翻译方法，报告具有一定的应用价值。报告内容充实，分析详细，符合本专业要求。建议：最好单独列出introduction部分；2.再斟酌2.2的标题；3.尽可能引用适当数量的最新参考文献。</t>
  </si>
  <si>
    <t>翻译任务有现实意义，译文通顺，实践报告规范，但译文没有质量评估方，也没有使用和宣传的渠道，其价值也就无法体现。</t>
  </si>
  <si>
    <t>文中案例分析是在目的论三原则之下展开的，没有提及任何翻译方法或策略。文章摘要完全集中在目的论的论证上，忽视了翻译实践体会的总结。</t>
  </si>
  <si>
    <t>翻译报告选材符合职业需求，社会价值明显，结构比较合理，材料翔实。但突出的问题包括：有的章节缺乏逻辑、有的引用未标明出处（如3.1）、个别章节内容安排欠合理（如3.2）个别案例译文欠准确（如例7和10）、参考文献格式不规范。</t>
  </si>
  <si>
    <t>1.建议第二、三章整合为一章，第四章的题目建议改为Case Study，第五章的小结过于简短、笼统；2.中英文摘要的语言不够凝练和严谨，论文中的空格较乱，案例及编号不应使用汉语，1.4标题中的Significant应改为Significance；3.陈旧参考文献偏多，时效性差，标注欠规范；3. 论文撰写语言不够通畅和凝练，译文的准确性不够，有些句子显生硬。</t>
  </si>
  <si>
    <t>论文2.1中基础理论交代有待更具体；第三章分析部分与有关黄友义提出的翻译原则中第一条原则结合有待更紧密；第三章分析中应交代长句或复杂句式的翻译处理；文字表达错误和格式方面问题具有一定普遍性；参考文献部分标题Bibliography 使用不当，某些文献排序有误。</t>
  </si>
  <si>
    <t>存在漏译（如例19，关键信息“在司法公开方面”漏译），报告中存在一些语法错误（mistakes and logical mess will be resulted），或校对不认真处（如例20，may will face them）。</t>
  </si>
  <si>
    <t>1.整篇报告，过于简单，无任何理论基础，案例分析也不够深入。2.摘要写作过于笼统，无任何有助于检索的关键信息。</t>
  </si>
  <si>
    <t>实践报告比较符合规范，但案例分析过于简单，结论流于空泛；翻译任务缺乏总体观，质量难以保证。</t>
  </si>
  <si>
    <t>译者从句法、语义和叙事视角三个层面对翻译文本进行了分析，译者对原文本理解较透彻，撰写的报告案例较详实。报告层次清楚，结构合理，分析恰当，文字表达较准确。个别地方格式欠规范。</t>
  </si>
  <si>
    <t>1. Literature Review通常不用于翻译实践报告；2.论文中偶见语法错误；3.译文的质量有待提升，译者对原文中个别词句的理解不到位，导致译文不够准确，句子欠流畅；4.参考文献中的部分著作缺少出版地，学位论文标注不规范。</t>
  </si>
  <si>
    <t>该实践报告对所译文本特征缺乏分析。虽然对归化翻译及异化翻译进行了深入探讨，但所选案例有些较为牵强。此外，附录中的译文晦涩难懂，且有误译现象。</t>
  </si>
  <si>
    <t>（1）论文题目——『日本人の忘れ物』翻訳実践報告書（第二部分），不严谨。可以解读为翻译报告书的第二部分，也可以理解为原文本的第二部分。
（2）从附录的译文看，语句不通，晦涩难懂，说明翻译实践做的不够扎实，因此，该实践报告并没有建立在翻译实践的基础上。
（3）文中存在不符合事实的主观论断的语句
如“現在、日本のほうが科学技術や経済力が強いと言わざるをえない”、“現在まで、出版された生粋な日本人が書いた日本人論、日本文化論に関する書籍は乏しく、なかなか見つけられない”等。</t>
  </si>
  <si>
    <t>（1）翻译案例中的一些词语不准确。（2）对翻译对象的整体语言风格把握不足，没能提出针对性的翻译措施。</t>
  </si>
  <si>
    <t>论文整体达到了硕士论文水平。不足之处：1.论文层次稍显简单；2. 论文的主体部分论述不够深入。</t>
  </si>
  <si>
    <t>主要问题在于论文中所展现的翻译实践过程与理论基础的关系不明显，案例分析也在一定程度上缺乏依据。因此，导致论文整体的应用性价值有所欠缺。</t>
  </si>
  <si>
    <t>实践报告语言表达有语法错误，理论运用牵强；译文质量尚可，但任务量不够，应该全文本翻译，重点汇报所选章节的实践。</t>
  </si>
  <si>
    <t>1）目录格式不规范，introduction 要么和summary一样按数字排列，要么和正文分开，不按数字排列；2）“信”“达”“贴”翻译三原则和字幕的特点没有和这篇论文有机联系起来；3）案例较好，但出现在语篇、句子、单词各部分的案例分析区别度不大，按照翻译策略来安排案例分析会更好。</t>
  </si>
  <si>
    <t>该翻译报告选取的理论指导原则适合字幕翻译,报告结构合理,层次清楚,案例选择具有一定的代表性。对一些细节问题需要进一步改进：如第4页第一行的语法错误；第4页和第27页的左右对齐格式等。</t>
  </si>
  <si>
    <t>实践报告规范，译文尚可，但翻译实践任务量和难度都偏低，与翻译硕士要求有差距。</t>
  </si>
  <si>
    <t>论文正文中对交际翻译理论的交代欠具体和深入；Conclusion部分二级标题表述法非专业学位论文表述法；对Communicative Translation Theory 的介绍不宜出现在第四章中；案例分析与原文语境、交际翻译理论结合欠紧密；引文欠规范；文字表达欠准确。</t>
  </si>
  <si>
    <t>1）案例分析中的翻译理论与研究报告脱节，研究报告中未体现出理论的指导意义。2）4.4 小节下没有进一步细分，与前面的4.2,4.3在结构上不平衡。</t>
  </si>
  <si>
    <t>1.报告结构不够清晰，层次有些乱。把理论介绍放在了案例分析章节，不符合规范。2.摘要写作过于笼统，无实践过程，实践方法和实践结果的陈述。</t>
  </si>
  <si>
    <t>文中的一些例句注重了翻译策略的使用，却忽视了一些语法、拼写问题，类似时态、介词、连词等。</t>
  </si>
  <si>
    <t>翻译报告选材符合职业需求，有一定社会价值，结构比较合理。突出的问题包括：译文不准确、语言错误较明显（如例5和13），案例分析欠合理（如8和9），有的同级章节标题不匹配（如4.1中的三个标题），部分章节内容缺乏逻辑，参考文献格式不规范，近五年内文献明显较少。</t>
  </si>
  <si>
    <t>1.第二、三章应整合为一章，4.2节的设计有点乱，3.2和3.3的内容过少；2.部分案例分析不够深入；3.陈旧和无关参考文献偏多，缺乏近五年的文献；3. 语言表达有时不够严谨，有少量句法和词法错误，译文中部分句子拗口，不够通畅。</t>
  </si>
  <si>
    <t>选题实践意义强，作者态度严谨，论文写作工作量大，完全达到硕士论文水平。
不足之处：需增加相关文献；结论部分需进一步深化。</t>
  </si>
  <si>
    <t>本论文选题意义较为突出。然而，论文缺乏相关理论准备，翻译过程与案例分析讨论缺乏理论支撑，导致论文的创新性与应用价值不足。此外，翻译文本质量有待于进一步提高。</t>
  </si>
  <si>
    <t>选题有意义有特色；翻译任务难度较大，译文质量尚需提高；实践报告本身有语言错误，摘要内容稍显空泛。</t>
  </si>
  <si>
    <t>论文选题符合专业学位要求，结构合理，作者所选案例典型，分析较为深入。
不足：理论的指导作用需进一步加强。</t>
  </si>
  <si>
    <t>论文整体结构规范，内容详实，体现出了一定的分析问题与解决问题的能力。略有不足之处主要表现于对于论文研究结果的讨论有待深入，同时对于论文内容的概括能力与语言表达的准确性需要进一步提升。</t>
  </si>
  <si>
    <t>专家评语（主要提出论文不足之处）：
实践报告语言表达上的语法错误特别多，几乎随处可见，与翻译硕士水平差距太大；没有做全书翻译，本部分译文质量难以保证。</t>
  </si>
  <si>
    <t>文中第三章对理论的介绍偏长；第一章中1.3对文本特点的分析应放在1.2.2中。</t>
  </si>
  <si>
    <t>翻译报告选材有一定社会价值，结构比较合理。主要不足之处表现在有的章节行文逻辑性不强、翻译过程描述不够详实、语言表达不够规范、有的引用不够恰当、有的引用未标明出处、个别案例译文欠准确、参考文献格式不统一。</t>
  </si>
  <si>
    <t>1. 论文的结构设计需改进，翻译理论的介绍偏多，建议第二、三章整合为一章，第五章的小结显笼统，缺少实质思考；2.论文中的英文章节序号表达形式不统一；3. 教育和教学类的参考文献不足；3. 论文和译文中均有语言错误，有些句子不够通畅，注意正式文体的行文特点。</t>
  </si>
  <si>
    <t>译文考虑到了字幕文本特点，但个别处前后衔接仍有重复。</t>
  </si>
  <si>
    <t>译者通过对纪录片《中国傣族》的翻译实践，总结了实践过程使用的翻译方法。报告语言通顺，思路基本清晰，符合专业要求。建议在以下方面改进：（1）增加翻译过程这部分内容；（2）例句的选取要紧密结合字幕翻译的特点；（3）适当增加最新参考文献的数量。</t>
  </si>
  <si>
    <t>实践报告很规范；翻译任务有特色，也有一定的难度。缺点是没有质量评估和使用推广渠道，价值很难体现。</t>
  </si>
  <si>
    <t>译文整体较准确流畅，个别处地道性欠佳。</t>
  </si>
  <si>
    <t>报告选取中医药文化作为翻译内容,选题有一定的社会应用价值。译者实践工作量饱满，且工作较深入。该报告案例丰富，分析透彻，逻辑清楚，文献阅读充分。报告中存在的少量语言问题需进一步完善。</t>
  </si>
  <si>
    <t>实践报告规范；翻译任务有一定的难度，但任务总量不足，与翻译硕士要求尚有差距，译文质量有待提高。</t>
  </si>
  <si>
    <t>个别例句中的汉语表达还不是很准确；有几处英语句子存在语法错误。</t>
  </si>
  <si>
    <t>翻译报告选材符合职业需求，有一定社会价值，结构比较合理，语言比较准确。突出的问题包括：译文欠流畅、用词欠妥贴（如例4、6和11），案例分析不够详细，理论运用阐述不够清晰，案例分析中注释使用的合理性需要提高（如例16和17），引用标注不完整（如chapter 2）,参考文献格式不规范。</t>
  </si>
  <si>
    <t>论文理论与实际结合不够紧密，对目的论三原则的理解首先不充分，其次论证过程中有脱节现象。章节标题应是理论指导下，具体翻译实践中提炼总结的策略。译文翻译腔还比较重。</t>
  </si>
  <si>
    <t>论文题目欠准确，应表述为“旅游景点介绍英译实践报告”；建议2.2.3theoretical framework单独成一章；正文缺少对滨海新区旅游景点简介语言特点的针对性介绍；案例分析与原文语境结合欠紧密；所用一系列翻译方法或技巧缺少翻译策略统领；引文缺乏规范性；文字表达欠准确。</t>
  </si>
  <si>
    <t>1. 英文题目表达有待商榷；2.中文摘要的语言不够凝练，行文和措辞欠准确和正式；2. 个别参考文献标注欠规范，近三年的文献量少；3. 论文和译文中均有少量语言错误，尤其是主谓不一致的错误较突出。</t>
  </si>
  <si>
    <t>报告结构清晰，层次分。理论与案例结合紧密。译文个别地方需要润色。</t>
  </si>
  <si>
    <t>翻译任务难度较大，译文质量一般；实践报告有些表达不妥当，比如引言中二级标题里的report，语法错误较多。</t>
  </si>
  <si>
    <t>翻译对象特点突出，既是科技文献，又是典籍文本，有非常丰富的内涵，当对其语体特点又更充分的把握和论述，目前论文此环节不够充分。既而造成论证过程略显单薄。</t>
  </si>
  <si>
    <t>整体来说，报告结构清晰，层次鲜明。但因原文本是古文，翻译有一定的难度，所以译文中某些词、句子的处理应进一步斟酌，加以润色，以确保意义准确无误。 </t>
  </si>
  <si>
    <t>翻译任务难度较大，译文质量很一般，且没有明确的评估方；实践报告有些表达不妥当，比如引言中二级标题里的report。</t>
  </si>
  <si>
    <t>翻译对象为古代科技文献，文本类型既属科技又是典籍，应对源文本特点有更充分的分析；论证过程偏注重细节，忽视了文章整体风格和文化内涵的把握。</t>
  </si>
  <si>
    <t>原文本是古文，翻译有一定的难度，所以译文中的某些词、句子的处理应进一步斟酌，加以润色，以确保意义准确无误。整体来说是一篇不错的实践报告。</t>
  </si>
  <si>
    <t>《美妆产品B2C进口跨境电子商务同质化竞争研究》选题立足于社会发展实际需求，具有较好的实践意义。论文研究思路较清晰，研究目标较明确，但研究方法使用不恰当，文中使用的“统计分析法”范围较大，应具体指出采用的分析方法，另外文章中存在较多错别字，语句不通及格式方面的问题。</t>
  </si>
  <si>
    <t>分析的深度不够。</t>
  </si>
  <si>
    <t>国内外文献评述部分需要对文献进行梳理和评述；服装行业的微笑曲线缺乏依据；论文缺乏研究逻辑。</t>
  </si>
  <si>
    <t>论文缺乏文献综述与创新点；所提建议针对性不强，与前述分析不相适应；关键词选择不准确</t>
  </si>
  <si>
    <t>创新点表述不规范，缺少技术路线图。</t>
  </si>
  <si>
    <t>现实意义描述不足。</t>
  </si>
  <si>
    <t>建议偏于宏观，对于产业结构、投资方式等方面的建议叙述不足。</t>
  </si>
  <si>
    <t>文章给出了一个好思路，但所建模型简单且抽象，在解决具体问题上还存在困难。</t>
  </si>
  <si>
    <t>作为一篇研究性论文，文中对中美贸易摩擦产生的原因分析过于简单，其实本文可以不写这一部分，从逻辑上看更顺畅</t>
  </si>
  <si>
    <t>存在打印错误、错别字等。</t>
  </si>
  <si>
    <t>研究成果解决专业问题欠深入。</t>
  </si>
  <si>
    <t>《中国对菲律宾农产品出口贸易增长方式研究》选题立足于社会发展实际需求，具有较好的实践意义。论文研究目标较明确，研究思路较清晰，研究方法使用较恰当，符合科技论文写作规范，但文中存在错别字及语音不通顺等格式问题。</t>
  </si>
  <si>
    <t>本文主要调查了苏丹喀土穆大学孔子学院汉语教学的历史与现状，包括目前的学生情况、课程设计情况、师资情况、教材情况等，分析存在的问题，并提出解决上述问题的策略。论文的不足之处在于，论文整体的描写过多，缺乏理论分析，所提出的策略多为泛泛而谈，并未深入进行理论研究，语言表达上应该多使用研究性语言。</t>
  </si>
  <si>
    <t>论文对苏丹喀土穆大学孔子学院的汉语教学情况进行了调查与研究，方法科学，结论较为可靠，合乎硕士论文规范。但由于作者的汉语水平所限，论文中有一定量的用字、用词和语法的错误，有待进一步完善。</t>
  </si>
  <si>
    <t>优点：选题符合专业要求，情况介绍较全面。不足：1.建议少，且缺少具体操作方法介绍。2.存在一定的语病，有些表达不够规范。</t>
  </si>
  <si>
    <t>本文以尼日利亚纳姆迪·阿齐克韦大学孔子学院为例，采用问卷调查和访谈的方式对其汉字教学情况进行调查分析，分析了存在的问题，提出了一些可行的对策。论文的不足之处在于，论文题目不完整，语言表达的逻辑性和层次性缺乏，问卷的设计略显随意，汉字溯源法并不适合留学生课堂，关于汉字演变的例子，直接从现有软件中复制下来，缺乏研究的严谨性。</t>
  </si>
  <si>
    <t>论文研究尼日利亚的初级班汉字教学情况，通过调查问卷和访谈的方法，材料较为充分，论证较合理。但论文缺乏一定的深度，针对尼日利亚的独特教学规律的研究也稍显不足，另外，论文格式尚有少量待完善的地方。</t>
  </si>
  <si>
    <t>优点：选题有针对性，语句通顺。不足：1.针对学生的问卷中有些问题没有反映出学生视角，如汉字教学的方法、上课学习汉字的时间、教材对汉字的设置。2.对教师的访谈设计的问题围绕汉字教学的较少。3.存在少量错别字。</t>
  </si>
  <si>
    <t>本文从汉语直接拒绝言语的本体、留学生直接拒绝言语的偏误和针对偏误的解决对策三个方面进行了详细调查和研究，对于提高留学生的跨文化交际能力和促进对外汉语教学的发展具有一定的意义，论文创新性较强。论文的不足之处在于，对汉语直接拒绝言语的本体略显薄弱，在问卷调查的设计上还可以更加切合语言交际的环境，个别例子略显生硬。</t>
  </si>
  <si>
    <t>优点：1.选题有价值。2.讨论较全面。3.用语规范。不足：1.HSK语料库中的材料不是非常典型的直接拒绝言语行为。2.问卷中对包含“没”的拒绝语设计的偏少。3.存在少量错别字。</t>
  </si>
  <si>
    <t>论文对汉语直接拒绝言语的本体、留学生直接拒绝言语的偏误和针对偏误的解决对策三个方面进行了详细调查和研究，材料较详实，结论较可靠。但从语料库中找的偏误用例有不是拒绝言语的情况，句例需再斟酌。</t>
  </si>
  <si>
    <t>该实践报告虽然详细介绍了翻译理论“目的论”，但案例分析相对比较肤浅，只是常见的加译、减译、分译等。同时对“新闻报道”相关特点的翻译规律及难点等分析总结不足。另外，附件中的译文表达欠通畅。</t>
  </si>
  <si>
    <t>专家评语（主要提出论文不足之处）：
（1）翻译原文本的介绍详细，语句通顺。附录译文的语句有的不通畅，不符合汉语表达习惯。
（2）第4章的翻译事例分析中，分析的角度比较丰富，但是，对例句的分析不够深刻。
（2）实践报告中提到，好的译文需要反复校对。但是，翻译报告的日语内容中存在“女子の体育福”、“目標テクスト”等录入错误。</t>
  </si>
  <si>
    <t>（1）论文对翻译对象的语言风格分析不足，也没有阐明整个章节的翻译特点。（2）翻译案例分析不够细致，有些翻译与理论不相匹配。</t>
  </si>
  <si>
    <t>选题合理，作者论文工作量饱满。
主要问题：
1. 摘要不规范，未能有效概括全文要点。
2. 正文部分分析不够深入。
3. 结论的处理过于草率。</t>
  </si>
  <si>
    <t>论文创新性不明显；引言和结论部分缺乏层次，表述不够清晰。
其他方面都较好，特别是语言表达很流畅。</t>
  </si>
  <si>
    <t>1.文献综述部分不够详实，无接受理论的文献资料。
2.对于一篇学术型硕士论文而言，分析过于简单，不够深入。理论和案例分析基本脱节。</t>
  </si>
  <si>
    <t>选题意义、结论借鉴意义和创新价值都一般，但是研究过程做得比较扎实，学术规范性很好。</t>
  </si>
  <si>
    <t>1. 研究问题（3），作者在讨论部分并未针对三种修正性反馈分别进行论述，而是一概而论，没能真正回答研究问题。
2. 测试影响修正性反馈效果的试卷没有给出来源，其中涉及到的几个因素划分缺乏学术性和理论依据，如“seriousness of teacher’s CF”。
3. 讨论部分有些内容与之前的数据脱节。
4. 数据讨论部分存在大量的理论叙述，论文结构稍显混乱。</t>
  </si>
  <si>
    <t>论文选题缺乏新意，但研究过程比较完整，方法也比较得当。创新性不够</t>
  </si>
  <si>
    <t>选题有新意，创新价值明显；研究过程严谨，论文符合学术规范。如果引言下分二级标题和层次则更好。</t>
  </si>
  <si>
    <t>1. 动态理论最早由Diane Larsen-Freeman应用于语言研究，论文中的Larsen Freeman表述不准确。
2. 关于语言磨蚀方面的国内研究文献过于单薄。
3. 研究设计应该先有研究问题再根据研究问题确定研究方法，论文将方法和问题的顺序颠倒了。对研究步骤的描述不清晰。
4. 论文试图用动态理论分析元音磨蚀的影响因素，但是并没有对相关因素做出准确的界定，对问题3所做的讨论相对模糊。
5. 研究所用的问卷来源不明。</t>
  </si>
  <si>
    <t>论文研究过程比较完成。但选题缺乏新意，研究方法创新性不够，样本数量略小。</t>
  </si>
  <si>
    <t>选题独特，有现实意义；研究过程严谨，论文框架和表达符合学术规范。个别章节小标题不够简练，语言表达精准性有待提高。</t>
  </si>
  <si>
    <t>1. 论文对核心概念metaphor及相关理论的论述虽然占很大篇幅，但是并没有明确自己的研究采用的是哪个定义和理论。
2. 论文对“心理活动”和“言语交际”这两大类动词的分类标准没有给出准确描述。
3. 研究问题（1）是关于研究方法和角度的，应该在研究设计之前予以解答，而不是作为研究问题出现。
4. 研究问题（3）“口语与手语在构词方面有何异同”，这一问题与论文题目关系不够密切。
5. 部分引文、注释、参考文献格式不规范。</t>
  </si>
  <si>
    <t>论文研究有一定的实际意义，也有一定的挑战性。研究过程比较完整。但论文第三章把理论基础和研究设计合并为一章不太妥当，建议对论文结构稍作修改。</t>
  </si>
  <si>
    <t>该论文对两部作品的比较范围主要是人物形象和悲剧根源等，略有局限性。文中的“总结”部分只是前文的重复性叙述，缺乏高度。文中的“はじめに”与“绪论”标题重复，可以放在一起。另外，文中引用的《白鹿原》的日文翻译，没有注明来源。论文只列了参考文献，引用处没有加引文注释。</t>
  </si>
  <si>
    <t>（1）该论文是比较文学研究，比较内容全部是文字叙述。如果能以表格的形式归纳各部分的比较内容，再加上文字叙述，会更好。
（2）章节标题提炼的统一性
4.2.2的标题，如能与该章节其它标题的表述方式一致起来，会更好。
（3）论文中存在较明显的语言表达低级错误
“密接な関係があるのほかに”、“『家』という作品を出てきたから”、“週龍田”、“1910 年代の中ごと以降”、“写実の方法を生活を描く”等。</t>
  </si>
  <si>
    <t>1，一些概念界定不够准确、清楚；2，只是对男性和女性形象进行了分析，而欠缺对两部作品中家族关系整体性的对比分析。</t>
  </si>
  <si>
    <t>作为硕士论文，问题意识不突出，文章架构松散，缺少内在学术逻辑性。所谈问题面面俱到，但是都浮泛清浅。最后策略给出也较为空泛，缺少实践层面的真正指导价值。研究方法上，作者缺少对研究方法的理解，案例分析不能算是研究方法，而形象传播、国际传播领域的方法应该在本研究中体现，作者却未给与说明和阐释。
第三章和第四章内容设计与论文研究主题游离，应将这两部分内容融合进第一二章，重新结构论文。此外，本文研究方法阐释与论文写作不相符合，文本分析和个案研究皆非本论文所用方法。</t>
  </si>
  <si>
    <t>该论文以北京八分钟个案来分析奥运八分钟国家形象的呈现，具有较高的理论研究价值。不足是在论证北京八分钟个案和奥运八分钟国家形象时章节略有脱节：三、四章论证北京八分钟，五、六章论证奥运八分钟，融合度欠缺。如果每章紧密以北京八分钟来论证国家形象呈现更好。</t>
  </si>
  <si>
    <t>第三、第五章、第六章逻辑层次不清晰，分类较为混乱。“北京八分钟”与“奥运八分钟”两个概念存在混用现象。改进策略创新性不足。</t>
  </si>
  <si>
    <t>论文问题意识不足，选题过大过泛。作为学术研究，探讨应深入、聚焦，而非泛泛而谈，浮光掠影。此外，对研究方法的理解不准确，使用不适当、不科学，定量研究是个类的概念，而不是某一具体研究方法。案例分析并非研究方法，而是论证方法。文本分析方法缺少具体的研究单位和研究类目的阐述说明。
第三章和第四章内容设计与论文研究主题游离，应将这两部分内容融合进第一二章，重新结构论文。此外，本文研究方法阐释与论文写作不相符合，文本分析和个案研究皆非本论文所用方法。</t>
  </si>
  <si>
    <t>该论文选题具有较强的现实指导意义，不足是民营图书公司微信公众号运营研究涉及面很广，该论文涉及现状、营销策略、盈利模式、对策、经验启示等方面，重点不够突出，如果能够针对其中一两个方面进行深入研究，价值更高。</t>
  </si>
  <si>
    <t>文献综述部分存在只述不评现象。论文创新点不多，所提建议较为程式化，普及意义不大。</t>
  </si>
  <si>
    <t>国内外研究现状和文献综述部分不需分开阐述，论文问题意识突出，但是结构表现稍显松散。作为以历史考据为基本研究目标和方法的论文而言，第三章和第四章内容设计与论文研究主题游离，应将这两部分内容融合进第一二章，重新结构论文。此外，本文研究方法阐释与论文写作不相符合，文本分析和个案研究皆非本论文所用方法。
第三章和第四章内容设计与论文研究主题游离，应将这两部分内容融合进第一二章，重新结构论文。此外，本文研究方法阐释与论文写作不相符合，文本分析和个案研究皆非本论文所用方法。</t>
  </si>
  <si>
    <t>汪康年作为中国新闻史研究中重要的新闻人物已经有了较多研究成果，因而如何挖掘出新的研究视角或者新的史料继而提出新的观点是该论文应该最为考量的因素。论文提出由士人转报人的观点并分析其成因，有较高价值，不足是深度略微欠缺，如果能够进行更加深入的挖掘，研究价值更高。</t>
  </si>
  <si>
    <t>史料占有及论文深度仍需加强。论文第一章与主题稍显游离。论文文字表述太过繁琐，“一逗到底”现象普遍存在。</t>
  </si>
  <si>
    <t>1、论文标题中的“移用”没有界定。2、历史转场与“移用”有什么关系？3、论文的规范性上不够，如论文的最后还的“错误，未定义书签”这样的错误。</t>
  </si>
  <si>
    <t>本文基于霍夫斯泰德跨文化传播理论的内涵及构成，解析文化内容与跨文化传播的关系。针对其文化五维度在国内跨文化传播中的应用，提出效度与适用边界的问题，具有一定的学术价值。文章论据翔实，论证充分，结构规整，行文规范。</t>
  </si>
  <si>
    <t>研究霍夫斯泰德不能仅限于描述和介绍，必须要有自己的观点和见解。</t>
  </si>
  <si>
    <t>1、论文在结构上明显不够精练，前面介绍性的许多内容完全可以压缩一下。2、论文要研究的内容过多，文化本身就是一个大主题，也没有限定，论文中间还讲了一些认同的问题，这个问题就可以写一本书了。</t>
  </si>
  <si>
    <t>本文从跨文化传播的角度，对“WuXiaWorld”网站读者及收受小说文本后的行为展开研究，探究北美地区为主的读者与中国文化的互动，并运用实证分析法对作者、译者行为进行综合研究，具有较强的学术价值与应用价值。本文样本选择精准、数据翔实且条目分类有序，对网络小说跨文化传播中的文化梳理极具意义；对读者跨文化的认同建构路径的提出以及传播能力与技术对中国网络小说跨文化传播影响等的论述也具有一定的前瞻性价值。</t>
  </si>
  <si>
    <t>对跨文化传播中存在的差异应该提出相应见解；结语应更精炼。</t>
  </si>
  <si>
    <t>1、论文用词不严谨，如“他者”到底是要加上引号还是不加，文章中不统一。2、论文的主题是论述他者的视角，但整个文章基本呈现两张皮的状态，他者论述不足，只是谈了一些误读、转换，这与他者的关系不没有论述。3、选题明显过大，中国元素这个内容实在是太大，在文章中也没有限定。</t>
  </si>
  <si>
    <t>基于文化维度、高低语境等跨文化传播理论，分析迪斯尼对中国元素的文化误读与文化转换现象，选题聚焦，视角独特，在一个互为他者的关系中，剖析文化转换的特点以及文化误读的生成。文章就迪斯尼对木兰故事文本再造中故事结构、人物形象、语境风格、主题与价值观进行剖析，指出视域融合、文化宽容的关照心态，文章结构严整，论证充分，行文较为规范。</t>
  </si>
  <si>
    <t>副标题做论文题目更能突出主题；结语提炼不够，显得不精粹。</t>
  </si>
  <si>
    <t>1、论文存在明显不规范问题，目录中标题的字体都不一样。有的标题过长，没有提练出观点。2、文章中的层次和结论也存在不合理，如各种分析中，就没有具体明确的结论。3、论文的学术性和深度还是不够。</t>
  </si>
  <si>
    <t>本文基于新闻框架理论，聚焦《河北日报》扶贫报道，从各层次框架建构的维度进行量化分析，发现问题并提出解决方案，具有一定的研究价值和现实意义。文章总体结构较为完整，论证较为严密，只是量化分析部分数据描述、因子分析等稍显粗糙，一些定性结论的提出亦有失严谨。</t>
  </si>
  <si>
    <t>第一、第二部分有些冗长，致使进入主旨论述太慢；结论提炼不够。</t>
  </si>
  <si>
    <t>论文选题聚焦，但是研究思路模糊，未能构建逻辑严密的学术框架呈现对选题的研究。几个章节之间缺少必要的逻辑关联，各自为政，结构松散。第三章对作为案例的网易云音乐APP做专章研究，显然和第四章构成论证内容的重复，而第一章和第二章内容游离研究主题之外，应在绪论中予以阐释说明，而非独立成章。</t>
  </si>
  <si>
    <t>论文第三章和第四章结构基本相同，而这本该是论文研究的中心内容。前面章节也挤占了研究的空间，可以大大压缩，而直接针对音乐APP体验营销策略本身进行分析和论述，这样结构更加紧凑而集中。</t>
  </si>
  <si>
    <t>部分引文不规范；文献综述缺少评论；研究成果可推广价值不高.论文章节架构的逻辑性较为欠缺，缺少分析与推理层次。第一章内容和标题不符。</t>
  </si>
  <si>
    <t>1、选取的样本数量明显不能支撑论文，24个人就能代表全国的女性媒体人？2、逻辑关系不清晰：如机遇中谈创新，创新是自已的事，它本身不是机遇。3、论文整体呈现表面分析多，理论明显不足，专业性一般。4、分析不严谨：女性遭遇职场的问题都有，而文章中没有突出传媒人的特色。</t>
  </si>
  <si>
    <t>本文独辟蹊径的选题值得肯定，但在定量分析中最重要的抽样设计、样本量、样本描述都未充分且精准地呈现；且对媒介生态要素构成之于样本影响研究也未充分体现，总体研究结论在说服力上多少有些不足。</t>
  </si>
  <si>
    <t>转型类别要划分清楚，如15页表所列，大多仍在媒体，只是有纸质转向数字，与转向学界仍有区别；精神压力大，男性亦如此，要突出女性特点。</t>
  </si>
  <si>
    <t>1、分析的深度和学术性不强，如在谈到内容的垂直化特征明显，但始终对垂直化这个关键词就没有给予明确解释。2、结构存在不合理的地方，如谈到伦理问题时，涉及的是音乐侵权，这应该是法律问题。</t>
  </si>
  <si>
    <t>本文以短视频传播伦理失范为切入点，选题聚焦，具有较高的研究价值。文章所集资料较为丰富，发现、分析问题敏锐而清晰，但文章结构设置有失平衡。第一、二章对概念的梳理比重过大，影响了对论文主题的揭示，导致整篇结构体例有失平衡。</t>
  </si>
  <si>
    <t>对短视频传播伦理失范的原因、危害及应对策略的论述仍显肤浅，不够深入。</t>
  </si>
  <si>
    <t>1、选题上虽然很时尚，但分析明显不足，内容分析不够。
2、标题不严谨，如问题与不足的标题下，子标题是信息监控和政府监管，这到底是什么问题和不足？</t>
  </si>
  <si>
    <t>本文选题聚焦，对于快速崛起的短视频APP领军者表现进行深度剖析，具有较强的学术价值和应用价值。本研究在对样本“抖音”分析的表3-3题头表述不准确；本文进行内容研究的系统性不甚完备，仅集中在主题、评论量等方面，缺少对形式、渠道、技术以及生产等要素的全维度考量。</t>
  </si>
  <si>
    <t>论文的主题内容部分展开和论述均不够深入。</t>
  </si>
  <si>
    <t>论文选题贴近传播热点，研究思路清晰。问题在于，首先，论文框架的内在学术逻辑稍显不清晰，章节之间存在交叉重复内容；其次，对研究方法的理解和使用存在认知模糊，对个案研究方法理解有偏差，论文所使用的并非个案研究方法。话语分析不仅是论文研究的理论支撑，也是重要的研究方法，应予以说明。</t>
  </si>
  <si>
    <t>该论文对网络综艺脱口秀节目的话语实践进行分析,有着较强的理论价值和现实指导意义。不足是话语实践研究涉及语言学、政治学、社会学等多学科理论，作者由于学科局限性，深度略显不足。</t>
  </si>
  <si>
    <t>文献综述存在只述不评现象，话语理论的文献综述缺乏逻辑性。第二部分与论文主题贴合度不高。文字表达不够精炼、流畅，结语部分观点不明确。</t>
  </si>
  <si>
    <t>1、内容很丰富，但深度一般。如对品牌效果分析，根本没有得出有规律性的结论。2、论文选取的案例很有限，支撑论文有些不足。</t>
  </si>
  <si>
    <t>本文选取相关范本，就时尚类公号意见领袖的特征及影响力展开研究，样本选择较有代表性，分析逻辑较清晰。文章整体结构亦较为严整。1.相关概念梳理部分稍显冗赘。2.作为量化分析基础的数据支撑力不足，样本分类依据、测量指标体系的系统性尚待规范。</t>
  </si>
  <si>
    <t>结语不规范，结语是论文的最终结论，不应再有总结策略和建议等内容。</t>
  </si>
  <si>
    <t>论文的主要问题在于首先，问题意识不足，研究对象虽然是一个具体新闻栏目，但是研究角度和研究思路不聚焦，因此研究目的稍显模糊。其次，研究方法理解和使用有偏差，内容分析方法显然是论文应用的方法，却未予以充分说明，研究类目等未在绪论中呈现。案例分析并非研究方法。第三，论文相关概念解释不清晰，如图解新闻与数据新闻什么关系，图解新闻是不是《图解新闻》等。</t>
  </si>
  <si>
    <t>选题对数据新闻与新闻可视化研究具有较高的指导价值。不足是论文作者由于文科背景，对数据新闻、新闻报道的可视化生产的具体环节了解不够深入，而技术是该类报道的重要支撑，因而影响了论文深度。</t>
  </si>
  <si>
    <t>研究综述部分缺少评论；对原始数据和一手资料的掌握不足；部分数据来源未列明出处。结论部分创新性不足。</t>
  </si>
  <si>
    <t>1、标题过大，没有限定时间和区域，论文很难支撑。2、论文分析中得出的结论没有特色，特别是突出环保类的新闻特色。3、结构不明确，主题构架不严谨。如数据媒体的可视化分析有什么意义？</t>
  </si>
  <si>
    <t>本文选择“数据新闻”与“环境报道”的交汇领域展开研究，选题聚焦。在媒介技术飞速发展的当下，具有较强的学术价值与应用价值。文章资料翔实，论证较为充分，整体框架较为合理，逻辑脉络清晰。只是在“发展建议”部分给出的解决方案稍显程式化，新意不足。</t>
  </si>
  <si>
    <t>第三部分是论文主体部分，但所占篇幅尚显单薄，论述也不够深入。</t>
  </si>
  <si>
    <t>论文选题贴近新闻媒体发展热点，研究对象具体，研究深入。不足在于研究框架设计的学术逻辑不够严密，第二章团队内容和栏目简介游离于研究主旨之外，应在绪论中说明，而非独立成章。此外，第一章作为正文部门，不应是绪论内容，格式不够规范。</t>
  </si>
  <si>
    <t>该选题具有较高的实践指导价值。不足是论文涉及“我们视频”内容生产和分发策略两个方面，分散了研究的注意力，使得研究深度受到影响，如果能够针对某一个方面进行深入研究更好。</t>
  </si>
  <si>
    <t>选题创新性不足，社会应用价值不高。研究现状部分存在资料堆砌现象，且缺少评论。论文介绍部分较多，缺少分析与推演。</t>
  </si>
  <si>
    <t>1、论文的逻辑关系不清楚，如企业公关危机传播分析中，分析公众对此的心理特点与主题的关系不明确。2、结构上存在不准确的问题。如分析社会化媒体的传播特点，但下面的内容中也谈这个问题。</t>
  </si>
  <si>
    <t>组织危机传播研究一直都是公关领域的热门选题，本文以滴滴案例为切入点，探究社会化媒体时代危机传播的策略、方法，寻求优质解决方案，具有一定的研究价值。本文总体结构规整，表达亦较流畅，只是理论阐述稍显单薄。</t>
  </si>
  <si>
    <t>论文在由个案上升到普遍意义上仍有可展开空间；“经验和借鉴”部分，其实并无经验可谈，标题不严谨。</t>
  </si>
  <si>
    <t>实践报告基本规范；但翻译任务完成质量一般，译文水平较低。</t>
  </si>
  <si>
    <t>对字幕文本特点剖析不够充分；个别处译文仍不够准确，例如“他最终还是选择了坚持雕刻”翻译为“he eventually choose insist on....”不予一一赘述。</t>
  </si>
  <si>
    <t>1.摘要写作过于笼统，只介绍了选题背景及报告各部分内容，无翻译实践过程，实践结果及反思的陈述。2.因是纪录片的字幕翻译，译文中某些词、句子的处理应进一步斟酌，加以润色，以增加译文的“美”感。</t>
  </si>
  <si>
    <t>国外文献资料及相关研究成果了解不够，综述能力需提高，文中特别是2.1中有多处缺乏文献支撑，影响了论文整体质量。行文（包括文献综述）中存在语言、标点符号使用错误及专有名称书写错误等，参考文献特别是中文参考文献引用欠规范。</t>
  </si>
  <si>
    <t>选题准确，基本结构合理，达到硕士论文水平。
主要问题在于案例分析选点过大，分析偏肤浅。</t>
  </si>
  <si>
    <t>英文论文行文中仍有个别错误及不规范之处。</t>
  </si>
  <si>
    <t>实践报告比较规范，基本符合翻译硕士要求，但局部结构安排欠妥；没有做全书翻译，本章译文质量难以保证。</t>
  </si>
  <si>
    <t>1.论文题目未突出本次翻译实践；2.论文的1-3章对理论的介绍偏多，结论部分缺乏针对本次实践的反思；第二章题目“Literature Review” 和第四章题目“Case Analysis”不妥；3. Chapter的序号用阿拉伯数字不正式；4.论文中偶见大小写、单复数等语法错误，部分译文仍有翻译腔，句与句的衔接连贯性稍差。</t>
  </si>
  <si>
    <t xml:space="preserve"> 论文对翻译过程中的问题提炼总结不到位，未能真正反映实践的难点和重点，仅就词句进行了分析；个别章节安排和标题表达不严谨诸如passive sentences；仍存在语言错误和格式不规范问题。</t>
  </si>
  <si>
    <t>作者对前人的研究成果了解不够充分，虽然分析推理、综合归纳能力尚可，但作者语言功底不扎实，文中多处出现语法错误，语言表达欠准确，影响了论文的整体质量。此外行文中参考文献引用不规范。</t>
  </si>
  <si>
    <t>达到硕士论文水平。
不足之处：1.案例分析有待进一步深入。2. 结论需进一步提炼。</t>
  </si>
  <si>
    <t>源文本特点分析不够充分；个别处译文处理仍不够准确，诸如18页例5。</t>
  </si>
  <si>
    <t>文献综述不充分，欠深入，对国内外相关研究了解不够，缺乏行业内权威性文献的引用。文中第二章中的综述多处缺乏文献支撑，说服力不强。此外，作者所引的参考文献也比较陈旧，对新研究动态了解不够。行文中存在语言表达欠准确，文献引用欠规范等问题。</t>
  </si>
  <si>
    <t>论文达到硕士论文水平。
不足之处：1.选题是否体现口译要求？2. 论文层次偏散乱。</t>
  </si>
  <si>
    <t>论文作者是口译方向学生，但所做论文并非基于口译实践，而是选择了笔译文本作为研究对象，不太符合此方向专业硕士毕业论文要求；即便是研究笔译实践，也应有充分翻译过程描述和初译、终译对比分析，但目前论文偏重学术型，实践性体现不足。</t>
  </si>
  <si>
    <t>对吉尔理解公式的相关研究成果了解的不够充分，缺乏行业内权威期刊文献的引用。行文中参考文献的引用欠规范，有些语言表达欠准确。</t>
  </si>
  <si>
    <t>达到硕士论文水平。
不足之处：1.论文层次有待进一步规范。2. 结论偏笼统。</t>
  </si>
  <si>
    <t>专业学位硕士毕业论文要求是基于真实任务的实践总结，模拟口译与真正的口译实践终究有所差别，发现、分析、解决问题的能力训练强度都会出现折扣。</t>
  </si>
  <si>
    <t>该论文选题具有较强的学术意义，然在资料的运用、论述的深度和结论观点的创新方面宜加强。</t>
  </si>
  <si>
    <t>论文以近代旅顺要塞的建设与防御为研究对象，综合性地分析旅顺开始经营后，在各个时期的建设情况。结合清朝末年的时代背景，探讨数百年来中国人对旅顺经营的得与失。论文选题角度新颖，有很好的学术价值与现实意义。不足之处在于史料挖掘不够，行文分析较为简单，特别是对于旅顺口建设本身着墨较少，只关注于过程介绍，使得行文缺乏厚重感。</t>
  </si>
  <si>
    <t>论文以旅顺要塞为研究对象，探讨建设与防御等问题。选题有一定学术价值，内容较丰富，条理较为清晰，语言文字较为通畅。不足之处，建议进一步发掘原始资料，加强对旅顺要塞建设内容的细致考察。</t>
  </si>
  <si>
    <t>文章对前人关于土贡与经济作物带形成之互动关系宜深化研究，且宜于以往研究之成果宜增加对话商榷；唐宋土贡对经济作物带形成的影响因素中官府行为宜多考虑。</t>
  </si>
  <si>
    <t>论文以唐宋时期的土贡制度为研究对象，突破以往制度史研究的局限，将唐宋时期土贡与区域经济作物带的形成过程连在一起进行考察，揭示土贡物品的变化是经济作物区域性分布的反映。选题角度新颖，有一定的学术价值。不足之处在于选题跨度较大，行文中涉及问题较多，大都停留在介绍的层面。在土贡与区域经济作物带形成的关系方面，论证较为薄弱，缺乏深入的分析与探讨。</t>
  </si>
  <si>
    <t>论文以唐宋土贡为研究对象，探讨其对区域经济作物带形成的影响。选题有学术价值，条理清晰，语言文字流畅，有自己的见解。不足之处，研究深度可以进一步加强，加强理论分析。</t>
  </si>
  <si>
    <t>该文对两座墓葬异同之处论述得当，但对背后的原因分析宜加强；对前人的观点宜多借鉴并对话。</t>
  </si>
  <si>
    <t>论文采用比较研究的方法，以史料记载为立足点，结合出土文物，对海昏侯刘贺墓和中山靖王刘胜墓展开研究，从礼乐、武器、饮食等不同角度比较两个墓葬的异同之处，史料翔实，文笔流畅，观点明确。不足之处是问题意识思考不够，行文中较多停留在两个墓葬异同的对比上，缺乏深入的分析，对于墓葬所反映的汉代礼仪制度、社会生活可以进一步展开探讨。</t>
  </si>
  <si>
    <t>论文结合出土文物，从礼乐、武器、饮食等角度，对南昌西汉海昏侯墓与满城汉墓进行了比较研究。选题有学术价值，条理清晰，语言文字流畅。不足之处，比较略显简单，建议加强理论分析，分析墓葬中反映的汉代各方面的历史变迁。</t>
  </si>
  <si>
    <t>该文选题具有一定创新性，论述逻辑严谨，引文规范，文从字顺，体现了作者较为扎实的理论基础，是一篇较为优秀的硕士学位论文。
建议：北宋“规定之内的奏议留中”与“大臣乞奏议留中”两种类型留中奏议，所属类型多有相同之处，但作者未对其展开论述，建议以后深入研究中有所补充。
另外，文中部分论述，仅直接指明了观点，未列出相关史料证据，建议在以后的研究中有所补充。</t>
  </si>
  <si>
    <t>本论文将选题聚焦于北宋时代奏议中的留中现象，作者在详细地分析各类留中现象形成的同时，又关注到其背后生成的政治原因以及对时代政局所产生的影响，显示出作者具备了良好的史学洞察力。该文选题较新、论述有力、结论平允，是一篇有质量的硕士论文。不足之处主要体现在学术规范（注释）方面，文章中多次提到的历史事件，没有使用引号交代出处。注释中引用的期刊，有的缺少书名符号，有的没有具体期刊刊次，这都是作者应该注意修改的地方。</t>
  </si>
  <si>
    <t>论文对选题的理由没有交代清楚，“研究非常薄弱，尚属空白”并非作为选题的充分理由；在总结前人研究之后没有指出不足与展望，而这些也是论文展开的前提；奏议留中是中国古代一种普遍的政治现象，作者似应专辟一章，通过比较来论述宋代不同于其他朝代的突出特点，这样更突出本文的价值；文中个别论述不精确，语言表达欠斟酌推敲。</t>
  </si>
  <si>
    <t>《李景星&lt;汉书评议&gt;研究》一文，通过对李景星生平史事和重要著述的回顾和研究，尝试发掘他对于《汉书》的篇章结构、叙事特色与编撰成就的评议和总结，及其对于西汉历史人物、事件的研究与评价。论文选题有意义，内容完整，层次结构安排科学，逻辑关系清楚，有一定的个人见解。如能进行对引文进行进一步精炼，可能会使论文更加深入。</t>
  </si>
  <si>
    <t>论文选题不错，是一篇有创新性论文。论文有一些不足之处：1、论文在论述过程中有逻辑不清之处，如绪论部分中的文献回顾中把研究论著作为一个标题等。2、论文以《汉书评议》为研究课题，但它与《四史评议》是一体，怎样论述其关系，论文安排有商榷之处，尤其是《后汉书评议》、几乎没有涉及。3、论文规范性有不足之处，如《史记研究集成》、《史记笺证》在参考文献中没有列入。4、论文偶有错别字。</t>
  </si>
  <si>
    <t>本论文对李景星的《汉书评议》作了研究，提出了若干有价值的观点。主要不足是：总体来看，挖掘深入程度不够；第4、5部分，更是蜻蜓点水、浅尝辄止；第四部分也许把《汉书评议》放在整个《四史评议》中进行比较会更好；有些地方堆砌材料，分析评论较少。</t>
  </si>
  <si>
    <t>作者对本学科相关研究成果比较熟悉，选题也有一定的理论意义。作者能够围绕论文选题进行较为专业的分析和详实的论述，有一定的说服力，表现出较好的学科理论素养和研究能力。总体行文基本规范，但论文的语言表述不够准确，在行文的严谨性和学理性方面有待加强。</t>
  </si>
  <si>
    <t>该论文能呈现小说《班主任》遭遇轰动和冷落的复杂因素，具有一定历史深度。不足之处在于个别段落逻辑不严谨；论文语言表达距离学术规范尚有距离，不够准确严谨，如将中国共产党第十一次全国代表大会表述为十一次代表大会；尚有一些错别字，如将作家“峻青”写为“俊青”等。</t>
  </si>
  <si>
    <t>1、论文围绕《班主任》如何成为经典这一问题展开论述，许多观点和材料已有研究重复，创新性不突出。
2、过于局限在单一小说的解读，对“文革”之后的文学界描述、把握不够。</t>
  </si>
  <si>
    <t>在学界已有大量研究成果的前提下，论文《方方笔下的知识女性形象研究》，选题新意和价值均显不足，同时分析人物形象的研究方法也显得较为单一和陈旧。</t>
  </si>
  <si>
    <t> 从方方对“五四”以来知识女性书写的继承和发展的角度来研究其笔下的女性形象。有一定创新性，能够凸显作家女性书写的独特性和文学史价值。但是对人物形象系列的分类标准不一致，有重复交叉的可能，同时，第二章知识女性悲剧命运的根源探寻与第一章关联度不大，有割裂之感。第三章深度挖掘不够，视野较狭窄，例如与同期作家比较，可以加入男作家笔下的知识女性的比较视野，知识分子和女性的研究理论性可以再加强。</t>
  </si>
  <si>
    <t>论文对中国当代文学史中有一定影响力的作家方方进行研究，选题有一定的价值，论文写作比较规范，有一定的科研能力。不足之处在于分析问题缺乏一定的深度，使论题的分析没有能够深入展开。此外，在选取比较对象:鲁迅、张抗抗、池莉时，随意性比较明显。</t>
  </si>
  <si>
    <t>本文对两部词典中的比喻借代指人词语从词典学角度，对其收词、义项设置、释义及提示语进行了穷尽行的描写和对比。结构完整，语言通畅，格式规范。不足之处在于：1、综述部分对相关研究成果搜集不甚全面，且缺少分析。2、综述和正文在“选词立目”的逻辑归类上都存在将“释义”混入的情况。3、对于词典的释义评价，某些地方的表述缺少依据客观标准的分析，如构词理据、成词情况对于本意是否需要释义的影响，应予以阐释。</t>
  </si>
  <si>
    <t>论文以《现代汉语规范词典》(第3版)和《现代汉语词典》（第7版）中所收录的比喻借代指人词语为研究对象，探究两部词典在数量、立目、释义上的差异。材料翔实，论证较为充分，结论较为可靠。但论文更多地市对两部词典中的比喻借代指人词语作说明性描述，而较缺乏作全面、系统地研究，对两部词典的收词和释义方面的分析和建议也带有一定的主观色彩。</t>
  </si>
  <si>
    <t>本文对《现代汉语规范词典》（第3版）与《现代汉语词典》（第7版）比喻借代指人词语进行对比研究，谈过了两部词典在词语收录数量、立目与释义方面的差别。不足之处在于：第一，论文材料收集不完整，对材料的分析不深入；第二，比喻指人词语与借代指人词语属两类不同的类型，建议分开进行研究，论文只对一类进行深入研究即可；第三，论文语言的表达个别地方不太规范，建议使用更为缜密的研究性语言。</t>
  </si>
  <si>
    <t>本文选取徐灏、于鬯、杨琪光三家易学为研究对象，充实了晚清易学的研究。论文分别对三家易学进行单独论述，横向比较不足，从结构上而言，不够凝聚。在参考文献的选择上，《十三经注疏》用错误较多的北大出版社点校本，而非中华书局影印嘉庆刻本。同时存在少数文字错误，如《周小戴日记》当为《读小戴日记》，《四库总目提要》当规范写为《四库全书总目》等。</t>
  </si>
  <si>
    <t>论文选取徐、于、杨三氏为代表，论述晚清《易》学的成就，文献考证严谨，论述较具条理。但也存在一些可商榷处，如“晚清”的时间点是如何界定的?在论述上三人《易》学成就时，能否寻出一条主线来，使彼此连贯起来。</t>
  </si>
  <si>
    <t xml:space="preserve">论文框架平整，模式较为常见，类似的易学著作在当时并不少见，也都符合论文中的框架模式，选题中所谓三家易学是否带有独特的一面，尚需作深入挖掘。文中卦辞时而加书名号时而不加，需作统一。
</t>
  </si>
  <si>
    <t>本文比较全面地研究了《畿辅艺文考》的体例和价值，并对现存各本作了细致的校勘。稍显不足的是，个别章节题目表述笼统，如第二章第二节“条目统计与分析”，不够明确。一些专有名词有讹字，如参考文献中“刘昫”讹作“刘煦”，“董诰”讹作“董浩”。标点亦偶有误，如《张融玉海集》当作“张融《玉海集》”等。</t>
  </si>
  <si>
    <t>论文选题具有一定的学术价值，文献爬梳与考证亦见功力。若能在研究中突出问题意识，以问题为引导，则更突显意义。另外，行文中有半文半白的现象，可统一行文风格。</t>
  </si>
  <si>
    <t xml:space="preserve">本文虽然具有一定的选题价值，但对于文中提到的稿本文献的释读，暴露出了一定的问题，如正文第32页中，“琪字升宝”，“升”字误，截图分明是“叔”字，宋琪此人有一定知名度，即便不识稿本(行草),也该查到。说明了对文献研究缺乏认真细致的态度。因此使人对第二部分的释文整理缺乏信任。另外，作者对于目录体制的理解尚需进一步深入，多少有生拉硬套之嫌。
</t>
  </si>
  <si>
    <t>本篇论文选题角度比较新颖，对伊格尔顿的形式做了专题研究，论文符合学术规范，论述比较细致深入，是一篇较好的硕士毕业论文。需要注意以下三点：
1、国外研究现状以国内研究现状的第三部分可以稍作加强；
2、中文引文注释中的出版社前应该加上所在地；
3、论文第四章“反思”的部分可以再深入加以分析总结。</t>
  </si>
  <si>
    <t>本文是一篇比较优秀的硕士学位论文，不足之处在于：对形式与内容之间的关系仍未完全厘清，对伊格尔顿形式观的反思仍显单薄。有些引文不够规范，如注释中多处引用二手资料，甚至从教材中引用；有些地方格式不够规范，如英文标点后没有空格，“第一章”应为“第1章”等等。</t>
  </si>
  <si>
    <t>引言部分有待完善，需交待研究的重点、难点、创新点以及研究方法；某些参考文献的格式有待规范，如河南大学出版社的出版地应为“开封”。</t>
  </si>
  <si>
    <t>选题有一定理论意义，结构完整，论证较充分，写作规范，材料充实。论文厚实性稍微。</t>
  </si>
  <si>
    <t>论文选题合理，具有一定创新性；结构完整，逻辑清晰；行文规范，引文及参考文献需加强，尤其是外文文献。</t>
  </si>
  <si>
    <t>论文选题合理。提出的论断——伍尔芙的“双性同体”思想暗含了女权主义第三阶段的思想，有一定创新，符合学位论文规范。
论文若在以下两方面有所改进会更好：1.将正文三章的逻辑顺序进一步理清；2.详细阐述伍尔芙理论在文学理论史上的价值、意义。</t>
  </si>
  <si>
    <t>文章格式混乱，空白页较多，页眉格式也不对，撰写不规范，创新性不足。论文图的纵坐标格式混乱，全文中英文格式错误较多。文章出现5级标题，是否有这个必要？结果讨论部分仅仅阐述了论文结果数据，讨论较少。仔细核对参考文献格式。</t>
  </si>
  <si>
    <t>1、论文写作较规范，结论有较强的使用价值，论文中英文摘要字数太多，不够简明扼要，关于红枣干燥方法的研究现状不够充分。2、红枣干燥方法中没有考虑对流换热对干燥过程的影响，只考虑了太阳能辐射换热作用。</t>
  </si>
  <si>
    <t>1. 文中虽提出选择品相一致的样品，却未提及如何消除不同枣样品之间含水率差异问题，有可能导致后续测试误差；2. 太阳能干燥过程中采样量多少和位置直接影响干燥速率，人为主观因素影响太大，未提出相应解决方案；3. 文中提及干燥推动力完全为温度，未考虑湿度对其有影响，如开通风设备是否对不同厚度样品有影响，未做说明。4. 缺少不同情况下的能耗数据，无法判断工程应用前景。</t>
  </si>
  <si>
    <t>1.第二章和第三章内容应合并成一章内容；2. 4.1节部分书写表达模棱两可；3. 4.2节模型验证中没有实验数据可以对比？间接验证中的相关计算参数选取是否有依据？4. 文中图片格式须统一，如图4-30与图5-5。</t>
  </si>
  <si>
    <t>1、论文写作较规范，条理清晰，论证科学，部分参考文献标注不规范。2、流场模拟采用非结构网格划分，提高了模拟结果的精确性 但边界条件设置不够科学，结果缺乏实际验证。</t>
  </si>
  <si>
    <t>1. 文中利用动网格研究了浮法塔流体流速与浮法开度的关系，在文中更多的是与前人结果对比，并未提出研究对传热传质的促进或抑制作用，论文的工程意义不明确；2.文中提出4m/s为研究最佳的气液流工况，缺少优佳工况详细表述。</t>
  </si>
  <si>
    <t>语言表达的准确性需提高，图表格式规范性有待提升</t>
  </si>
  <si>
    <t>图表格式规范性有待提升，一些语言前后不一致，语言表达的准确性和逻辑性可进一步提高</t>
  </si>
  <si>
    <t>摘要、法论的形式可改进，部分参考文献格式不一致</t>
  </si>
  <si>
    <t>前言、法论、摘要的形式有待优化，参考文献格式不统一</t>
  </si>
  <si>
    <t>摘要、前言内容形式有待优化，语言规范性、书写格式有待提升，参考文献格式不统一</t>
  </si>
  <si>
    <t>前言部分：标题大、综述的内容范围窄、覆盖面小，语言严谨性和科研用于有待提高</t>
  </si>
  <si>
    <t>语言规范性和逻辑性需进一步提高，前言部分标题与内容存在范围不统一的问题</t>
  </si>
  <si>
    <t>语言规范性和逻辑性需提升，部分内容存在标题大而内容小的问题</t>
  </si>
  <si>
    <t>从7页起页头标题与文中内容不一致</t>
  </si>
  <si>
    <t>绪论部分文献可能不太充分</t>
  </si>
  <si>
    <t>摘要对论文的主要研究工作覆盖不够，主要研究成果没有体现</t>
  </si>
  <si>
    <t>论文摘要部分：描述性语言过多，而对本论文工作的结果覆盖面不足</t>
  </si>
  <si>
    <t>摘要中一般性描述预言过多，对论文的主要文件覆盖面不够，论文的研究方法、法论阐述不到位</t>
  </si>
  <si>
    <t>论文标题中“小分子”过于笼统</t>
  </si>
  <si>
    <t>参考文献格式不够规范</t>
  </si>
  <si>
    <t>语言规范性有待提高，论文的法论部分总结不够凝练，可进一步提升</t>
  </si>
  <si>
    <t>语言可进一步规范，体会论文用语要求，对法论的总结有待提升</t>
  </si>
  <si>
    <t>语言表述的准确性、规范性有待提高，法论部分可进一步凝练</t>
  </si>
  <si>
    <t>图表格式规范一般，个别参考文献格式不一致</t>
  </si>
  <si>
    <t>所合成制剂活性的测定条件未指明</t>
  </si>
  <si>
    <t>建议给出所合成制剂活性的测定实验条件和方法</t>
  </si>
  <si>
    <t>未注明合成制剂活性测定的实验条件和方法</t>
  </si>
  <si>
    <t>论文选题新颖前沿，具有重要的应用前景。研究内容翔实，工作量大，数据可信，分析合理，是一篇优秀的学位论文。</t>
  </si>
  <si>
    <t>1.摘要口语化，建议修改；排版不认真，图跨页未标明续表；小标题直接跟图；
2.数据图未标明误差；
3.结论条数太多，建议凝练为2-3条；</t>
  </si>
  <si>
    <t>研究系统性较强，在理论分析模拟的基础上，进行了实验研究和工业应用，工作量较大，是一篇较高水平专业硕士学位论文。存在问题：1）产物含量高，使用气相色谱分析结果不够准确。2）有个别书写错误，例如 “气相”误写为“气象”（P28）。</t>
  </si>
  <si>
    <t>该学位论文具有重要的基础和应用研究价值，写作规范，分析合理，逻辑清晰，是一篇优秀的学位论文。
1. 注意一些图的分辨率。</t>
  </si>
  <si>
    <t>1.排版不认真，图跨页未标明续表；小标题直接跟图；
2.符号说明页应放于最后附页；
3.结论条数太多，建议凝练为2-3条；</t>
  </si>
  <si>
    <t>该论文制备了三种双苯并咪唑类配体，与不同芳香羧酸和金属盐反应构筑了十种配合物，并结合表征研究了其构效关系。论文工作量较大，写作较规范，说明该生具有较扎实的理论基础和实验动手能力。
存在的主要问题是：论文在测试所制备配合物性质的时候都是使用的模型废水，测试简单，没有考虑所制备配合物的成本问题，应用价值低。</t>
  </si>
  <si>
    <t>作者选取三种长柔性双苯并咪唑类配体和不同的芳香羧酸以及 Ag(I)、 Zn(II)、Cd(II)或 Ni(II)金属盐进行三元混配，合成10种配合物。并对其结构进行表征，对其电化学或荧光性能进行测定。论文工作量充实达到了毕业要求，同意答辩。
不足：论文在设计合成中需增大目标产物的定向选择性，并对目标产物的形成机制、原子和电子的可能排布做进一步分析，以便于对本领域的工作提供参考依据。</t>
  </si>
  <si>
    <t>本论文利用不同的双苯并咪唑类配体、芳香羧酸和金属盐构筑了十种配合物，对其结构、性质和功能进行了研究和阐述，论文工作较为细致，格式清晰，工作量充足，但总体思路逻辑性不够强，苯并咪唑类配体之前已有一定量的研究，本文的创新性不够突出。此外，文章的英文abstract仍需调整，如其中第一句不成句子等。</t>
  </si>
  <si>
    <t>该论文制备了过渡金属掺杂的NASICON型固体电解质，并研究了其导电性能。论文工作量较大，该生具有较好的理论基础和实验动手能力。
存在的主要问题是：</t>
  </si>
  <si>
    <t>论文通过阳离子掺杂的方法制备了三种结构不同的NASICON型Al离子固态电解质，并对三种固态电解质进行了结构表征及Al离子传感器性能测试。论文选题具有理论及应用价值，工作量饱满、数据翔实并分析合理，达到硕士学位论文要求。论文存在的不足之处：文献综述部分只进行了文献的介绍和总结，缺少论文研究思路及研究内容的概述，使得论文结构散乱。</t>
  </si>
  <si>
    <t>英文摘要语法错误较多</t>
  </si>
  <si>
    <t>该论文以钴基 MOF材料为基础制备出碳包覆钛酸钴纳米颗粒等材料，作为负极材料组装成锂离子电池。研究了材料的形貌、物相和电化学性能。论文工作量较大，该生具有较好的理论基础和实验动手能力。
存在的主要问题是：</t>
  </si>
  <si>
    <t>论文采用溶剂热法合成了钴基及钴钛双金属MOF材料，煅烧后制备出碳包覆钛酸钴和碳包钛掺杂纳米氧化钴复合物，这些材料表现出良好的储锂性能。论文选题具有理论及应用价值，工作量饱满、数据翔实并分析合理，达到硕士学位论文要求。论文存在的不足之处：作为负极材料首循环库伦效率及全电池性能直接影响着其应用价值，本论文缺乏这两方面的详细讨论及研究，建议在后续工作中加强该方面的工作。</t>
  </si>
  <si>
    <t>1、本论文研究领域的文献调研与综述有欠缺；
结论部分语言需精炼，去口语化</t>
  </si>
  <si>
    <t>选题具有较重要意义，研究系统性较强，工作量较饱满，书写较规范，是一篇较好硕士学位论文。存在问题：1）合成Ru(II)金属配合物和石墨相氮化碳似乎采用了文献方法，但在文中没有标注。2）合成了不同锚固基团的联吡啶 Ru(II)金属配合物，但产物纯度对性能影响没有提及。3）文献38—54在文中似乎没有引用。4）参考文献140篇，引用有些随意，有些似乎没有必要。</t>
  </si>
  <si>
    <t>该论文研究了石墨相氮化碳半导体材料(bulk-g-C3N4)及金属配合物的制备与表征，并用于光催化CO2，表现出一定效果。
1.排版不够美观，底白偏大；</t>
  </si>
  <si>
    <t>论文制备了两种石墨相氮化碳/联吡啶钌(II)配合物Z型催化剂，并将其应用于光催化CO2还原，表现出良好的催化活性。论文选题具有光催化理论意义及应用价值，工作量饱满、数据翔实并分析合理，达到硕士学位论文要求。论文存在的不足之处：论文缺乏对光催化反应过程的动力学研究及讨论，建议在后续的研究工作种进行加强。</t>
  </si>
  <si>
    <t>该论文对硝基苯加氢一步合成对乙酰氨基苯酚催化剂稳定性进行了研究，并成功开发了用于硝基苯加氢生产苯胺反应过程的构件型催化剂。
存在的主要问题是：
1.该论文第四章的文字部分缺失，目录部分有问题，请核实并更新，如系学生问题，建议不予通过；
2.摘要最后一段内容存在前后矛盾，必须明确是间歇法还是连续法，必须前后统一。
文献综述部分逻辑性欠佳。</t>
  </si>
  <si>
    <t>论文对硝基苯加氢合成对乙酰氨基苯酚催化剂稳定性进行了研究，获得一些有意义的实验结果，获得了活性稳定的催化剂。然而，文章的撰写存在很多问题，该论文针对目录中第四章没有文字，第四章正文也写的不完整。需要进一步修改。</t>
  </si>
  <si>
    <t>该论文通过对硝基苯催化加氢制备对乙酰氨基苯酚及苯胺过程中催化剂失活原因的分析及分析，提出增强催化剂稳定性的新方法，开发了用于硝基苯合成苯胺的新型构件型催化剂并进行了放大研究，对精细化工品的工业生产具有重要的现实意义。但论文依然存在一些不足之处，例如：有些实验分析不够严谨，如P56图4.19中一组数据测试时间过短，无法有效比较；英文表达存在问题；Fig1.1方程式存在错误；部分书写格式存在问题；文献引用中近年尤其是近5年的工作少等等。</t>
  </si>
  <si>
    <t>该论文对环己酮液相氨肟化反应新型催化剂和环己酮肟液相贝克曼重排反应进行了研究。论文工作量较大，但实验设计和写作存在较多问题。
1.该生没有比较其制备的两种催化剂与文献报道的催化剂之间性能的优劣，讨论其创新性和先进性及是否具有应用价值？
2.绪论中TS-1分子筛内容写得过多；
3.未研究磷酸氢钛催化剂的稳定性，影响对其价值的判断；
写作问题非常多，如P5 的表没有表头；P17-18部分配合物结构不规范；P64本章小结第一句重复；表2.1跨页等。</t>
  </si>
  <si>
    <t>1. 对于硕士论文，章节略显多。
2. 注意格式、错别字等问题。
3. 每章的前言略短。
4. 注意图片的格式问题。</t>
  </si>
  <si>
    <t>该论文对环己酮液相氨肟化反应的新型催化剂和环己酮肟液相贝克曼重排反应进行了研究及优化，展示了优化成果以及对反应机理的分析，书写规范逻辑严谨，数据充实，并对未来研究提出了展望，但依然存在一些不足之处，如：英文abstract中存在语法错误，图示中小标题不全，存在错别字显现，一些新合成化合物表征数据不够精确等等。</t>
  </si>
  <si>
    <t>作者写作基本规范，研究有一定实际意义，是一篇良好的硕士论文。个别格式问题如下。目录中出现：错误！未定义书签。英文摘要中的关键词通常用分号隔开。原文用逗号隔开。既然在郝先慧后面跟着做类似的工作，应该在国内外文献综述中提及郝先慧的工作，表明工作的异同之处。</t>
  </si>
  <si>
    <t xml:space="preserve">论文整体很好，很有研究意义。
不足之处：
1）试验分析了防火涂料、保护层厚度、纤维种类及含量对梁正截面特性的影响，计算Mu公式中没有体现各因素的影响。
2）有限元分析中的主要参数取值，没有介绍清楚。火灾前后混凝土强度实测值没有给出。
</t>
  </si>
  <si>
    <t>该文是一篇质量上乘的硕士论文，研究内容丰富，具有很好的创新性；图表规范，行文流畅，符合学术论文撰写要求。不足之处包括：1.文献综述中对已有文献的分析不甚系统；2.正文中有个别错字；3.数值模拟中给出的过程稍显简略。</t>
  </si>
  <si>
    <t>作者写作基本规范，研究有一定实际意义。是一篇良好的硕士论文。发现的个别格式问题如下。摘要中的关键词通常用分号隔开。原文用逗号隔开。目录中出现：错误！未定义书签。原文中：图 5.4 对应的英文为Figure 5.3， 应改为5.4保持一致。文献[57]的期刊，没有写全卷期页码。</t>
  </si>
  <si>
    <t xml:space="preserve">（1）请在论文摘要部分增加本研究得到了哪些主要研究成果，定量进行说明，摘要是文章主要内容的高度提炼，请补充完整后，字数也不应过多，控制在1页内为宜。
（2）请在文中解释罐壁环向应力、轴向应力以及等效应力之间的关系。
（3）文中分析似乎并未涉及几何非线性与材料非线性，因此是无法模拟出结构的屈曲破坏或者材料破坏形式。文中多处提及了“象足屈曲”、局部失稳等破坏形式，这种猜测好像没有太多根据，只是凭借经验的猜测。请进行合理解释。
</t>
  </si>
  <si>
    <t>该论文选题和完成度都比较好，论文写作业比较规范，存在的不足之处有：（1） 流固耦合问题是该研究的重点和难点，作者并未在文中详细说明，在进行有限元计算是，软件本身是如何处理这些问题的；（2）论文中的部分图形直接从计算软件截取，清晰度未能保证。</t>
  </si>
  <si>
    <t>研究有一定的意义。但存在以下问题：1）缺乏新意，创新性不足。2）图表不够规范，图标表达不够清楚，如图2.4、2.5、2.9图注等。3)HPLC对色素的分析是本文的创新点，但不知其分析条件是如何得来的。实际上文中是以303纳米处的吸光度作为依据来确定最佳条件。4）工作量不够饱满。5）英文摘要需要改进</t>
  </si>
  <si>
    <t>论文对淡紫拟青霉固态发酵条件的发酵工艺进行优化，并对色素提取工艺进行优化，进而对所产的色素稳定性和抑菌性进行了研究。课题设计符合实际需求，具有一定的现实意义。论文工作量充实，结果丰富，达到毕业要求。然而由于某些微生物在发酵过程中，产生色素的同时，往往也产生毒素，提取剂也会对生物体有一定影响，这些会影响色素的应用，建议针对色素的毒性尤其是对哺乳动物的毒性进行研究。</t>
  </si>
  <si>
    <t>该论文研究了过响应面法优化淡紫拟青霉TD16 产色素的固态发酵条件以及提取工艺优化，并对该色素的稳定性和抑菌性进行研究。</t>
  </si>
  <si>
    <t>英文欠准确，试验设计不完善，个别图不规范，直接对象是非植物</t>
  </si>
  <si>
    <t>论文中个别插图不够规范，个别试验设计不够深入讨论分析部分不够充分</t>
  </si>
  <si>
    <t>试验设计有待完善，文中图有点不规范</t>
  </si>
  <si>
    <t>创新性不足，撰写不规范</t>
  </si>
  <si>
    <t>论文创新性不足，写作不规范，错误较多，图中多出差异显著性表轮不二准确没有数学统计过程，方法描述过于繁琐</t>
  </si>
  <si>
    <t>试验方法表述不够简洁，单位符号使用不够统一，讨论不够充分</t>
  </si>
  <si>
    <t>有笔误，综述部分与内容关联欠字密，结论欠严谨，参考文献格式欠规范</t>
  </si>
  <si>
    <t>论文综述不够全面,存在个别文字错误，参考文献格式不够统一</t>
  </si>
  <si>
    <t>结论不严谨，综述中重点不突出，其内容与论文内容关联不够，参考文献需要规范统一</t>
  </si>
  <si>
    <t>结论部分可进一步简化凝练，论文不足之处在于缺乏较深入的讨论</t>
  </si>
  <si>
    <t>论文写作较为粗糙，语言不够通顺简洁，结论不够精炼</t>
  </si>
  <si>
    <t>第一章和第二章应合并，文字描述不简练图中注释部分字号太大，多出语句不通顺，全文的结论应简化</t>
  </si>
  <si>
    <t>实验结果未达到预期分解率，对试验结果分析不够，参考文献有的没有标注</t>
  </si>
  <si>
    <t>实验中获得晶体的分辨率较低，对分析三维结构不满足，文中部分对结果的分析不充分</t>
  </si>
  <si>
    <t>该论文筛选催化S型1-6环化倍半粘合酶的结晶条件，主要不足之处在于对结晶条件的优化不够理想吗，晶体分辨率偏低，未能到达解析三维机构的要求，论文做了大量工作，但对结果的讨论不够充分，有个别参考文献在论文中没有加上标注</t>
  </si>
  <si>
    <t>英文欠准确，个别语句表达不规范，不通顺，结论表述欠严谨</t>
  </si>
  <si>
    <t>论文对触碰面转录进行分析，但遗憾的是对差异基用进行验证和分析，甚至没有做必要的讨论</t>
  </si>
  <si>
    <t>相同的试验方法简化描述吗，图中横纵坐标的中文注释应统一完善，如果能结合转录组测序结果选择相关开展研究更好</t>
  </si>
  <si>
    <t>论文的深度略显不足</t>
  </si>
  <si>
    <t>该论文研究水稻生长发育中的功能，工作量大且较为细致，主要不足之处对两个研究对象都是初步性工作基础，如果是针对一个对象进一步深入研究其生物功能将更能提高该论文的水平</t>
  </si>
  <si>
    <t>对基因功能的研究量初步如对其工作机制的研究</t>
  </si>
  <si>
    <t>试验方法可适当简化及固定量分析应加统计分析，检测差异的重要性</t>
  </si>
  <si>
    <t>语言不够简洁流畅，相同的方法技术不必重复描述，结论不够精炼</t>
  </si>
  <si>
    <t>章节可适当合并，不同章节相同的试验技术不必重复写，对限制性内容书写不规范，对转基因材料进行抗旱监理分析更好</t>
  </si>
  <si>
    <t>文中有差错，个别书写欠规范，参考文献格式欠规范</t>
  </si>
  <si>
    <t>该论文研究小麦非生物逆境功能，工作较为系统，不足之处是语言表达不够简洁个别之处有笔误，文献格式不够统一</t>
  </si>
  <si>
    <t>文中有误，书写格式不要斜体，全文结论部分有待简化文献格式应统一</t>
  </si>
  <si>
    <t>语言表达不够精炼，对结果分析欠充分</t>
  </si>
  <si>
    <t>该论文研究热激信号通路中一氧化碳信号调控机理，工作较为系统，主要不足之处是对部分结果的表述语言不够简洁吗，讨论部分多是对本文结果的分析而与相关研究的对比较少</t>
  </si>
  <si>
    <t>文字描述不够简练，在讨论中应针对国内外研究进展结合试验结果展开</t>
  </si>
  <si>
    <t>英文部分欠准确，引言部分内容与研究内容无关联，重点不突出</t>
  </si>
  <si>
    <t>题目应扩大一些，而不是抗旱，研究如有更深入的机制探讨就更好了</t>
  </si>
  <si>
    <t>引言部分与本文研究关系比密切，英文书写欠准确</t>
  </si>
  <si>
    <t>参考文献个别书写不够规范</t>
  </si>
  <si>
    <t>写作略有不规范，如离心力应用g表示最好，参考文献格式不统一。部分定量分析缺少差异显著性分析。</t>
  </si>
  <si>
    <t>全文离心转速应用离心力表示，常规实验方法应简化描述；P11表头和表不要分页。</t>
  </si>
  <si>
    <t>单位使用欠规范</t>
  </si>
  <si>
    <t>结论可适当简化，写作应进一步规范，</t>
  </si>
  <si>
    <t>该论文研究的轮技菌聚酮类化合物合成基因的异源表达，不足之处部分插图的清晰度低，字体过小，结论的表述不够简洁</t>
  </si>
  <si>
    <t>文中用到对RER均应将其序列出，个别书写不规范，如摘要中第三段第三行，第五行，第五段的第四节等</t>
  </si>
  <si>
    <t>文中需要设计的引物序列列出，另外有书写语句不顺，需规范</t>
  </si>
  <si>
    <t>摘要中拉丁的书写不够规范，署名中应该用斜体</t>
  </si>
  <si>
    <t>个别写作不规范，如题目SP应正体，</t>
  </si>
  <si>
    <t>写作较为粗糙，个别结果描述不够详细个别表格中有笔误</t>
  </si>
  <si>
    <t>文中个别写作需规范，对试验结果的分析不够充分</t>
  </si>
  <si>
    <t>单位引用不够规范。</t>
  </si>
  <si>
    <t>建议将文中“ck”改为“control”。撰写不够规范，如2.1.3字体与其他部分不统一。</t>
  </si>
  <si>
    <t>全文应将体积单位书写统一，离心转速表示用离心力。</t>
  </si>
  <si>
    <t>论文撰写略显规范不足</t>
  </si>
  <si>
    <t>论文撰写略显粗糙，第二章删去，C倩和PH后删掉，第三章题目中的兑隆改为表达更好</t>
  </si>
  <si>
    <t>论文章节结构不够清晰如第二掌可分解到相应各章吗，或将各章的材料与方法集中到第二章，写作较为粗糙</t>
  </si>
  <si>
    <t>个别图不完善，结果分析不充分</t>
  </si>
  <si>
    <t>图18D中有两个柱子用同样的颜色，应区分，PGC-12过表达成高质低会引起M1和M2数量及炎症状态的改变，论文的不足之处是未能说清此改变是直接还是间接引起的，因为不是细胞特异的基因改变</t>
  </si>
  <si>
    <t>文中不足之处对试验结果的讨论不足</t>
  </si>
  <si>
    <t>论文在音乐频谱同音乐治疗方面的论述尚有欠缺。在讨论音乐频谱同好听的音乐间关系时提到了大众问卷，但缺乏相应数据支撑。</t>
  </si>
  <si>
    <t xml:space="preserve">该论文针对乐曲内部结构可视化及分类进行研究，进行了音乐疗法实验，选题具有较好应用前景。
不足之处：34页图清晰度不高。
</t>
  </si>
  <si>
    <t>论文研究内容新颖，创新性比较显著，考虑未来如何应用。</t>
  </si>
  <si>
    <t>论文存在插图不清晰、参考文献格式不规范的问题。</t>
  </si>
  <si>
    <t xml:space="preserve">该论文研究刺激鲤鱼小脑和延脑迷叶部位与鲤鱼运动之间的关系，具有较好的研究意义和应用价值。
不足之处：通过刺激相关脑区试验，得出相关神经纤维与听觉具有直接关系的结论略显仓促；在细胞构筑方面的工作论述略显不充分。
</t>
  </si>
  <si>
    <t>论文的综述部分，论述引文较新，但相对于论文整体，论述的相关进展较少。</t>
  </si>
  <si>
    <t xml:space="preserve">该论文构建了突触可塑性的小世界脉冲神经网络，分析了网络在突触可塑性调节下的动态演化过程，并分析了网络的抗扰功能，选题具有较好科学研究意义和应用前景
不足之处：仅选用放电率和膜电位相关性两个指标判断网络的抗扰功能，在指标选择方面稍显简单。
</t>
  </si>
  <si>
    <t>论文内容新颖，创新性明显。研究成果未来如何应用，有待探讨。</t>
  </si>
  <si>
    <t>对本科国内外发展状况和学术动态的了解程度没有详细表达。对新到文献没有综述，论文对本人的理论基础体现不足</t>
  </si>
  <si>
    <t>引言部分对选题的意义，国内外研究动态的综述不全面，文中只看到国内关于研究动态的简单综述，对国际些领域研究并不了解，文中关T算子是T算子的推广，证明方法工具等创新性不足</t>
  </si>
  <si>
    <t>国内外发展现状的动态综述过于简单</t>
  </si>
  <si>
    <t>对新到文献没有综述，对选题研究意义表述不足，参考文献偏少比较陈旧，论文对本人的理论基础和扎实程度体现不足</t>
  </si>
  <si>
    <t>选题意义论述不足</t>
  </si>
  <si>
    <t>文献综述不够详细没有对研究问题在本领域或其他领域的应用价值进行必要的论述，文中对起点核的异分奇积交换问题进行了研究方法工具是经典的未突出问题的重要性难点</t>
  </si>
  <si>
    <t>论文对其提出新的见解新方法新具体有的价值论述不充分，有些参考文献过考，参考价值不大</t>
  </si>
  <si>
    <t>对深度机器学习研究论文及热点问题，关键问题了解不全面，综述不全面，对基于决策深度学习模型依法研究不够深入创新性不足，实际数据偏少，试验过程及编程方面工作不足</t>
  </si>
  <si>
    <t>理论层面的总结结果极少</t>
  </si>
  <si>
    <t>文中研究模型缺少实际问题的背景</t>
  </si>
  <si>
    <t>论文创新新点明显，格式规范，对自己提出的见解，结论有证明，有效数值模拟验证体现了分析问题的解决问题的能力</t>
  </si>
  <si>
    <t>模型深度不够</t>
  </si>
  <si>
    <t>论文有新的见解，对已有的方法有改进和修正，但创新性不显著</t>
  </si>
  <si>
    <t>无限规划就研究意义在机器控制电力系统持证计划应用方面给出实例，计划理论解法在试验算例未表达或表达不明确解法的优越性，算例过法简单</t>
  </si>
  <si>
    <t>数值试验的算例用一个实际问题的例子更好</t>
  </si>
  <si>
    <t>设计与七一设计之家联系与区别，科学性应用性如何</t>
  </si>
  <si>
    <t>论文提出了新思路，给予了新设计，并证明了自己的见解，文献综述不充实，不足以体现对本学科国内外发展状况和学术动态的了解程度</t>
  </si>
  <si>
    <t>对新到文献没有综述</t>
  </si>
  <si>
    <t>已有的前人结果作为预备知识不需详细</t>
  </si>
  <si>
    <t>文中一些结果是引用已有文献的结论，但仍做为引理成定论给出，并给出了证明，如引现9【14】，13【10】，定现17【43】要排除非新的更好的证明方法，其证明不需要</t>
  </si>
  <si>
    <t>文献综述与文章预备不能放在一起，对研究问题的来龙去脉及重要性（理论意义和应用性）不突出</t>
  </si>
  <si>
    <t>论文有新的见解，提出了新的方法语言准确，论证严谨体现了较扎实的理论基础</t>
  </si>
  <si>
    <t>论文给予不少新的结果，可以比定的形式叙述并证明</t>
  </si>
  <si>
    <t>论文写作规范，条理清晰</t>
  </si>
  <si>
    <t>参考文献格式不统一，如【29】，【35】</t>
  </si>
  <si>
    <t>论文提出了新的概念，新见解，并对自己建立的命题给予的证明，逻辑严密，格式规范</t>
  </si>
  <si>
    <t>创新性需提高</t>
  </si>
  <si>
    <t>摘要部分过长，部分页的下面空排版不规范，参考文献有的无页码，大小写不统一、不规范，内容少</t>
  </si>
  <si>
    <t>论文在结构组织和重要结论观点的阐述和分析方面不够完善和充分</t>
  </si>
  <si>
    <t>选题具有一定科学性，独立工作能有待提高，写作能力及论文规范性表现较差</t>
  </si>
  <si>
    <t>论文提出了新的见解，新方法，数据够充分，论证严谨</t>
  </si>
  <si>
    <t>论文要对Aprion算法进行了改进，用于对股票数据进行关联规则分析，但缺乏对算法的分析与理论抽条和提升，使得结果感觉缺少理论的推导和潜在应用推广</t>
  </si>
  <si>
    <t>数据量不够，算法改进创新性不强，数据规范化不强</t>
  </si>
  <si>
    <t>小标题凝练及运用不够；图表制作欠规范；研究不够深入，缺乏对存在问题原因的深入分析。</t>
  </si>
  <si>
    <t>1.引文标注不够规范。18页以后没有参考文献，不合理。应标注文献后半部分没有标出。
2.内容结构过于简单。现状-问题-对策。缺乏深入分析。
3.图表不够规范，如文中应使用“三线表”。
4.创新性不高。</t>
  </si>
  <si>
    <t>验证研究薄弱。</t>
  </si>
  <si>
    <t>1.国内外研究现状应进一步条理化，围绕两大领域从不同方面开展全面系统的分析和总结；
2.对策建议的提出过于宽泛，应紧密结合案例分析评价结果，紧紧围绕制约服务能力成熟度提升的关键要素，开展详细具体的对策建议分析。</t>
  </si>
  <si>
    <t>研究方法一般。</t>
  </si>
  <si>
    <t xml:space="preserve">论文选题有现实指导意义, 结构安排合理.分析过程有逻辑,写作较规范,语言表达准确合理,运用的研究方法和工具较简单, </t>
  </si>
  <si>
    <t xml:space="preserve">  1.研究方法较简单；
   2.工作量较小。</t>
  </si>
  <si>
    <t>1.文章标题太长，超过20字了。
创新点1实际是写作思路，创新点2也不能说明创新点的成立。</t>
  </si>
  <si>
    <t>基本评价：论文运用文献搜集与查阅、比较分析等方法对《嘉靖雄乘》对这部明代志书进行整理与研究，阐释其体例、内容与按语，分析了其特点，发现了其中存在的问题，并对缺漏与错误进行了补充和说明，具有一定学术和应用价值。
问题和建议：论文层次性有待加强，深入挖掘其现实的应用价值。</t>
  </si>
  <si>
    <t>第二章来源应加重分析，第五章内容应借同期历史典籍予以翔实说明，第六章价值研究应进一步深入细化</t>
  </si>
  <si>
    <t>创新性不足</t>
  </si>
  <si>
    <t>论文分析了健康类APP使用意愿的影响因素，但方法过程较为简单，仅通过相关性分析选出了主要影响因素，创新性不足，分析过于泛泛，缺乏结合实际的针对性深入分析。</t>
  </si>
  <si>
    <t>论文对健康类APP使用意愿影响因素进行研究，有一定理论意义与应用价值。在相关理论及问卷调查基础上，运用SPSS软件等分析了有关因素对健康类 APP 使用意愿的影响关系以及影响程度。论文符合科技写作规范，体现了较强的科研能力。不足之处是参考文献部分个别书写不规范。</t>
  </si>
  <si>
    <t>第一章没有必要有小结；现状分析要注意横向比较的可比性；对策建议要同第三章、第四章具有基本对应性。</t>
  </si>
  <si>
    <t>1、摘要部分缺少创新点。
2、缺少实证研究，说服力不强。</t>
  </si>
  <si>
    <t>1、缺少韦普尔斯阅读研究的现实意义，它对当前的阅读研究的有何实践意义？
2、缺少韦普尔斯阅读研究与其他阅读研究的对比分析。</t>
  </si>
  <si>
    <t>论文思路清晰，基础理论扎实，写作规范，结构严谨，对韦普尔斯的阅读研究进行了全面讨论。韦普尔斯的研究与后来研究的传承、贡献和影响方面，论文尚存在可挖掘之处。</t>
  </si>
  <si>
    <t>通过对维普尔斯的阅读研究，对于现实中如何借鉴、指导我国现阶段图书馆学科建设，更好地引导民众阅读研究不够深入；表格有不规范之处。</t>
  </si>
  <si>
    <t>1.有的章及节标题字数太少；
2.论文没有提供原始数据；
3.论文表中数据直接来自软件数据，没有进行整理，例如有的数据小数点前缺少“0”。</t>
  </si>
  <si>
    <t>（1）缺乏对假设不成立的讨论。
网站可靠度第一项测量，没有意义。</t>
  </si>
  <si>
    <t>论文对第三方点评网站点评信息的使用意愿问题进行了研究。论文的选题和研究方法都很好，并能够针对所研究问题提出一些创新性的观点。论文的主要不足之处，体现在对前期文献的收集有些滞后，查阅文章较为陈旧。</t>
  </si>
  <si>
    <t>选题有一定应用价值，综述对问题的剖析不透彻，1-3、1-4应合并处理。理论研究尚有提升空间</t>
  </si>
  <si>
    <t>文献综述比较简单</t>
  </si>
  <si>
    <t>结论点太多，有些页下面的空白多</t>
  </si>
  <si>
    <t>图中坐标字体不规范，例图4-9、4-11纵坐标</t>
  </si>
  <si>
    <t>参考文献部分有一些美期刊号，有些没年份，格式整体也不统一。结论不符简明扼要</t>
  </si>
  <si>
    <t>论文在选题意义的分析分析方面不够充分，为什么同时研究几种介质。空气和氩气针一板介质共同研究意义是什么应给出更详细的论述</t>
  </si>
  <si>
    <t>选题有一定实用价值，对国内外本领域学术动态有一定了解，提出了自己的见解与想法并进行了实验验证，研究工作内容可进一步充实及深入，文章第一章内容显多，整体布局不尽合理</t>
  </si>
  <si>
    <t>本论文结构方面建议将引言部分整合至绪论部分</t>
  </si>
  <si>
    <t>文献综述能力有待加强，参考文献格式不统一，缺少最新参考文献</t>
  </si>
  <si>
    <t>个别参考文献不规范</t>
  </si>
  <si>
    <t>选题有一定创新性，国内外研究现状有围绕待研究问题阐述不够深，具有独特的研究思路并完成相关工作，整体写作较规范，注意在第一张中介绍研究内容的表述，不应写做完的工作，而是要开展的工作</t>
  </si>
  <si>
    <t>论文提出了两种由路进化设计算法但两者的关系似乎未解释清楚，基于状态分解的算法和论文提米中的冗余修复算法未形成一个整体体系</t>
  </si>
  <si>
    <t>选择具有创新性，对国内外本领域的研究动态了解较清楚，提出了自己的见解，结果有较重要的科学价值，论文整体较规范，主义：第一章中叙述自己研究时，不要用完成性，影视自己将要做的</t>
  </si>
  <si>
    <t>论文结构组织存在冗余，除了专门一章论述实验方法外，在两章关于机制的分析中又进行了方法的介绍，引言的处理也存在类似问题</t>
  </si>
  <si>
    <t>研究有一定的实用价值和理论意义，工作量较饱满，达到了硕士论文要求。但论文有以下不足：1）综述略显宽泛。2）对提取物的性能研究可以更精细些。3）创新点不应该放在结论部分。</t>
  </si>
  <si>
    <t>论文是针对板栗花粗提物及乙酸乙酯层萃取物进行提取工艺的探究和表征，并对多个菌种包括金黄色葡萄球菌、粪肠球菌、屎肠球菌和大肠埃希菌抑制作用的研究。然而引起痢疾的主要致病菌是痢疾志贺氏菌，作者并没有研究，且金黄色葡萄球菌不是肠道的致病菌，因此论文存在题目和研究内容不一致问题。建议调整题目。</t>
  </si>
  <si>
    <t>该论文分离、提纯并鉴定出特定板栗花中含的10个化合物，通过抗菌活性研究，分析得到板栗花主要抗菌物质；同时也对板栗花提取物进行了抗氧化活性以及细胞毒活性的研究，属于天然产物化学研究，具有一定的重要性和现实意义。但文中并未分离出全新的天然产物，也存在一些不足，如本文体题目是针对痢疾的研究，但研究内容中包含其它生物活性；英文abstract中存在多余空格；化合物1的NMR数据分析中，亚甲基信号不够等等。</t>
  </si>
  <si>
    <t>研究有较重要的实用价值和理论意义，工作量较大，是一篇较好的学位论文。但论文有以下不足：1）该研究的目的是回收湿法冶金废水中的银及去除其中的苯酚，但在摘要和结论中均未提及这一背景。2）图标表述欠清晰，如图3.5、3.10、3.11。 3）一些表述不够准确，如结论中“[n-BBIM]9PW9O34吸附剂对 Ag+ 有非常高的选择性，并且其循环使用性良好”与实验数据不相符。4）除容量外，循环性能和选择性也应与文献进行对比。</t>
  </si>
  <si>
    <t>论文以咪唑型离子液体和聚苯胺作为抗衡阳离子制备了两类Keggin型三缺位磷钨杂多酸复合多孔材料，表现出优异的银离子吸附性能及苯酚吸附性能。论文选题具有一定理论创新性及良好的应用价值，工作量饱满、数据翔实，达到硕士学位论文要求。论文存在的不足之处：文献综述关于水处理、杂多酸、离子液体和聚苯胺等各部分的介绍结构松散，缺乏逻辑性和紧凑性、缺乏作者的总结。</t>
  </si>
  <si>
    <t>1、论文图表格式问题较多；
第一章可以精简</t>
  </si>
  <si>
    <t>1.摘要有些表述应该参考结论的写法，用具体数据，而不是“更好”、“更大”等。
2.研究方案中，缺少腐蚀形貌观察方法。（后面有很多图片）</t>
  </si>
  <si>
    <t>1）英文摘要语法错误多；正文中语言表述、文字等尚需进一步改善；同一个图的两个或两个以上的小图应该放在同一页等。2）建议对实验结果进一步进行分析；论文的结论需进一步凝练。</t>
  </si>
  <si>
    <t>1、一些引用的文献没有加于标注；
2、1.3.1节与1.3.2节位置应换一下，该论文重点是Mo，应先论述Mo；
3、1.4的标题不妥，研究内容的表述也不妥；
4、利用神经网络建立模型，进而进行分析，是该论文的一个重要部分，但第一章文献综述中没有相关的文献，在第二章的试验方案中也没有相关的论述；
5、缺总体的研究方案或研究技术路线的论述；
6、表2-1没有单位；表3-1、表3-2等将单位直接写在表名中，也不妥；表3-3的表头中说是相对误差和绝对误差，而表中只有相对误差； 
7、有不少文字错误，如MPa写成了Mpa；XRD写成了Xrd；“随着”写成了“随这”；“反映材料的腐蚀动力学性质”写成了“反材料的腐蚀动力学性质”，等等；
8、部分用词不完整或不规范，如2.2节中的小标题；
9、第3.3节中“设计了如表2-1所示的合金力学性能”，而表2-1是“试验钢合金成分”；
10、结论第3）、第4）中“当Mo含量小于0.5%时”，能提升合金钢的性能，但是试验设计中并没有0.5%以上的情况，怎么能得出0.5%是界限这样的结论；
11、参考文献有一些格式问题。</t>
  </si>
  <si>
    <t>1.本文采用的涂层技术制备的各种涂层，显著影响了焊丝与导辊间的导电性，特别是铝涂层，会形成致密的氧化膜！
机械合金化方法主要是制备合金粉末，而文中提到的用于焊丝表明合金化的想法，不具备实用价值。如果仅仅研究合金化涂层还有一定的理论价值！</t>
  </si>
  <si>
    <t>1) 选题有一定理论意义、研究方法正确、实验数据可信、写作较为规范、写作水平良好；研究成果有一定的实际应用价值；
2) 参考文献格式有些问题（特别是引用英文杂志的作者姓名写法不一致）。</t>
  </si>
  <si>
    <t>对机械合金化涂层制备在焊丝实际应用上的可行性应给出应用的可行性。</t>
  </si>
  <si>
    <t>1、“表2.1 实验用原材料及其用途”，表中没有其用途；
2、制备的TiO2包覆稀土掺杂氟化物，仅用SEM进行判断是不够充分的；
3、制备TiO2包覆稀土掺杂氟化物纳米晶只在单一条件下进行，缺乏条件的优化；
4、个别标题过长，如3.3.2.1、3.3.2.2等；
5、“4.3.1.2 裸鼠光动力疗法”中只有几组实验数据，就说具有统计学意义，表达不妥，样本量太少了，也未给出P的计算过程；
6、部分参考文献的格式不规范</t>
  </si>
  <si>
    <t>该论文通过水热法合成了TiO2包覆稀土Tm3+、Yb3+掺杂氟化物纳米晶并将其应用于胰腺癌细胞CFPAC-1。论文研究方法和思路合理清晰，选题具有一定新意，但对研究内容的理论分析不够细致和深入，且论文中还存在格式、语句等问题。</t>
  </si>
  <si>
    <t>对肿瘤的生长的控制作用建议进行定量化评价。3.4小结中“可以得出结论，……可能与线粒体凋亡途径被激活及 DNA 损伤增强有关”不妥，既然是结论，就不能说可能是。</t>
  </si>
  <si>
    <t>论文中“超细晶孕育剂……”和“非晶纳米晶孕育剂……”混用，该表述不当，且“非晶纳米晶”用法令人不解。另外，“超细晶孕育剂”和“超细孕育剂”含义不同，作者也有混用。p.43第4行“淬透性”用错，应是“淬透层深度”。</t>
  </si>
  <si>
    <t>为了提高高速钢的综合力学性能，该研究论文通过加入孕育剂来细化高速钢的微观组织，并使其综合力学性能有显著的提高。该研究论文对高速钢，特别是对W18Cr4V 高速钢的微观组织和性能设计具有重要的指导意义。但论文文字表达不简练、逻辑性不强。</t>
  </si>
  <si>
    <t>建议对结论进一步提炼。</t>
  </si>
  <si>
    <t>论文中热分析曲线坐标没给出单位。参考文献仅2篇发表于国外期刊。</t>
  </si>
  <si>
    <t>为了研究和控制蠕墨铸铁蠕化率，该研究论文基于LabVIEW软件平台，开发了一套蠕墨铸铁蠕化率测量系统。该研究论文对蠕墨铸铁的微观组织和性能设计具有重要的指导意义。但论文文字表达不简练、逻辑性不强。</t>
  </si>
  <si>
    <t>论文研究了蠕墨铸铁蠕化率测控软件系统的关键技术。选题正确，研究背景清楚，图表清晰，文字简明。基于人工神经网络技术的蠕化率预测技术具有先进性。修改意见：1）表6.4和图6.7中提及蠕化率实测值，应对试样条件和实测方法等进行说明。2）结论5“蠕化率预测方法误差较小”，应具体写出误差数值。3）注意格式修改，如：图1.2，曲线及边框超宽；图6.3 “蠕墨铸铁TEM”其中TEM首次出现应给出全称等。</t>
  </si>
  <si>
    <t>应该给出锻件具体性能要求，现有锻件的性能水平。结合存在的问题和实验结果，对比不同热处理工艺处理锻件的性能。给出解决问题的建议。</t>
  </si>
  <si>
    <t>论文对1Cr13马氏体不锈钢锻件1/2R处低温冲击韧性，进行了有限元计算、热处理模拟炉试验及检测分析。背景清楚，工作系统，图表清晰，结论正确。研究结果对实际生产有重要价值。
修改建议：1）图3-5“及衍射花样标定”，图中没有衍射花样。2）图3-6（d）碳化物衍射花样标定错误，M23C6是FCC结构，没有100和013标点。3）结论1，“新工艺组织明显细化”写明具体晶粒尺寸。4）结论2，“回火炉冷试样与回火相比，冲击功显著降低”，写明降低数值</t>
  </si>
  <si>
    <t>模拟与试验的关系表述不清，数据与结果的互相验证总结不够</t>
  </si>
  <si>
    <t>文中第三章，压机设计与本文研究内容关联度不大。本研究如果需要设计专用压机，那么压机设计需要重点提出，作为主要研究内容之一，则本文第三章内容又过于简单。</t>
  </si>
  <si>
    <t>本文提出一种镦粗接触面摩擦特性测算方法，但研发的与理论配套的高精度实验加载装置并未应用在实验中。另一方面，在实验中只是简单地分析了同种材料四个高径比不同的试件各自表面摩擦切应力分布规律，根据其结果不能得出更具通用性的摩擦特性分布规律，且未对切应力理论计算结果的可靠性做出相关说明。</t>
  </si>
  <si>
    <t>论文采用数值模拟和实验相结合的方法，以圆柱体镦粗为研究对象，利用 Fortran 语言开发了一套摩擦特性测算分析软件系统，论文存在以下问题：
1、P2：“塑性摩擦是在高压下形成的”，这句话不严谨，摩擦不仅在高压下形成，在一般压力下也能够形成；
2、P24：图4-1横坐标和图4-4框图中文字方向不对；
3、P43：圆柱体镦粗截面网格线一般为同心圆和半径线组成，更符合圆柱体镦粗变形状况，更便于测量，测量精度也更高，本论文为何以相互垂直的纵横线代替？
4、软件系统计算的精度如何保证？；
5、部分参考文献过于陈旧。</t>
  </si>
  <si>
    <t>文中部分组织照片标尺不规范。</t>
  </si>
  <si>
    <t>1、文献综述中关于合金元素对蠕墨铸铁热分析曲线、蠕化率和机体组织等影响规律的研究总结较少，没有很好地反应出本课题主要研究内容的研究现状；2、文中存在多处重复性阐述内容，如绪论1.1节中“人们常向蠕墨铸铁…从而使更多的碳元素溶解在奥氏体中”和1.2.2中“为了获得 RT450、RT500…从而使更多的碳元素溶解在奥氏体中”等；3、应对本文使用的单变量研究方法做出相关验证性说明，以保证单一变量所得实验结果可靠性。</t>
  </si>
  <si>
    <t>1、论文采用实验方法研究合金元素对蠕墨铸铁热分析曲线特征值的影响，由于采用单变量实验分析，研究方法单一。应采用单一变量实验研究后再采用正交试验进行综合研究，以寻求各变量的最优组合；
3、所得数据仅根据实验获得，精度如何保证？
4、3.4本章小结中条数太多，应合并；
5、前5章的研究中未考虑C元素的影响，第6章在前文所得数据中加入C元素含量，所得结果可信度有待商榷；
6、表6.9中实验值未考虑C元素影响，预测值考虑了C的影响，二者误差很小，是否说明C元素影响较小？；
7、结论中条数太多，且每条内容较为简单，应合并；
8、部分参考文献较为陈旧，近五年的参考文献较少；
9、参考文献[35]未写全。</t>
  </si>
  <si>
    <t>文中部分图不规范不清晰，影响阅读，如图4.3,4.4等</t>
  </si>
  <si>
    <t>1、摘要与结论的重复性内容过多；2、堆焊成分设计中的主要成分选取依据论证及阐述不足；3、前文设计的三种合金元素优化正交试验与后文单独对Nb元素影响规律的正交试验可归结在一起分析，从而减少对硬度、耐磨度的等试验内容的重复阐述。而且，按照文中的正交试验设计思路，其他两个元素是否也存在最优含量值得探究。</t>
  </si>
  <si>
    <t>1、论文采用实验方法对不锈钢冷轧支承辊硬面堆焊材料的成分设计及组织性能进行研究，研究方法较为单一；
2、P12：研究内容条目太多，完全可以将部分条目合并；
3、第3章介绍性的内容太多，其前面介绍性部分可以并入第2章，最后正交试验设计部分可以并入第4章，删除第3章；
4、表4.1与表3.3完全一致，应将表3.2删除；
5、表格中的数据具有对比功能，4.1.3抗裂性实验结果中，没有出现裂纹，无相互对比作用，用语言叙述即可，不要用表格表示，表4.4应删除；
6、第4章是正交试验分析，应明确写出最佳组合；
7、P69：本章小结中应明确写出最佳组合为C为0.5%、Cr为3.0%。Nb为1.5%；
8、结论中“本课题通过理论和试验研究所得结论如下”，此话不严谨，论文仅进行了实验研究，没有进行理论研究。
9、论文主要内容为优化研究，但结论中没有明确给出最优实验组合。
10、部分参考文献比较陈旧，近5年参考文献不足1/7，尤其是没有近五年的外文文献，是否说论文的研究领域近五年外国没有研究成果？还是说论文没有掌握？</t>
  </si>
  <si>
    <t>文中部分数据精度处理不合适，如图2.2等。</t>
  </si>
  <si>
    <t>本文的研究目的是对纯钛进行表面改性以提高其生物活性。在摘要中提出用飞秒激光在纯钛表面诱导微结构以增加其表面粗糙度和与骨的结合强度，但是在研究和结论中对这一研究目标的总结内容较少，反而着重分析了腐蚀性等其他特性。尤其对所得诱导微结构与骨的结合强度未作充分分析和研究，无法确定所选表面改性工艺的先进性。</t>
  </si>
  <si>
    <t>1、论文仅采用实验方法研究飞秒激光制备表面微结构对成骨性的影响，研究方法稍显单一，
2、研究内容稍显单薄；
3、P7：“一飞秒是 10 的负 15 次方秒，是标横时间长短的一种计量单位”，应写成“一飞秒为10-15秒，是表明时间长短的一种计量单位”；
4、第2章实验方法中应画出实验前和实验后的钛片图。</t>
  </si>
  <si>
    <t>文中部分图中数据不清，如图5.2等。</t>
  </si>
  <si>
    <t>本文利用飞秒激光技术制备了一系列微纳结构，并考察了不同微结构表面性能和对细胞相容性影响以及这些表面载药涂层的药物缓释性能。不足之处主要有以下几点：1、第二章和第三章中关于微结构的表征方法有重复；2、关于飞秒激光诱导表面微结构类型以及特性存在多处重复介绍，略显累赘；3、部分图的坐标轴字号存在不规范，如图3.3、3.7-3.9等。</t>
  </si>
  <si>
    <t>1、论文仅采用实验方法研究飞秒激光诱导血管支架表面梯度载药层的制备及生物学评价，研究方法稍显单一，
2、研究内容稍显单薄；
3、第2章实验方法中应画出实验前和实验后的试样图。
4、部分参考文献稍显陈旧。</t>
  </si>
  <si>
    <t>HPT试样较小，不能给出变形后材料的力学性能，是该方法的不足。也可以制备微小试样，测试材料的力学性能。</t>
  </si>
  <si>
    <t>本文提出了一种GH4169高温合金板材的超细晶制备工艺，对高压扭转过程进行数值模拟，分析了不同工艺参数下的试件不同区域应力应变分布规律，以及压力、扭转角度和高径比对高压扭转工艺的影响规律，并通过试验验证了模拟结果，整体研究过程较为完整。不足之处，应对成形试件的力学性能做进一步研究，从而使得对该工艺的先进性以及应用前景具有更全面直观的认识。</t>
  </si>
  <si>
    <t>论文采用高压扭转工艺对冷轧后的GH4169高温合金板材进行细晶处理，并结合有限元模拟和性能测试结果，对晶粒细化机理进行了分析，论文存在以下问题：
1、论文对高压扭转工艺进行数值模拟和实验研究，分析了成形后的内部组织变化情况，由于未对力学性能进行分析，故论文的深度还有待于进一步提高；
2、摘要和结论中都提到“对不同工艺参数下制备的试样进行微观组织观察和显微硬度的测试，并与最大剪切应力模拟结果进行对比分析，两者分布规律完全一致”；“ 完全一致”不严谨，测试、模拟都会产生误差，而各自的误差不可能完全一致，应说“基本一致”；
3、P6：文中提到国内学者对高压扭转工艺的研究，应简单给出研究成果。</t>
  </si>
  <si>
    <t>研究内容比较丰富，论文中关于材料的性能的内容较少提及</t>
  </si>
  <si>
    <t>本文提出了Inconel617高温合金细晶板材“固溶处理+冷轧+退火处理+冷轧+再结晶处理”的制备工艺。但是，在有限元模拟中，对冷轧过程及残余应力应变分布规律的阐述较为浅显，且只分析了试样宽度方向上几个节点的应力应变分布规律，应对纵向节点的应力应变分布规律做出详细分析以得出更全面的变形规律。</t>
  </si>
  <si>
    <t>1、论文采用数值模拟和实验相结合的方法对Inconel617 高温合金冷轧-退火细晶处理工艺进行研究，研究思路较为清晰，但数值模拟对实验研究支持稍显不足；
2、P16：“板边缘为自由表面，金属流动时阻力较小，具有较大的纵向拉应力，从而导致等效应力值较大”，这句话不严谨。自由表面变形阻力小，不是产生较大拉应力的理由，拉应力大，等效应力不一定大；
3、P16：“处于轧制区的节点受到轧辊的垂直压力而产生压应力，由于节点间的相互作用使得没有进入轧制区的节点受到相反方向的拉应力”这句话错误。轧制区由于轧辊作用，板料垂直方向为压应力，但不能说由于相互作用自由区域为拉应力；
4、图3-2和3-4应写出设备的具体名字；
5、部分参考文献较为陈旧，近五年参考文献过少。</t>
  </si>
  <si>
    <t>本论文选题正确，对相关领域发展现状及学术动态的有较为深入的了解，所取得的成果具有较好的创新性。研究内容恰当、研究方案和实验手段合理，论文撰写规范。</t>
  </si>
  <si>
    <t>1、绪论前格式串行严重；
2、对吸附的机制分析简单；
结论应适当精简</t>
  </si>
  <si>
    <t>文章研究了硅酸镁/水热碳复合材料的合成及吸附性能。论文系统性强，材料吸附性能可观。然而，论文研究工作量偏少，仅材料合成与表征一章，对两种染料吸附性能研究一章，严格说来只有一项工作。分析手段相对单一，分析不足。如两种材料如何复合，仅通过扫描电镜及比表面积的降低来说明；以吸附曲线类型分析了孔结构，但缺乏具体孔体积及孔径分布的分析等。</t>
  </si>
  <si>
    <t>部分数据的精度处理不太得当，如表3-1等。</t>
  </si>
  <si>
    <t>本文建立了预拉应力不同条件下的拉弯解析力学模型，并利用数值模拟的方法分别研究了对称截面和非对称截面型材拉弯成形过程，分析得出了最佳成形工艺参数。但是，在理论推到过程中部分符号的定义不明确，容易造成理解偏差。另外，对于他人的理论模型及分析过程应表明出处并加以引用。</t>
  </si>
  <si>
    <t>1、论文采用数值模拟方法对火箭框架拉弯工艺进行研究，由于没有进行实验研究，数值模拟的精度有待商榷；
2、第2章的理论研究中，只推导了拉弯过程中部分各参量之间关系的公式，但没有进行计算，也没有与实验进行对比，理论的可靠性有待商榷；
3、P2:1.3中“弹性变形会恢复原状”，此话不严谨，弹性变形没有形状之说，应该说“弹性变形会恢复”，不能说“恢复原状”；
4、P2：叙述国内部分学者的研究，应将其研究成果简单描述出；
5、2.4.1基本假设中忽略了摩擦的影响有待商榷。摩擦对型材拉弯影响较大，后面的模拟中也证明了这一点，忽略摩擦对研究结果会造成较大影响，使结果可信度降低；
6、P15：“根据材料应力应变关系，可知应力和应变中性层偏移量相同”，这句话不够严谨。应力应变中性层内移量并不相同，但在研究过程中可以假设二者相同；
7、P24：本章小结中“分布”应为“分步”；
8、第3章研究对象为帽形件，不是Ω形件。</t>
  </si>
  <si>
    <t>课题背景论述不够充分、明确，综述切题不够紧密。试验方法的叙述不够详细。论文中测试结果的分析讨论较少。</t>
  </si>
  <si>
    <t>1.材料制备描述不清楚；
撰写规范性欠佳，尤其是图表。</t>
  </si>
  <si>
    <t>1、摘要、第3章及第4章小结的写作层次不清晰；
2、文献综述缺少与石墨化金刚石相关的文献；
3、对研究内容的表达不当；
4、图3-1中有Si，而正文却说无杂质存在；
5、缺研究技术路线；
6、部分参考文献的书写格式不规范。</t>
  </si>
  <si>
    <t xml:space="preserve">论文选题较为普通，整体工作就难以形成创新性突出的工作。但本文在研究驱动力的大小与非晶形成能力对应关系方面做了较好的工作，然而在总结时，凝练的结论还需提升，不宜把解释的内容大量出现在结论中。此外，图4-6 含5%Y 样品的XRD 图谱和图4-8中，都缺少基准相的XRD标定。 </t>
  </si>
  <si>
    <t>1.英文摘要英语语法欠佳；
2.Xrd缺少基准相标定；
结论不是实验结果的简单罗列应进一步提炼精简。</t>
  </si>
  <si>
    <t>1、文献综合中引用的一些内容没有标注相应的文献；
2、P13：研究内容的写法欠妥，写成了已完成的研究工作；
3、参考文献中格式问题较多。</t>
  </si>
  <si>
    <t>1）选题有一定意义、研究方法正确、实验数据可信、写作较为规范、写作水平良好。
2）论文中存在文字和语言表述方面的问题，尚需进一步改善。</t>
  </si>
  <si>
    <t>论文对NWA5508 陨石和吉木乃陨石中单晶颗粒矿物相的晶体结构进行了研究。工作新颖，分析深入，方法先进，图表质量高，结论可靠。
建议修改：1）图4-11衍射斑谱标尺错误，应该是倒空间量纲；2）图4-11（a）花样标定原点不明确，其它几张花样的标定也应该写出000点；3）4-11（d）指数错误；（4）确定镍铁矿新相Fe3Ni5是个创新，应该在结论中写明其晶体结构，即写明为正交系，写出晶格常数值。</t>
  </si>
  <si>
    <t>1、一些引用的文献没有进行标注；
2、对研究内容描述的条理性欠佳；
3、图3-7、图3-8等图中的标注不全；
4、部分段落较长，层次性较差。</t>
  </si>
  <si>
    <t>1.第五页倒数第二行标点错误：此技术特别适用于局部磨损、腐蚀。易受冲击的零件；第六页（4）下面第二行标点错误：涂层组织成分分布不均匀，另外，基材的部分溶解对涂层具有一定的稀释作用
此文具有一定的创新，但仍具有明显的缺点，涂层较难达到完全非晶化，很难达到预期的设计结果，离真正的工程现场应用还有一段距离，对未来的展望以及实验的改进讨论较少</t>
  </si>
  <si>
    <t>1.部分撰写不规范；
2.文字表达不精练，尤其是结论部分；
近三年参考文献太少。</t>
  </si>
  <si>
    <t>1、有文字错误，如“再进行”写成了“在进行”，“发现”写成了“发生”等；
2、论文中写到“本次实验采用正交实验法”，但却没看到正交实验表和相应的结果分析；
3、“与重熔前涂层相比，涂层非晶含量明显得到提高”，没有进行定量分析，得出这样的结论是不严谨的； 
4、某些图的标注不清楚，如图4-5中没有标出各编号是什么样品；
5、有相当多的参考文献书写格式不规范。</t>
  </si>
  <si>
    <t>论文质量较好，主要缺点是对材料分析过程中的表述不够统一，如RPUF 复合材料的SEM图和HGB 保温板SEM图，一会又称为图5.2 RPUF 复合材料和HGB 保温板微观结构图，这两种表达法都不准确，应该为显微形貌图，结构在材料学中有特定的含义，且本论文中有大量的XRD衍射对结构进行了分析，极易混淆。此外，本论文中大量使用了柱状图和双坐标系统，但表达上仍是易混的斜线不如用斜线加有衬度的图形清晰易辨。</t>
  </si>
  <si>
    <t>1.关键词选择不准确；
2.部分表述前后不一致；
结论可进一步提炼精简</t>
  </si>
  <si>
    <t>1、试验参数不完整，确定转速时，未给出粉磨时间；确定粉磨时间时，未给出转速；
2、在填料比例对性能的影响研究中，BT/HGB 质量比为3/2 时，抗压强度最高，其解释是形成紧密的结构，但BT/HGB 质量比为3/2 时，结果是密度最低，两者的解释矛盾；
3、用词不完整，如“密度和导热系数的影响”，应该是“对密度和导热系数的影响”等；
4、有文字错误，如“不在减少”，应为“不再减少”；
5、一些微观测试分析与宏观性能之间缺乏联系。</t>
  </si>
  <si>
    <t>本文选题合理，是本学科及相关学科领域国内外发展状况中的前沿课题。采用的研究手段先进。但遗憾的是只有显微组织的验证性观察分析，缺少宏观的相应验证性研究，来保证仿真的结果可靠性。此外，结论中全是定性描述，缺少对大量仿真定量性结果的表述，使整个工作的重点及其效果显得不够清晰明了。</t>
  </si>
  <si>
    <t>该论文通过细观尺度上的有限元模拟，研究了贝氏体形貌、贝氏体体积分数、贝氏体铁素体间屈服强度比对铁素体贝氏体双相钢细观组织变形协调性的影响，其结果对基于铁素体贝氏体双相钢金的设计具有重要的指导意义。但受计算量的限制，所建模型为二维模型。尽管通过二维模型的计算，能够研究材料的变形的协调性，但材料的结构和塑性变形是三维的。所以，利用二维模型研究塑性变形还是有很大的局限性的。</t>
  </si>
  <si>
    <t>该论文利用有限元模拟，建立基于真实金相组织的细观组织模型和反映贝氏体形貌特征的抽象模型，分别讨论了贝氏体形貌、贝氏体体积分数、铁素体贝氏体间力学性能差异对铁素体贝氏体双相钢细观组织变形协调性的影响。该论文选题正确，研究方法和思路合理，研究成果具有一定的新意。但关于相关学科领域国内外发展状况的介绍过于简略，论文中还存在错别字和格式问题，有待提高。</t>
  </si>
  <si>
    <t>该采用基于密度泛函理论的第一性原理方法计算了空位缺陷 SiC、3d 过渡族金属(TM)掺杂 6H-SiC 以及 Gd 掺杂 SiC 中各种缺陷复合体引起的电子结构和磁矩的变化。评阅人认为该同学的论文达到了工学硕士学位论文的要求，可以进行学位论文答辩。
1.建议再精练一下结论。
2.注意格式要求，个别部分内容的行间距不一致，例如第16、17页由于参数编辑器引起的行间距变化。第1～2页和5～10页的空白页问题？</t>
  </si>
  <si>
    <t>本文通过缺陷和掺杂的方法对SiC基稀磁半导体的不同结构进行了系统的理论计算研究。该论文选题突出，层次清晰、逻辑合理，文字表达简洁明确、图表、公式及参考文献格式规范。内容较充分，论据可靠，结论可信。但文章不足之处在于，论文中尤其研究背景及研究进展部分引用的参考文献时效性和权威性欠缺，电子结构作为本文研究的重点，未在结论中对其进行总结性的概括及阐述课题研究意义，创新点不足。</t>
  </si>
  <si>
    <t>1.摘要英文表述与中文有些不一致；
2.结论应进一步提炼精简；
近三年参考文献太少。</t>
  </si>
  <si>
    <t>本论文利用计算机模拟技术，结合传热学、流体力学等基础理论，建立了泡生法生长蓝宝石单晶的数学和物理模型。但作者对热力学与传输原理学的概念可能理解有误，提及了热力学但大量的讨论是流场、热场和质量传输内容及其相关结构关系的影响内容。在结论中，凝练明显不足，也缺少仿真实验所得到的量化结果。</t>
  </si>
  <si>
    <t>绪论侧重点与论文研究内容不相符，缺少对研究意义的深入剖析，对国内外发展状况和学术动态的了解不够透彻；实验对照组数量设置过少；研究结果和分析不够深刻；结论缺乏对研究目的和科学意义的描述；参考文献时效性较差；论文排版不规范。</t>
  </si>
  <si>
    <t>1、绪论和研究内容关联度明显不够；
2、论文格式部分不规范；
3、文中图不能为了适应版式而拉伸变形；</t>
  </si>
  <si>
    <t>1.注意摘要的撰写规范，尤其英文摘要错误较多。例如，“we get the solar cells performance is the best.”、“With ZnO nanorods as the light anode, CIS quantum dots as sensitizer, Cu2S as the electrode and with sodium polysulfide solution as electrolyte assembly sensitized solar cells.”糟糕的英语句子。
2.注意语言表达的准确性。
3.引用的图要有标注。例如图1.3～1.5.
4.2.1这部分内容是关于CIS 量子点制备方法的介绍，属于第一章的内容，放在第二章不太合适。
5.建议更好的组织第三章的研究内容。制备条件对量子点结构的影响中的结构都包括什么？是单纯的晶体结构吗？晶粒大小也可以通过XRD和TEM分析得出。
6.CID量子点的分散性研究这一节只是一个PVP含量的影响，可以把标题具体些，用制备条件不明确。另外，实验参数到底是表3.4还是3.3？
7.3.3节这样的“从上两节的分析可知，反应液和 PVP 含量主要对 CIS 量子点的结构和分散性产生影响，因此本节中我们研究回流时间和回流温度对 CIS 量子点的尺寸和光学性质的影响。”写作实在是不太好的逻辑关系。
结论是像摘要一样的独立部分，不能作为第五章。另外，建议进一步总结凝练结论。</t>
  </si>
  <si>
    <t>1.撰写规范性欠佳，尤其是图表；
2.Xrd标定不准确；
3.结论不是实验结果的简单罗列应进一步提炼精简；</t>
  </si>
  <si>
    <t>该论文采用热注射法合成了铜铟锡量子点，研究了合成条件对量子点尺寸和结构的影响，并将所合成的量子点作为光吸收层，组装了敏化太阳能电池。论文选题有应用价值，作者对铜铟锡量子点的研究现状总结较为到位，主要不足之处包括摘要写作逻辑性、层次性还需加强，语言表达的准确性不够。英文摘要语句不够通顺。对于量子点尺寸的分析，建议引入尺寸分布曲线进一步佐证。</t>
  </si>
  <si>
    <t>本论文选题正确，对相关领域的相关基础理论及发展现状有较为深入的了解，所取得的成果具有一定的创新性。研究内容恰当、研究方案和实验手段合理，论文撰写较为规范。
对本论文所要解决的关键科学问题未做明确论述，文章所给出的接触角测量图片未能展示最终状态，结论略显琐碎，不够凝练。</t>
  </si>
  <si>
    <t>1.论文科学性论证不足；
2.章节中题目太长，建议精简；
3.14、21、23、26、27….等若干页图缺失；</t>
  </si>
  <si>
    <t>部分章节标题字数多，不够精炼；
图5.21/5.22不能正常显示。</t>
  </si>
  <si>
    <t xml:space="preserve">存在格式错误，论文排版不规范，出现空白页和表格分页显示；在解决专业问题方面无比较具体、清晰论述，仅突出了性能优势。 </t>
  </si>
  <si>
    <t>本论文选题正确，对相关领域发展现状及学术动态的总结介绍合理，对所需解决的关键问题有明确的论述，所取得的成果具有一定的创新性。研究方案和实验手段合理，论文撰写较为规范，
研究内容和论文篇幅稍显单薄，结论部分不够明确、简练</t>
  </si>
  <si>
    <t>1、一些引用的文献未加标注；
2、Nasicon有的地方小写，有的地方大写，第一次出现时未给出说明；
3、1.3节中对研究内容的描述过于简单；
4、缺总体的研究技术路线；
5、Fe2(MoO4)3在XRD图谱中用了不同符合代表，应该统一；
6、结论中的顺序号有重复，另外结论应精简；
7、参考文献中有较多的格式错误。</t>
  </si>
  <si>
    <t>题目为X100钢，但在摘要、关键词中钢变为Q690；中英文摘要不对应；图2-7 SHCCT图中的组织分区与组织分析结果不一致。</t>
  </si>
  <si>
    <t>不足之处：对于焊接热影响区粗晶区的脆化机理的研究分析不够透彻；缺少焊接实际的验证。</t>
  </si>
  <si>
    <t>1、图4-4解释与图题不对应；
2、研究冷却速度对冲击韧性的影响，应形成具体的结论，比如什么条件下最佳冷却速度范围是多少？</t>
  </si>
  <si>
    <t>该论文对Q420qE钢未形变及形变奥氏体连续冷却时的组织和性能转变规律进行了研究，并对其控轧控冷工艺进行了模拟。其研究方法合理，研究结果对Q420qE钢的焊接工艺设计具有重要的指导意义。评阅人认为该论文的主要不足是：文字表达不简练。</t>
  </si>
  <si>
    <t>不足之处：语言表达口语化较多，书写格式存在较多瑕疵，如标点符号的全角半角混用，段首缩进不规范等；实验量大，数据丰富，但缺少深入的机理探讨。</t>
  </si>
  <si>
    <t>系统研究了高性能桥梁钢的泊松比变化规律和影响因素，方案合理、图表数据分析详实。
国内外现状分析略有不足。</t>
  </si>
  <si>
    <t>1.论文中对于各种强化的分析有些牵强，特别是对于基于XRD分析得出的位错强化可信度较差；
图5-5是否和前面的图有重复，如果有建议删除</t>
  </si>
  <si>
    <t>针对 X90 管线钢焊接热影响区的强度和硬度降低、韧性降低等问题，该论文采用焊接热模拟和显微组织分析方法，研究了焊接热影响区的组织变化规律，分析了焊接热影响区各种强化机制及影响热影响区韧性的影响因素。通过该研究，能够为高钢级管线钢的焊接工艺提供重要的依据。但论文文字表达不简练、逻辑性不强。</t>
  </si>
  <si>
    <t>一段式长摘要层次不明确，建议分段；
语言表达承上启下略有不足， 
t8/5控制在多少范围内合适？是却小越好吗？几条结论应整合到一起得到定量或定性结论。</t>
  </si>
  <si>
    <t>为了开发高强度、高韧性厚壁桩腿管钢，该论文研究了热处理对厚壁桩腿管钢的组织和性能的影响，并绘制了该钢的连续冷却转变曲线，该研究结果对开发高性能的厚壁桩腿管钢具有重要的指导意义。但论文文字表达不简练、逻辑性不强</t>
  </si>
  <si>
    <t>论文工程意义重大，得到了合理的热处理工艺，但作为一篇学术硕士论文理论探讨有所欠缺。</t>
  </si>
  <si>
    <t>结论中“……该工艺下处理所得到的试验钢性能优良。”应明确各性能的具体数值，以体现工艺和性能的关系。</t>
  </si>
  <si>
    <t>英文题目、摘要与中文不完全一致；撰写规范性还有待提高</t>
  </si>
  <si>
    <t>本文通过原位自生反应和真空快淬技术制备硼化钛-氮化钛/钛复合孕育剂来细化纯钛及钛合金晶粒，使其力学性能得到提升。论文主题较有意义、结构较严谨，层次清晰、逻辑性强，文字表达简洁明确，公式及参考文献格式规范。不足之处：文章部分图像字母标注不统一，表3.1表头不规范，23页结尾部分空白过多。论文总体上达到硕士论文毕业要求。</t>
  </si>
  <si>
    <t>1、研究内容的表达方式不妥，写成了研究方法或试验方法；
2、5.1.2.1~5.1.2.4不应用标题编号，应该用一般的顺序编号；
3、参考文献格式错误较多，如外文人名的写法不统一、缺卷号或期号等。</t>
  </si>
  <si>
    <t>1）选题有一定理论和实际意义、研究方法正确、实验数据可信、写作水平良好。
2）章节标题等不宜使用1#或2#等编号；某些文字和语言表述尚需进一步改善；论文的结论需进一步凝练。</t>
  </si>
  <si>
    <t>关键词中的“多合金复合强化”不适当；目录中不宜用“1#试验钢……”和“2#试验钢……”的表述；绪论中缺少论文研究内容</t>
  </si>
  <si>
    <t>论文研究了微合金化Fe-Ni-Mo-C系因瓦合金在不同固溶处理和时效处理下的组织及性能。工作较为系统，方法先进，结论可靠。修改建议：1）摘要中提到微氮化处理工艺，在正文和结论中除成分表外无明确对应内容。2）结论1中写力学性能去掉括号，全文一致；“晶粒尺寸比较细小”改写为具体尺寸。3）结论2中“固溶温度的升高在-100~230℃区间”寓意不明确。4）结论7中，1#钢时效性能优于2#钢，是由于Ti比Nb微合金化效果好。实际上1#钢的Ti-V-N均高于2号钢，单纯提出Ti的作用不准确。5）注意格式，如：图4.21的平衡冷却曲线，上方蓝色字体及图标去掉；1#的写法改为1#等。</t>
  </si>
  <si>
    <t>1、注意英文摘要的撰写规范，如时态问题“revealed that majority of Mg play”、句子关系问题“and the enhanced mechanical properties corresponding to the evolution of the microstructure”等等。
2、“3.2.2 断口形貌分析”不属于3.2的力学性能。
3、4.2节二级目录下只有一个4.2.1三级目录不合适。
4、可否考虑将第四章和第五章合并为一章？
结论过多，很少见到一篇硕士论文得出11条结论。应注意总结凝练。另外，既然论文的题目是“稀土元素对富铁铝硅系合金组织与性能的影响”，结论要扣题到稀土元素的影响。</t>
  </si>
  <si>
    <t>1）选题有一定理论意义、研究方法正确、实验数据可信、写作较为规范、写作水平良好。
2）英文摘要中英文表述要修正；论文图/表与正文之间的间距等格式需注意；某些文字和语言表述尚需进一步改善；论文结论需进一步凝练。</t>
  </si>
  <si>
    <t>关键词中的“晶粒细化”不准确，改为“组织细化”更贴切。结论部分过于繁复，可以进一步简练。</t>
  </si>
  <si>
    <t>摘要冗长，结论太多了，个别页版面差</t>
  </si>
  <si>
    <t>摘要太长、结论多</t>
  </si>
  <si>
    <t>论文选题有特色和成性的参考价值，综述较有针对性，分析探讨教较严谨，论文写作较规范，注论文应有页眉</t>
  </si>
  <si>
    <t>文中作者写法不规范，例如P11.Tseng M.L.也有写成Liao chin-Hsien等</t>
  </si>
  <si>
    <t>论文的创新性不足，在设施配置研究中设施选择值得商榷，例邮政所、储蓄所的设计和描述</t>
  </si>
  <si>
    <t>选题具有一定实用性，提出独分析评价模型，尚有待深化和完善，有一定相关研究基础和能力，论文写作文字能力需提升，特别注意相关逻辑结构关系，提高严谨性</t>
  </si>
  <si>
    <t>论文的主题不够突出</t>
  </si>
  <si>
    <t>个别参考文献不规范，摘要冗长</t>
  </si>
  <si>
    <t>论文的主题不够突出，特别是土壤风蚀部分与生长承载力的关系分析不深入</t>
  </si>
  <si>
    <t>摘要冗长，个别文献少信息，每个结论点太多</t>
  </si>
  <si>
    <t>论文中你关于中国地图的使用不够规范，附图中未体现与主图表达方式的一致性</t>
  </si>
  <si>
    <t>选题具有一定理论和应用意，综述比较清晰，论文有见解，数据详实，体现出作者的基础和能力，撰写较规范，注意：可以加上页眉</t>
  </si>
  <si>
    <t xml:space="preserve">1、参考文献的时效性针对性不强，缺乏仅几年的文献。
2、论文中摘要和结论部分需要进一步总结和提升，注意二者写法的异同。
</t>
  </si>
  <si>
    <t>1. 摘要“本文主要做的工作及相应的结论有”语句不通，内容含糊；摘要内容繁杂，需精简；               2.第8页倒数第三行“沉积物由西向东逐渐变浅”一语不通，表达错误；                                              3.第41页“表 4.2 表沉降量计算所需要的参数量”表内数据顺序混乱；                                                 4. 第80页表“ 6.2 载荷与水量随时间变化分析表”建议放在一个版面或者以续表的形式编辑；             5. 第86页空白页，可删除；                                  6. 第七章第一句“…..并且能改善水圈的有效措施”不通，为病句；                                                     7. 研究结论不够简练，条理不清；                       8. 参考文献格式不规范，所有文献均应该第三人之后用“等”代替、英文文献作者首字母大写即可。</t>
  </si>
  <si>
    <t>1、国内外研究现状总结不足，研究内容欠凝练。2、取得的结论缺乏总结和提升。</t>
  </si>
  <si>
    <t>（1）图2.2中“塔里木断块”错误，应为板块；（2）第13页“表2.1”后半部分应以续表形式排版，表4.6同理；（3）第22、32、54存在空白页；（4）图4.7中字号大于图名，不符合排版规范；（5）结论条目太多，不够精炼，存在不足及下一步工作建议可以删除，是学位论文，不是矿调报告；（6）参考文献标注不够严谨，49排在48之前，50之后在文中没有找到对应位置。</t>
  </si>
  <si>
    <t>论文根据区域地质矿产特征，总结出孔家峪沉积变质型铁矿的找矿模型，并划定成矿远景区及找矿方向。但论文中部分文字表达不流畅。总体来说达到硕士毕业论文的要求。</t>
  </si>
  <si>
    <t xml:space="preserve">国内外对前寒武BIF型铁矿研究现状包括方法、观点论述不够。
论文规范性有欠缺。资料来源不明，地球化学部分工作量较少，无法判别是否为本人所作。
</t>
  </si>
  <si>
    <t xml:space="preserve">1、论文写作态度不认真，引文格式不统一，创新之处论述不合理。
2、缺乏岩相学显微资料，论证缺乏依据。
</t>
  </si>
  <si>
    <t>1.第11页“表 2.1”表中字号大于正文字号，不协调；                                                                        2. 第12页表2.2中，字号大小不统一；                  3.第14、17页图中文字字号大于图名字号，不协调；                                                                        4. 第20、40页空白建议删除；                                 5. 第47页 “图 5.3 索伦金矿成矿模式”图中文字字号偏大，不协调；                                                    6.参考文献缺乏对应性，文中标注方式与文后不一致。</t>
  </si>
  <si>
    <t>1、引文不当，多处未标注引用，研究现状分析欠深入。2、缺必要的岩相学显微资料，描述和推理过程对原始证据的引用有所欠缺。</t>
  </si>
  <si>
    <t xml:space="preserve">1、研究现状论述不全面，参考文献的失效性较差。
2、论文中将地质特征放在第四章是否欠妥？
</t>
  </si>
  <si>
    <t>1. 摘要笼统，层次不分明；                                     2.表2.3建议放在一个版面或以续表形式列出，放在18页“2.2.2  构造”段后；                                     3.图4.11中文字字号大于图名字号，不协调；      4. 第70、72页空白建议删除；                                 5.参考文献17、18重复，缺乏外文参考文献。</t>
  </si>
  <si>
    <t>1、研究现状分析不足，引文欠妥，选题依据表述欠清晰。
2、行文逻辑性不强。</t>
  </si>
  <si>
    <t xml:space="preserve">1、文中图表不规范，论文描述内容过多，所提的研究内容和方法没有在论文中清晰显示出来，逻辑性较差。
2、论文中第六章地质生态环境保护和防治措施部分与前文缺乏逻辑性和针对性。
</t>
  </si>
  <si>
    <t>1.论文摘要不够言简意赅，论述性内容偏多，研究内容、研究结论不清晰、不突出；                       2.第4页技术路线图中，第四行环境影响后漏字；3.第53页第四、第八行、第71页等处，单位最好与前边数字连接，断开不符合排版要求；            4. 引用参考文献偏少，文中大量的交通图、地质图等应该源自区调报告或者其它地质资料，作者均无标注，与研究成果图件混淆不清；                5.文中空白页可删除。</t>
  </si>
  <si>
    <t>1、引文和图表欠规范，研究内容和方法表述欠清晰。2、取得的结论欠凝练。</t>
  </si>
  <si>
    <t xml:space="preserve">1.文章格式排版有问题，部分图件显示不全；
2.文中图件格式不规范
3. 国内外研究现状描述方式不统一，参考文献标注未按照顺序，同时采用姓名+年份与上标文献序号形式；
4.部分语句不通顺，需要斟酌，图3.8 应为Z2结构示意图
5.结论中1如何得影响程度由大到小的顺序为：出地下水 TDS、地下水埋深&gt;土体构型&gt;初始含水率、冻结历时，需要说明。
</t>
  </si>
  <si>
    <t>不足之处：1. 参考文献标注顺序有个别没按顺序排，如P2[2-6][7][8][3-4],P3[10][47][11]…2. 页眉“冻融条件下土体水盐运试验研究”少“移”字；3. P8技术路线不全；有空白页;4. P11第1行“地下位埋深”应该是“地下水位埋深”；5. P11图不全，缺图名；最后一行“如图所示”应指明具体是图2.1，后有类似的，文中不应该出现上图下图上表…6. P14 第三章标题下移；7. P17第1行“结果如图 3.2”应该是图3.4；第6行“冻融前后含水率变化值见表 2.1”表3.1；8. 图3.6，3.22不全；9. 图3.7,3.8文中没有提到;10.P22“冻融前后未冻水含水率变化值见下表”表3.3；11. 参考文献有部分没有在文中出现；</t>
  </si>
  <si>
    <t>论文主要存在以下问题和不足：
1.实验目的及方法最好放到国内外研究现状之后，若不知研究现状，研究目的无从谈起；
2.英文摘要好好改改；此外，正文里的图有些未显示全；
3.正文中参考文献引用有问题，姓名+年份、上角标形式任选其一就可以，不要两者皆用；
4.文章句子内部经常标注参考文献，这点不规范。如果是常识，非某人的观点，就不用标注参考文献；
5. 1.2.3土壤中温湿度及盐分含量最好改为...对..的影响；
6.有的语句不通，如第2章第2段最后一句话；
7.英文缩写第一次出现时，应该解释下什么意思；
8.第3章对于实验结果的分析不够深入；
9.摘要与结论重复；
10.章节数偏少。</t>
  </si>
  <si>
    <t xml:space="preserve">1、论文书写存在错误，缺乏研究方法和思路。
2、结论部分缺乏提炼，参考文献时效性需要加强。
</t>
  </si>
  <si>
    <t>1. 摘要论述性内容偏多，重点不够突出；            2. 关键词数量偏多；                                             3.图3.1、3.2与图4.1、4.2有何区别？图3.4与图4.3同一仪器反复出现；                                                4. 第14、28、68、72页空白建议删除；                5.研究结论繁琐，缺乏条理性；                            6. 参考文献格式不规范，所有文献均应该第三人之后用“等”代替。</t>
  </si>
  <si>
    <t>1、行文存在标签错误，书写内容逻辑性有所欠缺。2、文献引用欠妥当，研究现状缺乏必要的国外研究现状内容。</t>
  </si>
  <si>
    <t xml:space="preserve">1、论文编写错误多，引文不规范。
2、论文中第三章和第四章内容有部分重复。
</t>
  </si>
  <si>
    <t>1. 图1.3中文字字号大于图名字号；                           2.图3.9应该放在一个版面；                                  3.图3.13中文字字号应该增大、底色清除；         4. 展望部分有对结论产生不确定影响的嫌疑，画蛇添足，建议删除。</t>
  </si>
  <si>
    <t>部分排版存在页码和目录显示错误，缺选题依据内容。行文逻辑性内容存在重复。</t>
  </si>
  <si>
    <t>（1）摘要部分“深层地下水的均衡开采量为2.189m³”单位表述错误，英文翻译对应部分也需修改；（2）第23页“评价区域的总面积4976991 万平方公里”表述错误；（3）52、74存在空白页；（4）研究结论不够精炼，可将部分条目合并；（5）参考文献偏少，尤其是引用近年的期刊杂志文献不足。</t>
  </si>
  <si>
    <t>论文以河北省廊坊南部地区为例，通过分析研究区地质、水文地质条件，分析地下水开采资源的构成；根据地下水位资料与地面沉降数据，利用统计学的方法，探讨深层地下水位埋深与地面沉降的相关关系，并据此给出不引起地面沉降的临界水位值，确定地下水开采阈值，为该区地下水开采量提供建议和参考；进行地下水可开采资源评价。对该区地下水资源的可持续开发利用和保障生态环境安全具有重要意义。论文主题突出、结构严谨，层次清晰、逻辑性强。所采用技术路线以及相关理论正确，结论可信。但论文存在一些小问题，文中部分公式格式不规范。</t>
  </si>
  <si>
    <t>（1）论文题目不能涵盖文章的主要内容，除了特征分析外，本论文还包括对地下水与地面沉降关系以及开采资源预测。（2）研究现状部分作者只是罗列了一些前人的研究内容，并没有对它们进行综合分析与凝练。（3）作者没有分清什么是结论，导致结论太多。（4）文中有个别语言错误，例如摘要中“深层地下水的均衡开采量是2.189m3，还是2.189亿m3”</t>
  </si>
  <si>
    <t xml:space="preserve">1、第一章绪论部分缺少研究方法和思路。
2、第二章内容过于单薄，文中图标不规范，参考文献的时效性较差。
</t>
  </si>
  <si>
    <t>1. 论文摘要不够简练，常识性内容过多；            2.第9页第12行单位涌水量立方应该为上标；       3.第四章主要图件是作者自己做的吗？若是引用自哪些籽料，参考文献建议标出出处；                   4. 第20、36页空白建议删除；                              5. 第五章“图 5-8 δD-δ18O 的关系”，图中字号大于正文字号，建议修改；                                      6. 第38页 “表 6-3”，建议排在一个版面，或者后者以续表形式标注；                                                 7.第61页第七章“结论与建议”建议改为“结论”，本章无建议方面内容；                                               8.结论不够精炼，比较散乱；                                   9.  参考文献格式不统一，文献2、40均列出四个以上作者、英文文献18、19、21格式也与其它格式不一致；                                                                9. 参考文献数量偏少。</t>
  </si>
  <si>
    <t>1、论文引文欠规范，逻辑性欠严密。2、创新性不强，结论缺乏凝练。</t>
  </si>
  <si>
    <t>1）本论文中，出现大量空白页以及缺少图表（图4.13），请重新补充数据并排版；2）作者在给出本地区数据后，并没有通过讨论，给出一个信服的影响某些元素异常的因素，使得论文的结论（10）让人质疑。</t>
  </si>
  <si>
    <t>论文采用的粒度分析方法可行，但研究进展综述中并未将沉积物粒度及组成分析的国内外研究方法和成果加以总结提高，提炼出与研究区科学问题最为契合的方案，建议深入分析。实验方法和结论分析可信，沉积物特征和环境来源分析比较完善，但对地下水的影响范围和对现今环境的影响规律并未指明，从而影响研究成果的推广应用，弱化了其实践意义，建议进一步展开分析，使结论点题，论文内容完整。论文中编辑排版错误较多，建议认真修改。论文达到了工学硕士论文的要求，同意修改后参加答辩。</t>
  </si>
  <si>
    <t>本文结合大黑河下游平原内水文地质资料，对各钻孔细粒沉积物的粒度特征、地球化学特征以及当地地下水水化学特征进行分析，研究成果具有社会应用价值。但是论文题目未列出，论文格式缺乏规范性，论文相关研究和实践工作有待深入，需进一步揭示研究区地下水中有害元素的形成机理，并进一步研究地下水中有害元素的迁移转化规律。</t>
  </si>
  <si>
    <t xml:space="preserve">1、创新点需要进一步提炼，文中提出三个创新点，严格意义上算不上创新。
2、研样品数量较少，研究结论可靠性不明确。
</t>
  </si>
  <si>
    <t>1. 文中缺少“图 2.2 胶东地区中生代侵入岩分布图”对应的位置；                                                           2. 第17页图2.3中，下面注释性文字字号大于图名字号，不协调；                                                       3.第20页“图 3.1 冷家钼矿区域地质矿产简图”下部注释中，地层英文缩写标示不规范；                       4. 第21页“图 3.2 冷家钼矿床 7 号勘探线地质剖面图”，图中注释性文字字号大于图名字号，不协调；                                                                         5. 第32页空白建议删除；                                         6.第34页倒数第八行“δEu”为一专有名词，不应断开；                                                                        7. 第35、36页“图 4.1、图 4.2”中，图中文字字号大于图名字号，不协调。</t>
  </si>
  <si>
    <t>1、选题依据多为引用他人已发表的论据，作者未总结出研究问题所在。2、研究现状分析不足，样品数量较少，是否具有代表性？</t>
  </si>
  <si>
    <t xml:space="preserve">1、论文对该区斑岩型钼矿以及湛岭钼矿的研究未进行有效提炼并综合，只是简单的罗列，应着重总结前人在哪些方面的研究成果和存在问题。
2、对于成矿物质与成矿流体来源研究建议采用稳定同位素以及流体包裹体限定，仅用常微量元素定论矿床成矿物质来源的方法值得商榷。
3、建议修正地质图，按照配色标准修正并区分岩浆岩等地质要素。
</t>
  </si>
  <si>
    <t>1.文献综述和摘要中没有说明应用哪些方法分析研究区地质、物探、化探资料及如何应用这些材料找矿。
2.研究内容中对物探、化探资料分析不够充分，主要结论都是依据矿产的地质特征得出。
3.结论可信度相对较低，创新性有限。参考文献聚焦在国内。</t>
  </si>
  <si>
    <t>（1）章节1.3.3内容只是在陈述研究内容，未能突出主要认识及成果；（2）论文中指出有5种找矿标志，将围岩蚀变标志和铁帽标志作为寻找该类矿床的最为重要标志，研究区是否存在这两种标志？证据材料是什么？分布区域在哪里？能否利用这两种标志作为研究区找矿方向的依据？</t>
  </si>
  <si>
    <t>（1）摘要不够简洁，重点不突出；（2）缺技术路线图；（3）第30、60存在空白页；（4）表5.4与文中其它表格格式不一致；（5）研究结论可凝练精简；（6）参考文献标注混乱，对应性差，从1直接跳到51。</t>
  </si>
  <si>
    <t>本论文通过对土壤地球化学元素进行相关性分析、聚类分析和因子分析，并结合研究区内各元素异常图和异常元素地球化学场的分布，圈定了一个成矿预测区一个。略微不足之处主要是土壤取样交待不够。总体来说是一篇较优秀的硕士毕业论文。</t>
  </si>
  <si>
    <t>（1）研究区地质图字体太小。（2）参考文献偏老，英文相关文献偏少。（3）作者应具体阐述组合异常评价指标以及赋值的原则，因为这直接影响预测结果。（4）找矿前景分析部分，还根据该地区的侵入岩、石英脉、构造条件等内容进行详细阐述，并结合成矿理论知识，对Y1预测区可能发育的矿床类型提供理论支撑。例如，该地区有无韧性剪切带？</t>
  </si>
  <si>
    <t>1、粉煤灰提铝循环母液中锂的回收中，实验得出二氧化锰离子筛法最适合，但是缺少定量数据。2、缺少国外研究现状。3、论文中引用的参考文献普遍较老。</t>
  </si>
  <si>
    <t>选题具有较强的实用价值，研究方案合理。不足之处：欠缺对研究对象“粉煤灰提铝循环母液”的描述；第二章的题目与内容的符合度欠佳。</t>
  </si>
  <si>
    <t>本文以平朔脱硅煤灰为原料对提铝循环母液中锂进行提取工艺研究，论文题目表达研究主题清晰，但选题缺乏创新性,且研究结论仅用两种方法得到实验结论，缺乏多方法验证，论文材料不够详实。论文时间标注有误。</t>
  </si>
  <si>
    <t>（1）摘要论述性内容偏多，不够简洁；（2）第23页“评价区域的总面积4976991 万平方公里”表述错误；（3）表4-1、4-2、4-3、4-4、4-5等一个版面安排不下，后半部分应该以续表形式排版；（4）研究结论不够精炼，展望部分深度欠佳；（5）参考文献1、14、15重复。</t>
  </si>
  <si>
    <t>论文以水的社会循环为基础，从水资源量、用水、污水排放和水质四个方面构建城市水环境综合质量研究的指标体系，并运用层次分析法确定各指标权重，建立城市水环境综合质量评估模型，并对全国地级及以上城市的城市水环境综合质量状况进行排名。对于了解全国的城市水环境概况，改善水环境具有重要意义。论文研究方法和思路合理，工作内容充实，研究成果具有一定的新意。该论文作者具有较扎实的理论功底和专业素质。但论文中仍存在一些小问题，表格不规范，论文数据仅2012年数据，同时对于我国西部城市涉及较少。</t>
  </si>
  <si>
    <t>论文工作量大，研究方法正确，主要问题是没有说明文中所有城市有关水环境的资料数据的来源</t>
  </si>
  <si>
    <t xml:space="preserve">1、 地球化学特征部分内容较少，缺少主量元素、微量元素和同位素等方面的研究；
2、 缺少矿石矿物和蚀变矿石的显微镜下鉴定，建议增加。
</t>
  </si>
  <si>
    <t>该论文对赵家房子超贫磁铁矿床的地质特征、地球化学、磁异常特征等进行了综合分析，探讨了该地区的成矿地质条件，具有一定的应用价值，建议对围岩蚀变进行分带，确定其与矿化的关系。同意答辩。</t>
  </si>
  <si>
    <t xml:space="preserve">缺少国外研究现状，文献引用要进一步规范。文中第三章部分缺少地化分析，仅做了宏观分析。
</t>
  </si>
  <si>
    <t>（1）第1页倒数第四行病句，断句错误；（2）第11页“表2.1”表名与内容脱节，后半部分应以续表形式排版，表2.3、表3.1、表4.1、表5.6同理；（3）16、52、56、58存在空白页；（4）图3.5、3.6、3.7、3.8应该排在同一版面；（5）图4.6图名中 H20中的2应为下标；（6）结论条目太多，不够精炼。</t>
  </si>
  <si>
    <t>本论文针对典型的钼矿石进行了采样进行了流体包裹体的分析，结合前人的研究，提出了豫西雷门沟核心矿区外围的钼矿的成矿模式。方法介绍部分略多，具体实验以及数据的处理和结果的解释稍少。总体来说达到硕士毕业论文的要求。</t>
  </si>
  <si>
    <t>论文工作量大，研究方法正确，主要问题是U-Pb 测年作为一种重要的定年工作，谐和图缺失，应补充。题目少一个“矿”字</t>
  </si>
  <si>
    <t xml:space="preserve">  在对拜其花岗岩进行锆石 U-Pb 年代学测试中,应注明测试条件，论文中对其加权年龄和谐和年龄数据的分析和讨论都不足。</t>
  </si>
  <si>
    <t>该论文研究了拜其花岗岩的地质特征，并进行了年代学研究，探讨了与矿化的关系，为进一步找矿提供了依据，具有一定的应用价值，建议加入成矿元素支撑数据内容及岩石镜下鉴定照片。同意答辩</t>
  </si>
  <si>
    <t xml:space="preserve">文中部分图件不规范。第五章花岗岩年代学特征部分，锆石测年的实验步骤和条件没有阐明，论证不足。
</t>
  </si>
  <si>
    <t>（1）摘要不够简洁，论述性语言过多；（2）第11页地理坐标格式不规范；（3）第10、36存在空白页；（4）研究结论可凝练精简，工作建议与展望部分可省略。</t>
  </si>
  <si>
    <t>论文将生态位理论引入地下水开采潜力分析，提出地下水生态位和地下水生态位重叠的概念、定义、内涵和计算方法，并构建地下水生态位评价指标体系。针对河北平原九个城市地下水生态位重叠度和地下水生态位进行计算，进一步分析河北平原地下水开采潜力及开采竞争关系并与传统评价方法的结果进行对比分析。该论文研究方法和思路合理，工作内容充实，研究成果具有一定的新意。论文作者具有较扎实的理论功底和专业素质。但论文中地下水生态位评价指标体系的指标选取不够成熟，可能会对评价结果产生一定影响。</t>
  </si>
  <si>
    <t>专家评语（主要提出论文不足之处）：（1）论文数据相对偏老， 对地下水开采竞争策略的建议不具有时效性。（2）在地下水开采潜力评价部分，对于各个维度所占权重应有具体说明，最好做出评价的具体原则，而不只是根据“指标数据与地下水开采潜力呈负相关”。总体上，论文研究基础较扎实，研究方法得当，逻辑性较强，具有一定创新性与社会应用价值。</t>
  </si>
  <si>
    <t>1.相似模拟实验作为本文主要研究方法和重要内容，在研究方法中未体现，建议研究方法第一条里面补充； 
2.抽水试验选井位置是否需要考虑不同裂隙发育特征分区？
3.部分参考文献未在文中按要求标注；
4.部分图件不规范，例如图2-1不清晰、图2-4图例标识不规范；
5.文中部分语句格式、单位及标点符号使用不恰当，例如万t/a、 km2、表 2.1地层地层组英文名称上下标等。</t>
  </si>
  <si>
    <t>不足之处：1. 文中有多张空白页；2. P16 2.3.1“由图可知”指的哪张图；3. 3.1.3公式应有编号，注意全文还有没有其他没编号的；4. 表3.3分页第二页应有表名（续表…）；5. 第三章里面还有图2-1，图4-5、4-6…，第三章中间出现图3-1，编号有问题；6. 文中有表3.3，有表4-6，是“.”还是“-”应该统一；7. 第四章表4-4出现两次</t>
  </si>
  <si>
    <t>论文主要存在以下问题和不足：
1.英文摘要好好改改；
2.正文中参考文献引用方式不一致，有的是上角标形式、有的是人名+年份形式；且正文与参考文献列表中的文献不一致；
3.正文中有的语句不通，如运用不同方法对不同结构特征含水层进行分类研究，最终根据得到采煤后覆岩含水层渗透性特征。
4.注意正文里面的细节：段前空两格、上角标、数字及字母用新罗马字体还是宋体（黑体）、引用文献时注意标注序号、表3.2而非3.2、图3.1而非图1等。
5.文章图件多数存在问题，要么不清，要么没有坐标。</t>
  </si>
  <si>
    <t xml:space="preserve">1、 结论太繁琐，第1条、第2条和第11条不是结论，建议删除，第3和4条合并，第5和6条合并。
2、 应对不同尺寸钢筋混凝土进行抗震性能试验研究，结合材料强度等其他参数，综合对比，探讨抗震效果好的最佳尺寸
</t>
  </si>
  <si>
    <t>该论文研究了足尺钢筋混凝土短柱的抗震性能，并进行了非线性有限元分析，为建筑设计提供了参考依据，建议进一步计算足尺钢筋混凝土短柱的受弯及受剪承载力。同意答辩。</t>
  </si>
  <si>
    <t xml:space="preserve">国外研究现状部分，文献过老，结论不精练。文中采用的有限元模拟分析的前提条件是否充分？建议考虑混凝土与钢筋本构关系。
</t>
  </si>
  <si>
    <t xml:space="preserve">1、 图4.1、图 4.2、图 4.5、图 4.6等图不清楚；
2、 没有阐明雷门沟钼矿和南泥湖钼矿二者之间对比有何意义。
</t>
  </si>
  <si>
    <t>该论文对比分析了雷门沟斑岩型钼矿与南泥湖矽卡岩-斑岩型钼矿的地质特征进行了对比分析，找出了其异同点，为进一步有色金属找矿提供了依据，建议雷门沟矿石特征中进一步对矿石进行鉴定。同意答辩。</t>
  </si>
  <si>
    <t>论文根据项目实际需要，对豫西雷门沟和南泥湖的两个钼矿床进行了较为深入的研究，两钼矿位于同一区域，作者首先对该区域的地质背景进行了详细从阐述，然后分别对雷门沟钼矿床的地质特征和南泥湖的地质特征进行了分析，通过地球物理和地球化学特征的分析，找出来两个矿床成因的相似处及差异，为后续研究提供了坚实的基础。</t>
  </si>
  <si>
    <t xml:space="preserve">1、对于真实地质模型中，需要进行三维模拟实验，并且应依据原始地质模型条件建立数学模型。
2、研究采动覆岩演变结构的变化规律，需要结合现场试验，综合论证和验证实验结果的可靠性。
</t>
  </si>
  <si>
    <t>该论文采用分形几何理论、多元统计分析等方法，研究了余吾矿双工作面采动覆岩运动，为余吾矿安全科学合理采煤提供了技术支撑，建议深化研究上覆岩层裂隙网络发育演变规律。同意答辩。</t>
  </si>
  <si>
    <t>研究采动覆岩演变结构的变化规律，应通过现场实现验证其模型的科学性和所推结果的可靠性。</t>
  </si>
  <si>
    <t xml:space="preserve">1、对于梅劳特乌拉蛇绿岩的研究现状的综合与总结过于简单。
2、辉长岩得出的年龄并不是15个测点的加权平均年龄，谐和图明显具有阶段性，建议在摘要和正文中修正。
3、对糜棱岩等薄片的镜下特征需将组成矿物在照片中标出。同时需将图片中的主要地质要素及形态标出（如图2.22、2.23）
</t>
  </si>
  <si>
    <t>1.文献综述中，对如何利用蛇绿岩特征找矿进展缺乏论述。
2.研究内容中，蛇绿岩的地质研究主要限于野外照片和实测剖面，而其他关于成岩环境等分析较少；岩石学研究主要侧重镜下薄片，而其他相关测试比如能谱等较少。</t>
  </si>
  <si>
    <t>（1）论文思路清晰，结构合理，结论可靠；（2）论文内容主要包括蛇绿岩地质特征、地球化学特征及其地质指示意义（构造环境、成矿作用）三部分，建议适当修改论文题目突出蛇绿岩地质指示意义。</t>
  </si>
  <si>
    <t>论文能够在前人的基础上提出自己的观点，具有一定的创新性，对多端元自动提取进行了大量实验研究，对青藏高原地区长时序的亚像元积雪面积计算具有重要意义，论文思路清晰、逻辑性较强；但论文参考文献较为陈旧（大部分文献为10年前的研究成果），部分参考文献格式、图格式（图4.15、4.14的横轴坐标字体大小不一致）还需更加规范。</t>
  </si>
  <si>
    <t>论文以青藏高原地区为研究区，针对AVHRR/2 数据提出了涉及阴影的多端元亚像元积雪填图算法。通过此算法得到的研究区AVHRR/2 数据的亚像元积雪面积数据与MODIS或是AVHRR/3 数据的亚像元积雪面积数据相结合，从而得到青藏高原地区长时序的亚像元积雪面积数据。论文在中低分辨率影像上对植被及裸地的判别方法及原始数据初处理方面还有待改进。论文中存在部分文字错误（如中文摘要序号）。</t>
  </si>
  <si>
    <t>内容比较丰富，数据较详实，具有一定创新性和前瞻性，但参考文献有几处引用格式不规范。</t>
  </si>
  <si>
    <t>论文选题合理，熟悉学科内容和动态，研究内容具有实际意义。摘要不规范，结论与语句不通且有错别字，参考文献标注混乱，研究意义、完成工作量等内容叙述不准确。</t>
  </si>
  <si>
    <t>摘要需要进一步凝练。结论部分内容非结论性东西需删除。完成工作量较少。</t>
  </si>
  <si>
    <t>摘要凝练不够规范，实质性内容偏少，结论性总结不够深入。</t>
  </si>
  <si>
    <t>论文选题具有重要的理论及实践意义，研究成果具有实用价值。摘要不规范，结论偏简单，参考文献偏老。</t>
  </si>
  <si>
    <t>研究目标、内容、技术路线不匹配，应是为达到研究目标采用何种技术手段。论文规范性较差。</t>
  </si>
  <si>
    <t>摘要编写不够规范与深入，研究现状最新成果较少提及且文献标注不够规范。</t>
  </si>
  <si>
    <t>论文中国内外研究现状综述不足，对成矿条件分析的理论综述应再加强些</t>
  </si>
  <si>
    <t>国内外研究现状了解不够，</t>
  </si>
  <si>
    <t>论文工作量不大，文献总结归纳不够，对于铁矿成行条件研究的新方法总结不足，个别论述及表达流畅性不足。</t>
  </si>
  <si>
    <t>部分语句表述不规范，研究现状综述不足。</t>
  </si>
  <si>
    <t>目录不规范。国内外研究现状内容偏少，对学术动态的了解程度不够。</t>
  </si>
  <si>
    <t>论文摘要中的关键词中有：鄂尔多斯盆地，但研究对象和摘要中未体现，是否有误。</t>
  </si>
  <si>
    <t>研究现状综述不足，近五年的参考文献偏少，个别图片没有比例尺。</t>
  </si>
  <si>
    <t>缺少野外实地及室内试验相关数据资料。近五年的参考文献偏少。</t>
  </si>
  <si>
    <t>论文现场资料收集后提炼不足，对论文支撑力不足，应加强。</t>
  </si>
  <si>
    <t>研究现状综述不足，图表不统一。</t>
  </si>
  <si>
    <t>缺少国外研究现状内容。书写格式及图表的格式欠规范。</t>
  </si>
  <si>
    <t>论文中方法的了解不足，对于现在最新的研究进展归纳不够，另外现场资料图表书写不够规范、</t>
  </si>
  <si>
    <t>论文选题具有重要意义，掌握学科动态，研究成果具有实用价值。摘要不规范。</t>
  </si>
  <si>
    <t>摘要过于简单。文献综述相似的方法、成果分析不够。论文整体不够规范。</t>
  </si>
  <si>
    <t>摘要凝练不够具体，且后半部分不太通顺。研究现状中未列参考文献标准。格式问题：如目录4.1.图2.2、表4-1等</t>
  </si>
  <si>
    <t>国内外研究现状的综述不足，部分语句表述不明确。</t>
  </si>
  <si>
    <t>没有国内外研究现状。近五年的参考文献及外文参考文献偏少。</t>
  </si>
  <si>
    <t>论文第三章3.2详细研究了油层沉积物的构造特征，但是在后续的研究内容中，未能就很好地将这一研究成果与油固成油层的特征研究结合在一起。</t>
  </si>
  <si>
    <t>论文选题具有重要的理论与实际意义，熟悉科学发展与动态，研究成果具有促进地方矿产经济发展作用</t>
  </si>
  <si>
    <t>格式问题目录排版技术线路图无图明，论文实质内容比例偏低，文中参考文献引用混乱</t>
  </si>
  <si>
    <t>文献综述部分对研究区前期研究成果及研究分析论述不够，论文规范有欠缺吗，</t>
  </si>
  <si>
    <t>国内外研究现状综述不足，对一些地质现象的描述欠缺，相应的照片及素描图件</t>
  </si>
  <si>
    <t>国内研究现状偏少对学术动态的了解极度偏大，语言表达欠准确，书写图片格式欠规范</t>
  </si>
  <si>
    <t>论文中第2章研究矿区的底层鱼构造但在后面的成矿预测中未加以深入的应用吗，另外所提远景没有更多的现场资料加以验证，使议论略显单薄</t>
  </si>
  <si>
    <t>文献综述不够</t>
  </si>
  <si>
    <t>部分文献格式不规范。部分页下部空白太多。图标注不明。</t>
  </si>
  <si>
    <t>选题具有一定科学价值，综述应更全面些，特别是其科学价值，研究工作应体现作者的工作能力和基础。写作整体规范。</t>
  </si>
  <si>
    <t>对当前研究存在的问题阐述不够明确，镜下照片的标注要素不全。</t>
  </si>
  <si>
    <t>近五年的参考文献偏少，对最新的学术动态了解不够。参考文献引文格式不规范。</t>
  </si>
  <si>
    <t>论文中对于控制岩浆流动的地质构造运动的研究要加强，特别是弄清大陆挤压环境中主导的构造运动是板块俯冲还是大洋闭合。</t>
  </si>
  <si>
    <t>对于环境分析的现状及方法综述不够全面，部分插图不够规范</t>
  </si>
  <si>
    <t>国内外研究现状不足，学术动态了解欠缺</t>
  </si>
  <si>
    <t>论文中对于地层粘度相研究方法的新进展总结不够，地质构造与地层沉积分析不足，个别图件对论点支撑不足。</t>
  </si>
  <si>
    <t>国内外研究现状综述不足，缺少矿石结构方向的镜下及手标本的照片</t>
  </si>
  <si>
    <t>国内外研究现状内容偏少，论文的书写格式和图表欠规范，</t>
  </si>
  <si>
    <t>论文中对银行现代勘探技术的最新进展总结不足提出了诸多的新矿的标注，但对其验证的资料论文中提供的较少</t>
  </si>
  <si>
    <t>技术路线图过于简单，镜下照片样品信息不全面，格式问题，表1.1与与2.1格式不统一，1.1.1中有错别字等，如“大于的5KM</t>
  </si>
  <si>
    <t>文献综述部分对研究前期研究成果及研究方法论述不足，</t>
  </si>
  <si>
    <t>论文选题具有重要的理论与实际意义，熟悉学科发展动态，研究成果具有促进地方矿产经济发展的作用，，第四章方法与结果之间有必要叙述一下分析过程</t>
  </si>
  <si>
    <t>镜下照片标注不清，部分图片缺乏美观，不规范。</t>
  </si>
  <si>
    <t>研究结论缺少存在问题及建议。</t>
  </si>
  <si>
    <t>论文摘要中提到主要研究成果之一是侵入岩的形成构造环境，但在论文后面的论述中并没有详细的探讨地质构造，所涉及侵入岩通道和储存空间的问题。</t>
  </si>
  <si>
    <t>国内外研究现状综述不足，部分图件不够规范</t>
  </si>
  <si>
    <t>国内外研究现状不足，学术动态了解不深入，图表欠规范</t>
  </si>
  <si>
    <t>论文文献总结提炼不足，现状分析不够充分，个别图件回执不规范，使得论点表述不够明确</t>
  </si>
  <si>
    <t>找矿方向部分论述不够全面。近年的参考文献较少。</t>
  </si>
  <si>
    <t>语言表述的逻辑较严密。参考文献引文格式不正确，缺少近五年的参考文献。</t>
  </si>
  <si>
    <t>论文中对于第二个研究内容油页岩的勘探方向上，论述不足，应在已有的研究基础上，尽可能多的为未来油页岩在该去的勘探提供有力的支撑。</t>
  </si>
  <si>
    <t>未见文献综述，选题题目及意义论述较简，创新点凝练深度不够，错别字</t>
  </si>
  <si>
    <t>缺文献综述，构选位置等图件名应注明资料来源</t>
  </si>
  <si>
    <t>论文选题合理，成果具有促进研究资源开发作用，论文体现的基础扎实，分析解决问题能力强，研究方法科学tfboys为规范</t>
  </si>
  <si>
    <t>论文内容丰富，论证数据充分，不足之处对国内外研究综述不够充分，个别语句表述欠规范</t>
  </si>
  <si>
    <t>国内外研究现状不足，学术动态了解极度欠缺，论文语言表达逻辑欠严密</t>
  </si>
  <si>
    <t>论文中文献量不大，对于油气成藏的研究方法探讨不够，结论与论述中一些语句不够简明流畅。</t>
  </si>
  <si>
    <t>写作规范，内容丰富。缺少最新文献调研。</t>
  </si>
  <si>
    <t>结论太多点了，6条。有些页下面空行太多。</t>
  </si>
  <si>
    <t>论文写作比较规范，工作扎实，但更像是项目结题报告。缺少对理论、方法、观点的提炼。</t>
  </si>
  <si>
    <t>景观地球化学特征部分，内容不实，不能突出标题，参考文献有重复、</t>
  </si>
  <si>
    <t>国外研究现状偏少，对学术的动态了解程度低。</t>
  </si>
  <si>
    <t>论文对于化探研究现状的综述不够精炼，论文中对于地质构造与地球化学的内在关系研究不深入，文献内容有重复。</t>
  </si>
  <si>
    <t>论文选题合理，熟悉学科发展动态，成果具有实用价值。论文体现基础理论较扎实。摘要不规范，摘要与结论重复多。</t>
  </si>
  <si>
    <t>文献综述部分有待于进一步凝练，特别是关于研究内容的表述欠规范。第五章内容非专业研究，可删减。</t>
  </si>
  <si>
    <t>图4、7及4.12下面文字的行距不统一。文中标题级别未统一，如4.1.2、4.3.1,5.2.1部分的次级标题不统一。</t>
  </si>
  <si>
    <t>矿化阶段划分没有相应的图片</t>
  </si>
  <si>
    <t>国内外研究现状内容偏少，对学术动态的了解不足，研究方法相应于材料相对不足</t>
  </si>
  <si>
    <t>论文中对研究现状总结提炼不足，现场资料对于矿化作用的内容略显不足，使得论点依据有些薄弱</t>
  </si>
  <si>
    <t>研究现状综述不完整，参考文献不完整。</t>
  </si>
  <si>
    <t>第五章内容应进一步梳理凝练，明确结论。</t>
  </si>
  <si>
    <t>论文中对于金属矿成矿条件成果较多，但论述的时候不太简明的情况应加以精简。</t>
  </si>
  <si>
    <t>第二章铺垫内容少大，格式问题</t>
  </si>
  <si>
    <t>测年应有年龄和谐图，并付原始数据，显微照片应注明类型</t>
  </si>
  <si>
    <t>论文选题具有重要的理论与实际意义，熟悉学科发展动态，研究成果具有一定的实用价值，论文体的基础理论扎实，专业知识与能力系统较强，行文较规范，论文内容与表1.1工作量统计不匹配</t>
  </si>
  <si>
    <t>论文选题具有重要理论及实践意义，掌握学科发展动态，论文成果具有实用价值。</t>
  </si>
  <si>
    <t>13页图3-1无图名、图3-2、3-3.图2-1、2-2、表2-1等应注明资料来源</t>
  </si>
  <si>
    <t>摘要需要深入凝练。参考文献标注混乱。偏少。</t>
  </si>
  <si>
    <t>论文选题具有重要的理论与实际意义，熟悉学科发展动态，研究成果具有促进矿产经济发展论文体的基础理论扎实，分析与解决问题能力强，行文规范，</t>
  </si>
  <si>
    <t>参考文献标注没有前后顺序标注，缺少原始数据表，显微照片应注明类型</t>
  </si>
  <si>
    <t>技术线路图较简，且无图名，镜下薄片信息不完整，图的排版不统一，</t>
  </si>
  <si>
    <t>未见文献综述，格式问题</t>
  </si>
  <si>
    <t>文献综述部分对研究前期研究成果及研究方法、分析，评术严重不足</t>
  </si>
  <si>
    <t>论文选题合理，熟悉学科前沿与动态吗，研究成果具有实用价值吗，论文体现的基础理论与专业知识扎实全面，研究方法科学，行及规范</t>
  </si>
  <si>
    <t>论文选题合理，熟悉学科发展动态，成果具有实用价值。摘要过长，部分图片模糊不清，未标注引用源。</t>
  </si>
  <si>
    <t>19、20页排版有误，显微照片应注明类型。</t>
  </si>
  <si>
    <t>摘要进一步凝练，1.3.2解决的关键问题凝练不够。</t>
  </si>
  <si>
    <t>本领域的研究已有研究成果综述不全面</t>
  </si>
  <si>
    <t>论文中图表的规范性欠缺，表格中的数字表达不统一。近五年参考文献偏少。</t>
  </si>
  <si>
    <t>论文详细研究了矿床的成矿特征及控矿因素，但在成矿靶区提出后，对于靶区验证资料文献欠缺，应加强。</t>
  </si>
  <si>
    <t>论文选题准确，研究方法科学，成果具有一定实际应用价值，并具有一定创新性，论文规范，存在重要问题为，文中一些插图如区域构造纲要图应，注明资料来源</t>
  </si>
  <si>
    <t>格式问题，如目录对齐问题等，摘要中部分词句需斟酌</t>
  </si>
  <si>
    <t>论文选题具有重要的理论与实际意义，熟悉学前沿动态，研究成果具有促进矿产经济发展的作用，论文体现的基础理论扎实，分析与解决问题能力强，研究方法科学，行文规范，</t>
  </si>
  <si>
    <t>对 矿化及能变其次的划分欠缺相应的矿脉案切及矿交代关系和相应图件</t>
  </si>
  <si>
    <t>野外调查相关素描为材料不足</t>
  </si>
  <si>
    <t>论文中对于矿化作用的支撑资料略显不足，野外现场图件与论文内容相结合不堪紧密。</t>
  </si>
  <si>
    <t>论文选题具有重要的理论及实践意义，熟悉学科内容和动态。研究成果具有实用价值，摘要不规范，未列出研究现状标题。</t>
  </si>
  <si>
    <t>显微照片应标注类型及尺寸。论文工作量大，内容齐全，有创新和价值。</t>
  </si>
  <si>
    <t>摘要不够规范，图1、2无比例尺，图2、3部分文字太小不够清晰。</t>
  </si>
  <si>
    <t>论文选题具有重要的理论与实际意义，熟悉学科发展动态，研究成果具有促进矿产经济发展论文体的基础理论扎实，分析与解决问题能力强，行文规范</t>
  </si>
  <si>
    <t>3.1.2中煤中硫作为标题表述不够严谨，粘土一般用黏土</t>
  </si>
  <si>
    <t>文中显微照片均无类型及尺寸</t>
  </si>
  <si>
    <t>论文选题具有重要的理论与实际意义，熟悉学科发展与学术动态，研究成果具有实用价值，论文体现理论扎实分析解决问题的能力强，研究方法科学行文规范，结论与摘要重复</t>
  </si>
  <si>
    <t>论文选题准确，研究方法与研究内容具有针对性，技术方案科学研究结果具有论文和实用价值，并具有一定创新性，文中明显问题，行文规范</t>
  </si>
  <si>
    <t>样品信息不全面，数字字体不统一，排版问题</t>
  </si>
  <si>
    <t>论文选题具有重要的理论与实际意义，熟悉学科发展动态，研究成果具有促进矿产经济发展论文体的基础理论扎实，分析与解决问题能力强，行文规范，文献综述过简略</t>
  </si>
  <si>
    <t>文献综述部分内容略显单薄应加强</t>
  </si>
  <si>
    <t>全文中的列表格式不统一，部分为三线表，其他格式问题</t>
  </si>
  <si>
    <t>（1）第5章标题太笼统，本章是该论文的核心，作者进行了不同堵水环境下奥灰突水治理关键技术分析并用3个矿作为实例进行了验证，建议标题修改为：不同堵水环境下奥灰突水治理技术及实例验证；（2）文后的参考文献格式有的不规范；文中引用的文献没有完全对应，只是标注到第6页的[8-9],尤其是国内外研究现状等部分没有标注一篇文献。外文文献7和11有点老旧。</t>
  </si>
  <si>
    <t>论文选题较有新意，以峰峰矿区为例，通过整理各矿井的地质、水文地质和突水治理资料，分析矿区奥灰通道突水灾害原因，结合不同条件下不同阶段的堵水效果及影响因素分析，总结出一套适用于整个矿区的奥灰突水治理技术集成，为矿井开展防治水工作、最大限度地避免或减轻突水对生产的影响提供参考依据。文献综述涉及到国内外有关注浆堵水的理论与研究。作者对本研究领域的相关理论和知识掌握的比较熟悉。该论文资料比较充分，阐述较为全面，作者能够运用理论分析和解决实际问题。论证资料较为充分。论文结构比较合理，层次分明，论点正确，论据可靠。逻辑结构清楚，文字表达较为流畅。论文部分存在文字错误，论文第一章第二节标题（国内外研究现状）过于细化。</t>
  </si>
  <si>
    <t>论文在文献综述部分，对煤矿底板奥灰水防治主要国内外技术论述不足，论文第4章主要技术方法应在综述部分加于论述、分析，而不是单独成章，此类技术不是研究区独有技术。</t>
  </si>
  <si>
    <t xml:space="preserve">1、 建议用两种方法对地裂缝的危险性进行综合评判并对比；
2、 对于影响地裂缝的影响因素，除了论文中列出的距离、厚度和水深等因素外，建议增加地质构造条件等影响因素；
3、 论文体现了作者理论基础较为扎实，但论文的创新性稍显不足。
</t>
  </si>
  <si>
    <t>该论文运用灰色关联度法找出了衡水地区地裂缝发育的主导因素，并采用MAPGIS技术对该地区地裂缝进行了易发危险性分区，有一定的实用价值。应对衡水地裂缝的成因机制进行详细分析。同意答辩。</t>
  </si>
  <si>
    <t xml:space="preserve">对于影响地裂缝的影响因素缺乏构造运动的影响；论文的创新性需要进一步归纳和提升，两点合并一点，做进一步提升。
</t>
  </si>
  <si>
    <t>（1）文中多次出现“课题”字眼，应改为“本文”，如第1、4页；（2）文中多次出现“的的”两字重复情况，有查重避嫌的嫌疑；（3）径流二字多处不一致，如第5页技术路线图中出现“泾流”、27页“迳流”等；（4）结论不够简练，主要成果4应重点展开说明一下用的方法和结果；（5）文后的参考文献格式有的不规范，尤其是三个以上作者的文献格式不一致，三个作者之后统一用“等”。</t>
  </si>
  <si>
    <t>论文以山西省LAT煤矿为例，通过收集水文地质资料分析矿区水力特征，运用解析法（大井法）、比拟法（水文地质比拟法）及数值模拟法（基于Visual Modflow软件的数值模拟法）三种方法，分别预测煤矿的矿井涌水量。通过对三种方法预计结果的评述及分析，分煤层选择较合适的预测方法。为矿井排水方案以及排水能力的设计提供依据。论文观点明确，结构合理，语言流畅。但文中图4-2岩溶水流场图没有明确方向，未标明比例尺，图表不规范。</t>
  </si>
  <si>
    <t>论文从文献综述到具体预计矿井涌水量方案设计到最后计算思路清晰，方法正确，结果可靠。但有一主要问题是，文中所有图表，没有注明这些资料的来源，不够规范。</t>
  </si>
  <si>
    <t>（1）目录中第3章标题“指标”两字重复，应删掉；（2）文中参考文献的引用格式有的不规范，如第3页“张业成、张梁等”（标注[25-26]的引文）作者应改为“马寅生等、朱良峰等”；两个作者之间应加上“和”，如裴向军，黄润秋[42]应改为裴向军和黄润秋[42]；张丽[27]，洪海春[27]，张勇慧[27]等多篇文献之间“逗号”应改为“顿号”；（3）文后的参考文献格式有的不规范，尤其是外文文献，文献38和40三个作者之间没有逗号；48和49与前面的文献格式不一致，三个作者之后没有逗号。</t>
  </si>
  <si>
    <t>论文总结分析影响矿井地质灾害的因素并通过专家调查的方法提取有效的评价指标。采用层次分析法得出各因素对于矿井地质灾害的权重，构建评价地质灾害模型，以邯邢地区邢东矿、申家庄矿、新屯矿、九龙矿四个矿区为例进行矿井地质灾害危害程度评价并进行等级划分，确定模型的准确性。本文将多源信息融合理论、现代非线性数学理论分析方法应用于矿井地质灾害的定量评价过程中，能够更为准确地评价矿区地质灾害。为煤矿地质灾害的防控提供科学依据，对于煤矿安全生产具有现实的指导意义。论文反映出作者对国内外相关领域的研究状况有一定的了解，文献掌握较好。论文表述规范，语言流畅。但收集的资料和数据不够完整，对各矿井的危害程度评价不够深入。</t>
  </si>
  <si>
    <t>本论文主要是针对邯邢地区煤矿矿井地质灾害进行了定量研究，所以论文题目定为 “邯邢地区煤矿矿井地质灾害定量评价工程应用”更合适。</t>
  </si>
  <si>
    <t>1.论文题目为地球化学研究，但是论文研究内容中地球化学仅占其中一部分，而且篇幅占比不多，尚需斟酌； 
2.研究方法中建议补充分析化验或测试分析，实验室测试、化验等是地球化学中的常用方法和必要手段，但是仅在“（3）资料数据综合性研究并撰写论文”中提到，建议单列一条提出；
3.部分图件不规范，例如图2.2图内字体太大，图2.3、图2.4、图4.1图内文字不清楚，图2.21、图3.6建议改为表的形式。</t>
  </si>
  <si>
    <t>不足之处：1. P3 1.3/1.3.1应移到下一页；2. 文中参考文献标注基本没有按顺序排；3. P7 1.4.2 出现“1研究方法”，后无2、3…4. P8 技术路线图太简单；5. P14表分开两页，第二页应加续表名；6. 第二章区域地质背景所占篇幅太长（20页），第三章第四章主要研究内容才四页；7. 标题是地球化学，文中研究内容地化相关较少。</t>
  </si>
  <si>
    <t>论文主要存在以下问题和不足：
1.论文题目最好改为岩石学及地球化学研究，岩石学也是主要研究内容之一；
2.英文摘要好好改改，注意大小写、空格等；
3.文章结构最好调整下，一般分析（测试）方法单独成章；选题依据放到国内外研究现状、存在问题后面，若不知研究现状及存在问题，选题依据无从谈起；另外，2.4.5蛇绿岩不属于岩浆岩，不能放到2.4里面；年代学特征应放到属性、成因及环境前面，讨论这些内容的时候需要年代信息；
4.图最好亲自画一下，另外注意文中参考文献的标注方法，如图2.1，2.2；图3.1无坐标；图3.6重新截图；
5.第四章前面，通过全岩化学分析能知道是二长花岗岩？
6.花岗岩的分类不能用TAS图解，应用QAPF图解；图4.1不适用于花岗岩；
7.稀土元素特征需要描述表述下，条理不清、重复啰嗦；
8.造山后板片断离，还是拆沉作用造成软流圈上涌，需要作者仔细考虑下。另外，板片断离，会使板块处于拉张环境吗？</t>
  </si>
  <si>
    <t>1、缺少国内外对当前课题的研究进展。2、实验过程中出现了“几个”这样的模糊数据。3、反应温度对工艺中引发剂过硫酸铵的引发速率一部分缺少佐证。</t>
  </si>
  <si>
    <t>论文采用的实验方法可行，实验数据和结论分析可信，也获得了预期的应用效果，但“水溶液聚合法”的不同类型实验之间以及最终生产工艺设计的内在联系不明，造成论文整体结构松散，对关键科学问题认识不清，从而不能很好的阐明多种实验数据的用途和进一步推广价值，建议首先指出欲集中解决的科学问题，明确提出研究目的及思路，并严格制定研究路线，将不同实验统一为有机整体，使论文严谨、科学。论文达到了工学硕士论文的要求，同意修改后参加答辩。</t>
  </si>
  <si>
    <t>论文选择对“骨粉与腐殖酸钾基多功能保水剂”的研究具有较好的应用价值，作者对研究现状比较了解，思路明确，试验设计合理完整，实验结果可靠，成果具有一定实用价值。文中第15页，请查证1.3.2中我国褐煤所占比例的数据；如适当增加与同类产品的对比，可更好阐明论文设计方案的优势。</t>
  </si>
  <si>
    <t xml:space="preserve">1、在研究现状中的总结面面俱到但针对性不足，比如“外场效应”等概念在论文研究的内容、实验过程与讨论中并无涉及，这些内容可适当删减。
2、建议将论文的主要结论及创新点分开，使层次更加清晰。
</t>
  </si>
  <si>
    <t>1.内容（制备方法）研究过多，导致文献综述就不容易聚焦。很多方法原理及应用的论述过于浅显，比较类似于横向课题的研究报告。2.在应用中涉猎的内容很少，明显与题目不符合。3.参考文献过多。是否完全读懂、读透都是问题。</t>
  </si>
  <si>
    <t>（1）进一步归纳并总结论文关键词；（2）论文中有图件所支撑的内容，排版过程要文字在前、图件在后；（3）论文题目为“新型磷酸盐光催化剂的合成及应用”，但论文中所涉及到的“应用”部分薄弱，未涉及到应用效果等方面内容，建议修改此部分内容或修改论文题目。</t>
  </si>
  <si>
    <t xml:space="preserve">1、本文初步评价了由于基质效应和盐效应对目标物检测带来的偏差，但是对复杂体系中造成基质效应的机理探讨不足；
2、文中参考文献2010年以后的较少，对目前的研究理论和成果探讨对比不足
</t>
  </si>
  <si>
    <t>该论文采用顶空-气相色谱法和气相色谱-质谱联用法，研究了纳米铁和纳米锌降解水中TCE、四氯乙烯等多种有机物，提高了有机物的回收率，论文有一定的研究意义及应用价值。纳米铁与TCE还原反应的动力学应详细分析。同意答辩。</t>
  </si>
  <si>
    <t>作者在污染物中氯化物的测定的国内外研究的基础上，设定了自身的研究方向，用纳米铁还原降解有机物，测定各成分对检测结果的影响。实验通过测试三氯乙烯的还原降解、基质效应对氯代烃测试的影响，最终获得了提高顶空分析灵敏度、纳米铁的添加浓度及氯化钠的影响等结论。论文的文字表述方面存在较多问题，英文摘要也有较多错误，需要进一步修订。</t>
  </si>
  <si>
    <t xml:space="preserve">论文选题紧密结合工程实际，文献综述较为全面。论文研究了光储并离网的能量管理策略，完成了光储并离网一体机的软硬件设计，研究方法得当，研究内容具有较重要的工程应用价值。
论文结构合理，层次分明，写作规范。
隔离型双向DC/DC变换器在充放电系统中的应用较为普遍，本文的设计亮点不清晰，建议进一步提炼论文创新点。
</t>
  </si>
  <si>
    <t xml:space="preserve">该论文对光储并离网系统硬件和控制两方面进行了研究，具有较好应用前景。
不足之处：部分图及其横纵坐标及单位清晰度不高，如图3-5、3-22等。
</t>
  </si>
  <si>
    <t>论文对光储并离网系统进行研究，分析了光储并离网系统的拓扑结构、逆变器和隔离型双向DC/DC 变换器数学建模方法。论文应进一步能量管理策略进行研究，另外提到铁路插座，但论文主要研究的光储并离网系统似乎不适合该场景。</t>
  </si>
  <si>
    <t xml:space="preserve">论文选题具有一定的理论价值和现实意义，文献综述较为全面。作者基于多种图像处理和分类识别方法，实现了对绝缘子污秽等级的检测与分类识别，研究方法得当，研究内容具有一定的理论深度和工程应用价值。
论文结构合理，层次分明，写作规范。
建议：与传统绝缘子污秽等级识别效果进行对比；论文创新点有待进一步凝炼（第一章结尾部分）。
</t>
  </si>
  <si>
    <t xml:space="preserve">该论文以绝缘子图像识别与精确定位分割、绝缘子污秽等级划分与等级识别为研究对象，以高效率智能化绝缘子污秽检测为目标，选题具有重要意义。
不足之处：仅对实验室环境下人工涂污绝的单一色彩及型式（红棕色棒型）绝缘子进行了实验，实验对象复杂度略低。
</t>
  </si>
  <si>
    <t xml:space="preserve">本文针对电气化铁路接触网绝缘子污秽检测展开研究，选题具有重要实践意义，提出的检测技术可以实现实验室环境下绝缘子的快速识别及精确定位，并构建了绝缘子污秽检测系统。但论文仍存在如下不足：
(1) 绪论中学科领域基本概念掌握不够扎实，表述不够准确；
(2) 所提方法尚缺乏电气化铁路实际环境下的有效性验证；
(3) 英文参考文献引用不够规范。
</t>
  </si>
  <si>
    <t>文中语言表达不够准确，如摘要中“研究了某某模型”，可以提出某个模型或者建立某个模型，研究的应该是具体科学问题。</t>
  </si>
  <si>
    <t xml:space="preserve">论文选题具有明确的工程应用背景，文献综述较为全面。作者将增强现实技术与ITEM技术应用于轨道交通设备的维修中，研究方法得当，研究内容具有重要的工程应用价值。
论文结构合理，层次分明，写作规范。
论文研究内容较多，工作量较大，导致各个环节的研究深度略显不足。维修区域目标的准确检测与识别是实现设备高效维护的前提，建议对检测和识别算法进行深入研究。
</t>
  </si>
  <si>
    <t xml:space="preserve">该论文针对嵌入AR功能的IETM进行研究，设计算法与原型系统，课题具有良好应用前景。
不足之处：所用模型与轨道交通设备维修真实场景的契合度略显偏低。
</t>
  </si>
  <si>
    <t>论文对嵌入AR 功能的IETM软硬件系统构建问题进行了研究，利用CNN 对目标图像进行特征提取，同时利用RGB-D 图像增加场景的空间信息特征。论文应针对目标检测的准确率，进一步对特征融合算法进行研究。</t>
  </si>
  <si>
    <t xml:space="preserve">论文选题具有一定的理论价值和现实意义，文献综述较为全面。作者研究了用于动态角度测量的光电跟踪平台控制方法，实验验证了该控制方法和角度测量方法的可行性，研究方法得当，研究内容具有一定的理论深度和工程应用价值。
论文结构合理，层次分明，写作规范。
建议：考虑内外部扰动因素对于测量结果的影响，优化自适应控制算法；部分文字的字体格式不一致。
</t>
  </si>
  <si>
    <t>该论文针对光电跟踪平台跟踪控制中存在的跟踪环输出延时问题，提出了基于输出延时观测器的跟踪位置环控制方法。论文的主要工作多集中于平台的搭建，理论分析略显不足。另外，光电跟踪控制系统的抗干扰性能分析需加强。</t>
  </si>
  <si>
    <t xml:space="preserve">（1）有的图不够清楚，有的图几条曲线但是没有图例，有些图没有说明如何得到的并且没有解释图中表达的结果如何。
（2）部分变量和文字的正体和斜体不规范。
</t>
  </si>
  <si>
    <t xml:space="preserve">论文选题具有一定的理论价值和现实意义，文献综述较为全面。作者结合城轨列车运行特性，对永磁同步电机的控制系统进行了优化，并仿真和试验验证了优化效果，研究方法得当，研究内容具有一定的理论深度和工程应用价值。
论文结构合理，层次分明，写作规范。
建议实验验证过程能够更多的反映城轨列车实际运行工况特性。
</t>
  </si>
  <si>
    <t>该论文结合城市轨道交通的实际情况，对城轨列车内置式永磁同步电机控制系统进行优化，并围绕优化方案展开了详细的研究和试验验证。文中所列的永磁同步电机的控制方法都是已有方法，移植到城轨列车内置式永磁电机中缺乏创新性。但整个硕士论文的工作是全面的。</t>
  </si>
  <si>
    <t>多个图不清楚。</t>
  </si>
  <si>
    <t>该论文分析了传统随钻电磁波电阻率测井仪器线圈系单元结构及相关理论，并在此基础上引入谐振原理，提出了采用线圈谐振提高源距的方法。不足之处在于未考虑实际复杂工况的影响。另外，论文的写作规范性应加强，例如变量未采用斜体，个别图存在重复列出的问题。</t>
  </si>
  <si>
    <t xml:space="preserve">（1）国内外现状分析不足，国外只提到了十年前的研究进展。
（2）2.3节的麦克斯韦方程组少写一个方程。
（3）变量斜体、下标等书写不符合规范。
</t>
  </si>
  <si>
    <t>论文在综述部分对近三年的国内外相关发展情况介绍不足，不能很好支撑本文的选题和创新性。</t>
  </si>
  <si>
    <t>建议将论文第四章与第五章合并。</t>
  </si>
  <si>
    <t>该论文提出一种新型三相电平 ZVRZVR 型光伏并网逆变器拓扑及其调制策略，并进行了理论分析和实验研究。对于所提出的系统漏电流抑制方案论述略显不足，应该从原理上加以解释。</t>
  </si>
  <si>
    <t>绪论中没有明确对国内外研究现状的综述，只有对非隔离光伏系统漏电流抑制方法的总结，但是该部分内容引用的文献缺乏近三年文献，近五年文献也较少，所以对选题意义的支撑不足。</t>
  </si>
  <si>
    <t xml:space="preserve">论文研究工作完整充实，写作规范。不足之处如下：
1. 第2章标题应突出逆变器拓扑和调制方法主要用于抑制漏电流，与论文题目相呼应。
2. 第4章与第5章均为实验相关内容，可合并为1个章节。
</t>
  </si>
  <si>
    <t>该论文建立了单相磁保持继电器的静力学及动力学仿真模型，采用稳健设计技术对主要设计参数进行了优化。主要工作以构建仿真模型为主，对模型的描述缺乏理论分析和数学建模过程。</t>
  </si>
  <si>
    <t>部分结果图存在不清晰的情况。</t>
  </si>
  <si>
    <t>3、论文中有些轨迹图表达不规范性。</t>
  </si>
  <si>
    <t>该论文以退役电池在电力储能系统中的梯次利用为研究背景，基于级联型电力电子变压器结构的梯次电池储能系统做了一系列分析研究。论文工作非常饱满，但对于大量实验结果的分析略显不足。</t>
  </si>
  <si>
    <t>多处角频率写作频率，这是2个不同的物理量。</t>
  </si>
  <si>
    <t>论文提出的电气拓扑和控制策略与退役电池和梯次电池储能系统的对应关系，论述应更详细些。</t>
  </si>
  <si>
    <t>该论文建立了包含光伏、风电、微型燃气轮机、燃料电池和储能蓄电池的微电网调度模型，研究了用户的电价响应行为，同时改进了鸟群算法并用于求解微电网在不同运行方式和目标函数下的调度方案。针对多源输入系统的调度优化，每种源的特性具有很大差异，模型考虑因素相对单一，势必影响精度，这是该论文的不足之处。另外，注意英文摘要的规范以及变量的描述方式。</t>
  </si>
  <si>
    <t>有1个公式存在不完整的问题。</t>
  </si>
  <si>
    <t xml:space="preserve">（1）文中第3章将鸟群算法应用到微电网调度模型的所产生的效果描述不够详细；
（2）文中第4章微电网经济环保调度中的4.4节算例仿真，未看到算例仿真的总体仿真模型图。
</t>
  </si>
  <si>
    <t xml:space="preserve">总体评价：
论文在总结光纤磁场传感器的国内外研究现状的基础上，利用磁流体的磁致折变效应，以少模光纤作为传感单元，制备了不同长度的锥形光纤传感器，并对其磁场传感特性进行了研究，研究成果具有重要的研究意义。论文建立了 FMF 仿真模型，分析了级联、拉锥、填充 MF 后的传输光谱，设计并实现了三组不同长度的 MF-TFMF 磁场传感器，并对每个长度的传感器进行了四组长度的拉锥处理；搭建了磁场传感系统，分别进行不同角度磁场传感实验，得到的实验结果有一定参考价值。论文体现了作者对所研究领域具有较深入的了解，具备了较强的综合运用科学理论、方法和技术手段来分析、抽象、解决实际问题的能力。论文撰写的条理清晰，层次分明，逻辑性较强，符合科技论文的写作规范。
存在问题:
1. 在1.2节中,归纳总结目前该方面国内外研究现状及存在的主要问题应有所加强，尤其是应加强国外在本领域的研究现状及进展的总结;
2．第3章中传感器的具体制备方法以及制备过程中参数的选取较为粗略，缺少系统的对比实验结果做支撑，得到参数可信度不够，结论显得较为单薄； 
3. 第4章和第5章是第3章制备的传感器的温度特性和磁场特性研究，论文做了对比测试，但实验测试结果分析不够，理论解释较弱，应加强敏感机理及温度及磁场影响讨论内容；
4.参考文献格式不够规范比如[16]、[19]、 [31]等；参考文献中外文文献偏少，而且外文文献中大部分是国内学者发表的，应补充近5年国外学者公开发表的文献。
</t>
  </si>
  <si>
    <t>本文设计的传感器其磁场灵敏度比文献中的灵敏度高1个数量级，可能是数据处理方法有误。</t>
  </si>
  <si>
    <t xml:space="preserve">1.论文第二章利用模式干涉原理分析了TFMF传感器的模式耦合情况，应与耦合模方程分析方法进行对比分析。
2.论文第三章制备4cm、5cm和6cm 的TFMF磁场传感器缺乏相应的光束传输仿真结果分析作为其结构参数选取依据。
3.论文第四章仅对TFMF磁场传感器仅对温度传感特性进行研究，而未对传输后的模式纯度及模场质量进行分析。
</t>
  </si>
  <si>
    <t xml:space="preserve">总体评价：
论文“ 基于双目视觉的三维重建算法研究 ”在对本领域国内外研究现状进行综合分析的基础上，主要围绕立体匹配进行研究，具有一定的的研究意义和应用价值。提出了改进的半全局立体匹配算法具有一定的创新性。论文体现了作者在所研究的领域掌握了坚实的理论基础和系统的专门知识, 具有独立从事科学研究,解决实际问题的能力,论文运用的理论知识、研究方法、实验手段正确合理，论文撰写的条理清晰，层次分明，逻辑性较强，文笔比较流畅，符合科技论文的写作规范。
存在问题:
1. 在1.2节中,没有很好归纳总结目前该方面国内外研究存在的主要问题;
2  4.5节最后一句话说：“通过实验分析，改进的匹配算法在匹配精度和运算速率上都有所提高。”可通过前面描述的内容看只有匹配精度的提高，并没有提到匹配速度问题，需要详细给予陈述；
3. 图5-15最终三维重建效果图，从效果图看，实验中立体匹配存在较多的错误匹配，重建效果比较差，文中对效果较差的原因分析的不够细致，应认真分析原因，并给出改进措施。
</t>
  </si>
  <si>
    <t>本文研究的三维重建算法主要是基于传统算法的改进，最近几年的成果了解不够。</t>
  </si>
  <si>
    <t xml:space="preserve">1. 论文标题太宽泛，没有突出其三维重建问题研究的侧重点。
2. 论文立体匹配对比实验中参与比较的算法偏少，既然研究现状中介绍了神经网络和深度学习的立体匹配算法，应该在匹配实验结果中对其进行比较分析。
3. 论文第三章结构设置不合理，3.1节图像分割综述内容应放到3.2节图像预处理流程中，而不应该单列为一节。
</t>
  </si>
  <si>
    <t>论文选题与研究内容和学科领域有偏差，选题与已公开发表论文相近，近5年的参考文献比例偏少。</t>
  </si>
  <si>
    <t>摘要部分逻辑性差，缺少对设计结果及最终结论的描述。</t>
  </si>
  <si>
    <t>对本学科领域国内外发展现状和学术动态的了解还不全面，论文创新性及价值一般。</t>
  </si>
  <si>
    <t>基础内容所占篇幅偏多</t>
  </si>
  <si>
    <t>（1） 实验只验证了基于JPPNet的改进算法，应加入其它网络模型算法，以进一步增强试验可信度；
（2） 实验分析中多次提到“复杂度”，但并未给出定量分析。</t>
  </si>
  <si>
    <t>论文分别采用阈值法、支持向量机、K 近邻、随机森林、逻辑回归和卷积神经网络等六种分类算法对全天相机夜间云图进行自动分类，并对分类结果进行比较分析，结论是每一种方法都还存在其片面性。由于图像处理技术的迅速发展，希望能够实现将多种分类方法进行有效融合，并应用到研究课题中，从而进一步提高全天相机夜间云图自动分类的准确率。</t>
  </si>
  <si>
    <t>论文反应了作者对专业基础理论及课题方面的理论知识掌握深入、牢固，并具有能将这些理论应用于解决实际问题的能力。本论文主要基于已有算法，将六种分类算法的分类结果进行比较分析，数据详实，但在创新性方面略有欠缺。</t>
  </si>
  <si>
    <t xml:space="preserve">1. P12页，最后一段，最后一句话，字体大小不对
2. 英文摘要和英文图题的语法错误较多
3. 参考文献的格式不统一，有的杂志名称斜体，有的没有斜体，文献[59]没有杂志的名称
</t>
  </si>
  <si>
    <t xml:space="preserve">论文“小型辉光放电系统改进及在镀锌板分析中的应用”简化了传统辉光放电光谱分析仪的大型结构，增加了样品冷却装置的改进；研究了采用此系统分析镀锌板样品时最优的工作参数，并在最优工作参数下对不同厚度的镀锌板样品进行了沿深度方向的逐层分析。
论文缺乏与大型结构的对比分析，缺乏必要的理论分析和推导过程，仅用实验结果说明其合理性，还不够充分。
</t>
  </si>
  <si>
    <t>论文反应了作者对专业基础理论及课题方面的理论知识掌握深入、牢固，并具有能将这些理论应用于解决实际问题的能力。论文工作内容饱满，数据翔实，理论分析正确，论文撰写条理清楚，层次清晰，图表规范，符合逻辑，但对系统的稳定性研究方面，数据的处理和分析有待完善。</t>
  </si>
  <si>
    <t xml:space="preserve">1. 图3-1，X1的数据在图中没有显示出来
2. 图3-1，图3-2中三组数据的曲线有什么区别，在文中没有进行分析讨论
3. 公式（3.3）的标号串行了
4. 参考文献的格式不统一
</t>
  </si>
  <si>
    <t>论文“基于稀疏模型与随机游走算法的肺部大肿瘤分割”提出了基于稀疏模型的肺实质分割方法和基于随机游走算法的肺肿瘤分割方法，对于精确的放射治疗计划和治疗反应评估至关重要。从论文中未能系统地看到在肺部大肿瘤分割应用中不同图像处理技术的优势及发展现状，论文中采用的研究方法，未充分说明在临床治疗应用中还受哪些因素制约，实际真正应用如何。</t>
  </si>
  <si>
    <t>论文反应了作者对专业基础理论及课题方面的理论知识掌握深入、牢固，并具有能将这些理论应用于解决实际问题的能力。论文工作内容饱满，论文设计的自动生成种子点的方法能提高实验效率，但在验证该方法的准确度并与其他方法比较时，只采用了单一评价指标SI来衡量，未给出DSC和BHD相关的数据；另外，对复杂结构大肿瘤，基于形态学技术的自适应生成种子点方法是否是最优的，论文中未提及并做相应分析。</t>
  </si>
  <si>
    <t xml:space="preserve">1. 论文对原理性的描述和各种方法的介绍，所占篇幅较大，而自己的工作量显得不足。
2. 图4-6给出了12幅图像，文中没有对这些图的信息和区别进行深入的分析，图4-8也是类似的情况。
</t>
  </si>
  <si>
    <t>部分公式中存在乱码；文中数字描述格式应统一（如第1页关于事故死亡人数的描述）；部分语句论述逻辑需改进（如第2页首段最后一句等）；第2页的三、四段重复。文中存在多处错别字、病句（如“有了这些法规滞后，”等）；存在中英文标点混用、英文缩写大小写混用；部分图表的刻度坐标显示不清；结论提炼程度欠佳。</t>
  </si>
  <si>
    <t>对于软件介绍内容过多，对主要研究内容论证较少；2.对于有限仿真分析所包含的材料属性、边界条件、网格处理等关键技术问题缺乏准确的论证；3.对于仿真结果和改进措施的评判不够充分；4.结论凝练不够，没有形成有效的结论成果；5.文中部分公式、符号、图表格式不符合要求；6.参考文献信息陈旧，部分参考文献格式不符合要求。</t>
  </si>
  <si>
    <t>论文的选题较好，论文中图3-8和3-11纵坐标应该为加速度，论文中的表述不对。总体上论文的研究深度有待提高，论述的凝练不够。</t>
  </si>
  <si>
    <t xml:space="preserve">1.摘要翻译有欠通顺之处，如“中国的”翻译为“China’s”。
2.有部分不通顺之处和错别字，如第5页第11行“谢康”应为“谢康和”，第8页第3行“第一提出”是否应为“第一次提出”？ “韩女才”是否应为“韩汝才”？
3.第三章中各种预测方法的预测公式、计算参数所代表的意义以及预测的具体过程应加以详述。
4.曲线拟合与灰色模型的准确性比较应加以详述。
5.本文的研究成果对依托项目有无指导作用？
</t>
  </si>
  <si>
    <t>论文正文部分51页，其中引言和第1章绪论就占了20页，剩余的30页内容显得偏少，显示工作量满足不了硕士论文要求。绪论部分介绍的太分散，没有概括，很多内容与正文之间的联系不是很紧密。文中第2章、第3章和第4章介绍的原理太多，自己分析的内容太少。文中第2章沉降曲线图的数据是2000年，离现在时间太远了，分析的意义不大。第1章研究内容中出现了引用的参考文献38，这个没有必要。第4章图13和图15出现了很多虚线，表示什么意思，应说明。很多公式中符号与下面文字说明的符号不一致。文中得到结论太简单，不明确，指导价值不大。</t>
  </si>
  <si>
    <t>论文选题尚可，但所采用曲线拟合和灰色预测等研究方法非常常见，论文中对此并无新的改进或创新之处，工作量极为单薄，且并无监测方法研究内容，与题目不符。绪论组织混乱，行文不严谨，对行业动态掌握比较欠缺。灰色预测是文中的主要工作，分析验算叙述不详，多处存在缺陷、错误或前后矛盾之处。正文存在多处简单格式错误，引文极不规范，口语化表达明显。</t>
  </si>
  <si>
    <t>1.研究主攻方向不清晰：题目中英文不一致，正文涉及多星，中文题目是双星？2.论文正文章节逻辑不清晰，部分章节与章节标题不匹配。如第四章，冗余罗列内容过多，无算法相应的内容。3、英文封面学科错误（管理硕士）。4、无中文摘要。</t>
  </si>
  <si>
    <t xml:space="preserve">1 英文摘要中一些句子存在语法问题，学位论文一词不能翻译为“paper”，应该是 “thesis”或“dissertation（美语中特指博士学位论文）”。
2 第一章中“配电网故障定位研究现状”撰写过于简陋，引用的文献只有9篇（文献[6]至文献[14]），不能反映作者对本课题的研究现状有一个全面的了解。
3 文中在进行算法选择时缺乏对比分析，难以验证所选算法的优越性。
4 文中的仿真和实验较少，无法有力支撑文章所提的故障定位系统的有效性。
5 近五年的参考文献太少，不能体现作者对国内外研究现状有一个全面的了解。
</t>
  </si>
  <si>
    <t>论文研究基于双卫星定位的电力熊接地故障定位，选题具有很重要的现实意义，虽然研究工作不够深入，但是工程实践环节较为丰富，作为在职培养研究生，工作量基本合理。</t>
  </si>
  <si>
    <t xml:space="preserve">1 英文摘要中一些句子存在语法问题，学位论文一词不能翻译为“paper”，应该是 “thesis”或“dissertation（美语中特指博士学位论文）”。
2 在第一章抽油机的发展趋势中引用的文献太少，引用的文献只有10篇（文献[4]至文献[13]），不能反映作者对本课题的研究现状有一个全面的了解。
3 电机效率测量模型还可以进一步完善，在检测电机效率部分，仅用电机的功率因数作为衡量指标是不够全面的。
4 近五年的参考文献太少，且过多引用硕博毕业论文。
5 在论文撰写上，文中部分图存在不够清晰，坐标及图例文字不统一等问题。
</t>
  </si>
  <si>
    <t>论文研究电机软启动器的模糊控制策略，选题新颖性不足，研究内容相对比较传统，知识更新点有所欠缺，但论文工作量尚算合理。</t>
  </si>
  <si>
    <t xml:space="preserve">1. 论文整体写作结构不清晰，应该进行精简，着重突出自己的研究工作；摘要部分没有逻辑，也没有层次，应该针对自己研究问题的深入或研究方法的创新就行修改，应该呈现首先，其次、再次的递进关系。英文摘要要用一般现在时，被动语态。
2. 文章整体创新性不够，前言部分需要再详细些；多处写作不符合科技论文写作规范，如“在日常实际采油的过程中“大马拉小车”的现象非常普遍”。
3．2，3章要进行删减；4，5，6章是作者的研究工作，但只是传统的PID及模糊控制，创新性不够，硬件电路设计和系统控制软件编程介绍不够详细，整篇论文没有自己设计的东西。
</t>
  </si>
  <si>
    <t>1.论文题目为公路边坡稳定性分析及治理措施研究，绪论部分对边坡失稳分析方法进行了论述，但未对治理措施进行分析；
2.论文针对某边坡工程进行了计算分析，计算和分析过程略显薄弱，所提边坡治理措施的普适性较差。
3.参考文献格式不规范，如[21]、[30]、[31]等。</t>
  </si>
  <si>
    <t xml:space="preserve">模型的建立过程应该详细描述。
（2）计算结果云图较多，具体数值数据较少。
（3）整体研究内容偏少。
</t>
  </si>
  <si>
    <t>论文题目定位过于宽泛，不切合论文实际研究内容。研究过程和结论提炼方面缺乏严谨有逻辑的论述。工作量偏少，文字和图表质量有待提高。</t>
  </si>
  <si>
    <t>1.虽列入54篇参考文献，但正文综述不充分和全面。2.论文规范性欠缺：英文学科名称错误（管理硕士）；英文摘要很多机器翻译痕迹并多处语法问题，“台区线损”中台区竟然翻译为“Taiwan area”！3.系统明显缺乏数据和数据量统计信息，尤其最后BP-神经网络，较为陈旧，并无数据样本描述，因而P47结果可信性不高。</t>
  </si>
  <si>
    <t>1、论文选题较符合职业需要，但是研究内容缺乏深度，论文主体内容属于构建了信息系统；2、论文属于内容堆砌，缺乏内在必要性联系，行文结构存在问题，如4.6节BP神经网络算法不宜写在“第四章 系统实现”中；3、参考文献格式不统一，如：一会儿名在前且略写，一会儿名在后略略写，一会儿名姓均给出；4、页眉与实际章节不对应，如第三章的内容，第二章的页眉；5、表格存在跨页现象，如表2-1。</t>
  </si>
  <si>
    <t xml:space="preserve">1 英文摘要中一些句子存在语法问题，学位论文一词不能翻译为“paper”，应该是 “thesis”或“dissertation（美语中特指博士学位论文）”。
2 国内外研究现状撰写过于简陋，引用的文献只有9篇，不能反映作者对本课题的研究现状有一个全面的了解。
3 在反窃电系统需求分析和系统软件设计的合理性论证上还不够完善。
4 缺乏足够的实验及分析，比如对于BP神经网络算法的有效性缺乏有力的实验支撑和与其它方法的实验对比。
5 论文撰写格式有待完善，比如参考文献的撰写格式不规范。
</t>
  </si>
  <si>
    <t>论文“基于WebGIS 的矿山安全标准化办公系统设计与实现”实现了矿山安全标准化办公系统，重点设计和实现了地图服务相关关键技术，整体创新性一般，研究科学深度不够，研究过程较完整，基本系统得到实现，希望再增加一些研究中需要解决的科学问题，提高科学特性。</t>
  </si>
  <si>
    <t>论文研究矿山安全标准化办公系统，需求分析阶段仅给出用户用例图，没有完成详细的系统需求分析。详细设计中缺少类图反映整个系统的静态结构，系统测试对部分功能进行了功能测试，缺少系统运行稳定性、安全性测试，研究缺乏创新性。</t>
  </si>
  <si>
    <t>选题符合计算机专硕要求。论文题目表达清晰、恰当；创新性不强。</t>
  </si>
  <si>
    <t>分析、推理过于简单。</t>
  </si>
  <si>
    <t>《A公司地铁项目融资问题研究》选题立足于企业发展实际需求，具有一定的实践意义。论文研究目标基本明确，研究思路基本清晰，但只是简单的罗列文献，没有对文献的总结，参考文献尾注、脚注混用，对问题分析不深入，政策建议较为泛泛，部分图表、缺乏数据来源。</t>
  </si>
  <si>
    <t>理论基础不足。</t>
  </si>
  <si>
    <t>略显浅显。</t>
  </si>
  <si>
    <t>《唐山市地下综合管廊PPP项目全过程财政投资评审研究》选题立足于社会实际问题，具有一定的实践意义。论文研究目标基本明确，研究思路基本清晰，但文献综述部分只有文献的“述”没有文献的“综”，近三年参考文献较少，且参考文献格式不统一。</t>
  </si>
  <si>
    <t>理论基础不足</t>
  </si>
  <si>
    <t>论文对新能源汽车动力总成及悬置系统的设计进行了研究，开发了针对电动汽车动力总成悬置系统设计计算的Matlab GUI软件，分析论证充分，具有一定的工程应用价值。但存在一下问题：1.正文论证中公式、符号格式不符合要求；2.大部分部分图、表格式不符合要求；3.参考文献格式不符合要求。</t>
  </si>
  <si>
    <t>该论文提出了纯电动汽车悬置动刚度和安装位置的设计方法，采用五参数模型表征液阻悬置的动态特性。但是文章整体布置不合理，与前三章相比第四章篇幅较短、内容略显匮乏</t>
  </si>
  <si>
    <t>从论文格式看，该篇论文图表和公式不规范。</t>
  </si>
  <si>
    <t>引用文献较为老旧，近三年中外文献较少，不能很好体现对研究动态和研究创新性的准确掌握，且与文后参考文献编号不能对应；第四章评价模型与第五章评价结果分析间缺少适当的评价过程，数据应用及评价结果给出显得突兀。</t>
  </si>
  <si>
    <t xml:space="preserve">1）论文对国外研究现状的阐述不清，同时语句不通，逻辑性不强；论文参考文献中近三年的文献资料较少，国内外现状描述中存在与研究题目不相关的内容；
2）论文语言不通的情况较多；
3）文中没有阐述德尔菲法是如何运用的，没有调查表；
4）作为研究生论文，论文理论深度有待提升。
</t>
  </si>
  <si>
    <t>（1）说明评价用的定量数据来源；（2）期刊类参考文献格式不规范，需修改。</t>
  </si>
  <si>
    <t>全文对“未利用地”未明确界定和说明，主要体现为项目开发前后效益对比分析；引用文献较为老旧，近三年中外文献特别是效益分析文献较少，不能很好体现对研究动态的准确掌握；实证部分工程技术说明与后续效益评价关联性不够紧密。</t>
  </si>
  <si>
    <t xml:space="preserve">1）国内外研究现状需进行补充完善，论述不够充分，同时所参考的文献中近三年的文献资料较少，同时国内现状描述中存在与研究题目不相关的内容；
2）论文语言不通的情况较多；
3）文中未对土地开发工程进行界定，同时文中所罗列的“土地开发工程效益评价的理论基础”中的理论与本文关系不紧密；
4）论文应明确是“评价”还是“评估”。
</t>
  </si>
  <si>
    <t>应进一步收集国内外相关文献；专家打分表应作为附录。</t>
  </si>
  <si>
    <t>论文中对自己的工作总结、结果分析不够充分；论文中的图表、曲线绘制不符合科技论文写作规范；流程图的绘制不符合标准；正文中多处文字行间距不一致。</t>
  </si>
  <si>
    <t xml:space="preserve">1、 论文题目不通顺。
2、 文中口语化较严重，逻辑性较差。
3、论文创新性一般。
</t>
  </si>
  <si>
    <t>该论文设计了针对桁条和舱体的装配机器人，论据充分可靠，理论基础扎实，具有一定的科学意义。论文完成过程中引证资料详实，引文较规范，逻辑清晰，但表述欠准确流畅，撰写欠规范，未充分体现该机构在现阶段的优势和创新性设计。统筹全篇，该论文基本达到全国硕士学位的毕业标准。</t>
  </si>
  <si>
    <t>有个别错误的英文缩写；</t>
  </si>
  <si>
    <t>论文“基于特征判别的多源信息融合方法研究”选题有一定的实际应用意义，研究创新性一般。研究过程完整，研究思路较清晰，研究具有较好的实际应用参考价值。希望把研究结果的效果进行通用的理论分析或与已有的算法比较，提高研究成果的通用性和科学价值。</t>
  </si>
  <si>
    <t>论文实际性内容不多、工作量不够。”D-S”、”DS”、“Dempster”混用，反应出写作不够严谨。在P6页，作者提到“利用聚类分析、Fisher判别分析等….”、“BEYES”（应该是“Bayes”）、“模糊逻辑”等，但正文中并未出现所提及的研究内容， 前后描述存在诸多不一致！</t>
  </si>
  <si>
    <t>方案分析欠深入。</t>
  </si>
  <si>
    <t>《HN公司光伏发电项目风险管理研究》选题立足于社会实际问题，具有一定的实践意义。论文研究目标基本明确，研究思路基本清晰，但论文技术路线图较简单，“3.2.3项目风险因素识别过程”中使用专家咨询法找出关键风险因素，却未在论文研究方法中说明。</t>
  </si>
  <si>
    <t>风险临界值的分析不足。</t>
  </si>
  <si>
    <t>该论文主要内容为漳河干流治理工程初步设计，作者没有明确说明本人所完成的工作部分，论文在科学性和创新性方面不足，文中所列参考文献，尤其是外文文献与本文内容相关性不大。</t>
  </si>
  <si>
    <t>1）该文几乎完全按照设计报告格式，无绪论等，是否符合培养单位的硕士论文撰写要求？2）参考文献胡乱标注，无实质引用（如文献21、22、23等多处），且有的参考文献论文名称与发表期刊不对应（如[21]）；3）按照《工程硕士不同形式学位论文基本要求及评价指标》要求:未对比分析国内外同类设计的特点，在总结中未明确指出作者在设计中的新思路或新见解。</t>
  </si>
  <si>
    <t>1.设计报告内容全面，设计内容较多，应重点突出学生自己工作内容；2.概预算编制的依据中水总116号文已经过时，应选用最新的；3.施工组织设计内容过于简单，应有主要工种的施工方法和施工进度安排。</t>
  </si>
  <si>
    <t>摘要撰写不够规范；国内外现状的撰写不规范，文献的引用不规范；论文写作不够规范。</t>
  </si>
  <si>
    <t>论文提出基于注意力网络的细粒度图像分类方法，但是仍存在以下不足：公式编辑不规范，文中引用和公式中标量不一致；论文格式不规范；数据库训练集数量较小，缺少鲁棒性分析。</t>
  </si>
  <si>
    <t xml:space="preserve">1、 作者为论文写作所进行的相关研究和实践工作不够深入，解决实际问题水平有所欠缺
2、 论文规范性欠缺。
</t>
  </si>
  <si>
    <t>论文对微电网短期负荷预测及调度进行研究，虽然研究工作不够深入，但是工程背景丰富，作为非全日制硕士研究生论文来说，工作量较为充足。</t>
  </si>
  <si>
    <t xml:space="preserve">论文综合使用自适应变异粒子群优化算法和BP学习算法优化BP神经网络，并将所提方法应用于微电网短期负荷预测。在优化算法综合运用层面，具有一定的创新性。论文不足之处在于：
相对于BP网络的参数，BP网络的结构可能对预测精度的影响更大，论文中没有提出较好的解决方法。
</t>
  </si>
  <si>
    <t xml:space="preserve">1. 论文整体写作结构不清晰，应该进行精简，着重突出自己的研究工作；摘要部分没有逻辑，也没有层次，应该针对自己研究问题的深入或研究方法的创新就行修改。对应的英文摘要一并修改。
2．作者应突出研究工作的创新性，基于BP神经网络的算法识别课题太老，优化算法的改进有限，没体现对问题的创新或对神经网络方法的创新，第三章内容可删掉，已有知识不需赘述。
3. 图，表及公式不符合规范，尤其BP神经网络结构图，人工神经元网络模型等，需要重新按规范画出，参考文献偏旧，国内外高水平期刊文献太少，不足20%。
</t>
  </si>
  <si>
    <t xml:space="preserve">   1.图2.1、2.2标题应放置于图的下方，雷电、台风加入人工因素的初衷在哪？格式存在问题，图位置与图名图号对应不上，要重点加以修改；2.建立的模型如何与自然灾害多灾种耦合文中体现不完全。</t>
  </si>
  <si>
    <t>评价二级指标的选取缺乏理论依据；工程应用选在天津南港工业区，台风、地震的影响非常小，因此开展多灾种耦合风险评估意义不大。建议工程应用选在雷电、台风、地震灾害明显的区域。</t>
  </si>
  <si>
    <t xml:space="preserve">1、英文摘要需要重新排版。
2、图2-7、图2-8的标题和图需要重新排版。
3、表 4-2：多灾种耦合下化工园区选址安全自然条件因素赋值，具体数值没有科学依据和论证过程。同样表4-3多灾种耦合下化工园区选址安全自然条件等级划分也没有详细说明。
</t>
  </si>
  <si>
    <t xml:space="preserve">建议在以下方面进行修改：
一、第3章 现代牧业商河牧场的规划设计路径部分与论文主题关系不大，建议调整。
二、第4章 应突出绿色建筑设计部分，与绿色建筑设计无关内容不宜过多。建议合理整合绿色建筑评价部分。
</t>
  </si>
  <si>
    <t>论文基本满足工程硕士毕业论文的有关要求。论文不足：1、论文介绍了项目的情况，在绿色建筑设计方面论述较少且都是通常做法，创新性明显不足。2、绿色设计并不只包含绿色建筑设计，其他相关论述欠缺。3、部分文字和图纸的规范性有待提高。</t>
  </si>
  <si>
    <t xml:space="preserve">
专家评语（主要提出论文不足之处）：
1、 规范摘要，应包含研究目的、意义、方法、结果和结论；进一步提炼结论，对主要的结论性内容进行论述。
2、 完善、深化国内外研究现状
3、 进一步明确绿色设计和绿色建筑设计的关系。
4、 第三章牧场的规划设计应结合绿色设计论述，而不是按照设计过程进行介绍。
5、 规范参考文献格式。
</t>
  </si>
  <si>
    <t xml:space="preserve">   1.2.2部分应放在文献综述中；格式存在较大问题，图位置与其对应的图名图号对应不上，建议重点修改；
2.论文中提出的6种工况在后文中未得到体现，建议修改。
</t>
  </si>
  <si>
    <t xml:space="preserve">论文在阐述研究现状时，提出目前存在的问题。但研究内容并没有针对相关问题开展相关研究，选题缺乏创新性。
  论文根据工程概况，提出了6种工况条件，在后面的模拟研究应该针对6种工况进行研究，从而选出最优施工方案。
</t>
  </si>
  <si>
    <t xml:space="preserve">1、图3-1、图3-2的标题和图需要重新排版。
2、P19页，第二段，语言表示需要修改。
3、1.3提出两个存在问题：列车运行产生的影响、既有车站初始应力的变化。而论文开展的研究内容针对这两个方面涉及较少，分析不够透彻。
</t>
  </si>
  <si>
    <t>1)对现有技术缺乏必要和足够的综述，没有清楚地总结出现有技术存在的问题和应对思路，立论依据不充分。
2)创新性不够，创新点不突出。而且仅做了仿真分析，缺少实验验证环节。</t>
  </si>
  <si>
    <t>论文第二章内容为基础理论，不是研究内容。
2.英文摘要书写水平有待提高。
3.应用有限元法，对研究对象进行了分析，论文工作量偏少。</t>
  </si>
  <si>
    <t>第4.2.1小节，在分析冷却水流量对降温效果的影响时，流量范围选择为14.6-36.5[m^3/h]，覆盖范围太窄，导致作者得出“随着水流量增大，物料降温只有小幅度下降”、“冷却水流量对物料降温影响不大”的片面甚至错误的结论。建议改变流量的数量级，进行更多的计算。建议增加“导热介质对降温效果的影响”分析，全面提升冷却效果。</t>
  </si>
  <si>
    <t>结论分析欠深入。</t>
  </si>
  <si>
    <t>《天津房地产业与经济发展相互作用研究》一文相对专业硕士学位论文而言选题过大。论文研究思路基本清晰，研究目标基本明确，研究路线设计基本合理，理论层面的分析较少，对问题的分析不够深入，提出的政策建议针对性不够强。</t>
  </si>
  <si>
    <t>选题太大。</t>
  </si>
  <si>
    <t>作者的发现、分析、解决实际问题方案欠深入。</t>
  </si>
  <si>
    <t>《F集团物资供销分公司供应物流的优化研究》选题立足于企业实际问题，具有一定的实践意义。论文研究目标基本明确，研究思路基本清晰，但作者对研究方法掌握程度一般，“理论联系实际”不是研究方法，技术路线图不完整，既然可以从经济效果与应用效果评价物资供销分公司供应物流的优化方案，说明优化方案已经实施，那么本文的贡献在哪里？</t>
  </si>
  <si>
    <t>优化的理论依据。</t>
  </si>
  <si>
    <t>（1）论文研究内容表述可以简化，如在普通的电路细节方面表达可以简化。</t>
  </si>
  <si>
    <t>论文对于研究现状部分介绍需要加强，文献和内容过于陈旧，缺少最新的文献信息和现状介绍。</t>
  </si>
  <si>
    <t>作为设计类论文，文中并未给出机械及电气系统的具体设计要求，也未进行详细的需求分析，而是直接进行设计和选型，这种做法与工程实践惯例严重不符，因此，论文成果的可信性较差，更像是一本拼凑的论文。</t>
  </si>
  <si>
    <t>《ZLD节点工程社会稳定风险管理研究》选题立足于社会发展实际问题，具有一定的实践意义。论文研究目标基本明确，研究思路基本清晰，但论文并未对通过问卷调查和访谈得到的结果进行详细分析，缺乏相关理论支持，且近三年参考文献较少。</t>
  </si>
  <si>
    <t>论文类似工作报告</t>
  </si>
  <si>
    <t>英文摘要有很多不恰当的表达。论文的实验数据不够充分。</t>
  </si>
  <si>
    <t>本研究对文献资料掌握不够深入、综合。对行业最新动态掌握的准确性欠缺。</t>
  </si>
  <si>
    <t>论文设计并实现了基于主成分分析算法的人脸识别系统，但仍有以下不足：PCA和SVM已研究广泛成熟，论文创新性较差；参考文献引用不规范，格式不统一，年份过于老旧；</t>
  </si>
  <si>
    <t>论文内容和研究工作显然更侧重纯理论研究，不适合专业硕士论文内容，没有任何工程背景和实践环节。</t>
  </si>
  <si>
    <t xml:space="preserve">1） 论文正文中存在多处疑似英文文献直译生硬之处； 
（2） 论文摘要和结论部分存在多处语病，对论文主要工作及取得的成果表述不够明确。
（3） 4.4 实例仿真中给出的模型表达式与4.2 系统的描述和状态特征不一致。
</t>
  </si>
  <si>
    <t>论文针对模糊采样控制系统的稳定性分析和控制器设计问题，研究了时变延时、变采样周期以及随机不确定性的采样控制系统。通过Lyapunov 泛函稳定性理论，得到线性矩阵不等式稳定性判据的分析和设计，给出更有效的控制器设计方法。该论文选题新颖，结构清晰，理论推导无误，仿真结果正确。全文结构紧凑合理，具有一定的理论价值，是一篇较好的硕士论文。论文建议作者进行改进，结构图2，4应该更规范，第四章的仿真结果图及仿真分析应该更丰富些。</t>
  </si>
  <si>
    <t xml:space="preserve">1 英文摘要中一些句子存在语法问题，学位论文一词不能翻译为“paper”，应该是 “thesis”或“dissertation（美语中特指博士学位论文）”。
2 第一章“面部表情识别国内外发展现状”的撰写过于简陋，引用的文献只有11篇（文献[8]至今文献[18]），不能反映作者对本课题的研究现状有一个全面的了解。
3 缺少实验对比分析，在神经网络训练过程中，为了减小时间复杂度选用的非重叠池化，但对于精度如何考虑也得解释。
4 在实验部分，对实验方法描述不够详细，且没有实验硬件环境和数据集划分等内容的描述，其交互界面实验结果展示不充分。
5 近五年的参考文献太少。
</t>
  </si>
  <si>
    <t>论文工作量较为饱满，论文写作也符合科技论文规范，但研究工作的深度略显不足，表情识别种类还显得比较单一。</t>
  </si>
  <si>
    <t xml:space="preserve">1. 论文整体写作结构不清晰，应该进行精简，着重突出自己的研究工作；摘要部分没有逻辑，也没有层次，应该针对自己研究问题的深入或研究方法的创新就行修改，应该呈现首先，其次、再次的递进关系。对应的英文摘要一并修改。
2．作者应突出研究工作创新性，基于卷积神经网络的算法识别，课题太老，没体现对问题的创新或对卷积神经网络方法的创新，应该1.5小节之前加研究动机及创新性。
3. 图，表及公式不符合规范，尤其神经网络结构图，径向基神经网络模型等，需要重新按规范画出，参考文献偏旧，国内外高水平期刊文献太少。
</t>
  </si>
  <si>
    <t>有关于该选题的国内外研究现状阐述不清，
欠缺设计实践的设计理论支撑。</t>
  </si>
  <si>
    <t>本论文缺少设计理论支撑。在设计实践中缺少人机关系分析，呈现出设计单薄、单向思维等问题。</t>
  </si>
  <si>
    <t>论文设计与应用实践的创新不足，沙滩垃圾清理车设计的实践应用性不强。</t>
  </si>
  <si>
    <t xml:space="preserve">   论文开展了智能翻身医用床垫的设计与研发，包括智能翻身医用床垫的本体设计、控制系统设计等，研究内容充实，但仍存在一些问题，如文献写作部分不认真。</t>
  </si>
  <si>
    <t>该论文叙述了智能翻身床的设计，大篇幅叙述了各种器件的选择及原理，本身的设计创新点并未陈述，同时所做的设计并未进行性能验证。</t>
  </si>
  <si>
    <t xml:space="preserve">（1）阐述了诸多公知的运动学分析方法，没有给出针对研究对象的具体求解表达。
（2）一些计算图表达不清，小结与结论的总结不够。
（3）研究深度不够，表达了过多的普通的液压系统设计。
</t>
  </si>
  <si>
    <t>论文主要针对油气管线防腐管运输设备开展了相关设计研究，论文选题具有工程价值。
具有一定的科研能力与专业知识基础。论文写作也比较规范。</t>
  </si>
  <si>
    <t>论文根据实际施工需求，对防腐管运输设备进行了分析与研究，提出了符合实际工况的油气管线防腐管运输设备的方案设计。
论文不足之处:
图2-1应划出中心线，图2-14没标坐标原点，。</t>
  </si>
  <si>
    <t>方案欠深入。</t>
  </si>
  <si>
    <t>《国有施工企业市场营销策略设计研究--以T公司为例》论文主要不足之处为：
1、文献综述仅是对国内外相关研究的简单堆砌，并未做进一步评述。
2、论文所提供的“T公司”案例相关信息不够翔实，缺乏充分的数据支撑，对研究问题的分析亦不够深入。
论文提出的保障措施放之四海皆准，针对性不足。</t>
  </si>
  <si>
    <t>选题有点偏离</t>
  </si>
  <si>
    <t>论文的图片较多，文字论述不够充分</t>
  </si>
  <si>
    <t xml:space="preserve">本论文主要工作是设计并实现了基于CA认证技术的河北建投集团电子采购平台，论文撰写较规范，文献综述比较全面。
论文存在的主要问题如下：
1、论文的理论深度不够，论文的主要工作是完成电子采购平台的设计与实现，侧重具体编码实现，未对电子采购平台中涉及的身份认证、加密算法、数字签名、数据存储等关键技术进行深入研究。
2、论文中有部分撰写不规范的地方，如图3-8至图3-14，图太大或图中文字显示不清楚，还有部分流程图不规范。
</t>
  </si>
  <si>
    <t xml:space="preserve">1、 本研究对文献资料掌握不够深入、综合。对行业最新动态掌握的准确性欠缺。
2、 论文规范性欠缺。
</t>
  </si>
  <si>
    <t>论文中图的表达需要清晰，缺乏规范性。对于评价结果的验证数据略显不足。</t>
  </si>
  <si>
    <t>本文主要针对新能源电动汽车进行功能策略设计及功能逻辑仿真，并应用 PREEvision 软件对设计的架构方案进行评估，证明其架构功能性较好，生命周期较长。不足之处在于：
新能源汽车近5年发展较快，但文献综述部分所选用的文献几乎都是2016年以前；论文的撰写规范性略差一些，体现在图欠清晰，空行，空白较多等</t>
  </si>
  <si>
    <t xml:space="preserve">1. “新能源电动汽车电子电气架构设计及仿真建模”作为硕士研究生论文题目选得太大了。
2. 论文对“汽车电子电气架构研究现状”直接相关的国内外研究现状叙述不充分。文献缺少近期的内容。
3. 论文理论研究内容不足，工程研究内容不够聚焦。缺少实验内容和实验数据。
</t>
  </si>
  <si>
    <t>第三章中现有知识介绍过多.</t>
  </si>
  <si>
    <t>1)对现有技术缺乏必要和足够的综述。
2)对系统方案缺乏必要的轮式，研究方案可行性较差。
创新性不够，创新点不突出。实验设计简单，没有实际验证。</t>
  </si>
  <si>
    <t>1.论文第三章为基础知识与理论内容。
2.最终实验，样本较少。</t>
  </si>
  <si>
    <t>本文基于工程造价和BIM技术的原理及Revit系统的功能特性，对Revit算量功能进行修正开发，以实现其在我国建筑工程定额体系下的数据对接和应用。论文思路清晰，结构完整。问题：（1）从论文内容看，主要是结合房建工程定额计价模式对Revit特定功能的开发，是否适于其它工程应加以说明或限定。（2）论文存在一些不严谨之处，如24页图2-4中有文字错误；25页“利润计算方式用人工费乘以18%”不具普遍性；25页倒数2、3自然段表达不清楚、不严谨；某些小标题不合适或内容与之不大相符，如2-1、2-2-3。（3）论文题目和摘要英文翻译需改进。</t>
  </si>
  <si>
    <t>选题对Revit软件进行工程造价应用功能的二次开发，是非常有实践意义的探索。开发的主要功能：对Revit模型中构件匹配定额项目，生成造价信息；对同类型构件进行工程量价统计，导出Excel明细表格。整体来看，研究方法科学、技术路线合理，任务量饱满，文字较流畅、表达较清晰、图表较规范。主要不足：（1）第四章应用实例中，仅论述柱应用比较单一；（2）工程造价管理相关名词术语个别欠规范，如工程造价、工程计价混用等</t>
  </si>
  <si>
    <t>本论文通过对Revit平台模型体系结构和模型数据结构的分析，找到了Revit模型和造价数据的结合点，并进行了二次开发流程和功能的设计思路。作者所提方案具有一定的可行性，但是Revit与造价数据的结合是一个非常复杂的事情，本文对该问题的复杂性研究尚不充分，二次开发的范围和功能不够具体。此外，论文格式有待进一步修改完善，论文中存在部分文字、标点符号、段落格式和图表格式错误。</t>
  </si>
  <si>
    <t>选题具有一定的工程意义，对气膜钢筋混凝土穹顶储仓施工工法做出了有效的研究，论文规范。不足之处：三个储煤仓规模大小几乎一样，对工法的形成缺乏强有力的支撑。经济效益分析中表明，球仓直径和高度增大时其相对普通筒仓的优势不大，结论分析中未能提及。</t>
  </si>
  <si>
    <t>（1）摘要书写过于笼统，请重新进行编写，摘要是文章主要内容的高度概括，尤其要说明主要研究内容、研究方法、以及定量说明所得到的研究成果，本文是对施工工法的研究，最后还要对提出的施工工法进行说明。字数控制在1页为宜。（2）本论文作为一篇申请建筑与土木工程专业硕士学位的毕业论文，内容过于浅显，达不到硕士学位论文的深度要求，建议对第3章所提出的施工方法增加有限元分析与现场施工监测的内容，从而验证所提施工方法的科学、合理性。</t>
  </si>
  <si>
    <t>摘要未反映出工作亮点及主要结论；第一章中图不清楚；语言表达不够规范。</t>
  </si>
  <si>
    <t>《肯尼亚蒙内铁路建设项目管理方案研究》选题立足于社会发展实际需求，具有一定的实践意义。论文研究目标基本明确，研究思路基本清晰，但在第二章中罗列了较多理论，部分理论在下文中没有得到体现，缺少相应的研究方法或分析工具，存在错别字、病句等问题。</t>
  </si>
  <si>
    <t>深度不够</t>
  </si>
  <si>
    <t xml:space="preserve">   论文应重点分析山谷型尾矿库初期坝的坝高、浸润线、坡度、地震等条件下的安全性，确定初期坝及未来修建的子坝（堆积坝）合理高度，而非对其进行安全评价，全文逻辑性较乱，建议修改。</t>
  </si>
  <si>
    <t>尾矿库失稳数值模拟应综合考虑尾矿库溃坝风险指标体系中的各项指标，采用合理的计算方法和模拟方法，提高研究成果的准确性。</t>
  </si>
  <si>
    <t xml:space="preserve">1、尾矿库溃坝风险指标体系构建过程需要详细说明，各影响因素之间是否相关性和交叉性。
2、层次分析法确定各因素权重具有较大的主观性，其赋值没有说明来源和依据。
3、数值模拟分析考虑了坝体高度、坡度、水位等，缺乏坝体的稳定状态和相关强度参数。
</t>
  </si>
  <si>
    <t>论文对多内外农业监测和追溯研究现状做了基本介绍，但深度特别是技术层面分析不足，不能明确显示本文研究的技术优势和创新性；全文参考文献在章末小结、结论和研发设计等部分引入混乱，行文规范性较差。</t>
  </si>
  <si>
    <t>（1）题目改为……的研究（或者设计）；（2）补充文献综述和对文献的归纳。</t>
  </si>
  <si>
    <t>1、系统实现了农产品生长环境的监测和溯源，但是没有进行进一步的质量评价。2、系统缺乏互动性，功能较单一，没有体现出云平台的功能。</t>
  </si>
  <si>
    <t>优化方案有待深入。</t>
  </si>
  <si>
    <t>《房屋建筑工程施工质量管理研究》一文，研究目的较明确，研究思路较清晰。但研究的创新性不足；文献综述缺少对近5年相关研究的梳理，不能很好得反映国内外相关研究前沿动态；论文规范性太差，参考文献格式不统一，所有图的格式均不统一。</t>
  </si>
  <si>
    <t>工程质量标准确立论证不充分。</t>
  </si>
  <si>
    <t>《T微商公司Y高端产品营销项目策划研究》选题立足于社会发展实际问题，具有一定的理论和实践意义。但是还存在如下问题：研究缺乏翔实的数据支撑，也未使用相关专业的研究方法；语言表达不规范，标题口语化；写作规范性较差，参考文献格式混乱；部分段落首行缩进不统一；部分图缺少图例且格式错乱。</t>
  </si>
  <si>
    <t>选题偏离</t>
  </si>
  <si>
    <t xml:space="preserve">论文主要工作是针对网络中拆迁相关类舆情做一个网络舆情系统，选题具有实用价值，写作文笔通顺。有如下不足之处：
1、 参考文献标注不规范且混乱，一些参考文献是间接引用，没有使用原始文献。参考文献未按出现顺序先后标注序号，如：第一次出现的参考文献标注顺序为【15】，第二次出现的参考文献顺序标注为【18】。些参考文献与原文对不上号或没有阅读使用原始文献，如：第3页中“Pang等研究员[15]率先将机器学习….”，但参考文献【15】中标注的作者是郝智伟；又如第4页中“Pang等人[8][9]利用N-gram模型和Bag-of-word模型用于文本特征的抽取，”，但实际上参考文献【9】的作者是Cui H, Mittal V,和Datar M（表明标注错误或没使用原始文献）。有的参考文献只标注了一名作者，且作者即非第一作者也非通信作者，不符合标注规范，如：第3页中“2001年Huettner等人[6]提出”，其实该参考文献标注的原文第一作者和通信作者均为Pero Subasic”而非Huettner。
2、 关于网络舆情分析的研究已有大量文献报道，论文设计了舆情分析系统，系统有何特色和优势没有体现出来，系统实验结果也缺少与他人相关研究的比较。
3、工作量不够饱满
</t>
  </si>
  <si>
    <t>论文引用标注混乱；设计过程不够有序、严密多是叙述而非推理、演算得到的结果；论文中的流程图不规范，有错误；很多叙述采用“我”第一人称，不符合科技论文的要求；很多实验结果数据，以图片的形式表示不规范。研究成果解决专业问题不够突出。</t>
  </si>
  <si>
    <t>论文反应了作者对专业基础理论及课题方面的理论知识掌握较为深入、牢固，并具有能将这些理论应用于解决实际问题的能力，但论文创新点不足，该研究是针对拆迁上访类网络舆情分析，在中文分词过程并未针对该领域，在文本向量与情感分析部分与其他网络舆情系统的设计有何不同也未有阐述。</t>
  </si>
  <si>
    <t xml:space="preserve">1.综述分析过于笼统，未能反映该领域发展动态；
2.论文涉及较多英文缩写词，建议首次出现标注英文全称。
3、论文结果具有较好社会应用价值，建议验证更多实验数据，以期从模型仿真验证过渡到产业指导和应用。
</t>
  </si>
  <si>
    <t>对并网型光伏系统的设计即布置方式进行研究，选题具有一定社会应用价值。论文不足在于：1、研究深度较浅，并未把握住该方向的核心关键问题；2、参考文献多以中文文献为主，对国内外研究动态了解不足；3、论文写作存在不符合科技论文写作规范的现象，如：HbT中的bT应该写成下标形式；所有缩写应在首次出现时，给出全称；4、章节目录存在错误，如第四章应在31页开始，但是当前目录为311页。</t>
  </si>
  <si>
    <t xml:space="preserve">1 英文摘要中一些句子存在语法问题，学位论文一词不能翻译为“paper”，应该是 “thesis”或“dissertation（美语中特指博士学位论文）”。
2 缺乏对比分析，比如论文中在选择最大功率跟踪模型时，采用的是定性描述的方式，最终确定选择电导增量法，应该采用多种方法进行对比。
3 在第四章中讨论了光伏组件倾斜角度设置问题，但只考虑了光照强度这一决定光伏模块产生的功率量，应该还可以结合其它参数，例如工作温度、能源存储等进行分析。
4 近五年的参考文献太少，且外文文献更少，不能体现作者对国内外研究现状有一个全面的了解。
5 文中多处存在多字、漏字及语病问题，一些图件不清晰。
</t>
  </si>
  <si>
    <t>（1）摘要部分的撰写条理不清晰；（2）国内外研究现状部分，除了介绍有关文献的研究结论，还需要给出作者对研究现状的分析总结；（3）文章较多篇幅介绍了结构加固和抗震分析已有理论，这些理论如何在论文研究所依托的实际工程中应用？缺少对应，即论文不同章节间的系统性不强。</t>
  </si>
  <si>
    <t>论文题目清晰、恰当地表达了研究主题；选题具有一定的创新性与灵活性；研究成果具有较高的社会应用价值。存在的问题为：论文第一章的章标题后面紧跟着的一段内容提到了本文的研究内容，似乎不合适；英文摘要存在语法问题；国外发展现状及动态的介绍不够全面，仅在摇摆结构体系的发展这一部分部分提到了8个外文参考文献。</t>
  </si>
  <si>
    <t>每章的引言利用的是小结的语言；标点符号中英文混淆；论文层次不清；参考文献格式有问题；论文创新性不足；研究工作量不足。</t>
  </si>
  <si>
    <t>完成了新三矿162701工作面顶板预裂爆破卸压和非充填留巷的研究与实践，工作量大，内容充实，行文中部分章节逻辑性不足，文字表达有主观用词及口语化问题，第六章部分内容与第四章重复，个别用词为生僻科技用语，无引文说明，模拟条件及参数没有详细给出，复杂应力场欠缺实测数据，结论和创新点不简练。</t>
  </si>
  <si>
    <t>论文针对 162701 工作面进行了复杂构造应力场联络巷零充填沿空留巷技术进行研究，完成了新三矿162701工作面顶板预裂爆破卸压和非充填留巷的研究与实践，论文工作量饱满，研究内容充实，论文中部分章节逻辑性不足，文字表达有待进一步凝练，数值模拟研究内容缺失严重，模型建立的参数及荷载设定没有提及，后续的分析就会缺乏依据，昆吾的结论和创新点需要进一步凝练。</t>
  </si>
  <si>
    <t>作者以新三矿162701工作面为背景，开展了顶板预裂爆破卸压和非充填留巷研究工作，论文总体来看工作量较大，内容较为充实，但论文逻辑性不强，表达偏口语化，同时论文也存在以下问题：1）研究内容中关于巷道围岩应力分布规律，并没有结合矿井断层、向斜等多种地质条件下进行分析，使得复杂应力场说服力不强；2）FLAC3D数值模拟缺乏模型建立过程以及模型参数等内容；3）图6-6中加强支护锚索和锚杆参数如何确定没有说明。</t>
  </si>
  <si>
    <t>作者写作基本规范，研究有一定实际意义。创造出执行方程一词实属不必要，改用其它专业术语代替。赖思纳理论与Reissner 理论交替出现，应统一起来或加以说明。式(1-1)没有引用任何文献，应该自己从Betti互易定理直接推导出来。整篇论文公式中有很多函数没有用正体表示。文中计算推导工作很多，请仔细梳理，增强易读性与通顺性。严格要求。</t>
  </si>
  <si>
    <t xml:space="preserve">图3-2，3-4，……，3-12等图题中的“挠曲线值”应改为“挠度”。
</t>
  </si>
  <si>
    <t>国外发展现状及动态内容较少，介绍不够全面，没有阐明现有研究存在的问题、本文的研究意义。论文第二章与燕山大学李兴辉的硕士论文《应用边界积分法求解弯曲厚矩形板的固有频率》几乎完全一样；英文摘要语法混乱；个别文献不够规范，如[46]、[41]</t>
  </si>
  <si>
    <t xml:space="preserve">1、论文研究不够深入，多处与本科教材内容相同；
2、针对核背景的研究不够全面，所做设计工作与普通执行器的相比，除了个别点，没有明显的差别，尤其是在冗余设计、自诊断报警等方面需要补充；未完成电路实物，工作量不足；
3、参考文献陈旧，近5年文献比例偏低，格式有多处不标准；
</t>
  </si>
  <si>
    <t>所设计系统的控制性能评估这块有些不完善。</t>
  </si>
  <si>
    <t>本文所研究的到底是专门针对核电系统的核电执行器还是一般性的电动执行器并没有阐述清楚。第三章为基于可靠性的设计，可靠性的阐述不清晰。本文创新点和作者自己的工作还需要进一步突出。</t>
  </si>
  <si>
    <t>国内外研究现状的综述与本文的选题略有偏差；</t>
  </si>
  <si>
    <t xml:space="preserve">1、 论文中分析、推理过程严密性不足，实践工作不够深入。
2、 论文规范性欠缺。
</t>
  </si>
  <si>
    <t>论文针对易制毒化学品海量数据实时处理问题，设计并实现了一套基于Spark的数据分析系统，根据实时交易数据对交易情况进行实时分析，并对化学品价格进行短期预测。论文达到了硕士毕业论文要求。</t>
  </si>
  <si>
    <t xml:space="preserve">  1.论文题目不明确，建议修改为“我国煤矿灾害事故双重预防机制建设研究”；
  2.事故预防应达到闭环管理的要求，建议考虑在建立机制方面如何实现闭环管理。</t>
  </si>
  <si>
    <t xml:space="preserve">  论文进行风险等级划分和隐患排查所采用的研究方法比较简单，研究工作不够深入，硕士论文不能等同于评估报告，研究方法应具有科学性。</t>
  </si>
  <si>
    <t xml:space="preserve">1、英文摘要、目录页等需要重新排版。
2、3.3风险分级管控完善、隐患排查治理完善，应列出具体、有针对性措施。
3、4.1.2成立的组织机构能否涵盖矿井生产各个环节，具体分工应详细说明。
</t>
  </si>
  <si>
    <t xml:space="preserve">1、论文整体写作尚可，但部分内容表述口语化及错别字现象；
2、需对论文中的参考文献进行认真标注，部分内容为自己试验或理论预测所得结论，与参考文献并没有直接关系，无需引用；3、关于粉煤灰在膏体中的作用机理表述不清，应结合粉煤灰的三大效应及作用时效进行分析；4、论文参考文献格式应统一。
</t>
  </si>
  <si>
    <t>1.论文摘要、结论和正文中科技语言表达欠准确，语言不精练，口语化和重复、错误表达较多，如“三八制”应为“三班制”等。结论中缺少对下一步改进工作的论述。2.论文研究内容为“煤矿膏体充填材料研究与充填方案设计”，并没有真正实施，与论文题目及论文摘要中描述的“实验与实践”不符。</t>
  </si>
  <si>
    <t xml:space="preserve">论文选题具有实际应用意义，存在的问题主要有：
1.P4页中“第二阶段”中部分语句重复；2.第1章1.2中段落层次逻辑关系存在问题，可考虑将1.2节和1.3节合并；3.P7页中充填材料配合比相关研究现状介绍过于简单；4.第4章4.1中次级序（如（1））号设置不当；图4-1/2/3/4中横坐标数值应去掉%，图4-5中横坐标数值不对，表4-8中组别1、2、6数据有问题；5.第4章4.2节 矸石的力学分析与充填材料整体性能关系不大，且这部分没有给出最终结论；6.建议将7、8章合并。
</t>
  </si>
  <si>
    <t>方案设计略显简单。</t>
  </si>
  <si>
    <t>《H公司物流系统优化研究》选题立足于企业发展实际需求，具有一定的实践意义。论文研究目标较明确，研究思路较清晰，但在“1.4.1研究方法”种提到的访谈法下文未出现，“第二章 相关理论与方法中”只有对理论的叙述，没有对方法的叙述，文中部分图、表没有注明数据来源。</t>
  </si>
  <si>
    <t>研究建议如何落地。</t>
  </si>
  <si>
    <t>论文所研究的温拌泡沫沥青混合料，可有效降低沥青混合料的生产、施工温度，起到节能环保的作用。因此具有一定的工程实用性。
不足之处：
1、发泡条件方面仅研究了加水量和温度，应对发泡机的相关工艺参数等条件进行研究，确定出最佳的发泡工艺和条件；2、只研究了一种70 号基质石油沥青制备的温拌泡沫沥青的性能，所以不具有普适性。3、配合比设计方面采取与普通沥青相同油石比进行设计，也不妥，建议对不同的油石比进行试验，确定出最佳的油石比。</t>
  </si>
  <si>
    <t>该论文主要对泡沫温拌沥青混合料进行了研究。文献综述比较详细，研究方案设计合理，实验方法先进，论文层次比较分明，研究结果可为路用沥青的工程应用提供一定理论基础。论文存在以下问题：1.注意文中图、表及公式物理量的格式统一、规范，例如图2.10、图3.11、图6.5、表3.1等，P44公式。2.论文整体语言表述啰嗦，不准确，建议仔细修改。</t>
  </si>
  <si>
    <t>该论文开展泡沫温拌沥青混合料配合比设计及路用性能研究，研究方案较合理，论文层次也较分明，研究具有一定应用前景。但论文在书写方面还存在较多问题：1.摘要中研究结果太少，英文摘要建议重新修改；2. 全文中的公式缺失；3.文中2.1、2.2节内容建议放在第一章研究现状中；4.文中图（如图2.9）的大小建议统一；有多张图的（如图4.3等）要加分图题；5.结论中多为定性描述，建议增加一些定量化的指标。</t>
  </si>
  <si>
    <t>论文利用介孔硅材料 SBA-3 来改善尼群地平溶出速率和口服生物利用度的研究。SBA-3的强吸附能力，以及药物粒子大小的限制，增大了药物吸附的比表面积，提高药物的生物利用度。论文选题符合实际需求，工作量充实，达到硕士论文水平</t>
  </si>
  <si>
    <t>论文针对性地研究了介孔硅材料 SBA-3 对于尼群地平溶出速率和口服生物利用度的改善，在药物相关研究中具备一定的实际意义和应用价值。但论文研究范围不宽泛，论文内容不够翔实，背景介绍、文献综述并不详尽，如对于SBA类介孔材料介绍部分无具体文献，并未具体阐述为何选择SBA-3材料等。此外书写及数据分析页不够规范，如16页表征数据中地红外谱图只有简单展示，完全没有数据分析等等。</t>
  </si>
  <si>
    <t>1、参考文献深度分析不够；2、单位最好用符号表示；3、图3-3两条曲线都是模拟值？4、根据p26混空比的定义，热值应随混空比的增加而降低；5、图5-3中数字的意义是什么？</t>
  </si>
  <si>
    <t>本课题实验、模拟了轻烃特性分析与供气系统的技术，总体较好，满足硕士毕业要求。有几个小问题可以提高。（1）注意引用格式，外文文献正文引用只写作者姓即可，正文第二页1.2.1第一段只需写上序号即可。（2）轻烃是C4-C6的混合物，而做研究应该说明每种组分的具体比例，这个参数对后边的结果有很大影响。</t>
  </si>
  <si>
    <t>内容工作量不够饱满，论文中存在错别字，论文中单位不统一，尤其是热值单位，应该用标准单位：kJ/Nm3</t>
  </si>
  <si>
    <t>分析欠深入。</t>
  </si>
  <si>
    <t>《PPP融资模式在集中供热项目建设中的分析评价研究》论文主要不足之处为：1、文献综述仅是对国内外相关研究的简单堆砌，并未对研究观点进行进一步评述。2、参考文献不对应，正文中的Spackman[28]，参考文献列表中[28]的作者却是王艳伟。
论文规范性较差，文中存在英文、符号等字体不统一的情况。</t>
  </si>
  <si>
    <t>评价方法创新性不足。</t>
  </si>
  <si>
    <t xml:space="preserve">本文有一定应用价值，但创新性较差，整体工作量较小。
1.英文摘要应重写，注意时态和句子完整性，如第二段。
2.页码格式错误；参考文献施引格式不正确，参考文献格式不统一，文献较旧；论文题目不能准确反映所研究内容。
3.理论分析不足，未表明各种工况是如何影响能耗的。
</t>
  </si>
  <si>
    <t xml:space="preserve">1、总体评价：论文选题实用性强，论文作者理论基础一般,具备一定的科研，论文语句较通顺。
2、不足：研究工作最好有实测内容，并将实测与计算结果进行对比。
2）论文书写欠规范，如P.13式2-40,2-41  P.27式3-12    P.39式4-20、4-21等。
</t>
  </si>
  <si>
    <t>本论文工作量符合硕士论文水平，写作规范，研究成果对实际工程有指导意义。但是，结论和小结不够简练。</t>
  </si>
  <si>
    <t>论文以新疆某长距离隧道引水工程中的其中一段为背景，通过分析这两类围岩的围岩参数和掘进历史数据，给出了掘进参数优化方法。
论文不足之处:
图2-4不清楚。</t>
  </si>
  <si>
    <t>参考文献的标注不应放在人名上，应该在句子末；本文的模型算法和施工联系不太紧密，不能做到施工过程中的实时预测，所建立的模型存在很高的局限性，当地质参数变化较大时，优化的掘进参数将会失去作用，降低了理论分析的可信性。</t>
  </si>
  <si>
    <t>《BJ客运列车服务质量评价研究》论文主要不足之处为：
1、国内外研究现状仅是简单堆砌，并未对研究观点进行进一步评述，与该论文的相关性不够紧密。2、对论文的相关数据仅是进行简单的陈列，缺乏深入分析和探讨。3、参考文献格式不统一，且引用的书籍和硕士论文较多，期刊文献较少，论文的科学性有待提升。</t>
  </si>
  <si>
    <t>1 部分专业术语应表达准确，如“孔隙水”和“空隙水”的混用。2 泡沫轻质土不同于一般土性，不宜采用一般非饱和土的渗流理论进行计算分析。3 应结合常用排水设施进行分析。</t>
  </si>
  <si>
    <t xml:space="preserve">1、 模型的大小取值依据和边界条件应详细说明
2、 拓宽路基采用泡沫轻质土的优点和缺点
</t>
  </si>
  <si>
    <t>论文整体结构有待更合理规划，图件质量欠佳影响论文主干研究内容的表达，且文字表达方面有待进一步斟酌。</t>
  </si>
  <si>
    <t>不足：有的地方用词造句欠斟酌，有错别字现象；英文摘要时态有的地方不正确；论文的结构层次及格式不规范，如引言部分“1.研究目的及意义”与下面的内容不太相符，正文部分结构层次不太合理；页眉标注不规范。</t>
  </si>
  <si>
    <t>正交试验中，当误差自由度较小时，对于统计不显著项不能轻易下结论。香菇干燥温度的选点间隔较大，通过最陡爬坡实验可能会得到更好的结果。</t>
  </si>
  <si>
    <t>论文“香菇太阳能干燥工艺及动力学模型研究”综述有一定广度但缺乏深度，体现一定的科研能力和基础知识；论文设计较合理；论文整体较规范，整体结构能够符合专业学位的要求。研究内容有一定的应用价值，但论文设计和研究方法较简单，为能深入研究太阳能干燥工艺对香菇除收缩率、复水比、硬度以外品质的影响。论文需要加强严谨性，如存在英文摘要有语法错误、参考文献存在不规范等现象。</t>
  </si>
  <si>
    <t>该论文对并联机构压纹机的主要运动部件进行运动学和运动力学的分析，对其奇异性、灵巧度及机构的静刚度进行仿真分析，对提高压纹机的工作效率有重要影响。研究内容充实，但运动学和动力学部分只有软件仿真结果，缺乏必要的理论计算结果曲线。</t>
  </si>
  <si>
    <t>压纹机方案不宜在背景分析之前提出，作为主要研究对象，应在研究内容章节中正式提出，并配以详尽的机构图加以说明。按一般格式，不应有第一章前的引言，相应内容应纳入第一章。各章插图应按各章排标号，如图15应为图2-1.图中有件号的，需在图题或文中有相应的索引。按图15机构件图看，所研究机构似是平面并联机构，但后文。图16-18的仿真曲线似是没有意义。图22的灵巧度分布图为什么是三维的？各轴的含义如何定义？图37-39为什么是三个方向的运动？</t>
  </si>
  <si>
    <t>该论文格式有诸多错误，例如标题在页面的底部。图35应变曲线只有3个点，并不能体现趋势。</t>
  </si>
  <si>
    <t>论文整体达到硕士论文要求，不足之处：
1）斜截面抗剪承载力与剪跨比的关系表达式，应该有适用条件，比如，火灾条件、箍筋参数。
2）各梁抗剪承载力计算值中，参数取值应该给出。</t>
  </si>
  <si>
    <t>通过试验对不同剪跨比RC简支梁火灾下及火灾后高温抗剪性能进行研究，试验过程很细致，研究内容、试验方法和分析过程具有一定的借鉴意义。主要不足在于论文的写作和表述方面，描述生涩和意思不通顺不完整的地方较多，如P11最后一句；标点符号及错误也较多，如P81梁 LC 的 93。2%等等。要在写作上多下功夫。</t>
  </si>
  <si>
    <t>本文具有创新性，研究深度和工作量达到硕士论文毕业要求。论文中多处表达不符合科技论文写作规范，口语用词较多，本文的中文摘要还需重新凝练，研究深度还应挖掘，比如试验结果表明这部分内容只是定性的一些结论，不做试验也可得出，建议凝练出定量的结论，且这部分“图73；表11个；参47篇”建议删除；目录中“错误！ 未定义书签。”建议认真检查全文格式错误较多。图名编法不规范；4.4.2 数据处理部分，建议补充火灾后加载试验各试件加载点及跨中荷载-挠度关系曲线的分析。</t>
  </si>
  <si>
    <t>本论文选题科学、合理，在环保领域意义重大。但在考虑还原剂作用对Cr6+作用的同时，却未见到对强度性能影响的实验结果，使本项工作可借鉴性大大降低。同时，XRD缺少相应的基础相的标定，所有XRD 图谱缺少完整的相标识，纵向坐标属于表达不规范。结论3中还有大量解释语句，属于凝练不足。</t>
  </si>
  <si>
    <t>1、XRD图谱中各相及符号要标注清楚。
2、XRD用于物相分析，而不是成分分析。
3、掺加还原剂B后，水泥耐久性能如何? 
4、需要研究温度等工艺条件对固化剂处理效果、稳定效果的影响。</t>
  </si>
  <si>
    <t>本论文选题正确，针对性强，具有较好的灵活性，研究成果具有较大的社会应用价值。
论文的实验方案合理，撰写规范。表征手段较简单，章节的内容安排不够合理，各章之间的逻辑关系稍差。</t>
  </si>
  <si>
    <t>相关的实验验证不够充分。</t>
  </si>
  <si>
    <t xml:space="preserve">1、 选题基本符合行业和职业需求，但论文重点不够明确，创新性不足。
2、 论文中分析、推理过程严密性不足，实践工作不够深入。
</t>
  </si>
  <si>
    <t>本文提出了一种面向循环并行化的软件自动重构方法，并设计实现了自动重构工具R-Loop,但仍有以下不足：目录页码错误；图2-1不应有箭头；参考文献过于陈旧，近三年论文引用较少。</t>
  </si>
  <si>
    <t>1)对现有技术缺乏必要和足够的综述，选题相关内容发展已经相当成熟，研究价值低。
2)创新性不够，创新点不突出。实验设计简单，没有实际验证。
系统方案存在部分错误</t>
  </si>
  <si>
    <t>应用机器视觉方式，对零件表面孔等特征信息进行提取和信息匹配技术较为成熟。论文中缺少铁塔构件孔信息检测技术特殊性的论述。</t>
  </si>
  <si>
    <t>论文采用机器视觉技术和电控制技术对铁塔连接件表面制孔信息进行提取，结构合理，思路清晰，不足之处在于室内实验环境没有考虑光照、风速等不可预测因素影响。</t>
  </si>
  <si>
    <t xml:space="preserve"> 1、文中“城市轨道交通”与“地铁”同时出现，表明概念不够清楚；
2、 格式不够规范，如表2.3、表2.4以及图2.1缺单位，多处符号使用、变量和图表格式不符合规定；
3、 结论部分没有说清楚研究研究结果，也没有说明白方法的适用性。</t>
  </si>
  <si>
    <t>1、本文创新点第二条提到：在公交专用道线路布局中，通过考虑轨道交通影响范围内的公交专用道的布局和轨道交通影响范围外的公交专用道的布局，采用定性和定量相结合的方法分析了公交专用道的设置方法。但文中定性内容较多，应适当增加定量的相关内容。2、文章第3章“配合城市轨道交通的公交专用道的布设”中交通条件的选择上，应适当考虑天气因素，现在国内极端条件下公共交通受到很大影响，在本文研究中，要增加这方面的内容，提高本文与城市交通实际的贴合程度。</t>
  </si>
  <si>
    <t>对国内外研究现状的分析不足，引用的近三年文献不足20%。2、所采用分析的五种技术方法均比较常规，论文的创新性不高。</t>
  </si>
  <si>
    <t>对高速公路路面拓宽中相关的评价体系、技术标准及技术方案进行研究，对同类工程实践具有参考价值。主要不足：1.英语翻译过于直译，用词不够规范，表达不够准确。2.第四章路面拓宽方案比选中，P56搭接120cm方案结论为搭接宽度应有合理限值，搭接300cm结论为并非台阶宽度越大越好，仅凭此两项就得出结论建议本工程中新旧路面搭接方案中的台阶宽度宜设置在 120.0~300.0cm 区间内过于宽泛，有待细化。</t>
  </si>
  <si>
    <t>论文工作量饱满，研究内容较宽泛，建议提高聚集性，针对若干具体问题做出更细致的研究和分析。</t>
  </si>
  <si>
    <t>1、国内外研究现状中，国外文献的引用不足，对国际相关前沿了解不够。2、论文工作量不够饱满，数值计算内容简单，实验部分描述不详细。</t>
  </si>
  <si>
    <t xml:space="preserve">1. 缺少地震和测井外业施工前现场实验采集参数的内容；
2. 参考文献中关于地震和测井技术近十年来的研究进展引用不多，部分引用格式存在错误；
3. 文章3.2部分地震波速的获取介绍过于简单，应予详细介绍。
4. 部分行文存在笔误，比如P17中“解释处”应为“解释出”。
</t>
  </si>
  <si>
    <t>论文利用剪切波速、自然电位、磁化率、自然伽玛四种参数及岩心描述对研究区活动断层进行了探测。论文研究现状部分缺少总结及存在问题的阐述，使用四种测井参数探测断层相较于其他测井参数的优势没有叙述。部分图件分辨率较小。</t>
  </si>
  <si>
    <t>外文文献、权威文献较少；参考文献引用混乱，格式不统一，年份不能前后对应；文字表达不够流畅，错字、别字较多；本文创新性不够明确；论文缺少展望部分内容。</t>
  </si>
  <si>
    <t>论文撰写不够规范，文中所有图篇幅过大，图注书写不规范，并未对所研究领域进行国外研究现状的叙述，参看文献只有20篇，过少。</t>
  </si>
  <si>
    <t>图表格式问题较多，需修改</t>
  </si>
  <si>
    <t>第一章绪论部分论述过于简单，对研究内容的意义和方法展开支持不足。应该针对课题所面对和需解决的问题的背景、影响、当前研究进展、相关的方法理论、相关的解决方法技术等方面充分展开。因为本题目是针对特定对象进行的研究，应对所研究内容、方法的普适性进行阐述。图文混排不应出现大面积空白。第二章叙述的各分结构不应单列小节，章节末应该有小结以作归纳，否则太散。图3-6、4-1、4-2质量不高，应做改善。</t>
  </si>
  <si>
    <t>《哈牡铁路客专工程造价控制研究》论文主要不足之处为：
1、对论文的相关数据统计缺乏深入分析和探讨。
2、写作规范性较差，文中数字字体不统一，英文姓名的形式不统一。
3、参考文献格式不统一，且引用的书籍和硕士论文较多，期刊文献较少，论文的科学性欠佳。</t>
  </si>
  <si>
    <t>较好</t>
  </si>
  <si>
    <t>论文在100%正面碰撞工况下离位女性驾驶员侧部分约束系统参数及波形的匹配，以及乘员保护性方面开展研究，论证充分，具有一定的工程应用价值。但存在一下问题：1.文中部分公式、符号、图表格式不符合要求；2.第3章模型验证中的实验数据未注明来源；3.部分参考文献格式不符合要求。</t>
  </si>
  <si>
    <t>该论文研究了坐姿、波形对假人的伤害影响，对约束系统参数和等效波形进行了匹配研究。但是，第二章多为概念叙述，第三、五章部分图表示不准确，论文没有突出题目中女性驾驶员的特别之处。</t>
  </si>
  <si>
    <t>针对辛安矿极薄煤层开采条件，改进了三机结构尺寸，实现了自动化和智能化，工程指导价值较高。论文选题切合行业热点问题，结构组织与内容完整，数据来源可靠，论述中逻辑关系尚存一定问题，口语化描述较多，部分图表欠缺论证说明，对厚度描述0.8m和0.9m不一致，UDEC模拟中式5-1计算应为7.5MPa，创新点提炼不简练，无致谢内容。</t>
  </si>
  <si>
    <t>针对辛安矿极薄煤层开采条件，改进了三机结构尺寸，实现了自动化和智能化，具有一定的研究价值。论文选题有一定的研究意义，研究内容有一定的前沿性，数据来源于现场，基本可靠。论文逻辑比较混乱，图表混乱，数据分析很多矛盾的地方，很多文字标点中英文混合，有抄袭的嫌疑，创新点提炼不简练，无致谢内容。</t>
  </si>
  <si>
    <t>针对辛安矿极薄煤层开采条件，对工作面“三机”进行了设备改进优化，通过现场观测、工作面管理等手段，成功实现了极薄煤层的综采自动化“无人”开采。论文切合行业热点，有一定借鉴意义和参考价值，但论文中论证不够充分，与现场情况结合不够紧密，另外，论文中存在以下问题：1）UDEC模拟中对模拟煤层的厚度不一致；2）缺乏工作面巷道具体支护参数；3）对高产高效工作面影响因素没有结合工作面具体情况进行分析。</t>
  </si>
  <si>
    <t>1.中文摘要和关键词尽量在一页。注意论文格式。
2.数据量不足，数据描述不足。
加强语言表达。</t>
  </si>
  <si>
    <t>1.排版不认真，底白太多；图跨页未标明续表；图注跨页；小标题直接跟图；
2.结论条数太多，建议凝练为2-3条；</t>
  </si>
  <si>
    <t>论文设计了集多种功能于一体的机器人综合工作站，制作了样机，搭建了控制系统，开展了实验研究。论文研究工作充实饱满，但运动学部分缺少必要的算例和仿真验证。</t>
  </si>
  <si>
    <t>论文工作量大，但是重点不突出。建议针对所提出六种功能及其系统综合分别加以论证。</t>
  </si>
  <si>
    <t>论文内容充实，结构完整，结论具有一定的应用价值。论文存在以下两点不足：
（1）第四章应用部分与前文模拟结果联系不够紧密。
（2）个别地方语句不通顺，排版存在错误。</t>
  </si>
  <si>
    <t>主要不足：
1、参考文献普遍较老旧，近3年相关研究成果引用较少，导致对行业最新动态掌握可能不及时，科学性有所欠缺。如1.1.1节引用文献[15]，有“到2017年···”的预测性论述，而论文完成于2019年3月，应反映2017年的实际情况或2020年以后的预测情况。
2、第2章：标题欠妥？引言提到“研制了高效三产品重介质旋流器”，但内容看是最后研制的“悬浮液浓缩试验系统”，且后文无相关试验成果？图15-18试验结果如何得出，试验方案和过程描述不明确；无小结。
部分参考文献（尤其是外文）格式不正确。</t>
  </si>
  <si>
    <t xml:space="preserve">论文通过理论研究、实验室实验、数值模拟等深入研究了三产品重介质旋流器分选过程中二段分选密度的在线调整技术，选题合理，具有重要的现实意义。
论文不足之处，数值模拟的边界条件可以进一步完整披露，模拟与实际的主要差别需要阐述。
</t>
  </si>
  <si>
    <t>本文使用基于位置动力学方法对布料碰撞、撕裂过程动画模拟的改进，工作量饱满，模拟效果较好。论文综述部分分析的文献反映今年最新成果偏少。建议实验对比的相关算法也采用近年来最新算法。</t>
  </si>
  <si>
    <t>选题符合计算机专硕要求。选题具有创新性。文中关于布料摩擦、碰撞的理论描述较为完备，文字表达较为准确、流畅。</t>
  </si>
  <si>
    <t xml:space="preserve">论文研究改进布料的碰撞、撕裂模拟过程算法。论文结构清楚，文字表述较准确、流畅，引文较规范。
存在的主要问题：
1．论文所采用的方法和部分图表与2018年的硕士论文《基于位置动力学的异质布料碰撞与撕裂算法的改进和验证》存在大量相似之处，如图5-3，图5-5，图5-6，图5-8，以及方法“基于位置动力学方法建立布料模型”，“使用均匀空间网格划分方法加快宽阶段的碰撞检测，创建哈希函数”，“引入 Half-edge 数据结构查找方法，加快临近基元的查找；构造 PerlinNoise风场，模拟不同运动形态的布料”，但在参考文献中并未见作者引用该论文。
2．在“图 5-8 碰撞检测数量对比”中，难以判断本文实验结果数据是否可信
</t>
  </si>
  <si>
    <t>选题具有一定的社会效益和经济效益，对铁路电子货运票据管理系统做出了有益的研究，论文架构合理、规范。不足之处：受铁路部门体制所限，电子票据整合后种类仍偏多，论文应给出这方面的建议，简化整合各种手续，以使数据处理更简单，电子化更高效；托运人实行实名制认证更稳妥。</t>
  </si>
  <si>
    <t>论文以电子货票管理系统为研究对象，具有很好的现实意义，在分析现有纸质票据在应用中的情况提出了管理信息系统的具体设计思路和注意问题，分析了风险和想效益。总体看，作者掌握较为扎实的交通运输工程相关知识，论文结构清晰、逻辑严谨，文字表述准确。但论文还存在以下问题：（1）英文摘要部分用词不准确，如“paper”应为“thesis”或“dissertation”等。（2）第五章内容较少，并非对系统实际应用情况的总结，建议放在绪论中。（3）部分系统设计的关键代码应以附录的形式体现。</t>
  </si>
  <si>
    <t>论文对铁路电子货运票据管理系统进行了研究和设计，提出通过整合既有运单和货票，形成一种新的电子票据，实现一单制，但在文中关于这种新的电子票据，没有统一的名称，“电子货票，电子运单、电子物流单”在文中不同部分交杂出现，也没有对这一新的电子票据明确各式和所包含的各项内容。效益分析部分没有考虑系统建设所需成本。</t>
  </si>
  <si>
    <t>实验数据的分析部分应该更加详细具体，建议应用除了数据表格之外的其他形式（如曲线图，柱状图等）进行表达，使得结果更加清晰明了。</t>
  </si>
  <si>
    <t xml:space="preserve">1、参考文献对论文关键技术的支撑不充分；
2、工程应用分析的针对性不够；
3、一体式电池管理系统研发要求和实现效果分析不够充分。
</t>
  </si>
  <si>
    <t>文中图标的绘制不规范，例如图2.4，横纵坐标没有单位，纵坐标刻度太密，例如图4.9，图中横纵坐标字体过大，曲线过细。论文格式规范性欠缺。</t>
  </si>
  <si>
    <t>本文选题合理，工作量充分，该生在工作采用了大量先进测试分析设备，但只是得到了大量的实验数据罗列，对与实验结果的分析总结深度显得严重不足，对于采用的组分合理性及相应样品性能提升的原因基本没做讨论。此外，应将标成图32 固化含氟环氧树脂的工艺流程图。</t>
  </si>
  <si>
    <t>1、给出最佳制备工艺
2、在双酚AF 上引入双键后氧化为含氟环氧化合物，但如何提高转化率？ 
3、如何简化制备工艺？应进行详细的研究。</t>
  </si>
  <si>
    <t>该论文设计合成了主链富含碳碳柔性长链的含氟环氧树脂单体并对其进行各种分析表征。文章选题合理，具有一定创新性，但论文的英文题目、目录以及摘要等部分错误很多，需要认真核对、修改</t>
  </si>
  <si>
    <t>该论文利用芬顿氧化强化两段混凝工艺对某乡镇企业熟料造纸染色废水进行深度净化，工作量较饱满，实践性较强。但缺乏一些对该污水净化科学原理论述，以及对创新点的表达不够明确，建议加强反应原理表述。</t>
  </si>
  <si>
    <t xml:space="preserve">论文采用芬顿氧化与两段混凝组合的工艺对熟料造纸厂的生化处理出水进行深度处理，考察了组合工艺中影响各段处理效果的主要因素，优化了工艺运行参数，提高了处理出水水质，组合工艺最终出水达到《城镇污水处理厂污染物排放标准》（GB18918-2002）中一级A标准。论文条理清晰，综述完整，研究方案合理，数据翔实，结果和结论具有一定应用价值。
不足：英文题目翻译不准确；技术路线表达欠准确；个别地方排版不够规范；对试验结果的分析和讨论不够深入。
</t>
  </si>
  <si>
    <t>1、实验没给出生化处理效果，应明确是在生化处理正常情况下采取的水样。2、注意区分混凝剂与助凝剂的作用。3、既然是小试，应明确小试规模和工艺流程。</t>
  </si>
  <si>
    <t xml:space="preserve">1. 近五年的参考文献数量偏少
2. 结论当中，第一条仅是国内外研究趋势调研，不能作为研究内容和成果
3. 文中部分图是引用别人的图，清晰度不够
</t>
  </si>
  <si>
    <t xml:space="preserve">1、 参考文献较陈旧，综述欠全面。
2、 文中所设计系统的创新性描述不足。
3、 文中有的描述表明是有实际实验，但缺少实验图片。
</t>
  </si>
  <si>
    <t>论文对某型号导弹转动惯量测量系统的测量方法、设计方案、结构设计、系统误差分析等进行了的介绍。选题具有一定的理论意义和应用价值。课题在理论研究的创新性上有待进一步提高。</t>
  </si>
  <si>
    <t>论文研究火星环境下的水冰/干冰取芯钻具设计，但研究过程中的关注点不能针对火星环境这一特殊之处，物理建模缺乏钻具转速与热力学的混合建模。另外做作者需注意图标题目和内容排版不在同一页面的问题。</t>
  </si>
  <si>
    <t xml:space="preserve">1、 参考文献较陈旧、书写格式存在不一致现象。
2、 文中图表、公式中的字体字号存在不一致现象。
3、文中对创新性内容的描述欠缺。
</t>
  </si>
  <si>
    <t>论文提出一种钻进式取冰芯钻具结构，并研究了钻头参数对切削力载的影响规律。论文的研究内容具有一定的前瞻性，对于未来开发太空资源具有一定的参考价值。总的来说，论文逻辑清晰、结构完整，基本达到了硕士论文水平。建议未来进一步研究对干冰的取芯以呼应论文题目并扩大技术的应用范围。</t>
  </si>
  <si>
    <t>重点章节的总结应该详实具体，通过对于本章内容的分析，得出重要的的结论，逻辑上需要再清晰严谨。</t>
  </si>
  <si>
    <t>本文构建了物联化袋式除尘器滤袋安全监控软硬件方案，包括嵌入式控制、无线传感检测、智能感知模块等，实现袋式除尘器滤袋安全的在线实时监控。不足之处在于：文献综述部分所选用的文献较为陈旧，不能够准确反应本领域的目前的研究现状。</t>
  </si>
  <si>
    <t xml:space="preserve">1. 论文参考文献过于陈旧，所以，很难说明作者对相关领域国内外研究现状了解充分。
2. 论文理论内容不足，特别是在控制方面缺少控制策略的研究。缺少实验内容和实验数据。
3. 研究内容创新性不强，不够深入。
4. 论文中的“离线测控技术”概念不知道为何意义。
5. 有的英文缩写没有对应的英文全拼注释。如，IOT。
</t>
  </si>
  <si>
    <t xml:space="preserve">（1）公知理论表达太多，自主研究性内容表达深度不足。
（2）轴承的分析，不能离开工况载荷条件。文中研究工作对载荷谱表达不清，所以说对“高铁”轴承研究就较为牵强。
</t>
  </si>
  <si>
    <t>论文主要针对转速波动时列车轴承故障信号特征，提出了基于键相信号和同步提取变换的轴承故障诊断方法和基于瞬时频率估计和同步提取变换的轴承故障诊断方法，开展理论、仿真与实验研究，选题正确，具有很强的工程与理论意义。</t>
  </si>
  <si>
    <t>论文综述部分只是对现有研究的简单罗列，并没有针对本文研究对象进行深入的剖析，从综述部分无法判断论文具有创新性；结论不规范，并未精炼出论文的研究结果及成果。</t>
  </si>
  <si>
    <t>引用文献较为老旧，近三年中外文献较少，不能很好体现对研究动态和研究创新性的准确掌握；第四章工程建设技术部分与本文研究内容相关性不大，数据来源和专家打分给出依据不清。</t>
  </si>
  <si>
    <t xml:space="preserve">1）论文所采用的数据有待更新；
2）论文是进行“土地整治”还是进行“土地整理”效益评价？
3）缺少层次分析的调查表。
4）任何土地整治均会有一定的效益，但是是否还应考了成本问题。
</t>
  </si>
  <si>
    <t>专家打分表应作为附录。</t>
  </si>
  <si>
    <t>论文利用强度折减法得到了边坡的安全系数，边坡稳定与否是否采用规范中规定的极限平衡法的安全系数还有待于探讨。</t>
  </si>
  <si>
    <t>1. 关于井工开采对边坡稳定性影响的相关文献综述尚不足，引用的文献资料不够新颖、且英文文献量较少；
2. 论文开展了井工开采对上覆边坡稳定性的影响研究，但并未进一步提出有针对性的边坡稳定性处置技术；
3. 论文中多处语言描述不够准确、标点符号使用规范性不强，行文表达尚有欠缺。</t>
  </si>
  <si>
    <t xml:space="preserve"> 论文选题紧密结合工程实际，研究方法科学，所得结论具有一定的工程参考价值。论文岩土参数选取最好给出选取依据，个别地方图不规范</t>
  </si>
  <si>
    <t>论文采用的基于CHMM 的改进算法在分词及词性标注上取得了比较理想的应用效果，且设计的问答系统能较好地回答用户的问题。论文在理论基础方面可进一步加强。</t>
  </si>
  <si>
    <t>本文建立了基本的基于资源知识领域的问答系统。1、论文理论和技术方面有待加强。2、论文逻辑有待提高严谨性和逻辑性，叙述过于口语化。3、问答系统更应突出领域特性，系统验证偏简单，验证数据量偏少。4、参考文献（截止2015年底）过于陈旧。</t>
  </si>
  <si>
    <t>文献资料掌握不够全面，相关研究不够深入，参考文献老旧。</t>
  </si>
  <si>
    <t>近5年参考文献少，外文参考文献少；系统设计和成果的先进性论述不足。</t>
  </si>
  <si>
    <t xml:space="preserve">1、摘要中缺少对实验结果及结论的描述。
2、文中的图存在中英文混编现象。
3、在FPGA上实现了对脉冲密度调制信号的解调，未见有实现波束形成的相关描述。
</t>
  </si>
  <si>
    <t xml:space="preserve">文文章语法错误修改意见：
1.第三页倒数第四行“均匀的”应为 “均匀地”；
2.第十一页 1.2国内外研究现状中第二段第三行“分析例如”应为 “分析，例如”；
3.第十二页 第二段第六行“形成也” 应为：“形成，也”；
4.第十六页倒数第二行 “；”应改为“ 。”；
5.第二十页 第二段倒数第二行 “。”应为“，”；
6.第三十四页第一段倒数第二行有病句，可改为“可以采用加窗方法来减少其带来的影响”；
7.第三十八页 3.4章 第一段第三行“在” 改为 “再”；
8.第四十七页 倒数第二同行中的“ ；” 改为“，”。
总评意见：
本文以“麦克风阵列声信号定向拾取的研究”为研究对象，对解决声音传播过程中产生幅度衰减和相移的问题，同时减少传播过程中受到的干扰和噪声信号的影响，进而使得麦克风接收到的信号质量较高。
论文对信源模型、信道模型、噪声模型，麦克风接受信号的模型、对麦克风拾取的定向拾音信号建模，基本波束形成算法的原理进行了详细的介绍。但文中对比分析较少，介绍性内容较多。
核心算法的流程图比较丰富，性能表征直观，能够采用图像和公式算法的方式展现算法的性能。论文分析了麦克风阵列，其是按照特定的拓扑结构分布在空间的多个麦克风组合而成。与单个麦克风相同，麦克风阵列为一个整体，可以看作一个复杂的传感器，作为声音与拾音系统的接口模块。
文中有部分语病和标点符号错误，望作者再通读全文加以修正。
综上所述，本论文立论较为精准，探讨的问题具有研究意义。作者对麦克风的参数性能、物理尺寸对声音传播的影响进行了系统的分析，本文的分析和实验工作较为充分，准备数据比较充足。
论文基本达到硕士毕业要求。
</t>
  </si>
  <si>
    <t xml:space="preserve">重要章节的总结部分（本章小结）阐述内容较少，缺乏有效的分析和结论的总结。 </t>
  </si>
  <si>
    <t>文中图标篇幅过大，绘制不规范，文献综述研究不深入，引文规范性稍差，论文文字及格式需进一步规范。</t>
  </si>
  <si>
    <t xml:space="preserve">1. 论文对物联网化监控相关的国内外研究现状叙述不充分。文献缺少近期的内容。
2. 论文虽然对监测技术研究较多，但是对于控制方案涉没有涉及，而实验中又出现了控制结果的内容。
3. 论文写作不规范，如，有些标点符号使用很随意。（物联网的概念诞生于 1999 年，Auto-ID 实验室 [10] ，但是其正式定义，是在 2005 ）。有的英文缩略语也没对应的全拼。如IOT
年的信息社会世界峰会(WSIS)上，由国际电信联盟(ITU)在举办地突尼斯发布 [11]。
</t>
  </si>
  <si>
    <t>国内外研究现状讨论中涉及文献偏少；
题目“优化设计”文不对题，文中没有应用优化设计方法。</t>
  </si>
  <si>
    <t>论文对皮带运输机动力系统和测控系统进行了优化设计，选题具有理论意义和实用价值。但节能实验只对空载和重载两种情况进行了分析，建议考虑负载变化时的动态响应。</t>
  </si>
  <si>
    <t>文中图题中英文分为两行。绪论中应对所研究机构的应用背景、用途做介绍，并说明所用研究方法和成果对类似机构的普适性。本文主要研究内容不应按章列出，应按内容的分类和研究次序。其中，明确研究等内容不算研究内容。第二章应首先对所研究机构的组成特点(2-UPS+U)PU+2-UPS机构）作出明确的解释。以利于后面内容对其机构模型、力学模型的建立和分析。本文题目中的优化设计在文中对应内容单薄。</t>
  </si>
  <si>
    <t>论文存在格式错误，正文33页，图3-1不可见；公式编号应对齐并位于行末位置。在静刚度分析中，论文采用遗传算法对设计变量进行优化，建议给出详细算法流程图。</t>
  </si>
  <si>
    <t>1.多处目录及参考文献格式有误。2.英文摘要部分语句翻译不准确。3.论文中多处格式有误，如图号编号、字体大小、特殊符号以及单位等。4.论文缺乏BIM管理与传统管理之间的详细指标对比，比如节省成本、解决关键技术难题等优势。</t>
  </si>
  <si>
    <t>选题具有一定的工程意义，尤其是针对BIM在幕墙设计应用中存在的问题提出了中肯的建议。论文架构合理。不足之处： BIM在幕墙中的研究现状只叙述了国内，对国外的状况未提及；文字没有认真校对，正文、标题标注、图中均有错误的地方，如1.2.2.1应为2.1.2.1，图 2-2 BIM 工具软件分类图，而图中是建模软件。</t>
  </si>
  <si>
    <t>该文调研了BIM在建筑幕墙设计和施工中的应用现状，分析了面临的主要问题，指出了解决途径，实用性强，符合专业学位的培养要求。不足之处包括：1.对行业常识介绍篇幅过多；2.部分图表不符合规范；3.部分参考文献层次较低。</t>
  </si>
  <si>
    <t>论文主要分析了曹妃甸 4#卸船机的多工况下静载动载强度，确定了各工况下卸船机钢结构的应力集中点、最大变形位置、固有振型等。
论文不足之处:
表5-5至表5-10等表中各项名称应用中文写。
有两个表5-5，后一个应改为表5-6。</t>
  </si>
  <si>
    <t>论文题目为“卸船机钢结构动态性能分析”，但文章对动态性能的分析还不充分，如风对动态性能的影响。</t>
  </si>
  <si>
    <t>《TBM施工风险管理》论文主要不足之处为：
1、文献综述介绍的相关研究的最近年份均在10年前，无法体现国内外研究现状。
研究结论部分仅是对研究过程和研究内容的再现，研究结论需进一步凝练。</t>
  </si>
  <si>
    <t>有点像报告</t>
  </si>
  <si>
    <t xml:space="preserve">1. 表5.1，应用三线图做表格
2. 在文中应对表5.2-表5.6给出的数据进行讨论和分析
3. 参考文献总的数量偏少，近五年的参考文献数量偏少
</t>
  </si>
  <si>
    <t>1、 文献综述欠全面、深刻。
2、 文中口语化语句较多，逻辑性较差。
3、 文中无实际意义插图较多。</t>
  </si>
  <si>
    <t>论文涉及了基于数字化 X 射线成像技术的无损检测系统的设计方案、核心设备及外围设备。选题合理，所设计系统具有一定实用价值。论文对于本应着重介绍的无损检测系统的核心算法上的介绍重点不够突出、略显单薄。</t>
  </si>
  <si>
    <t>论文引入独立成分分析开展了并联六维传感器的耦合性能分析，并展了并联六维传感器的标定研究，达到专业硕士研究生应有的水平。</t>
  </si>
  <si>
    <t>该论文创新性欠缺，图表的撰写不够规范，只进行了理论研究，并未进行实验验证。</t>
  </si>
  <si>
    <t>论文依托课题组和该领域近20年的研究基础，对屏蔽二进制序列偶构造进行了较好的理论研究。但由于该论文标注应用研究型，论文似应突出研究成果解决诸如扩频通信方面工程应用问题案例和发现的序列偶如何有效转为工程实际应用。另外，正文参考文献引用多处出现括弧右侧多余的数字符号。</t>
  </si>
  <si>
    <t>建议进一步完善英文摘要，增加英文文献的引用，同时增加文献的引用数量。</t>
  </si>
  <si>
    <t xml:space="preserve">论文针对得到理想相关性的理想序列偶问题开展研究，设计了两个屏蔽二进制序列偶的搜索算法，根据算法结果提出了两种序列偶的构造方法。
主要问题：
1.选题侧重序列偶构造理论研究，与计算机技术领域专业学位论文要求有较大差距。
2.第二章描述了大量例题；第三章提出的两个算法的创新性及其应用价值体现不足。
4.参考文献29与30重复。
</t>
  </si>
  <si>
    <t xml:space="preserve">论文选题紧密结合工程实际，文献综述较为全面。论文研究了分布式发电系统并网逆变器的谐波补偿方案，完成了谐波补偿的软硬件设计，研究方法得当，研究内容具有一定的工程应用价值。
论文结构合理，层次分明，写作规范。
建议进一步研究实际工况下谐波含量复杂时的抑制方法。
</t>
  </si>
  <si>
    <t xml:space="preserve">该论文针对并网逆变器的谐波抑制功能进行研究，进行了软件和硬件设计。选题具有较好应用价值。
不足之处：实验方案设计及实验电路输入参数、负载的参数未明确给出；部分图规范性欠佳，如图6-10的横坐标未标注单位。
</t>
  </si>
  <si>
    <t>论文“间歇性能源大数据云存储负载均衡的研究”选题准确，研究具有一定的创新性。研究过程完整，研究思路清晰，研究具有较好的理论和实际应用参考价值，希望继续把研究结果与实际应用相结合，在实践中发现问题，产生更多的实际效果。</t>
  </si>
  <si>
    <t>论文在分析了间歇性能源数据特性的基础上，研究了数据存储模型、云存储负载模型以及负载模型的优化算法。论文中没有给出具体的模型方案部署情况，且研究过程均在实验室环境下完成，无法说明研究内容是否可以应用于实际生产环境。</t>
  </si>
  <si>
    <t xml:space="preserve">  论文分析了对现存监测系统数据存储带来的困扰，依据间歇性能源数据的特性，利用云存储数据库在处理与存储数据的优异性，设计出新型存储模式。论文达到了硕士毕业论文要求。
    语言不够精炼。部分叙述存在口语化，如，P10第5段，传统间歇性能源海量数据存储技术会有如下缺点。部分内容编号不够规范，如P10的（3）下面还用（1）、（2）、（3）。
</t>
  </si>
  <si>
    <t>1、添加废铁和不添加废铁的两种铸铁经模拟实际轧辊热处理工艺以及一次直接回火后的性能相差不多，研究意义何在？
2、建议量化研究废铁添加量对后续的组织性能的影响。</t>
  </si>
  <si>
    <t xml:space="preserve">论文采用高铬废铁为主要铬源生产高铬铸铁轧辊，研究不同热处理轧辊的组织与性能，对降低生产成本有指导价值。论文依据生产实际开展工作，路线清晰，图表规范，语言准确。
修改建议：1）表2-1 写“两种成分”而表格3栏，3种成分；规格一栏还应写明是高铬废铁的成分还是加了高铬废铁后轧辊的成分。2）4.2.2 淬火后回火XRD对比，应为物相比较或XRD分析结果比较。3）立方型二次碳化物(M23C6)写为方形二次碳化物。  
</t>
  </si>
  <si>
    <t>该论文通过多种分析测试方法对比有无添加废铁的高铬铸铁轧辊、分析铸态组织和工艺的差异。
文章选题合理，具有一定创新性和实用性。但绪论部分多处直接翻译痕迹明显，且由于较少使用二级标题使此部分较乱。论文中还存在格式、语句等问题。</t>
  </si>
  <si>
    <t xml:space="preserve">论文选题与工程联系紧密，整体结构也符合专业学位培养要求，在有机膨润土对沥青的改性机理分析思路清晰，对工程实践有一定的指导作用，在实验设计上略有不足，如在第二章中膨润土的掺量以及性能优选上，若能进行正交设计，并根据数理统计理论进行分析，所得结论更科学合理。
</t>
  </si>
  <si>
    <t xml:space="preserve">1.摘要写作不规范，只概述了研究内容和研究方法，缺少对重要结论的概述。
2. 论文科技语言表达欠准确，语言不精练。
3. 干法掺添加剂的纳米有机膨润土改性沥青混合料低温性能和高温稳定性较好，缺少机理分析。
4. 建议增加干法掺添加剂的纳米有机膨润土改性沥青混合料经济性分析。
</t>
  </si>
  <si>
    <t>计算过程考虑因素偏少。</t>
  </si>
  <si>
    <t>论文属于工程设计类型的工程硕士论文，强调的是系统的先进性、超前性和数据交换平台的实时共享性。所以，论文整体完成设计的基础上，还应该参考更多的相关类型设计，进行横向对比。论文写作规范性有待加强。</t>
  </si>
  <si>
    <t xml:space="preserve">论文旨在研究解决涉港各部门间的信息共享问题，设计并实现以船舶动态数据为主体的管理调度协同系统。
论文主要不足之处：
1.论文前后内容不一致。例如：图3-1总体业务流程图中引航调度的下一步是拖轮调度，但是在后文中的实现中并未做出实现说明；P69图6-17显示港区处为大连港，但本文设计实现的是秦皇岛港的海上交通管调系统；P69 VTS值班管理以及值班管理权限未在前文中说明。
2.存在写作不规范问题：例如：P42中第三行“数据库数据表交换当时”；p44中4.5.3安全设计下的第一段最后一行“使对个系统数据压力降到最低”； 6.3中的图片模糊不清晰。
3.P55中公式5-5的合理性？
</t>
  </si>
  <si>
    <t>该论文的国内外研究现状分析不够深入，第五章中图5-1高速铁路商旅人群客运满意度的结构方程模型的含义表达不够清晰，相关图表不够规范。</t>
  </si>
  <si>
    <t>选题具有一定的现实意义，为今后高速铁路客运的更好发展提出了合理的建议和措施。论文架构清晰、规范。不足之处：问卷设计时征集 10 名人员了解商旅人群在乘坐高铁旅程中影响满意度的因素，因子偏少；34 个题项中有些是重合的，如 ITEM18 和ITEM19两个变量可以合并，ITEM22与ITEM20、ITEM21意义重复；个别地方有笔误。</t>
  </si>
  <si>
    <t>1、未分析信效度分析中被删除问题项的原因。2、结构方程模型在正式调查的结果上进行假设检验后得到的，却未在其他的结果上得到验证，因此无从可知结构方程模型的可行性。</t>
  </si>
  <si>
    <t xml:space="preserve">注意英文摘要的翻译，语法问题较多，翻译不准确。
注意图的格式（字体、字号、线型）统一（如图，5-8/9/12/13/14）。
</t>
  </si>
  <si>
    <t>该论文采用常规的图像处理方法对缺损的绝缘子进行图像检测，如有裂纹的绝缘子如何检测？论文的创新性不足，工作量不够饱满。</t>
  </si>
  <si>
    <t xml:space="preserve">   1.论文最后部分应为结论与展望，结论部分建议分条总结；2.文献中近三年的数量偏少，建议替换部分文献。</t>
  </si>
  <si>
    <t xml:space="preserve">   论文最后部分应为结论与展望，结论应该是对研究取得的成果的简单阐述，而不是对研究工作的总结，建议重新写结论；
   建议对一个具体的工程实例进行边坡稳定性分析。
</t>
  </si>
  <si>
    <t xml:space="preserve">1、P8、P9论文部分内容需要重新排版。
2、论文从理论上验证了椭圆准则能直接用于岩土体力学行为分析，但缺乏实验数据的验证，同时文中应阐述该准则的应用条件和背景。
</t>
  </si>
  <si>
    <t xml:space="preserve">英文摘要书写有待规范，语法错误较多。注意图的格式（字体、字号、线型）统一。
</t>
  </si>
  <si>
    <t>该论文选题着眼于电力系统需求，表达明确，研究内容比较详实具有应用价值。不足之处是创新性不够显著。</t>
  </si>
  <si>
    <t>论文最终结论欠分析，仿真的结果与实际数据还存在有差异，未能进行充分的解释。深度学习知识是最近几年非常热门的技术，在各个领域被大量应用，作者论文的参考文献近三年的参考量不足，无法确定准确把握了该技术的发展。</t>
  </si>
  <si>
    <t>论文反应了作者对专业基础理论及课题方面的理论知识掌握深入、牢固，并具有能将这些理论应用于解决实际问题的能力。论文撰写条理清楚，层次清晰，图表规范，符合逻辑，但工作量略显单薄，在讨论通行效率优化部分中未具体阐述和分析不同影响因子对交通的影响。</t>
  </si>
  <si>
    <t xml:space="preserve">1. 英文摘要语法错误较多
2. 图2-2各个层级之间有什么关联，在图中没有标出
3. 公示（2-7）字体偏大
4. 原理性描述较多，自己的工作量偏少
</t>
  </si>
  <si>
    <t>研究IWT-CEEMD-CICA单通道盲源分离算法仅仅对DDS试验台 模拟的齿轮箱复合故障进行了分析，验证了该算法优越性。但真正应用到具体的工程应用中还需要深入的研究。特别是，仿真与实验缺乏对比，降低了理论研究的可信性。</t>
  </si>
  <si>
    <t>参考文献比较陈旧.</t>
  </si>
  <si>
    <t xml:space="preserve">   数值模拟CO分布部分分析不够，CO健康标准为0.0024%，发生火灾时对人体危害最大，而且在火灾发生初期产生量较大，建议单位换算成体积比，不同工况情况下火灾发生的完全程度不同，产生的危害也不同，建议修改。</t>
  </si>
  <si>
    <t>论文针对电缆舱火灾进行数值模拟，缺乏实验数据验证，数值模拟结果的可靠性降低。建议开展相关的实验研究。</t>
  </si>
  <si>
    <t xml:space="preserve"> 水喷雾灭火系统的设计形式、雾化颗粒应具体说明，同时每组灭火系统控制范围也需进一步细化。</t>
  </si>
  <si>
    <t>论文中图注及图题标注不规范，例如图3-16，横纵轴单位都标注在括号里，第一章中引用文献中的图应标明出处。第二章仿真的图，因从软件中导出，重新绘制，图标绘制不规范，以此类推。</t>
  </si>
  <si>
    <t>论文中引用其他文献中的图中文字不清楚，字体规范不一致；参考文献中部分英文参考文献引用不符合引用规范。</t>
  </si>
  <si>
    <t xml:space="preserve">1、 参考文献较陈旧、综述分析欠全面，且大量文献是第二章以后引用。
2、 文中存在多张无意义图片。
3、论文创新性一般。
</t>
  </si>
  <si>
    <t>论文选题恰当，文献综述涉及面广，论文结构符合专业学位类别要求，撰写规范。但是，尚有部分内容表述不清楚，如ANSYS仿真与实际焊接情况的比较，文中并没有实际焊接情况的数据支撑，建议合理表达这部分内容。</t>
  </si>
  <si>
    <t>论文通过对 ESP 无头轧制生产线生产过程板带温度变化规律的研究，提出提高产品质量和优化生产能耗的工艺和生产线的改进方法。
论文不足之处:
式（4-1）中比热容的单位不对。
表4-4和表4-5中的250CG等是什么意思？单位不是KW</t>
  </si>
  <si>
    <t>论文题目为“ ESP无头轧制生产线温度场模拟及工艺优化设计”，但是论文缺乏针对ESP特点的研究，如在温度场模拟时由于缺乏现场数据将模拟结果与传统热连轧对比以证明其模拟适合于ESP。然而ESP与传统热连轧有明显的区别，如坯料和中间坯均较薄，且需中间加热等。作为专业学位硕士论文如不能进行专门的实验，起码应与现场已有的试车数据对比。</t>
  </si>
  <si>
    <t>ESP连铸连轧生产效率，有取代传统轧线趋势，有重大工程意义，其中温度工艺不可或缺。本文着重整条产线温度变化和降温工艺开展研究，有一定参考价值，不足之处在于理论深度有所不足，如潜热、换热条件考虑不全，整体规律性描述稍显笼统，另外缺乏实验数据支撑，使得实际指导作用有所折扣。</t>
  </si>
  <si>
    <t>论文给出了电力电缆绝缘状态评估模型并实现了在线监测系统。实验中通过不同地点的监测数据证明了监测系统的有效性，但是对于系统可靠性、稳定性没有给出实际的数据说明。没有通过数据证明评估模型中评价因素权重计算的有效性。</t>
  </si>
  <si>
    <t>第3章，对“基于模糊理论的评估方法”描述不够清晰，应该给出流程图。在5.2节中，基于模糊理论的评估结果应该由系统自动给出，不应该在文中“手动计算”。图4-19与图4-20似乎不一致，图4-24中最好不要用2017年数据而用最近的。</t>
  </si>
  <si>
    <t xml:space="preserve">论文选题明确，具有应用价值。设计内容全面，具体，文笔流畅，书写格式规范。
  图4-12 主程序流程图过于简单，没有体现出对采集量进行分析并得出结果的模块。
</t>
  </si>
  <si>
    <t>论文对加筋水泥土桩加固重载铁路路堤边坡动力响应问题进行了研究，通过现场监测得到了振源数据，利用数值计算对加固路堤边坡的稳定性进行了分析，存在主要问题如下：
1.第2章中介绍了加筋水泥土桩加固铁路路堤的工艺流程，随后介绍了加筋水泥土桩加固重载铁路的作用机理，但作用机理未能与工艺流程中的关键过程联系起来，两个重点内容的相关性不大。
2.部分参考文献格式不规范。</t>
  </si>
  <si>
    <t>选题意义重大，研究手段和方法明确，研究结论具有工程实际意义。论文的主要不足之处：仿真分析中关于动载选用依据的论证欠充分，另外文中少量的归纳总结性语句欠精炼和准确。如果能够在理论方面对该方向的研究进行升华，论文将更加优秀。</t>
  </si>
  <si>
    <t xml:space="preserve">）图4-5等flac的计算结果云图应为彩色的。
（2）增加桩长尺寸，不要只有桩体埋深。
（3）图4-23等的振动时程曲线不清楚
</t>
  </si>
  <si>
    <t>论文中的部分曲线图绘制有外框，应予以去除；参考文献中部分会议引文、英文参考文献引用不符合引用规范。</t>
  </si>
  <si>
    <t xml:space="preserve">本文针对航天器模块化在轨组装的对接接口机构展开研究，以德国iBOSS标准结构为基础，结合凸轮机构，赫兹接触理论和仿真研究等设计一种接口机构的总体方案。论文既有理论分析，又有仿真实验，还进行了地面实验，是一篇合格的工程硕士论文。不足之处在于，（1）论文有一些错别字，例如结论部分“同时完成率该在轨组装…”(2)设计中若能降低对电机的功率的要求，则更好。
</t>
  </si>
  <si>
    <t>1、 论文题目不是很恰当，文中有实验，不仅是仿真。
2、 文中图表有存在错误之处。</t>
  </si>
  <si>
    <t xml:space="preserve">论文选题紧密结合工程实际，设计完成了铁路信号计算机联锁系统，研究方法得当，研究内容具有一定的工程应用价值。
论文结构合理，层次分明，写作规范。
建议：创新点有待进一步凝炼。
</t>
  </si>
  <si>
    <t>该论文针对铁路信号计算机联锁操作系统和硬件电路进行设计，具有较好应用前景。</t>
  </si>
  <si>
    <t xml:space="preserve">论文选题紧密结合工程、工艺实际问题，选题具有实用价值。论文研究工作比较完整，写作文笔通顺。有如下不足之处：
1、 论文题目“焊锡膏的适用性与检测技术研究”，太大、太泛，而论文实际内容只是就5中锡膏对三种封装方式的适应性进行了实验测量，既不是研究锡膏的普适检测技术也不是研究锡膏普适性。
2、 缩写词第一次出现应注明全程，如摘要中SMT应注明为Surface Mounted Technology，或表面贴装技术，LGA应注明为land grid array或平面网格阵列封装，QFP应注明为quad flat package或四侧引脚扁平封装，文中此类问题很多
3、 第二章“焊锡膏理论基础”主要介绍了锡焊膏中各成分的作用，缺少相关基础理论介绍。
4、 专用名词不规范，如摘要中“并通过VS8、X-Ray、金相分析等检测手段对焊接结果进行了评判”，VS8是什么？（应说明xxx公司的VS8检测仪），X-Ray应描述为X-Ray检测仪或x射线检测仪，文中此类问题很多
5、 论文理论分析不到位，必要的理论分析、基础和专业理论知识的深入应用明显欠缺。
</t>
  </si>
  <si>
    <t>论文内容主要偏重试验测试，但在论文中未能充分提出各种焊锡膏不同的检测结果影响因素是哪些？研究成果指导应用的价值如何。作为一个研究课题，除进行必要的试验测试以外，还应更深入地通过试验和理论分析提出选项依据和改进方案，解决实际问题。</t>
  </si>
  <si>
    <t>论文反应了作者对专业基础理论及课题方面的理论知识掌握深入、牢固，并具有能将这些理论应用于解决实际问题的能力。在可靠性方面，实验的样本量和重复性文中未有说明。</t>
  </si>
  <si>
    <t xml:space="preserve">（1）制备试验设计不足，试样性能及其稳定性一致性，可信度不高。
（2）对试样微观分析与力学检测不足；细观结构的吸振机理分析不足。
</t>
  </si>
  <si>
    <t>(1)论文原题目“仿生液压管路内壁纳米材料对其脉动吸收的性能研究”表达的不够清楚明白，建议改为“仿生液压管路内壁纳米材料吸收脉动的性能研究”；
(2)第5章“仿生液压管路振动实验研究”缺少普通液压管路与仿生液压管路振动实验的对比研究。</t>
  </si>
  <si>
    <t>论文第2章偏离了论文的主题，没必要用大量篇幅描述材料制备，更应关注管路的制备及试验设计。结论不规范，研究结果及成果的提炼不到位。</t>
  </si>
  <si>
    <t>《P2P网贷借款人信用风险评估研究》选题立足于企业实际问题，具有一定的实践意义。研究目标基本明确，研究思路基本清晰，文中图表未标注数据来源，政策措施针对性不够强。</t>
  </si>
  <si>
    <t>风险应对建议不足。</t>
  </si>
  <si>
    <t>论文研究了基于模糊 PID 的蓄热式锻造加热炉的智能控制系统，以加热炉的工艺要求为基础，设计了蓄热式锻造加热炉的整体控制方案，提高了炉温的控制精度。
论文不足之处:
式（3-8）、式（3-8）、式（3-8）和式（3-8）中的乘号不应为X乘，公式中的字母不是向量。</t>
  </si>
  <si>
    <t xml:space="preserve">论文在加热炉的燃烧控制和温度控制上提出了模糊 PID 的智能控制策略，但是还停留在仿真阶段，在第五章中应该给出模糊PID与PID的试验数据，作出仿真与试验对比曲线，会更有利的说明仿真是可行的，结果是可信的；曲线图在论文撰写规范中要求是三线图。
</t>
  </si>
  <si>
    <t>摘要部分行文有部分错误，描述逻辑性有不足；研究现状部分，对国外的发展描述还有提高。</t>
  </si>
  <si>
    <t>近5年参考文献少，外文参考文献少；系统设计和成果的先进性论述不足；论文摘要书写不规范。</t>
  </si>
  <si>
    <t xml:space="preserve">1、软件系统设计描述不完整，流程图不规范。
2、测试部分描述稍显简单。
</t>
  </si>
  <si>
    <t xml:space="preserve">文章语法错误修改意见：
1.正文第一页第二段第四行：是电动汽车上的主流电机类型  改为  成为电动汽车上的主流电机类型；正文第一页第二段第六行：去掉 也使得永磁同步电机快速 中的也；
2.正文第一页第三段第二行：最后电动车改为电动汽车;
3.正文第二页（3）里倒数第二行  电流传感器发生故障的概率较位置传感器相比小了很多  去掉 相比 两字；
4.正文第二页：1.2中第七行 提出了新的方法来检测无位置传感器时的转速 去掉 时 字；
5.正文第三页第八行：能够兼容电动汽车整个行驶中的高速和低速全部过程 去掉 整个 两字
6.正文第三页1.3中：可以针对于不同用户的需求和实际情况的需要 把 针对 改为 满足；
7.正文第八页第一段第二行第一个句号前加 的优势 三字；
8.正文十五页：倒数第一行去掉 估计；
9.正文二十页第三行：将模拟电压改为数字信号；
10.正文36页三行：使研究更加方便并提升了系统效率 中 提升改为 提高；
11.正文38页4.3.2上面一行：提升 改为 提高。
总评意见：
本文以“电动汽车上的 PMSM 位置传感器”为研究对象，要针对电动汽车上的 PMSM 位置传感器失效的情况，制定了相应的安全控制策略，主要包括故障判定策略和故障处理策略。论文从燃料汽车的缺点以及中国能源和环境现状进行了分析，得出燃料汽车不适合现代的发展。提出了电动汽车，分析了电动汽车存在的问题，主要阐述的是安全问题。针对电动汽车中永磁同步电机（PMSM）位置传感器失效的情况，该论文设计了相应的安全控制策略以保证电动汽车的安全。对提出的安全控制策略进行仿真，证明了该控制策略的可行性，制作了电机控制器的硬件设备并进行调试，将安全控制策略加入到软件算法中并在测功机上进行
测试，验证了该安全控制策略的可靠性。
论文介绍了电动汽车上常用电机的种类和特点，对永磁同步电机进行了具体分析，阐述了永磁同步电机的磁场定向控制（简称 FOC）算法，对其数学模型、坐标变换和控制原理等进行了分析。提出了两种位置传感器失效的故障判定策略并进行分析验证，对硬件设计及调试进行了总体介绍，对软件设计及调试也进行了总体说明。
另外文中有部分语病，望作者再通读全文加以改正。
综上所述，本论文立论较为准确，探讨的问题具有研究意义。作者经仿真验证其可行性后，制作硬件设备，将安全控制策略嵌入到软件程序中，最后在测功机上进行实际测试证明了该安全控制策略的可靠性。论文基本达到硕士毕业要求。
</t>
  </si>
  <si>
    <t xml:space="preserve">1. 图题的命名不能反映主题内涵，如图30-图32，等。
2. “螺栓预紧力对T形节点的力学性能影响不大”的结论应该是有条件的，只有在预紧力不小于某个值的条件下才成立。
</t>
  </si>
  <si>
    <t>（1）建议将引言部分并入第一章；（2）请解释Abaqus用降温法施加预紧力的原理及与预紧力的对应方式，并给出相关参考文献；（3）请给出Abaqus模型中单边螺栓与T形节点翼缘内螺纹的接触方式，模型中为什么没有发生单边螺栓从内螺纹位置滑出的破坏形态，而这也是保证单边螺栓区别于普通高强螺栓极为重要的一方面；（4）结论部分给出的研究结果较为笼统，最好给出数值的表示，而不是“略微”“效果不明显”等等</t>
  </si>
  <si>
    <t xml:space="preserve"> 论文针对单边螺栓连接这一构造形式的力学特征进行了较为系统的理论分析，论文主要采用软件建模，通过模拟计算讨论了构造参数变化对其破坏形式以及力学行为的影响规律，论文的结论对该种螺栓构造及设计具有一定的参考价值。论文不足之处：未提出系统的简化设计计算方法，仅以建模仿真计算分析为主，尚缺少有效的试验或工程检验，个别单位符号存在不规范，参考文献有的缺少作者，引用不完整等。本文系统性强，表述清楚，研究充分，结果可信，体现了作者具有较扎实的学科专业基础和较强的计算分析总结分析的能力，达到了对工程硕士的要求，论文总体水平良好。</t>
  </si>
  <si>
    <t xml:space="preserve">从整体内容上，该论文满足工程硕士学位论文的基本要求，三十仍然存在一些问题，主要有如下三方面：
（1）参考文献等写作不规范，很多参考文献未在原文中引用；
（2）论文研究方法的论述太简单，不具备其他学者重复其研究的条件，尤其是数值计算的参数设置及参数取值无关性检验都不够详细；
（3）部分符号等书写不统一。该论文选题和完成度都比较好，论文写作业比较规范，存在的不足之处有：
（1） 流固耦合问题是该研究的重点和难点，作者并未在文中详细说明，在进行有限元计算是，软件本身是如何处理这些问题的；
（2）论文中的部分图形直接从计算软件截取，清晰度未能保证。
</t>
  </si>
  <si>
    <t>（1）论文中第一次出现的缩写需要给出全称，比如“CFD”、“ N-S”等；（2）图5-18~图5-21不是压力云图，应该为风速矢量图，且图的解释说明与图中内容也不能较好对应。（3）论文对街谷的风环境数值模拟时，认为街道两侧建筑等高且连续均匀，这种模型太过于理想化，所得结论意义不大。</t>
  </si>
  <si>
    <t>1.技术路线图应该有箭头；2.计算公式的编号应该是右对齐。</t>
  </si>
  <si>
    <t>研究了电导率法对重金属污染土进行原位监测的可行性，用简便方法测定土壤污染具有一定指导意义。但方法过于简单粗略，实际土壤离子化学环境极其复杂，难以简单用电导法直接测定金属离子污染，论文结果的实际可行性尚待检验。</t>
  </si>
  <si>
    <t xml:space="preserve">1. P8，关于式2.3下边各参数的含义，有两个Fs，其中有一个应为F0；
2. P21，图4.1中，0.01%至1%，应在图中指出其含义；其他图如果有类似问题，应一并修改；
3. 论文实验设计较多，数据量较大，但存在问题为：数据均缺乏空白对比！是否所有选取的土体类型，其空白电导率均为0？
4. 另外，农田土壤有机质及其他成分（如农药、肥料等）是否会与重金属作用，对电导率产生影响？这些都是需要深入研究的问题。
</t>
  </si>
  <si>
    <t>1.论文格式的规范性不足：例如章节大标题摘要后不需加冒号；研究现状应该放在绪论章节中；大量空白页等。</t>
  </si>
  <si>
    <t>论文研究了基于三维模型的部装工艺及现场可视化技术，结果真实可信，具有较强的理论和实用价值。总的来说，论文逻辑清晰、结构完整，基本达到了硕士论文水平。建议未来进一步完善数据库以提升技术的实用性。</t>
  </si>
  <si>
    <t xml:space="preserve">1、 参考文献较陈旧，综述欠全面、深刻。
2、 论文写作存在流水化现象，逻辑性、理论性欠缺。
</t>
  </si>
  <si>
    <t>论文根据企业实际生产需求，对基于三维模型的部装工艺及现场可视化技术进行了研究，研究成果对于实现装配工艺的标准化有着重要意义。论文构建的用于指导装配现场的部装可视化原型系统框架要处理的数据量巨大，考虑到产品的设计制造周期和成本，应进一步进行优化。</t>
  </si>
  <si>
    <t>1.文章图的格式及位置需要注意。
2.需要加强对图篇的描述。
注意相似内容图片的整合，注意语言的表述</t>
  </si>
  <si>
    <t>1、论文创新型不足；</t>
  </si>
  <si>
    <t>基础理论和专门知识坚实和宽广；析、推理、演算过程是严密。</t>
  </si>
  <si>
    <t>《S公司割草机直通率改善的分析与研究》选题立足于企业实际问题，具有较好的实践意义。论文研究目标明确，研究思路清晰，研究方法使用恰当，研究结论对企业解决生产中的问题有一定的帮助，论文组织结构图不完整，图表没有注明来源。</t>
  </si>
  <si>
    <t>选题偏工程类</t>
  </si>
  <si>
    <t>论文的格式欠规范，
设计实践的水平有待提升。</t>
  </si>
  <si>
    <t>本论文前段关于研究方法部分较为详细，也提出一些创新性方法，不足之处在于第六章的研究实例过于简化，没有体现与前边相应的研究方法，从内容来看也缺少研究过程展现，具体的针对女性身体感性特点的研究缺乏，方案中的创新点不明显。</t>
  </si>
  <si>
    <t>论文达到硕士水平要求。</t>
  </si>
  <si>
    <t>不足：有的地方用词造句欠斟酌；英文摘要有的地方时态不正确；论文的结构层次与格式欠规范。</t>
  </si>
  <si>
    <t>实验设计的分析结果稍有不足。响应面分析回归方程中的二次项需要一次项的支撑；且总自由度为16的情况下，不足以建立三次方的模型；正交实验设计结果无方差分析，美中不足。</t>
  </si>
  <si>
    <t>论文“超高静压改性麦麸对小麦粉品质的影响及应用研究”综述综合性较好，实验设计较合理，论文较规范，材料翔实，论文整体结构符合专业学位的要求。
论文参考文献存在不规范现象，超高静压改性麦麸影响小麦粉品质的机理尚未深入研究。超高静压改性麦麸加入小麦中是否影响小麦粉的保质期，是否增加小麦粉的价格，实际应用是否可行，需要进一步研究。</t>
  </si>
  <si>
    <t>该论文设计及实现了供热计量管理系统，具有一定的实用价值，但是创新性、理论性方面稍显不足。</t>
  </si>
  <si>
    <t>本文针对传统供热按照面积收费和手工抄表收费的不足，探讨了供热计量管理系统的研制。在分析了供热计量系统的实际需求的基础上，将供热计量管理系统进行了查询操作和信息管理两大功能分类，并对功能有进一步的细分，最后开发了一个供热管理系统，所开发的系统具有一定的实用价值，是一篇合格的工程硕士论文。 论文的不足之处在于，若能实现供热的自动预测与调节，则更好。</t>
  </si>
  <si>
    <t xml:space="preserve">本文对供热管理系统的设计和实现进行了详细阐释，并对系统进行了测试，最终达到了预期目标。论文格式基本规范，将文献和论文进行了较为紧密的结合。论文存在的主要问题如下：
1、 供热流量及热量自动调节未实现其功能，需要后续改进。
2、 行文过程中有部分不规范的地方，例如4.1.2种的图4-2在一页的最上方，相关文字却在上一页，不利于读者阅读。
</t>
  </si>
  <si>
    <t>近5年参考文献少，外文参考文献少。</t>
  </si>
  <si>
    <t>文中完成了神经元群模型的建立以及利用遗传算法对神经元群模型的生理学参数进行估计两项工作，对这两项工作之间的逻辑关系的描述不够清晰。</t>
  </si>
  <si>
    <t>论文主要研究并仿真了三种神经元模型，并将传统遗传算法和卡尔曼滤波算法应用于模型的仿真分析过程中。但应用的算法均是较成熟的算法，创新性较低。文中第三章提到了“改进的丘脑模型”，而没有看到具体的改进方法及改进后相比于原始算法的提升。对研究现状分析较少，且引文较陈旧，近三年的文献仅占15%。文中分别针对两种疾病进行了发病机理分析，默认机理相同？</t>
  </si>
  <si>
    <t>引言中缺乏生物毒性的描写，结论显得很突兀；
细胞毒性实验缺乏可信性，建议添加未改性纳米TiO2的对照组；
参考文献时效性差，只有2015年及以前的。</t>
  </si>
  <si>
    <t>1.英文摘要语法问题较多；
2.论文撰写规范欠佳，尤其是图表；
近三年参考文献比例太小。</t>
  </si>
  <si>
    <t>论文通过PMMA 模板法制备了具有纳米级缺陷的微米级阵列多孔TiO2，将其与普通溶胶凝胶型 TiO2进行了分析比较。论文研究方法和思路合理清晰，选题具有一定创新性，但对研究内容的理论分析不够深入，论文中还存在部分格式错误，行文的逻辑性有待提高。</t>
  </si>
  <si>
    <t>论文最后一章讨论接头腐蚀问题中，采用极化曲线来评价接头腐蚀倾向是不合适的，这是因为接头各个区域的组织及分布是不一样的，测试得到的极化曲线是总的平均值，所以不具有参考价值。不如采用浸泡或喷雾加速试验，可信度和针对性更强。另外，建议研究焊缝表面腐蚀问题，截面是不裸露大气中的</t>
  </si>
  <si>
    <t>1、焊速、随着对7075 铝合金FSW 接头的腐蚀行为机理探究的不够深入。
2、通过有限元计算并结合实验结果分析，明确应变率对7075 铝合金FSW 接头的屈服强度、抗拉强度、屈强比、接头断裂应变的影响机理。
3、7075 铝合金FSW 接头微观组织分布极不均匀，显微硬度呈“W”型分布原因不够清楚。</t>
  </si>
  <si>
    <t>用搅拌摩擦焊技术痕接7075 铝合金，研究工艺参数对沉淀相析出行为的影响规律和微裂纹形核及扩展断裂机制。工作较为系统，方法先进，结论可靠。
修改意见：1）修改摘要，不能同结论的写法一致，去掉12345的排序，简化。结论也要简化，尤其是第一段。2）表2-1的Zn、Mg、Cu、Cr元素应该是确定值，不是一个范围。3）图3-9晶格像很清晰，但是用一个晶面间距确定物相不严格。XRD是用三强线的面间距确定物相，电子衍射用3个面间距和2个晶面夹角确定，这里还应该有其它依据。4）“图3-10 转速对FSW 接头沉淀相分布的影响”，正文和图注中都没有写出“TEM像”，不明确。5）结论1和2涉及到的沉淀相数量、尺寸、强度和硬度，均用多少、大小、高低来说明，过于笼统，应写出具体数值。6）注意格式，如：图3-2字体过大，不应用贴图；表2-2、表3-1通栏排版；各图表的字体应该同正文相同；参考文献外文作者姓名书写普遍无省略号等。</t>
  </si>
  <si>
    <t>本文研究的基于3-RSR并联机构的混联式天线座架与现有天线座架的性能参数对比相关内容略显薄弱。</t>
  </si>
  <si>
    <t>1.研究工作中对混联机构中的科学问题探索有待深入；
建议在结论中添加与同类型天线座架的关键参数对比</t>
  </si>
  <si>
    <t>论文4.3和4.4部分中，电机的具体参数不适合作为硕士学位论文内容。</t>
  </si>
  <si>
    <t>1．给出最佳配方及工艺条件。
2．简化脱硝催化剂的制备方法，降低成本；
展望脱硝催化剂的应用前景。</t>
  </si>
  <si>
    <t>本论文研究课题具有很强的实际应用价值，但科学性有待进一步加强。没有给出当前热镀锌酸洗废液利用手段，对热解法和沉淀法两种手段获得催化剂性能差异缺乏结构分析比较，没有给出脱硝性能改变的机理性研究。</t>
  </si>
  <si>
    <t>研究方向与研究内容不一致，可能是按导师以前的方向写的；作为专硕论文，应进一步探索结合工程实际的应用验证或分析。</t>
  </si>
  <si>
    <t>《高速公路工程施工质量评价动态控制研究》论文主要不足之处为：
1、5.4.3提出的改进措施太过笼统，可操作性不强。
2、5.2、5.3和5.4各节下面的三级目录完全一样，建议根据具体研究内容进行区分。
3、细节问题。文中引用的英文作者名字，使用汉字还是英文表达不统一。</t>
  </si>
  <si>
    <t>论文分别以模型融合和特征融合为基础，提出两种文本情感分类模型，但是研究过程中没有给出两种模型的实际关联以及重点。两种模型均引入注意力机制提高识别率，但是实验中没有说明加入注意力机制的原理以及对实际识别率的贡献。</t>
  </si>
  <si>
    <t>语句不通的地方较多，如：P5，最后，“本章模型的求解及训练步骤”；“最后给出模型的整体结构和训练过程”没有句号；P27，“根据上述文本提出的…”；P28，“计算机卷积…”</t>
  </si>
  <si>
    <t>本文融合使用卷积神经网络和循环神经网络增强特征提取的能力，提出基于注意力机制的卷积双向长短期记忆神经网络的短文本分类模型，并实验验证了其分类效果，具有一定的创新性。论文中存在少量书写错误，在一定程度上影响了表达的准确性。</t>
  </si>
  <si>
    <t>《二十一世纪国际学校洁净项目施工管理优化研究》立足于企业发展实际需求，具有较好的实践意义。论文研究目标较明确，研究思路较清晰，研究方法使用较恰当，但文中部分图片不清晰，部分图、表没有注明数据来源。</t>
  </si>
  <si>
    <t>(1)参考文献中，应用外文文献资料过少，仅有2篇；
参考文献的格式问题：一些期刊文献在发表年份与卷(或期)之间缺少逗号 “，”。</t>
  </si>
  <si>
    <t>1、提出了一种电动履带式牛场清粪装置，但是在对液压系统进行仿真时，没有与试验密切结合起来，设备已经造出来了，没有必要再为了仿真而仿真，现场调试是最好的试验；2、结论没有提炼出创新点，工作总结的不透。</t>
  </si>
  <si>
    <t>《秦港煤炭物流在线服务平台扩展研究》论文主要不足之处为：
1、第3章对秦港煤炭物流在线服务平台现状的分析不够充分，后续“平台扩展设案设计”缺少依据。
研究结论部分仅是对研究过程和研究内容的再现，研究结论需进一步凝练。</t>
  </si>
  <si>
    <t>1 文中提及使用Biot固结理论，但在计算模型中未见有地下水位线、降入入渗的说明，应予明确。2 应将论文所涉及到的工程标准规范列入参考文献，部分格式排版有待提高。</t>
  </si>
  <si>
    <t>1、在国内外研究现状中，建议增加近五年相关研究成果综述的占比。
2、应注重引文的规范性，如论文中提及我国的《公路工程技术标准》（JTG B01—2014），但在正文及参考文献中均未进行合理引用。
3、注意有关单位的准确性及字母大小写问题，如表3.1中模量的单位应为MPa，粘聚力的单位应为kPa。
4、建议更改图3.9等图中曲线的线型，以便论文在黑白打印时更容易区分各条曲线。
5、建议适当增加本论文的研究成果与国内外相关研究成果的对比分析。</t>
  </si>
  <si>
    <t xml:space="preserve">(1) 第四章多加些曲线分析会更好.
(2) Mpa应该写为MPa
(3) 有些表，如表4.10没写单位
</t>
  </si>
  <si>
    <t>1、论文题目与内容吻合度不够，应为“XXXXXX的试验研究”；2、论文文字表述和格式欠规范，行文逻辑性欠佳；3、图5-3中弯拉强度和弯曲值是在什么条件下测得的？如何测得的？没有明确的说明。</t>
  </si>
  <si>
    <t>1、本文重点研究内容是通过对土凝岩和水泥两种土壤固化剂分别进行的改良室内试验，对两种改良土在干缩性能、温缩性能、抗裂性能等方面进行对比分析，同时对土凝岩改良土的固化机理进行探究分析。但文中实验对比很多，但土凝岩改良土的固化机理进行探究分析不足，应适当增加相关内容。   
2、文章选择的土壤为低液限粉质黏土，但一种土壤应用背景太过单一，应在后续研究中，按照相似研究方法多采集样品，多选择土壤类型，提高本文与工程实际的贴合程度。
3、所有的结论均是现场采样室内分析的结果，尚未在其它工点得到验证，应增加采样的的地点和数量，在提高工作量的同时，对已有的结论进行修正，是研究对实际工程更有指导意义。</t>
  </si>
  <si>
    <t>文中结论应明确满足干缩、温缩、抗裂等性能的水泥和土凝岩最佳掺入比。</t>
  </si>
  <si>
    <t>第三章标题不当。</t>
  </si>
  <si>
    <t>论文参考文献的格式需要进一步统一，摘要要突出本身的创新点，图表的绘制需统一格式，注意大小适宜。</t>
  </si>
  <si>
    <t>论文针对软体机械手遥操作系统设计及实验研究，论文工作全面、细致。建议增加抓取实验的结果分析。</t>
  </si>
  <si>
    <t>论文描述故障诊断系统设计过程比较详细，类似的面板截图较多，缺乏对实验原理和实验结果的纵深分析。</t>
  </si>
  <si>
    <t>部分结果图存在不清晰、特别是横纵坐标过小的情况。</t>
  </si>
  <si>
    <t>论文研究了ZPW-2000A 型无绝缘轨道电路的整体结构和工作原理，要采用频谱分析技术和基于故障树的模糊控制理论相结合的方法进行轨道电路故障的诊断。建议进一步完善和改进故障诊断算法。</t>
  </si>
  <si>
    <t xml:space="preserve">借助UM仿真软件，对轨底坡、轨距、缓和曲线长度这三种轨道参数不同取值对钢轨和车轮的磨耗影响进行仿真研究。文中主要存在的问题：
1.英文翻译欠斟酌，语法、用词等都尚需好好推敲。
2.第5.3节目录和正文中标题存在不一致。
3.第3章最后小结中第一条意义表述不准确，第三条结论有待商榷。
</t>
  </si>
  <si>
    <t>1.缺乏验证：论文进行了现场实际测量，但是对于测量的结果并未在后续理论分析中验证理论模型的正确性。2.参数未介绍全面：影响动力学性能的轨道不平顺、影响磨耗系数的材料参数等为介绍。3.论文建议不合理：轨底坡的确定并非仅考虑磨耗一个因素。</t>
  </si>
  <si>
    <t>英文摘要有待进一步提高。</t>
  </si>
  <si>
    <t xml:space="preserve">1. 论文答辩日期是2016年，可数据采集的是2017和2018年，论文所列参考文献也有2018年的，如何解释？是否是答辩日期写错？ 
2. 主要浮游藻类的密度在时间尺度上的变化规律是否应该给出，及其与叶绿素 a浓度的关系是否应该进行讨论。影响叶绿素a浓度的主要因素对于不同河流是否具有普适性？
</t>
  </si>
  <si>
    <t xml:space="preserve">1. 不同坝区位置的环境因子差异性较大，只选取其中一个坝区进行模型计算是否具有充足的代表性，其计算结果与实际测量指标是否一致？
2. 本文阐明水温和总磷对叶绿素a影响较大，对于自然水域，水温是人为不可控因素，对实际应用指导性意义不大；如何揭示水温与其他因素的相关关系是更需要研究的问题。
</t>
  </si>
  <si>
    <t>论文设计可行，选题与实际结合，实验内容丰富，结构安排较合理，观点表达准确，思路清晰，论文书写规范；论文所得结果对工程实际应用具有一定的价值。</t>
  </si>
  <si>
    <t>论文书写有待规范，比如摘要中介绍性的内容，不能作为论文主要工作部分进行描述。</t>
  </si>
  <si>
    <t xml:space="preserve">论文工作量饱满，但创新性不足；摘要总体写作不够清晰，重点不够突出。 </t>
  </si>
  <si>
    <t>(1)第20页图3-10中缺少模型的纵横位置坐标。另外图中的“us”应该是“μs”(表示毫秒)，具有类似问题之处还有第26页、31页、48页和50页等处。文中时间单位微秒(μs)、毫秒(ms)、秒(s)都有使用，建议最好统一成一种；
(2)图5-5中的“(a) S355J2 材料裂纹出断裂”应改为“(a) S355J2 材料裂纹处断裂”；
(3) 一些期刊文献在发表年份与卷(或期)之间缺少逗号 “，”。</t>
  </si>
  <si>
    <t>对自己工作总结后没有提炼出创新点，不足之处写的过多，显得许多应该做的工作没有做，自己把自己否定了。</t>
  </si>
  <si>
    <t xml:space="preserve">   1.题目与研究内容有较大的差异，建议修改；2.结论部分过于繁琐，建议进一步凝练。</t>
  </si>
  <si>
    <t xml:space="preserve">  题目是矿用材料制备，论文应该紧紧围绕制备具有阻燃性能的矿用材料来展开研究，明确研究目标和研究内容。研究结论建议进一步简化。</t>
  </si>
  <si>
    <t>1、没有明确石墨烯改性矿用材料的安全性和良好性优势？缺乏该材料与其他矿用阻燃材料的经济性对比。
2、扫描电镜测试能否确认GO 或 fGO材料致密性和强度，并表征炭层对气体和热量的隔绝能力？</t>
  </si>
  <si>
    <t xml:space="preserve">采用数值仿真技术，研究了桩筏基础的桩土荷载分担比与群桩效应影响，总结提炼出桩筏基础沉降计算公式，并用实例进行了验证，对桩筏基础的沉降预测有借鉴作用。主要存在的问题：
1.是英文翻译不够准确流畅，专业词汇用语要进一步斟酌；2.表5.3中用于做对比的《铁路桥规》0.85mm和《建筑地规》中的12.51mm出现的突兀，依据和出处不够明确。
</t>
  </si>
  <si>
    <t>论文采用有限元数值分析技术，探讨了桩筏基础的桩土荷载分担比与群桩效应影响，拟合出桩筏基础沉降计算公式，并并通过实例进行了验证，所得结论有一定的应用价值和创新意义。存在的不足之处包括：文中三级标题位置有很多没有顶格。文中的表格有许多不符合三线表的要求。文中有很多数字用到了斜体，没有必要。对桩土接触的设置与分析内容偏少。第五章的结论总结的不是很简洁明了，很多内容与正文中每章小结相同。对规范的引用没有标明版本。文中很多公式都是拟合数值模拟的结果，考虑的因素不是太多，这样的话应用起来受到限制。</t>
  </si>
  <si>
    <t xml:space="preserve">）模型的边界条件
（2）荷载是如何施加的，荷载数值的取值依据
（3）桩土接触面的处理介绍清楚
</t>
  </si>
  <si>
    <t xml:space="preserve">论文选题准确，整体实验方案设计科学，论文数据翔实。
不足之处：Piezo 基因敲除载体和抗ToMV病毒载体的构建两部分内容联系不紧密。部分图片清晰度不高（比如图2.5），需要优化。
</t>
  </si>
  <si>
    <t xml:space="preserve">1、 本研究利用CRISPR/Cas9系统成功构建了Piezo基因敲除载体，利用CRISPR/Cas13a系统成功构建了西红柿抗ToMV病毒载体，但仍处于研究初始阶段，上述两个载体转化植物后效果如何，以下两方面尚未进行深入研究：（1）Piezo基因在西红柿中的功能（2）抗 ToMV病毒载体应用在西红柿上产生的抗病毒效果。
2、 图注过于简单，表述欠清楚；文末参考文献格式欠规范。
</t>
  </si>
  <si>
    <t>该论文利用 CRISPR/Cas9 系统构建了 Piezo 基因敲除载体，CRISPR/Cas13a -ToMV 病毒载体，为研究 Piezo 基因及 ToMV 病毒提供便利。选题具有一定应用性、可行性和创新性。研究方法特别是CRISPR/Cas13a 系统构建技术先进。论文比较规范，但应注意基因的名称应为斜体。图表欠规范，电泳图片应去除多余空电泳孔道。</t>
  </si>
  <si>
    <t>论文研究了研究 CSP 薄板坯连铸结晶器内钢液的流场、液面流速、液面波动规律，确定了较佳的设备及工艺参数
论文不足之处:
式2-10中，△T定义为凝壳温度梯度（K），这个定义不准确。</t>
  </si>
  <si>
    <t>论文数值模拟研究较为系统，但作为专业学位论文缺乏必要的实验研究。</t>
  </si>
  <si>
    <t>结晶器对于连铸连轧至关重要，钢液流动机理复杂，对其流速、流场和温度场进行研究很有工程意义，但是论文缺乏任何的实验数据，无法验证仿真的准确性，导致规律特征可信度不够。</t>
  </si>
  <si>
    <t>1)对现有技术缺乏必要和足够的综述，没有清楚地总结出现有技术存在的问题和应对思路，立论依据不充分。
2)创新性不够，创新点不突出。仅从数据采集技术应用角度论述显得创新性欠缺。
论文中存在部分格式问题</t>
  </si>
  <si>
    <t>对于传感器调制电路、信号处理等部分叙述较少，内容不够深入</t>
  </si>
  <si>
    <t>课题研究实用性较强，具有推广价值，在研究对象的硬件系统研究方面工作较多，但在理论深度上比较欠缺。语言逻辑基本通畅。个别图形质量需改进，如图3-1、3-3文字较小，应与正文匹配。</t>
  </si>
  <si>
    <t>文中3.4节的第4条结论中，固化剂和水泥掺量的排序是否重复。铁尾矿作为路面基层使用时，应考虑其渗透作用对环境和土壤的影响。</t>
  </si>
  <si>
    <t>1 引文标注应全面详细，部分排版不规范。2 应结合所做试验，进一步总结规律。3 应参考和按照较新规范、文献开展研究工作。</t>
  </si>
  <si>
    <t>1. 缺少试验用铁尾矿的理化参数数据；
2. 语言表达准确、研究成果丰富，但本章小结中对研究成果的总结与凝练尚显不足，且文中多处存在格式不规范情况；
3. 文献综述可靠，但引用文献尚不够新颖。</t>
  </si>
  <si>
    <t>对试验与模拟数据的分析和总结略有欠缺。</t>
  </si>
  <si>
    <t>论文中针对降雨条件下包边土的工程特性，仅进行了数值仿真模拟研究，并提出了合理包边土厚度。数值仿真模型欠缺验证过程，建议在后期的研究中增加现场实测或者室内模型试验，以提升研究结论的可靠性。</t>
  </si>
  <si>
    <t>1 在进行降雨入渗分析时，基于非饱和土理论的计算参数是如何确定的，应进一步明确。2 对数值分析结果应深入总结其规律，以更具有指导意义。3 结论中“使用黏土与碱渣改良泥岩土作为包边土体时，路堤更容易产生积水”表述不当，应为：可明显提高抗渗性。</t>
  </si>
  <si>
    <t xml:space="preserve">1、本文试验中通过通电加速钢筋锈蚀，其锈蚀状态与实际锈蚀状态有所差异，其实验结果的可靠性有待提高。
2、应增加以 ECC 为钢筋混凝土空心墩的外壳以提高其寿命抗震安全方案的经济论证，探讨是否能大面积投入使用。
</t>
  </si>
  <si>
    <t>该论文研究了氯盐侵蚀环境下以ECC为保护层钢筋混凝土结构的耐久性及抗震性，具有一定的应用价值。建议对锈蚀试验计算结果进行纵向对比分析。同意答辩。</t>
  </si>
  <si>
    <t xml:space="preserve">实验室所得数据和资料能否跟实际锈蚀情况吻合？参考文献的时效性有待提高，近几年的文献过少。
</t>
  </si>
  <si>
    <t>论文选题具有一定的创新性，撰写思路较为清晰，推理演算有序，能够对NOAA卫星数据进行横向、纵向的对比分析，对NOAA卫星数据的进一步应用具有重要的应用价值。但论文中数据分析还需更加深入，分析数据对比后的可能原因。论文中图标格式还需规范，如表需修改为三线表、图4.7命名有误，参考的主要研究成果还需要更新，紧跟科研研究新进展。</t>
  </si>
  <si>
    <t>论文利用NOAA系列卫星高能粒子观测数据进行了联合分析，这为地震预测提供了一个研究方向。论文仅利用统计学方法对卫星数据进行了分析，望作者在以后的研究中可以利用灰色聚类方法或神经网络方法进行分析，然后将这几种方法进行综合评价后得出最优效果。论文中存在个别标点符号及文字错误。</t>
  </si>
  <si>
    <t>文章具有一定的创新性，条理清晰，内容详实，但有多处参考文献引用格式不够规范</t>
  </si>
  <si>
    <t>论文提出一种具有自适应偏向性的改进RRT 算法，优化扩展随机树新节点的生成方式，又将传统的扩展随机树由单向扩展的方式拓展为双向扩展，并加入可变步长策略。论文在写作规范方面可以进一步改进。</t>
  </si>
  <si>
    <t xml:space="preserve">本文针对基本快速随机扩展树（RRT）算法中存在的随机性强、搜索无目标性和路径规划效率低等问题，将传统的RRT算法由单向扩展拓展为双向扩展，引入引力场，并加入可变步长策略，提高了算法的实用性。论文的主要不足如下：
1.论文的实践论证不够，没有体现出所改进的RRT算
法针对复杂场景检测的有效性。
2.论文格式出现多处错误，其中包括：研究背景和意义第二段中字体格式错误；多次出现图标注格式错误如图3.6、3.7、4.10等；表格信息标注格式错误如表4.2等。
</t>
  </si>
  <si>
    <t>相关研究有待进一步深入，文献综述不够深入。</t>
  </si>
  <si>
    <t>论文具有一定的创新性，数据较详实。参考文献缺少最近几年的文献，尤其是外文文献；文献权威性不是非常强；文中有几处参考文献的引用格式不规范；文中有几处错别字。</t>
  </si>
  <si>
    <t>论文以天津为研究区开展剪切波速度与埋深的相关性、剪切波速的不确定性及其对地表地震动参数的影响，这对天津工程抗震设计地震动参数具有重要参考价值。论文在研究剪切波速度时除了考虑埋深和岩性外，还应该考虑含水层埋深、土层孔隙度及孔隙是否含水，这都对剪切波速有一定的影响。论文中存在个别书写错误。</t>
  </si>
  <si>
    <t>本文较为系统地收集整理了天津地区地震安评剪切波速资料，开展了剪切波速与埋深的相关性、剪切波速的不确定性及其对地表地震动参数的影响研究工作。文献综述与论文主题紧密结合、对论文写作具有借鉴意义，但论文格式编排存在瑕疵,且研究过程中并没有全面的考虑所有相关因素及其影响。</t>
  </si>
  <si>
    <t xml:space="preserve">论文选题结合工程、工艺实际，选题具有实用价值。有如下不足之处：
1、 论文题目“功率器件的纳米银烧结工艺技术研究”，研究中并没有考虑功率器件对焊接的特殊要求：文中把剪切强度作为评价焊接质量的唯一标准，实际上芯片的焊接更应考虑焊接过程中的应力和残余应力,引入较大应力会导致器件性能严重退化甚至失效。同时热导也应予以考虑。论文强调文中所说的功率器件是宽禁带功率器件，但实验中却用Si基镀银芯片替代，其实由于不同衬底的器件与纳米银间的应力和结合性质不同，对应的最佳焊接工艺也不同，因此由于实验样品的替代得出的焊接工艺并不适应于宽禁带功率器件。另外论文在焊接前对芯片的清洗采用了等离子体工艺，实际中一般这是不可行的，裸芯片经历等离子体工艺后会在芯片中引入缺陷，导致性能退化。
2、 有些技术术语理解可能有误：如第1页“芯片的结温达到200℃右时，模块的工作温度将会达到常用软钎料（熔点低于250℃）同系温度的90%”，同系温度定义为工作温度与熔点温度的比值，因此上述句子应改为“芯片的结温达到200℃左右时，模块温度将会使常用软钎料（熔点低于250℃）的同系温度达到90%。该句子还出现了笔误“200℃右时”应为“200℃左右时”
3、 正文中参考文献标注方式不规范，出现大量诸如“[13]23”、“[8]9”、“[13]73-74””形式的标注方式，让读者一头雾水。许多参考文献对不上号或未使用原始文献，如：第2-3页“Scheuermann等研究人员xxxxxxxx低温烧结互连技术[8]9”，但标注的参考文献【8】、【9】作者均不是Scheuermann。又如第3页“Cao等测量了纳米银焊膏xxxxxx热稳定性最好[8]12”，但标注的参考文献【8】、【12】作者均不是Cao。再如：第3页“Tao Wang等通过对纳米银焊膏xxxxxx强度有所下降[8]13” 但标注的参考文献【8】、【13】作者均不是Tao Wang。还如：第3页“成功的降低了芯片IGBT的残余热应力[13]73-74”，实际上引用的参考文献共56篇，哪来的参考文献【73】、【74】？此类问题还有很多。
4、 缩写词第一次出现应注明全称。
5、 论文缺少必要的理论分析，基础和专业知识的深入应用没有得到充分体现。论文写作不够精炼清晰，同一内容多处重复描述。
6、 有些图形中文字用中文，有的用英文，不统一。
</t>
  </si>
  <si>
    <t>论文对国内外相应技术的最新发展动态介绍不多。论文题目是“功率器件的纳米银烧结工艺技术研究”，对所适用的功率器件的范畴交代的不足，因而使其研究成果适用的解决专业案例不够清晰。</t>
  </si>
  <si>
    <t>论文反应了作者对专业基础理论及课题方面的理论知识掌握深入、牢固，并具有能将这些理论应用于解决实际问题的能力。在讨论影响烧结质量的多因素分析中，以剪切强度作为评估指标，未讨论空洞率，可靠性，如温度及功率的承载能力等。</t>
  </si>
  <si>
    <t>论文“基于卷积神经网络的人体姿态估计”选题较好，利用机器学习方法进行研究，研究具有较好的创新性。研究过程完整，研究思路清晰，结果与现有的算法进行了比较，具有较好的效果，研究具有较好的实际应用参考价值，希望增加机制效果的理论分析，提高科学特性，并把研究结果与实际应用相结合，产生更多的实际效果。</t>
  </si>
  <si>
    <t>研究点如果能更集中一些、更深入一些就更好了。</t>
  </si>
  <si>
    <t>选题属于模式识别领域，符合计算机专硕要求。文中使用深度学习方法解决人体姿态识别的问题，具有创新性。文字表达较为准确、流畅。</t>
  </si>
  <si>
    <t xml:space="preserve">1. 图2.25图中看不出来哪个位置是固有频率的数据点
2. 表3.6-表3.11给出了大量的数据，在文中没有介绍各个表格数据的作用
3. 近五年参考文献数量偏少
</t>
  </si>
  <si>
    <t>1、 参考文献中学位论文数量较多。
2、 文中对结构设计的描述内容过多。</t>
  </si>
  <si>
    <t xml:space="preserve">论文完成了某型导弹发射车用升降机设计及可靠性分析，工作量饱满。选题具有一定的理论意义和实用价值。建议论文中增加与市面上同类型产品的性能对比部分。
</t>
  </si>
  <si>
    <t>1.能谱分析中，对于碳含量的分析没有意义，一般很少用。
对于XRD相分析中，有关相的描述不准确，应该用晶体结构类型方式表述，比如渗碳体型或面心等，或者用化学式方式。Fe-Cr-Ni-C,这是固溶体吗？</t>
  </si>
  <si>
    <t>结论还需要进一步凝练。</t>
  </si>
  <si>
    <t>论文结论冗长，建议加以精炼。</t>
  </si>
  <si>
    <t>论文对热变形的不均匀性对材料组织性能的影响考虑不足。</t>
  </si>
  <si>
    <t>本文研究了316LN 奥氏体不锈钢热变形与固溶处理过程中晶粒演化行为。不足在于，应对试验中动态再结晶百分数等值线的获取依据及方法做出说明，以保证所得同一动态再结晶百分</t>
  </si>
  <si>
    <t>论文采用实验和数值模拟方法对316LN 钢热变形及固溶处理过程的晶粒演化行为进行研究，研究思路清晰，有一定创新性，对解决实际问题有所帮助。论文存在以下问题：
1、实验结论是通过分析数据得到的，数据不够精确，会影响结论的可信度，论文通过实验进行研究，实验精度如何保证？
2、第3章对316LN进行固溶处理，应简述固溶处理过程；
3、个别参考文献过于陈旧。</t>
  </si>
  <si>
    <t>论文研究行人再识别问题，模型采用三元损失函数，但是训练过程中没有给出输入目标样本以及正负样本的选取规则。实验中没有选取最新的方法对比，识别率需进一步提高，实验结果仅给出Rank-1和Rank-5，没有给出实际的CMC曲线。</t>
  </si>
  <si>
    <t>分割加权网络的体量过于臃肿，不同加权网络之间的参数无法共享，从效率的角度会影响实际应用。</t>
  </si>
  <si>
    <t>本文在图像预处理中提出了基于关键点检测的行人图像分割方法，在分类时提出了特征加权网络模块和多分支并行设计的分割加权网络，提高了识别结果的准确性，有一定程度的创新。但是文中没有说明局部（头部、躯干、下肢）特征加权分数确定的依据是什么，不同的加权分数是否与被识别人像有关，加权分数与识别准确率是否存在某种形式化表达。</t>
  </si>
  <si>
    <t>论文中使用英文缩写太多，5.2节响应时间计算混乱。</t>
  </si>
  <si>
    <t xml:space="preserve"> 论文对微电网、UPFC、DPFC等相关概念进行了大量描述，同时就控制策略及仿真结果进行了描述，但整篇论文并未看到论文创新点的详细描述，论文创新性的描述不够具体详实。</t>
  </si>
  <si>
    <t>论文选题新颖，内容详实，写作规范。仿真分析使用的微电网系统较为简单，建议采用更复杂的微电网进一步验证所提控制策略的性能。</t>
  </si>
  <si>
    <t xml:space="preserve">1.英文摘要翻译有部分地方需要斟酌；
2.春夏秋冬4个采样时间均为连续的6-8天，是否具有代表性？
</t>
  </si>
  <si>
    <t>论文整体研究内容详实，思路清晰，方法恰当，存在以下个别不足之处：1.格式问题：P16空白页；2.5.2.2防治措施应该更具体一点；3.第一章研究现状和第四章的研究内容（碳质气溶胶、水溶性离子、重金属元素）顺序应前后对应。</t>
  </si>
  <si>
    <t>论文主要存在以下问题和不足：
1.英文摘要好好改改，问题较多；
2. 2.1为研究区概况，还是区域概况？
3.第1章按照碳质气溶胶、水溶性离子及重金属元素的顺序来写，后面第4章最好也按照这样的顺序；
4.文章句子内部经常标注参考文献，这点不规范。如果是常识，非某人的观点，就不用标注参考文献；</t>
  </si>
  <si>
    <t>光伏直流电弧故障诊断方法研究现状部分，近三年研究进展较少。</t>
  </si>
  <si>
    <t xml:space="preserve">（1）3.3光伏系统串联直流故障电弧模型中，仅看到了试验结果与仿真结果的对比分析，未看到试验过程的描述及试验步骤；
（2）第4章基于FCM聚类的电弧故障识别方法中未看到试验步骤描述。
</t>
  </si>
  <si>
    <t>该论文研究了光伏系统串联直流故障电弧特性，提出了一种基于Cassie模型的光伏串联直流电弧故障模型，并采用模糊C均值聚类方法进行了电弧故障识别。论文选题较为新颖，内容充实、结构严谨，仿真结果正确，写作规范。论文引用了权威参考文献，但近三年的文献相对较少。</t>
  </si>
  <si>
    <t>1、英文题目“磷酸铁锰锂”不准确；摘要中“探究”用词不准。
2、2.3.1节没有实际意义。3.2的实验方案和2.2节的制备方法是何关系？
3、原始数据图不清晰，如XRD谱和图4.6
4、Jade计算出的微结构参数没有具体数值，却得出变化规律不太严谨。
5、图5.3中，添加柠檬酸与不加柠檬酸水热法合成磷酸铁锰锂对比，为什么每种样品要用两个SEM图呢？
6、结论（1）以四种不同升温速率制备的是一种正极材料LiMn0.7Fe0.3PO4，还是一系列LiFe1-xMnxPO4 正极材料？
7、注意结论撰写规范，如结论（2）中“从而找到”、“实验通过采用湿法球磨， 喷雾干燥的方法合成”、“通过控制变量法探索”等等；
注意结论的凝练，尤其是结论（3）。</t>
  </si>
  <si>
    <t>（1）水热法、固相法制备 LiMn0.7Fe0.3PO4/C，是理论投入量，需要表征得到的产物，是LiMn0.7Fe0.3PO4。
（2）如何提高锂离子电池的安全性和循环使用寿命。</t>
  </si>
  <si>
    <t>本论文选题正确，涉及锂电池行业的重大需求，具有较好的创新性和灵活性；研究成果的具有一定的社会应用价值。
材料制备和电池性能表征内容丰富、充分，对结构—物性关系的分析不够系统和深入。</t>
  </si>
  <si>
    <t>1、本文重点研究了研究高速公路边坡植被根系形态对边坡浅层稳定性的影响，但在第2章节“根土作用的力学模型”似乎稍显简单，对于边坡浅层稳定性的主要影响因素分析不足，这样就降低了本研究中针对性和目的性。   
2、文章第4章“ 生态边坡浅层稳定性分析”，对于主要控制边坡浅层稳定性的工程地质因素与植被根系间的内在联系，研究不够深入，应该适当相关的内容，提高本文与工程实际的贴合程度。
3、所有的结论均是现场采样室内分析的结果，尚未在其它工点得到验证，应增加采样的的地点和数量，在提高工作量的同时，对已有的结论进行修正，是研究对实际工程更有指导意义。</t>
  </si>
  <si>
    <t>建议进一步优化根系分布形态的表达方式，水平、散生等表达方式过于简单，与工程实际结合不够紧密。</t>
  </si>
  <si>
    <t>论文选题创新性强，研究思路清晰，研究结果具有较好的应用前景。</t>
  </si>
  <si>
    <t>对不同支承刚性下齿轮副的啮合质量研究，缺乏国内外相关研究现状；第四章关于公式密集部分的论述应更加书面化；文中标点符号运用规则需进一步规范，如“式中”后的标点运用。</t>
  </si>
  <si>
    <t>该论文开展了汽车变速器齿轮疲劳点蚀失效机理及表面强化研究。涉及静力学、流体力学、材料等学科，理论知识覆盖面广，但是不够深入，针对失效机理及表面强化的叙述过于简短</t>
  </si>
  <si>
    <t>论文选题正确，工作量饱满。论文结论部分写的不好，论文总体的创新性不高</t>
  </si>
  <si>
    <t>选题有一定理论意义、研究方法正确、实验数据可信、写作较为规范、写作水平良好；研究成果有一定实际应用价值。</t>
  </si>
  <si>
    <t>由于高速钢组织中碳化物种类相对较多，在分析上困难，组织分析主要认为有M2C、MC,但在一些照片分析有M6C，但对碳化物种类确认证据尚需要更多的试验和文献证实</t>
  </si>
  <si>
    <t>1、添加 Ti 有效降低了晶粒尺寸， 但碳化物粗大，说明其原因；
对模拟计算的结果，要经过实际验证</t>
  </si>
  <si>
    <t xml:space="preserve">论文选题有实用价值，完成了设计和样品制备，写作文笔比较通顺，。有如下不足之处：
1、参考文献质量不高，特别是研究现状部分引用的文献，大部分是学位论文，期刊论文少，代表性的重要论文引用极少，相当部分的引用内容是间接引用，没有使用原文。对研究现状的分析评述也明显不足。
2、近20年来类似研究内容的学位论文很多，该论文研究内容比较泛，基本内容与其他学位论文重叠较多（如10年前兰州理工大学赵剑明的硕士学位论文“车载“动中通”伺服控制系统的设计与实现”），论文研究解决的关键问题不够明确，特色和创新不足。
3、整个论文有点像“流水账”，大部分是一般描述，没有突出关键问题及其解决过程。
4、参考文献标注混乱，极不规范，且有的文献分类错误，如参考文献【28】、【29】、【30】均为国际会议论文，却标成了【J】，应标为【C】，
5、摘要写得很失败，对通用芯片TMS320F2812的功能和优点的介绍成了重点，没有重点突出学位论文中的创造性成果和创新见解。
</t>
  </si>
  <si>
    <t>建议进一步完善英文摘要，中文文献太多，请增加对英文文献的引用，同时增加文献的引用数量。</t>
  </si>
  <si>
    <t>课题完成了车载“动中通”伺服控制系统的软硬件设计，并在实际环境下对所设计的控制系统进行了测试，测试结果表明所设计的系统能够很好的满足设计的需求。建议论文中增加与市面上同类型产品的性能对比部分，以体现产品的先进性。</t>
  </si>
  <si>
    <t>论文提出一种改进的卷积矩阵分解推荐算法，在一定程度上有效缓解数据稀疏所带来较大的预测误差。同时，提出了一种改进的深度自编码器，完成对文本的标签抽取。论文可以在工程应用方面进一步推广。</t>
  </si>
  <si>
    <t>论文“融合标签信息的个性化推荐算法研究”选题准确，研究具有很好的创新性。研究过程完整，内容详实，重点突出，研究思路清晰。研究具有很好的理论和实际应用参考价值，希望继续把研究应用在诸如检索、购物等实际应用中。</t>
  </si>
  <si>
    <t xml:space="preserve">本文为改善推荐系统下的冷启动，数据稀疏性问题，提出了一种改进的卷积矩阵分解推荐算法，该算法在一定程度上缓解了数据稀疏所带来较大的预测误差。与此同时提出了一种改进的深度自编码器，最大程度保留原文本信息内容的基础上完成对文本的抽签抽取，整体结构比较完整，算法描述比较清晰。论文主要问题如下：
1. 论文多出出现字体大小不一致的现象，应把字体调节一致。
2. 对公式解释不够全面，公式的书写不够美观。
3. 论文中1.4论文组织结构以图表形式表达更直观，不需要繁琐的文字。
</t>
  </si>
  <si>
    <t>论文研究了带悬挂填料的曝气池污水生物处理系统的优化方案,以提高曝气池的气、液混合程度和污水处理效率。论文侧重模拟，但实际效果检验和指导曝气池改进设计很少提及，是论文欠缺之处。</t>
  </si>
  <si>
    <t>论文设计可行，实验内容丰富，结构安排较合理，观点表达准确，思路清晰，论文书写规范；引用参考文献的表达应力求完美。</t>
  </si>
  <si>
    <t>1.  与实验数据的结合较弱，指导意义有待进一步验证；</t>
  </si>
  <si>
    <t xml:space="preserve">1. 论文虽然论述了一些相关领域的研究进展但缺少评述。
2. 论文写作不够规范，如，公式中有些黑体字的使用比较随意，有些算法过程与图示混淆。
</t>
  </si>
  <si>
    <t xml:space="preserve">本文针对风电装备故障提出了三种瞬态特征提取方法，并采用labview进行了实验研究，故障提取精度较高且噪声小。
不足之处在于：故障精度的具体数值未给出，未来研究进一步提高提取精度，不知如何对比。
</t>
  </si>
  <si>
    <t xml:space="preserve">1、应用系统的模块最好以工程问题而不是以算法划分；
2、工程应用问题复杂性分析和凝练不足；
3、系统应用的有效性对比分析不够。
</t>
  </si>
  <si>
    <t xml:space="preserve">论文选题紧密结合工程实际，文献综述较为全面。论文针对两种光伏逆变器的漏电流问题，采用了双载波调制方法予以抑制，并进行了试验验证，研究方法得当，研究内容具有一定的工程应用价值。
论文结构合理，层次分明，写作规范。
建议研究输出线电压的双极性问题，提高线电压波形质量。
</t>
  </si>
  <si>
    <t xml:space="preserve">（1）参考文献的数量相对不足；
（2）实验平台的硬件设计、程序编码描述不够具体详实；
</t>
  </si>
  <si>
    <t xml:space="preserve">论文选题有实用价值，完成了三相动压陀螺马达功率测试系统设计和制备，写作文笔通顺。有如下不足之处：
1、 参考文献标注极混乱，未按规范标注且标注不统一，标注顺序也很乱，如：正文中出现的第一篇参考文献标注序号为【4】，不少参考文献是间接文献，没有使用原始文献。
2、 文献阅读有明显欠缺。绪论中国内外研究现状及发展趋势部分，基本没有介绍动态陀螺马达功率测试或相关研究的国内外研究状况，没有引用相关研究进展的典型文献，该部分引用的6篇参考文献基本都是基本原理或基本常识性的内容，给人感觉是为引用而引用如： “测试是为获取被测量对象有用信息而进行的操作过程，属于信息科学的范畴[6]”；又如、“，测试系统的主要设计内容包括激励被测对象，对信号进行隔离与变换、调理与传输、处理与分析、显示与记录等，以达到可直接观察的效果[7,9]”；再如：“自动化和智能化已成为科技发展对测试仪器的新要求[10]”。这样的内容没有必要引用参考文献！文献阅读量和针对性明显不足，更谈不上对文献的梳理评述，找到存在的问题，为自己的研究内容做铺垫。 
3、 论文重点不够突出，关键问题不清晰，整个论文像一个工作过程记录，分析推理过程显得欠缺。
4、结论部分应主要精炼表达在理论分析和实验验证的基础上,通过严密的逻辑推理而得出的富有创造性、指导性、经验性的结果，而不应是把工作过程和内容再叙述一遍。
</t>
  </si>
  <si>
    <t>论文主要涉及三相动压陀螺马达功率测试系统的软硬件设计以及系统的误差分析。选题合理，工作量饱满，所设计的测试系统具有较强的实用价值。在软件系统的算法设计上有待进一步完善。</t>
  </si>
  <si>
    <t>论文整体较好，具有一定的创新性，但应多引用行业内更具权威性的文献；参考文献引用不够规范；文中有几处文字表达不准确。</t>
  </si>
  <si>
    <t>论文通过对程序M-CHARSOIL边界条件和本构模型的改进，并选取日本KiK-net台站观测数据与程序CHARSOIL及其他程序进行了对比验证。论文近五年参考文献尤其是英文文献较少。</t>
  </si>
  <si>
    <t>该论文基于经典的时域非线性分析程序CHARSOIL，剖析其不足，研制了改进程序M-CHARSOIL，对2个典型台站观测数据进行了较为系统的模拟，验证了M-CHARSOIL的可靠性，并与国内外流行使用程序计算结果进行了对比。该论文有较强的理论意义和实用价值，课题设计符合国内外发展趋势，技术方法先进，逻辑结构清晰，理论基础扎实，具有创新性，文字表达流畅，建议作为硕士论文安排答辩。</t>
  </si>
  <si>
    <t>建议在第1章中，分小节分别明确综述国内、国外相关的研究现状，这样比较清晰明了。</t>
  </si>
  <si>
    <t>论文理论工作和试验工作能够结合起来，但是结论撰写的有问题，没有提炼出最好的结论，仅仅是介绍了一些工作内容，要加强对研究工作素材的重视和消化凝练。</t>
  </si>
  <si>
    <t>论文采用水热法合成出三种不同形貌的纯相CuS并对其结构进行表征，测试研究了三种CuS电极的电化学性能。论文选题着眼行业需求，具有一定应用价值，研究工作量饱满，数据翔实且分析合理，论文撰写规范，达到硕士论文要求。论文不足之处：作为镁二次电池，电解液是重要部件，论文中未作相关研究及讨论，建议后续工作加强研究</t>
  </si>
  <si>
    <t>1、文献综述不够全面和深入；</t>
  </si>
  <si>
    <t>论文在研究根据设备运行状态数据的特点，在参考了大量国内外文献的基础上，提出一种基于增量信息的动态权重集成学习模型。论文在写作规范方面可以进一步改进。</t>
  </si>
  <si>
    <t>论文“基于增量集成学习的设备故障诊断方法研究”选题恰当准确，参考文献完整，研究具有很好的创新性。研究过程完整，内容详实，重点突出，研究思路清晰。研究具有很好的理论和实际应用参考价值，建议尽量把实际例子的操作过程与理论操作的对应部分写得更细致和清楚，以便提高论文的可读性。</t>
  </si>
  <si>
    <t>论文根据设备运行状态数据的特点，提出一种基于增量信息的动态权重集成学习模型，实验表明本文研究方法能够有效的解决增量非平衡设备运行状态数据的故障诊断问题。论文达到了硕士毕业论文要求。</t>
  </si>
  <si>
    <t xml:space="preserve">论文针对核环境下的电执行机构容错运行进行研究，提出了故障检测与容错控制的方法，主要不足之处如下：
1.如何在仿真以及实验中，模拟核环境对电执行机构的影响？
2.所提方法是否为针对核环境的处理方法？
3.论文格式问题较多，如首行缩进以及行距等等。
</t>
  </si>
  <si>
    <t>论文针对应用于核电厂的电动执行机构关键部件的故障诊断、信号重构和容错控制展开研究，具有较大的工程应用价值。论文不足之处在于：所提方法均基于执行器的精确数学模型，没有明确分析设备性能退化导致的模型参数摄动，以及高阶未建模动态等对方法有效性的影响。</t>
  </si>
  <si>
    <t>论文题目为“窄带优钢冷轧表面起皮的机理研究”，论文实验和理论研究系统详实，写作规范。</t>
  </si>
  <si>
    <t>论文系统阐述了窄带优钢冷轧起皮的根本原因，意义明确，方案合理，能够明显改善问题指导实际，与温度制度、金相组织和轧制工艺紧密相关，理论部分稍显不足，力学分析稍显欠缺。</t>
  </si>
  <si>
    <t>论文选题正确，具有一定的理论意义和实际应用价值论。存在的主要问题有：文中表格不规范，需要按照硕士论文规范绘制。科研工作比较扎实，充分结合现场实际情况，但需要在理论分析上加强研究，对实验的规律分析上也要进行更深入的研究。</t>
  </si>
  <si>
    <t>本论文选题正确，涉及新型锂硫电池领域的发展需求，具有很好的创新性；研究成果的具有较大的社会应用价值。
作者很好地掌握了相关领域的最新动态，实验方案合理，研究内容丰富，逻辑性强；论文撰写规范。</t>
  </si>
  <si>
    <t>1.结论需进一步精炼；
2.近三年参考文献偏少。</t>
  </si>
  <si>
    <t xml:space="preserve">全文结构合理，基本清晰。此论文可为解决锂硫电池活性物质导电性能差的问题提供参考和借鉴意义。但文章不足之处在于部分语句表达不清晰，论证还不够深刻充分，创新点不够。例如介绍电池组成部分，未介绍隔膜成分；倍率和电流密度的描述有些错乱。 </t>
  </si>
  <si>
    <t xml:space="preserve">论文针对带钢缺陷检测问题进行了研究，提出了有效的检测方法，主要不足支出如下：
1.论文三四两章均为缺陷检测方法，应进一步说明两种方法的区别于联系。
2.实验部分需要明确检测样本的来源，以及样本的典型性。
</t>
  </si>
  <si>
    <t xml:space="preserve"> 论文针对传统带钢表面缺陷检测算法难以兼顾所有缺陷类型的局限性，提出两种带钢表面缺陷检测方法，并验证了方法的有效性，论文成果具有一定的工程应用价值。论文不足之处在于，没有在理论上对所提方法有效性和鲁棒性进行充分的分析。 </t>
  </si>
  <si>
    <t xml:space="preserve">论文选题合理，试验数据翔实，撰写规范，符合工程硕士培养要求，其研究成果对工程实践有较好指导作用。论文不足之处：论文在3.2节HFLH-CSA 水泥体系力学性能标题与内容略有不符，力学性能包括各种强度和变形，但论文围绕胶砂强度，标题直接写强度更好；第三章水化硬化机理与该章的各小节的分析过程要强化联系，相互作证。
</t>
  </si>
  <si>
    <t>该论文针对HFLH-CSA这种新型胶凝材料开展其水化硬化机理研究，文献综述比较详细，研究方案设计合理，实验方法科学先进，提供的数据翔实可信；论文层次分明，文笔流畅，图表规范，研究结果可为大体积混凝土的工程应用提供理论基础。论文存在以下两个小问题：1.注意文中公式物理量及符号说明的格式统一；2.图3.30-3.34建议加上分图题号。</t>
  </si>
  <si>
    <t>对土体电导率的主要影响因素进行正交实验时，未考虑温度、阴离子等重要因素的影响，设计因素的原则需要进一步明确。</t>
  </si>
  <si>
    <t>1、优化后6 wt％的LiCl乙醇溶液包覆的LLZTO样品达到了最高离子电导率0.56 mS/cm，比原始LLZTO电导率提高了三个数量级（应给出此数值）。
2、不添加锂盐的IL有着较低的粘度，有利于Li+锂离子的迁移。这种独特的HSE提高了电解质/电极的表面润湿性和界面相容性，解释其如何抑制锂枝晶的生长？ 
3、图3-14应给出对应的DSC曲线，才能解释清楚。另外TG曲线纵坐标应给出100%数据点。</t>
  </si>
  <si>
    <t>本论文选题正确，涉及全固态锂电池应用领域，具有非常好的创新性和灵活性，研究成果具有重大的社会应用价值。
论文的实验方案合理，研究内容丰富、表征充分，分析科学严密；撰写规范，逻辑性强。</t>
  </si>
  <si>
    <t>摘要中应该采用一定的量化工艺和性能数据，直观反映论文创新成果水平。</t>
  </si>
  <si>
    <t>基本评价：论文按照施工进度管理的理论和方法，结合案例分析了本高炉工程施工进度管理原则和流程，施工前准备、编制施工进度计划、施工进度计划的执行，提出了相关的对策建议。
问题和建议：1.设定的相关理论和方法的阐述应该与论文研究的钢铁项目特点吻合；2.加强对案例分析研究的提炼和总结，而是不是简单的项目进度管理实施的描述。</t>
  </si>
  <si>
    <t>第五章建议细化。</t>
  </si>
  <si>
    <t>1.无外文参考文献；
建议较为简单。</t>
  </si>
  <si>
    <t>摘要写作不够凝练和规范；图表制作及运用欠规范；研究结论不够凝练。</t>
  </si>
  <si>
    <t>引文标注不够规范。应标注文献在论文中没有标出。</t>
  </si>
  <si>
    <t>基本评价：论文介绍了探地雷达的基本原理，并结合具体项目案例对城市道路隐伏缺陷进行了识别，提出了相关缺陷的治理对策和建议。
问题和建议：1. 论文题目使用的是探地雷达技术，但文中则使用的地质雷达，建议和题目统一；2.案例项目识别的缺陷应该与治理方式相对应；3.注意论文行文应符合科学论文的规范。</t>
  </si>
  <si>
    <t>关键词等格式不够规范。</t>
  </si>
  <si>
    <t xml:space="preserve">论文选题有现实指导意义, 能够依据专业进行试验测试,文章结构安排合理.写作较规范,语言表达准确合理,但研究的深度不够,测试的道路及地点样本过小, </t>
  </si>
  <si>
    <t>理论基础不足；逻辑不合理；缺少英文文献。</t>
  </si>
  <si>
    <t>理论深度和管理特征提炼不足</t>
  </si>
  <si>
    <t xml:space="preserve">1、本研究具有一定的实用性，但相关学科领域国内外发展状况调研不够充分，理论依据不足。
2、论文中语言表达不够准确，文中数次出现逻辑不通、语句不通等状况。
</t>
  </si>
  <si>
    <t xml:space="preserve">该文针对有机太阳能电池及其转换效率进行实验研究，通过引入第二层阴极界面层，改善电极与活性层之间的接触，提高有机太阳能电池的光电转换效率和稳定性，其选题具有较强的现实意义。论文体现出该生具有一定的分析问题、解决问题的能力。
论文需进一步规范文字表述及书写的规范性，同时理论和实验方法的创新有待进一步加强。
文字与书写格式的规范性问题
</t>
  </si>
  <si>
    <t>存在错别字、半句话等语言表达上的问题，存在缺失段前、段前过长等书写格式上的问题，部分公式缺少编号，部分公式前后编号不一致等问题。</t>
  </si>
  <si>
    <t xml:space="preserve">1、在研究问题、解决问题中采用方法较为传统。
2、文中参考文献不规范，严谨性不足。
</t>
  </si>
  <si>
    <t xml:space="preserve">该文基于逆向工程技术，对三维点云数据的去噪、精简、配准等预处理进行研究，对其现有的预处理算法进行改进，其选题具有一定的理论及现实意义。论文体现出该生具有一定的专业理论基础和一定的分析问题、解决问题的能力。
论文在综述部分对学科领域的发展状况掌握欠充分，在技术和算法创新方面有待进一步加强。
</t>
  </si>
  <si>
    <t>存在错别字（法失/法矢）等语言表达上的问题，存在有多余空白页，标点符号使用不规范、错误加粗体等书写格式上的问题。</t>
  </si>
  <si>
    <t>论文以平朔矿区脱硅粉煤灰和碳酸钠为原料进行研究，深入研究了粉煤灰溶出试验中各因素对锂溶出率的影响，选题具有一定的实用性。对该学科或相关领域发展动态分析的系统性较强，论文写作条理清晰，层次分明，符合科技写作规范，论证合理，结论可靠。
不足之处：
1.摘要应该是对论文的高度凝练，作者用了两段的篇幅来说明锂的制备及粉煤灰对环境影响，将实验仅用6行文字进行说明，有点本末倒置。
2.注意文献的引用，如第1页引用文献为[8-14]。
3.第一章绪论已经将相关锂，粉煤灰的现状叙述，并且在1.4中写明了研究内容思路等，但是第二章又是锂提取的现状，这部分也是文献综述中的内容，建议不要单独一章，放到绪论中。
4.注意论文的排版，有些图、表放在两页上（例如32、47页），表格中的文字应比正文小一号。
5.在正交试验中各因素之间没有考虑交互作用。
6.正交试验的最佳结果为58.43%，后来又进行了不同物料配比试验，此时浸出率最高为57.82%，为什么降低了？
7.结论的写法不太合适，查看相关文献进行调整。
参考文献的格式还需进一步统一。</t>
  </si>
  <si>
    <t xml:space="preserve">论文以平朔粉煤灰为研究对象，采用先煅烧后浸出工艺进行了锂的浸出和碳酸锂的制备试验研究，选题论文选题有一定的实际意义。论文中对该学科或相关领域有关的发展动态分析的系统性较强，论文工作量中等，论证合理，结论基本可靠。论文写作条理清晰，层次分明，基本符合科技写作规范。
不足之处：    
1. 在文献综述中，“研究内容”和“研究意义”的内容需要进一步提炼！要注意研究内容与试验方法的区别！
2.“摘要”需要再修改！无关内容较多，特别是前两段，主要研究结果还需要好好提炼！“结论”部分再斟酌！
3.论文中煅烧和碱溶两部分只给出了正交试验，那么正交试验中每个因素的水平如何确定？在碱溶液的正交试验中，为何12%的碱溶液，锂的溶出率反而降低了？同时两个正交试验均没有给出交互作用影响。 
4.文中最后制备出的碳酸锂中，由SEM确定可以看到晶胞？注意专业术语的应用。
5.从整篇论文的结构来看，第二章内容，建议与第一章合并。
</t>
  </si>
  <si>
    <t xml:space="preserve">论文以平朔矿区脱硅粉煤灰和碳酸钠为原料进行研究，研究了粉煤灰溶出试验中各因素对锂溶出率的影响，选题具有一定的实用性。对该学科或相关领域发展具有一定的分析，论文实验工作量较饱满。
不足之处：
1. 论文语言表述口语化，需仔细阅读修改；摘要英文翻译需进一步润色，部分翻译不准确；
2. 论文摘要是论文全文的提炼与骨架，本文摘要前面为大段的现状意义分析，对本文的工作介绍则极少；
3. 论文结构需调整，如第1、2章内容可合并，3.1，3.6，3.7三部分可合并为一部分，3.3，3.4，3.5三部分可合并为一部分；
4. 论文排版和格式有待改进，有些图、表放在了两页上，如32、47页，图、表中文字应比正文文字小一号；
5. 正交试验取得最佳结果为58.43%，后又进行了不同物料配比试验，此时浸出率最高为57.82%，需进一步解释实验设计及原因；
6. 论文中结论的写法不太合适，需进一步总结凝练。
</t>
  </si>
  <si>
    <t>论文以粉煤灰为研究对象，进行了采用碱熔法制备白炭黑的试验研究，选题论文选题有一定的理论意义。论文引用文献满足要求，对该学科或相关领域发展动态分析的系统性较强，论文工作量中等，论证合理，结论可靠。论文写作条理清晰，层次分明，符合科技写作规范。
不足之处：    
1.在文献综述中，关于粉煤灰的排放量数据引用的是2010-2013年的数据，应更新至2015年的最新数据。
2.“摘要”中的前两段与“选题意义”的前两段基本完全相同，没有达到高度凝练的效果。
3.注意论文的排版，有些图、表放在两页上（如33、34、35），有些页上有大面积的空白。
4.粉煤灰的矿物组成（图3-4，图4-6），图中并未标出矿物名称，也没有相应的衍射峰对应，如何得出矿物成分。
5.论文中单因素试验中，图中横坐标是“浸取率”，在文字表达时有些是浓度，有的是浸出浓度，有的是溶出浓度，应该统一。
6.正交试验中没有考虑交互作用影响。
7.参考文献的格式需统一。</t>
  </si>
  <si>
    <t xml:space="preserve">论文采用粉煤灰为研究对象，进行了碱熔法制备白炭黑的试验研究，选题论文选题有一定的意义。论文引用文献满足要求，对该学科或相关领域发展动态有一定的分析，论文工作量中等，论证合理，结论可靠。论文写作条理清晰，层次分明，符合科技写作规范。
不足之处：    
1. 第2章平朔煤田地质背景与粉煤灰制备白炭黑无关，论文中出现太牵强，建议删掉。
2.“摘要”中的前两段内容是介绍选题意义，应删掉或用一两句话概括。
3.文献综述中不应大篇幅描述粉煤灰，应写不同矿物提取白炭黑的现状。
4.由图5-3扫描电镜图来看，制备出的二氧化硅没有达到纳米级白炭黑的粒度，所以不应称为白炭黑。
5. 论文创新性不强。
</t>
  </si>
  <si>
    <t xml:space="preserve">论文以平朔粉煤灰为研究对象，采用碱熔法进行了白炭黑的制备试验研究，选题论文选题有一定的理论意义。论文工作量中等，论证合理，结论可靠。论文写作条理清晰，层次分明，基本符合科技写作规范。
不足之处：    
1. 在文献综述中，关于粉煤灰的论述太泛，应重点讲述由粉煤灰制备白炭黑的研究及进展。
2.“摘要”需要再修改！无关内容较多，特别是前两段，主要研究结果还需要好好提炼！“选题意义”和“结论”部分再斟酌！
3.文中所有的XRD均没有标注出矿物，如何得出矿物成分？
4.文中最后制备出的白炭黑，有没有粒度要求？何为白炭黑？只给出两张SEM照片，不足以说明。
5.正交试验中应该考虑交互作用影响。
6.参考文献的格式需统一。
</t>
  </si>
  <si>
    <t xml:space="preserve">论文采用原位沉淀法以卤虫卵壳为载体，制备出一种固载氢氧化镁的生物复合材料，并对其进行了磷酸盐的吸附及释放的试验研究，选题论文选题有一定的实际意义。论文引用文献满足要求，对该学科或相关领域发展动态分析的系统性较强，论文工作量中等，论证合理，结论可靠。论文写作条理清晰，层次分明，基本符合科技写作规范。不足之处：    
1. “摘要”中有关键性错别字，如“符合”应为“复合”，且与英文摘要讲述内容相差较大。论文的摘要和结论还需要再好好修改提炼！ 
2. 图3-5中，如果要对比植物的生长高度，是不是需要一个标尺，统一（或固定）角度？也就是说，对植物生长情况的考核标准存在问题！
3.论文的排版，有些页上有大面积的空白。在论文的标题处，存在标题级数混乱的问题。
4.在论文中讲述，镁以六边形氢氧化镁形式存在，但只做了XRD，（2.5.4.2），如何得出其形貌？
5.论文中动力学部分，工作量较大，作图较为完整，只是在动力学分析中，缺少对影响因素的试验研究，只有pH值和竞争离子的影响吗？
6.72篇参考文献中，只有2014年11篇，2015年至今的1篇没有？！
</t>
  </si>
  <si>
    <t>论文使用原位沉淀法以卤虫卵壳为载体，制备出一种固载氢氧化镁的可以有效去除水中的磷生物复合材料，该生物复合材料对磷酸根的吸附是吸热过程，吸附能力随着温度的升高而变强。磷酸盐吸附饱和的材料Shell-Mg-P 可以很有效地释放出磷，加入 Shell-Mg-P 后土壤的最大持水量提高，且卵壳的生物降解性良好，具备新型环境友好型缓释肥料的特点，选题具有一定的实用性。对该学科或相关领域发展动态分析的系统性较强，论文写作条理清晰，层次分明，符合科技写作规范，论证合理，结论可靠。
不足之处：
1.论文中竞争离子数对吸附的影响考虑得比较少，不全面。
2.Shell-Mg-P 对种子萌发和幼苗生长的影响中所选种子种类较少，不具有代表性。
3.参考文献年限较老，近5年的较少。
4.摘要中有错别字，不认真。</t>
  </si>
  <si>
    <t>论文以珊瑚砂为载体，采用原位还法将纳米银固载到珊瑚砂的孔道内，制备了载纳米银珊瑚砂抗菌复合材料，选题具有一定的理论意义与创新性。论文对本学科国内外发展状况及学术动态了解程度较强，引文规范，写作条理清晰，层次分明，体现出作者具有较深的理论基础知识。
不足之处：
1.论文的排版部分需要改进，上下文有空白处，例如24-25、42页。
2.论文中的图应保持相对统一，包括大小、图中字体字号等。
3.论文中对试验部分论述时，每一段基本上都是大段论述，尽可能分段叙述，表述更加清晰。
4.参考文献中近五年的论文数量相对较少。</t>
  </si>
  <si>
    <t xml:space="preserve">论文以珊瑚砂为载体，采用原位还原法将纳米银负载到珊瑚砂孔道，制备一种纳米银复合材料，并对其除菌和除藻进行了试验研究，论文选题有一定的实际意义。论文中对该学科或相关领域有关的发展动态分析的系统性较强，论文工作量饱满，论证合理，结论可靠。论文写作条理非常清晰，层次分明，符合科技写作规范。
不足之处：    
1. 建议文中图3.11和3.12的比例尺。
2.论文的格式需要再调整，个别地方有大段留白。
3.补充近五年参考文献。 
</t>
  </si>
  <si>
    <t xml:space="preserve">论文以天然珊瑚砂为载体，采用原位还法将纳米银固载到珊瑚砂孔道内，制备了具有缓释功能的载纳米的抗菌复合材料，选题具有一定的实用性与理论意义。论文对本学科国内外发展状况及学术动态了解程度较高，引文较规范，写作条理清晰，层次分明。
不足之处：
1. 论文摘要英文翻译需进一步润色，如第三段第二句中语句时态需统一，等；论文中有部分语言表述有误，如正文部分16页，“能量散射光谱仪分析结构进一步证实”，应为“能量散射光谱仪分析结果进一步证实”，等，应仔细阅读更正；
2. 论文中图应保持相对统一，包括图的大小、图中字体字号等；
3. 引用文献资料偏旧，近五年的论文数量相对较少。
</t>
  </si>
  <si>
    <t>1.硕士论文中出现“本课题”、“本课题组”是否恰当？建议改为“本文”； 
2.实验仪器和实验装置混淆，在2.2实验仪器 部分中出现了实验装置；
3.建议在第2、3章之前先将所做实验或实验内容简单介绍一下，一上来就说本实验……有些突兀;第3章标题“实验部分”需斟酌；
4.图2-3应为图2-1，文中叙述中多次提到表3-1，但是没见到该表。</t>
  </si>
  <si>
    <t>不足之处：1. 3.1第10行“加入人工配制费水”是不是应该是“废水”；第11行“性污泥能够…”应该是“活性污泥”；2. P15第11行出现“上图”应该具体指明是哪张图（图3-1）；P273. P16应该先在文中出现图3-2，然后再出现图件3-2；4. 文中标题的行间距（或者段前段后值）没统一，如：3.6.1和3.6.2就不同；5. P23标题下面直接出现图不合适（图3-9,3-10），后面还有类似的；3.9,3.10，3.11…6. P24 3.9.1文中出现“通过图 3-10 可以看出”是不是应该是图3-11；同样的3.9.2文字的3-11；7. 图4-18abc应放一起；8. 没页眉。</t>
  </si>
  <si>
    <t>论文主要存在以下问题和不足：
1.第3章称之为实验部分似乎有些不妥，可称之为XXX实验or something else；
2. 1.2活性污泥动力学模型是活性污泥动力学模型研究现状？
3.题目是否可改为：基于“吸附-渗透-降解”模型的活性...；
4.注意文中细节，如下角标、上角标；
5. 1.4.2 课题注意研究内容最好改为研究内容和目的；
6. P10 此外在实验测样过程中还要用到以下“仪器”，不是装置，下面讲的是实验装置；
7.结论最好改为“结论与展望”，此外参考文献数量偏少。</t>
  </si>
  <si>
    <t>1）本论文8年的数据，参加人员不可能是作者1人完成的，而在论文中没有提到其它参加实验的具体人员，让人疑惑该数据的可靠性。2）实验讨论是实验的精华，作者似乎没有通过和前人的对比和实验结果对比，在气候、作物吸收状态（4.1）等方面给出一个可以令人信服的结论；成本分析（4.4）似乎是在建议，而不是在讨论。</t>
  </si>
  <si>
    <t>论文以8年的试验结果，数据源于同一实验基地，建立了碳氮足迹参数库及评价模型，量化了不同处理下冬小麦夏玉米碳氮足迹，比较了冬小麦夏玉米、年际间的差异以及不同处理下冬小麦夏玉米的经济效益。缺少创新性及该模型是否可以全国及至全世界范围内推广。</t>
  </si>
  <si>
    <t xml:space="preserve">论文采用的实验方法可行，研究路线清晰，实验数据和结论分析可信，明确了试验区氮肥用量和管理模式的最优结果。但结论分析较仓促，对自然环境等不确定因素的影响并未明确，并且未给出实现节能减排的量化分析结果，希望能深入分析以求对生产实践有更好的指导意义；另外建议能对研究区的特征及与其他农业区的异同加以分析，从而使研究成果能有目的地推广，实现科学成果的现实意义。
论文达到了工学硕士论文的要求，同意参加答辩。
</t>
  </si>
  <si>
    <t>1）论文在综述时需要标注引用，譬如1.4.1/1.4.3/1.5.6,建议补充文献，以使得论文更严谨；2）本论文以新工艺来作为学位论文，在关键的“半短程硝化-厌氧氨氧化-反硝化工艺”中，似乎没有将本工艺结果与其它工艺结果进行对比与探讨，而不仅仅对比16S rRNA的鉴定结果，使得本工艺系统具有高效性和实用性没有更好体现，建议增加相似工艺的对比结果</t>
  </si>
  <si>
    <t>论文作者对行业概况、研究现状了解比较充分，选题具有实用研究价值。半短程硝化 -厌氧氨化 -反硝化处理工艺实现了出水氨氮与亚硝氮的合理比例。驯化菌群对PH值等环境的适应性不强，会削弱实际应用的效果。</t>
  </si>
  <si>
    <t>本文主要针对城镇污水处理厂传统生物脱氮工艺高成本问题，提出一种半短程硝化-厌氧氨氧化-反硝化工艺，采用该工艺处理生活污水并使出水达标排放，是解决目前城市生活污水处理成本高、能耗高、出水总氮不达标等问题的一个新思路、新方法，值得鼓励研究。但研究成果解决专业问题现场案例突出性不强。引用文献资料较老旧，缺乏可靠性与科学性。</t>
  </si>
  <si>
    <t>论文使用大量篇幅介绍铁水车整车结构、软件功能和使用方法等内容，不符合研究生论文的规范，论文的前2章内容仅仅相当于本科毕业设计的水准。论文展示结果时采用matlab截屏是一种不科学的做法，体现了作者科学素养的欠缺。</t>
  </si>
  <si>
    <t>1.文中部分图表仅为展示描述性内容，且清晰度欠佳，可采用叙述文本代替，如图2-12、3-9和图3-16等。
2.论文第29页，第一段行距不一致。
论文具有较强的工程参考价值，研究内容较丰富，但文中部分语言行文略显口语化，整体学术性提炼不够。</t>
  </si>
  <si>
    <t>论文主要对铁水车转向机构及流量放大全液压转向系统进行分析研究，工作较为具体，内容详实。建议详细给出研究对象的具体参数，以及在工作过程中整车稳定性的分析指标。论文正文中图4-9，液压元件2和3的名称，请确认是否无误。</t>
  </si>
  <si>
    <t xml:space="preserve"> 该论文缺少大型抗冲击三轴摇摆台的基础运动学分析。作者在文中主要开展了少轴数模拟转台的有限元分析和摸态分析，但这些问题并非模拟转台的核心科学问题。文中的动力学分析仅仅是一个软件仿真模型，没有动力学理论模型。因此，本文的学术水平较低。</t>
  </si>
  <si>
    <t>1.论文题目为“大型过约束XXXX”，但是文中并未过多提及“过约束”，摇摆台机构是否为过约束机构？采用过约束机构有何优势？请添加相应内容。
2.文中采用大篇幅介绍了有限元、模态分析以及多体动力学的基础内容，此部分为基础内容知识，未有创新体现，建议删减基础内容介绍。
部分图表不规范，如图3-8和图3-9字体过小，图5-6和5-7应调整图例，尽量不遮挡曲线。</t>
  </si>
  <si>
    <t>论文存在排版、书写格式错误（目录最后两行）；论文叙述中关于轴承等标准件应为选型设计，原文写作“设计选型”不妥。另外，建议论文正文中增加对于“过约束”结构的原理图描述。</t>
  </si>
  <si>
    <t>(1)正文第42页中间，“泄露”一词应该为“泄漏”；
参考文献的格式问题：一些期刊文献在发表年份与卷(或期)之间缺少逗号 “，”。</t>
  </si>
  <si>
    <t xml:space="preserve">  该论文开展了新型轿运车的关键技术，论文过于强调轿运车的液压系统的设计，所以论文题目并不合适，且论文内容过于技术化，学术性内容不足。作者应针对新型轿运车的某一项关键技术做出细致的学术研究将更符合一篇学术型论文的标准。</t>
  </si>
  <si>
    <t>1) 对现有技术缺乏必要和足够的综述，没有清楚地总结出现有技术存在哪些问题，针对这些问题有什么样的应对思路，因此立论依据不充分。
2) 研究内容主要是从工程技术角度展开，因此缺乏相应的理论支撑。创新性不够，创新点不突出。
3) 文中排版格式问题较多。</t>
  </si>
  <si>
    <t xml:space="preserve"> 论文开展了结构参数可调的方舱稳定平台研制研究，内容涵盖方舱稳定平台的型综合与性能分析、运动学分析、样机研制、控制算法研究和样机研制。该论文通过冗余分支平衡部分外载荷，具有一定的创新性，论文结构完整、研究内容丰富，写作规范，是一篇比较规范的研究生论文。</t>
  </si>
  <si>
    <t>1.文中部分有限元变形分析结果图表缺少图例，仅列出了最大变形值，应调整补充，如图4-5、4-7及4-9等。
2.论文第37页，最后一段第一行字体间距与其他行不一致，图4-11b不够清晰，请检查修改。
论文具有较强的工程参考价值，研究内容较多，但文中部分语言行文略显口语化，论文整体学术性提炼不够，建议修改凝练论文语言，提升文本语言的学术性。</t>
  </si>
  <si>
    <t>论文针对方舱稳定重载并联平台的设计及试验研究，工作较为扎实。建议增加稳定性分析的研究及验证。</t>
  </si>
  <si>
    <t>论文选题具有工程价值，科研能力与基础较好。论文主要完成了试验机的设计，并进行了试验机动态特性的实验与理论研究。
论文写作也比较规范。
是否应先给出杆端关节轴</t>
  </si>
  <si>
    <t>论文研究目标不明确，第3章和第4章研究内容重复，相比第3章，第4章可有可无；第5章优化设计部分，没有给出具体的优化目标，优化效果也不理想。</t>
  </si>
  <si>
    <t>1）第二章试验机的设计部分，缺乏一定的理论深度。
2）第三章通过敲击试验测定整机模态（缺乏振型），与后面整机软件模态分析数据由出入，论文没有写明如何进行的修正，缺乏修正后的具体数值。</t>
  </si>
  <si>
    <t>1）论文对风机振动进行了测试并分析了测试数据，具有工程参考价值，但减小振动措施部分没有展开，针对分析结果没有提出完整具体的解决方案。</t>
  </si>
  <si>
    <t>(1)第2章“风机性能计算的理论基础”都是已有的成熟的理论，不是作者自己的研究成果，不建议独立成章，可在文中用到的位置处引用即可；
(2)属于作者自己的研究内容只有第3和第4章，再增加些更好。</t>
  </si>
  <si>
    <t>第2.2节仅有一个2.2.1小节？第2.4节下面的两个小节都是2.4.1？第三章也存在同样的错误。每一章的结尾没有对本章进行小节；图片中的文字字号太小，线条未作图例说明；对图表的分析也不够透彻，论文结构非常不严谨。</t>
  </si>
  <si>
    <t>该论文设计了户外亲子健身器，第一章中引用他人的图，并未标明出处，仅对成人的人体模型进行了仿真及试验分析，并未考虑儿童的舒适及安全性。</t>
  </si>
  <si>
    <t>第一章中，课题来源不适合作为首节内容；引言的论述应该针对本文研究目的和方法，如工艺粗糙、标志不明等问题不是本文内容所解决的，不应论述；而本文希望实现哪些锻炼内容，哪种运动形式，对亲子双方有何益处却鲜有议及，其研究意义阐释的不明了。文章的章目一般写为：“第x章”而不是直接的数字。所选的优化方案，方案3，的机构活动部分外露较多，易形成伤害隐患，希望在文章末提出改进为好。</t>
  </si>
  <si>
    <t>摘要中文字出现重复；3.4.1节中只建立了成年女性的人体模型，并未建立儿童座椅人机模型，作为亲子健身器材的设计，更应考虑儿童座椅的舒适性及安全性，才能体现研究的全面及创新性。在5.2试验部分中，试验样本数仅为10名，10名受试者的数据，并不能体现所涉及样机的稳定性。</t>
  </si>
  <si>
    <t>1 论文题目为手术机器人，但实际上论文和手术无任何关系；
2 现有关于并联机构的研究已经很多，该论文出现的关于并联机构运动学动力学的模型已经广泛出现在以往论文中，属于重复性研究；
3 文中常见公式居多，但缺乏必要引用，与现有研究生论文规范不符；</t>
  </si>
  <si>
    <t>1.论文全文中多次出现“先进CAD软件”字样以及“Solidworks软件”，两者是否都指的是SOlidworks软件？应检查全文并统一表述。
2.论文第1章绪论部分未出现任何图片，作者应添加相应的图片，使得论文图文并茂，增强可读性和易懂性。
3.论文中机构简图及三维模型图背景色不一致，可通用纯色底色背景，请通篇检查修改。
论文中多个插图中含有数张图片，应增加分图题。</t>
  </si>
  <si>
    <t>文章对并联术操作手机构进行了运动学、静力学及运动学分析，理论分析比较全面，但缺少实际样机试验的验证，理论仿真需要试验来验证其正确性。</t>
  </si>
  <si>
    <t>（1）从研究内容上看，立题有点小题大做，采用普通压力的水流清洗转向架是一个具体应用技术，没有凝练出科学问题与技术研究点，开展的试验与分析，达不到硕士生研究的所需的科学意义与技术价值，对水射流清洗的力学机理表达不足。
（2）论文所采用的清洗效果的评估方法，科学性不够。
（3）所进行给出的数据曲线，其可信性较差。</t>
  </si>
  <si>
    <t xml:space="preserve">论文对水射流清洗主要参数对清洗效果的影响进行了分析，希望能进一步研究，在工程实际中进行测试和应用。
1）转向架构架在清洗过程中如何夹装定位，构架位姿的变化对清洗参数有何具体要求。
2）分析结果需要进一步在转向架实体清洗中进行验证。
</t>
  </si>
  <si>
    <t>论文主要针对动车转向架构架上污垢清洗问题，采用实验手段研究了清洗工艺，选题具有价值。
关于表征清洗效率的清除率的定义：由于污垢的空间分布不规则，清除难易程度也会不一致，以单位时间去除油垢的面积多少表征是否过于简单？</t>
  </si>
  <si>
    <t>论文题目过大，不具体。本文主要研究了板料的弯曲成形，采用“温热成形”作为论文题目显然不妥。</t>
  </si>
  <si>
    <t>1、绪论中1.4节分析的多是高强钢热冲压工艺和冷却系统的研究方法，关于本文的研究对象“U型铝合金件”的温热成形工艺研究方法及现状的分析较少；2、在回弹模拟研究中应对摩擦这一不可忽略的重要因素加以详细分析。</t>
  </si>
  <si>
    <t>1、论文采用数值模拟和实验相结合的方法对6063铝合金温热成形进行研究，研究思路较为清晰，但研究方法和研究结果较为简单；
2、主要研究内容中“(1) 介绍铝合金材料、铝合金成形方法以及热冲压工艺的国内外研究现状和课题的研究意义”不属于研究内容；
3、论文中除第1章绪论，其余各章均应有创新性，但本论文第2章为基础理论，显然没有创新性；
4、3.2中第1段和第2段个别语句存在有口语化，如：┄比较厉害、┄上层金属┄，下方金属┄等，应说“变形程度比较大”、“外层金属”、“内层金属”等。其他地方也存在此问题，应采用书面语言；
5、公式（3-1）应标注出处，模拟及实验结果仅取三组数据进行分析，所得结论权威性稍显不足；
6、图4-1和图3-3完全一样，在同一论文中出现两次不太合适；
7、图5-4为材料试验机，写成压力机欠妥。</t>
  </si>
  <si>
    <t>摘要可进一步精炼逻辑衔接；文中存在部分论述与逻辑错误；正文中英文标点符号应用错误较多；首次出现的英文缩写名词应给出全文解释，如OBU、AEB等;图1-4中的横坐标英文缩写缺乏相关解释；图3-5缺乏相关图例说明；部分段落格式需要进一步规范。</t>
  </si>
  <si>
    <t>1.诸多关键词英文缩写首次出现并未给出明确解释。
2.论文对基本原理的介绍较多，而对于测试数据处理的结果分析较少，陈述了基本处理流程，但是对处理流程要素的合理性分析较少。
3.第5章的实车验证中缺少典型多种工况的测试和分析。
部分参考文献格式不规范</t>
  </si>
  <si>
    <t>该论文提出了一种基于激光雷达的无人车实时定位与地图构建方法，包括点云数据预处理、点云匹配与位姿估计、几何分类与地图构建三部分。论文选题新颖，切合时代发展。但理论研究不够深入，多是基于已有软件或者方法，创新性不明显；存在书写不严谨问题，如P1和P6均对“SLAM”进行了中英文对照，P48标点使用不规范。</t>
  </si>
  <si>
    <t>图1-6图题有错别字；第三章从对系统的静力学、动力学分析结果来看，在同步启动的初期（前0.3s之内），系统具有一定的振动和超调，建议作者对这些过渡过程对病人的影响进行分析；第三章的静力学和动力学分析，以100kg体重的人为例进行的分析，建议作者在实验环节给出多例病人或健康实验对象的数据，使得论文更加充实。</t>
  </si>
  <si>
    <t>论文中所有的图篇幅过大，引文规范性较差，工作量不是很饱满。</t>
  </si>
  <si>
    <t>论文对车辆辅助供电系统系统进行了软硬件设计，并模拟车辆部分运行状态在实验室条件下进行了测试，若能进一步研究实际车辆的真实运行状态并测试，实用效果将会更好。</t>
  </si>
  <si>
    <t>文献调研和对国内外迪现状的描述不够具体。第2.3.4节、第六章等，实验过程需要给出器件的具体型号，不能只提供品牌和系列。图5-14到5-17，图6-3等图片，建议导出原始数据进行二次绘制，提供线条清晰的图片。全文中对于硬件的描述所占篇幅过多，建议作为附录来体现。建议多在正文中体现作者本身的工作。</t>
  </si>
  <si>
    <t>1.对现有熏香制作设备的前期调研内容体现不足；
2.设计液压系统时目标指标未提及；
3.核心内容3D打印系统的软件和控制部分介绍过少；</t>
  </si>
  <si>
    <t>论文中，双料筒熏香3D打印设备设计方面内容较多，作为学术硕士学位论文，具有创新性的研究型内容较少。</t>
  </si>
  <si>
    <t>论文针对熏香3D打印进行了设备的设计及试验研究，工作较为细致。建议试验验证部分增加针对温度影响的研究及验证。</t>
  </si>
  <si>
    <t xml:space="preserve">1）研究磨削深度与电机功率转速关系时，电机运行参数的样本选取原则或者方法，需要进一步说明。
2）有限元仿真部分，载荷和约束的设置将直接影响仿真效果，如何设置的需要进一步描述。
</t>
  </si>
  <si>
    <t>论文基本达到了学术型研究生论文的要求，但学术成果略显不足，论文偏向于工程研究。</t>
  </si>
  <si>
    <t>论文对设计装备的关键问题介绍不清楚，该设计研究解决的关键问题也不明确。</t>
  </si>
  <si>
    <t>论文根据扭转成形工艺及成形原理，结合有限元方法，对带内螺旋曲面长筒类零件扭转设备零部件进行设计，设计思路清晰，有一定创新性，对解决实际问题有所帮助。论文存在以下问题：
1、论文主要是进行扭转装备的零部件设计，仅进行了设备的整体布局，故论文题目“┄装备研究”不太严谨；
2、国外研究现状叙述的太少；
3、P35：图3-12中扭矩方向不对；</t>
  </si>
  <si>
    <t>（1）研究结论中多数是表达所开展的工作，有深度的结论较少，表明研究深度不够。
（2）所给出的计算结果图，数值反映不清，分析表达与总结较弱。</t>
  </si>
  <si>
    <t>论文第2章“空化计算模型和方法”所涉及到的流动基本方程、空化模型以及湍流模型等都是引用成熟的方程和模型，最好不要独立成章，建议放到各章节使用到这些基本方程或模型的位置。</t>
  </si>
  <si>
    <t>论文对研究对象及存在问题的分析不到位，虽具有一定的工程价值，但创新性不足。</t>
  </si>
  <si>
    <t>论文对排气系统进行动力学性能分析并进行结构设计，从而达到避免共振，降低了工作时车身的振动幅度，分析了排气系统在常温和高温工况下的疲劳耐久特性与振动特性。
论文不足之处：
1、表2.2中的方向栏中XX、YY等方向指的是哪个方向，没有坐标系。
2、表2.3中的方向栏中X、Y、Z方向指的是哪个方向，没有坐标系。</t>
  </si>
  <si>
    <t>国内外发展状况和学术动态讨论与总结欠充分。</t>
  </si>
  <si>
    <t>论文基于伸缩液压缸推力模型，研究了各滑块形式对伸缩液压缸推力波动的影响，并采用有限元分析和实验分析相结合的方法，研究了伸缩臂收缩过程中抖动现象的影响因素。
论文不足之处：
表4—2、表4—3、表4—4中的滑块形式表述为中间铣、两边铣不准确。</t>
  </si>
  <si>
    <t>国内外发展状况和学术动态讨论与总结欠充分；起重机分类与发展描述偏多；国际参考文献偏旧。</t>
  </si>
  <si>
    <t>1.作为学术硕士论文，对于起重机伸缩臂收缩的本质科学问题分析需进一步深入；
实验内容中的数据来源和实验对比分析，未提供实验照片和实验过程说明。</t>
  </si>
  <si>
    <t>论文选题具有价值。论文提出了自润滑杆端关节轴承压装成形新工艺，并进行了理论分析与数值模拟。
论文工作表明作者具有较好的基础理论和专门知识，写作也比较规范。</t>
  </si>
  <si>
    <t>论文实验验证部分不完善，缺少压装所需模具设计，也未给出具体的实验方案及实验结果分析。</t>
  </si>
  <si>
    <t xml:space="preserve">压装过程中自润滑衬垫的固化与粘贴工艺还可以进一步完善，分析对成形装配结果的影响。
</t>
  </si>
  <si>
    <t>建议对论文所提出连铸坯新型矫直曲线以及温度场和应力场进一步开展实验验证工作。</t>
  </si>
  <si>
    <t>连铸矫直工程意义明显，矫直曲线的制定至关重要，但其涉及因素较多。论文从温度、蠕变、热力耦合角度分析了新型曲线的优越性，有一定的参考价值。但是，全文逻辑性稍显不足，论点有些分散，之间联系没有明确给出，另外缺乏实验验证，实际指导意义不大。参考文献有重复。</t>
  </si>
  <si>
    <t>论文选题正确，具有一定的理论意义和实际应用价值论。存在的主要问题有：文中关于设备和实验方案的介绍性篇幅较长，展现作者科研工作的内容较少，属于自己的工作内容更少，需要在理论和实际实验的规律分析上进行更深入的研究。</t>
  </si>
  <si>
    <t>论文采用可移式模板微细电解加工方法，与柱状电极和掩膜加工方法相比较，降低了工具电极制备的难度和加工操作的复杂性，在提升加工效率和精度情况下，提高加工效率。
论文不足之处：
1、图2—11中的纵坐标电流密度没有单位。
2、图2—16中的字母不清楚。
图2—16中纵坐标x10-2标法不对。</t>
  </si>
  <si>
    <t>P20，第2.3节，可移式模板微细电解加工数学模型，该模型忽略了加工过程中电迁移、浓度极差及对流对加工的影响，采用了图2-12所示的简化模型，但作者并未给出对模型进行简化的充分理由，在逻辑上欠妥。
P27-28，图2-18，模板微孔处电流密度分布曲线。在图上明显看出，孔的中心并非峰值电流，而作者在P27指出，孔的中心电流最强，但并未给出合理的解释。</t>
  </si>
  <si>
    <t>摘要部分写的比较笼统，并未体现该研究的创新性。1.2.1研究现状中引用文献的图，需进行标注。该文提出了高精度的微孔加工方法，高精度除了体现在孔径的大小，更体现在孔径的一致性及微孔边缘的光滑性，确保孔径大小一致性及边缘光滑性的工艺优化研究不够全面。</t>
  </si>
  <si>
    <t>针对探伤设备在调试过程中所遇到的问题，提出相关措施并解决了超声波探伤系统工程化存在的技术难题。论文在写作上显得不够简练，篇幅分为六章，内容融合的不好，作为硕士论文通常4-5章即可，论文的2、3章，4、5章可以分别合并为一章。</t>
  </si>
  <si>
    <t>本文研究内容具有一定的实用性，研究内容安排合理。结论部分创新点总结不够精准，未能突出研究重点和难点。</t>
  </si>
  <si>
    <t>(1)参考文献的格式问题：一些期刊文献在发表年份与卷(或期)之间缺少逗号 “，”。</t>
  </si>
  <si>
    <t>论文中没有给出两种应力水平下试验时间均设为500小时的依据，文中缺少轴向柱塞泵的失效判据，也没有得出不同应力水平下加速试验系数。</t>
  </si>
  <si>
    <t>本文研究内容具有一定的实用性，研究内容尚可，研究结果具有一定的参考意义。本文使用的试验方法与现有试验方法的优缺点对比表达不够明确，缺乏近3年参考文献。</t>
  </si>
  <si>
    <t>论文选题具有工程价值。论文主要针对微波膨化石墨设备的履带单元材料、制备工艺、结构进行了改进研究。
科研能力与基础较好，写作也比较规范。</t>
  </si>
  <si>
    <t>论文对履带单元原有的制备工艺进行了优化探索，对履带单元的复合材料进行结构分析和性能表征，比较不同复合材料之间结构和性质的差异。
论文不足之处:
式（3-1）、式（3-2）、式（3-3）和式（3-4）中的乘号不规范。
图2-8、图2-9中的曲线标号没有解释。</t>
  </si>
  <si>
    <t>论文研究内容偏少，缺少复合传输履带单元与普通传输履带单元性能的对比分析；研究背景和意义阐述不到位。</t>
  </si>
  <si>
    <t>论文写作结论撰写的有问题，做了不少工作，创新点没有提炼，不足找出的达5条。</t>
  </si>
  <si>
    <t>本文研究内容具有一定的实用性，研究内容安排合理。结论部分略显零碎，对研究内容缺乏有力的呼应。</t>
  </si>
  <si>
    <t>(1) 参考文献的格式问题：一些期刊文献在发表年份与卷(或期)之间缺少逗号 “，”。</t>
  </si>
  <si>
    <t>论文研究内容偏少，只对加装导流罩一个角度进行外流场仿真分析，未对各个角度进行分析；综述不规范，研究现状阐述不到位。</t>
  </si>
  <si>
    <t>论文对所做工作的创新点提炼不够。</t>
  </si>
  <si>
    <t>建议第1章“绪论”节1.2“课题的研究现状”部分，分别明确列写出国外相关的研究现状和国内的相关研究现状，这样比较清楚明了，最好不要混写在一起。</t>
  </si>
  <si>
    <t>第一章内容偏多，包含若干相关性较弱的内容。</t>
  </si>
  <si>
    <t>图1-7中引用其他文献的图，并未注明出处，文中类似问题较多。2.4实验验证部分，本研究的控制算法与参考文献进行了对比，但并未提及选择该参考文献进行对比的依据，论证不充分。</t>
  </si>
  <si>
    <t>英文专用术语使用不准确，如“Dspace”应为“dSPACE”；文中存在部分论述与逻辑错误，如“在在制动过程中，”、“这种与其他制动系统结合制动机构一般分为串联制动和并联制动两种模式。”等；部分中英文标点符号错用；国内研究现状段落描述分散;图1-2中的“ABSA”缩写表意不清；部分公式中的变量缺乏解释；部分simulink模型图识读困难。</t>
  </si>
  <si>
    <t>该论文提出了一种基于再生制动系统和电子机械式制动系统的机电复合制动系统及其控制方法，并通过试验验证了该系统及控制方法可行性和实用性。论文思路清晰、工作量大。但是，存在书写不严谨问题，如P5倒数第二段“机电复制动”、P24最后一段“事”、P36第二段“。轮内电机。”等等。</t>
  </si>
  <si>
    <t>论文中车辆控制模型选取二自由度动力学模型（式4-1），由于该模型车辆纵向速度为A阵参数，以此模型设计控制器，很难保证车辆纵向速度变化较大时车辆的操纵稳定性，论文中没有涉及该方面的内容，其仿真和实验数据的验证性有待商榷</t>
  </si>
  <si>
    <t>本文研究内容具有一定的实用性，研究内容较为丰富，研究结果具有说服力。全文对研究工作创新点的提炼有所欠缺，针对性不足。</t>
  </si>
  <si>
    <t>节1.1.1的题目“全球风力发电发展现状”应该改为“国外风力发电发展现状”。因为节1.1的题目是“国内外风力发电发展现状”，节1.1.2的题目是“国内风力发电发展现状”。且“全球”一词包括了“国内外”。</t>
  </si>
  <si>
    <t>图1-8中图中的文字应改为中文，需要统一格式。图2-8提出了压力简化阻抗模型，简化的依据并未给出。</t>
  </si>
  <si>
    <t>论文工作对降低直升机尾旋翼杆端关节轴承试验机的振动具有价值。
论文在关节轴承试验机的结构以及由挥舞系统等引起的振动如何影响试验机的关节轴承综合服役寿命测量交待不够。
文字通顺性一般，英文摘要问题较多。</t>
  </si>
  <si>
    <t>论文对研究对象及存在问题的分析不到位，创新点欠凝练；第4章中平衡前后机构性能仿真对比结果应放到同一幅图中缺少。</t>
  </si>
  <si>
    <t>1、论文虽然对关节轴承试验机平衡机构进行设计，还进行了仿真和有限元分析，但是缺乏试验，降低了所建立的数学模型的可信性；2、创新点提炼的不够，都是做的工作，不是创新结论和成果</t>
  </si>
  <si>
    <t>论文针对平整轧制时带钢过焊缝延伸率波动问题进行研究，并提出相关控制技术，对于工程应用具有一定指导意义。论文大篇幅的介绍了软件开发和功能内容，而对于延伸率预报和补偿技术两个核心模型和过焊缝延伸率机理分析内容过少，采用方法的创新点不明显。</t>
  </si>
  <si>
    <t xml:space="preserve"> 连退平整是成品工序，非常重要，而焊缝延伸率控制是提高生产率和成材率的重要内容。论文有明确的研究意义和工程指导价值，针对现场实际进行跟踪和定量研究，建立延伸率预报模型及其补偿技术，整体上达到了硕士论文要求，不足之处在于针对该问题现状的分析不足，其次正文中的多数图为现场抓屏，不清晰不规范，另外摘要、结论及正文的凝练不够，影响因素的权重没有明确机理分析，过于工程化，稍显肤浅。</t>
  </si>
  <si>
    <t>论文选题正确，具有一定的理论意义和实际应用价值论。存在的主要问题有：中文摘要语句不够通顺，部分内容之间衔接过于突兀，摘要部分中缩写CAPL的全称未给出。过焊缝阶段属于非稳态轧制阶段，此时轧制速度变化会影响辊系间及轧辊与轧件间的润滑状态，导致轧制力会有剧烈变化。论文给出了轧制力预报的模型，但如何补偿轧制力波动导致的延伸率变化未进行深入研究。</t>
  </si>
  <si>
    <t>论文” 双机架四辊CVC平整机组板形预报和控制技术的研究”选题密切结合生产实际,理论和试验研究系,并在实际生产中得到应用，取得了较好的效果。</t>
  </si>
  <si>
    <t>平整是成品工序，直接影响产品性能，论文对其板形预报和显示进行了研究，分析了辊型曲线及调控手段与板形的对应关系。不足之处在于论文内容过于传统，常规模型和常规技术分析常规问题，缺乏理论创新，深度分析不够，且缺乏上述影响因素的理论和实测详细对比，另外正文描述稍显笼统啰嗦，关键问题总结不够。</t>
  </si>
  <si>
    <t>论文选题正确，具有一定的理论意义和实际应用价值论。存在的主要问题有：论文中所述“…通过可视化显示就以得到实时板形，从而提高带钢的质量水平…”不科学，实时板形的获取是通过板形仪在线检测得到的，可视化技术只是让实测板形更直观了而已，对控制过程无任何影响。论文经验性叙述较多，缺少对经验的理论分析</t>
  </si>
  <si>
    <t>论文“新型四辊冷轧板带轧机三维设计及有限元分析”，设计了一个新型四辊轧机，有一定的工作量。但是新型轧机开发的目的是为了轧制极薄带材，但文中的理论分析和有限元模拟没有突出极薄带轧制和新型轧机的特点，且理论分析水平不高，写作规范性较差，如有些图的坐标标题一会英文一会中文。</t>
  </si>
  <si>
    <t xml:space="preserve"> 论文设计了一台异径异步四辊轧机，适合大辊径轧制极薄带。不足之处在于国内外现状阐述不足，对极薄带轧制理论和异步轧制技术认识有所欠缺，传统轧制理论不适合异步，需要另建模型，另外关于核心创新点凝练不够，一般性描述过多，比如有限元软件的描述没有必要在文中尤其摘要、结论中过多介绍。</t>
  </si>
  <si>
    <t>论文选题正确，具有一定的理论意义和实际应用价值论。存在的主要问题有：摘要部分“几年来”应该叙述为“近年来”较为妥帖，因为冷轧产品的需求量急剧增加是从十年前左右开始的。文中部分公式书写不规范，如4-4至4-8中矩阵的写法不合规范。论文理论分析计算与仿真建模内容较多，缺少一定的程度的实验研究。</t>
  </si>
  <si>
    <t>论文对热轧带钢表面粗糙度控制技术进行了研究，运用大量现场实测数据，开发了相应模型和软件。建议对所建模型与机理因素分析的关系进一步总结明确，所建模型和采用优化方法的创新点进一步提炼。</t>
  </si>
  <si>
    <t>热轧带钢表面粗糙度直接影响产品质量和辊型辊耗，对其建立预报模型对于指导生产实际非常重要。论文着重从工程实际，采集了大量数据进行理论分析和实践验证，满足了下游加工需求粗糙度。不足之处在于变形区粗糙度机理分析不足，数学模型简化过度依赖实际数据，没有普遍性。另外，摘要、结论凝练不足，常规定性描述过多，具体工作总结不够。</t>
  </si>
  <si>
    <t>论文选题正确，具有一定的理论意义和实际应用价值论。存在的主要问题有：论文中体现了大量的实际工作，图标和数据非常丰富，展现了作者在科研实际中注重现场数据的获取与利用，但存在对实际数据和现象的理论计算分析不够深入的问题。</t>
  </si>
  <si>
    <t>论文针对圆盘剪切边质量问题进行研究，开发了带钢切边工艺优化控制技术，并设计修磨装置，对于解决现场问题具有重要作用。论文的工作量较大，建议对切边典型缺陷产生机理进行着重解析，明确提出优化方法的物理意义，提炼创新点</t>
  </si>
  <si>
    <t xml:space="preserve"> 冷轧带钢边部毛刺处理不当带来很多问题，如边裂、边薄、边突等，因此切边质量直接影响后续工序精度。论文系统阐述了切边缺陷及其产生机理，开发了评价方法并设计了边部修磨装置，经工业实际验证了实用性。论文不足之处在于没有考虑材质、组织的变化，但是对于硕士论文来说，上述研究内容已非常有研究价值和工程意义，足矣。</t>
  </si>
  <si>
    <t>论文选题正确，具有一定的理论意义和实际应用价值论。存在的主要问题有：全文的语言不够通顺，英文摘要部分标点符号使用错误较多。文中介绍的很多内容并不是真正的机理研究，更像是经验性的总结。文中提出了诸多改善切边质量的措施，如综合工艺优化技术和修磨装置，但哪种是主要改善措施文中并未加以详述。</t>
  </si>
  <si>
    <t>论文研究了 Q345C钢的高温力学性能及蠕变特性，对连铸坯鼓肚变形进行有限元模拟，分析了影响因素。建议进一步给出鼓肚变形的治理方案并进行工业实验验证，为现场生产提供指导。</t>
  </si>
  <si>
    <t>论文”Q345C钢高温蠕变特性及连铸中的鼓肚”选题具有理论意义和实际应用价值,理论和试验研究系统,写作规范.</t>
  </si>
  <si>
    <t>论文选题正确，具有一定的理论意义和实际应用价值论。存在的主要问题有：文中部分表格格式不统一，如表2.1，2.2等表格粗细线格式不统一。文中实验环节较多，但对实验结果的理论分析还不够深入。部分实验数据采集量不够多，以数据为基准的量化分析不具有普遍性。</t>
  </si>
  <si>
    <t>论文对基于有限元方法研究了铜管水平连铸过程工艺参数对于温度场和组织场的影响。论文研究对象及仿真分析方法较为通用，建议针对夹杂、气孔及组织不均等问题有针对性的展开研究，提出创新解决方案。</t>
  </si>
  <si>
    <t>论文“铜管水平连铸铸坯温度场和组织场的数值模拟及实验研究”选题具有理论意义和实际应用价值,理论和试验研究系统,写作规范.</t>
  </si>
  <si>
    <t xml:space="preserve"> 铜管铸件直接影响后续产品质量，无法弥补不可逆转，严重影响力学性能和服役寿命，因此论文针对铸坯的温度场和组织场研究非常有意义。不足之处在于换热系数的不确定性影响精度，文中没有实测或解释，精确度存疑，而金相组织又与温度直接相关，单一的金相分析不足以分析机理原因或缺陷成因，另外论文的创新性显得不足，传统模型分析传统问题。</t>
  </si>
  <si>
    <t>论文对热轧板带中定宽压力机关键部件进行了力学分析，同时进行了实验研究，研究对于摸清定宽压力机真实使用状态具有重要意义。建议进一步给出关键部件寿命和合理化使用建议。</t>
  </si>
  <si>
    <t>定宽机对于热轧板带的截面形状控制至关重要，且严重影响后续冷轧边薄、边突等问题。论文针对定宽压力机结构、受力、工况一一进行了分析，方向正确，方法得当，实际效果可行，能够为生产实际产生明确的指导意义。不足之处在于论文仅仅对当前结构、工艺、特性进行了分析和验证，没有提出明确的改进措施、新型模型和创新方法，创新性显得不足。</t>
  </si>
  <si>
    <t>论文选题正确，具有一定的理论意义和实际应用价值论。存在的主要问题有：论文部分仿真环节的数据不够详细，最好将现场中的实际数据引入到仿真环节中。另外，部分设计环节缺少理论分析。</t>
  </si>
  <si>
    <t>（1）研究价值有，但研究的创新性不足，该立题所开展的工作是简单的工程优化。
（2）通识的理论，阐述太多。计算网格太大，结果可信度不高。</t>
  </si>
  <si>
    <t xml:space="preserve">1）第三章的分析结果是如何对第四章的优化设计产生影响的，需要进一步说明。
2）第四章优化设计中，约束条件是否应增加制造工艺性和动态特性等。
3）论文借助软件对横梁进行了优化设计，需要样机试验数据进行验证。
</t>
  </si>
  <si>
    <t>论文在对315T 等温热成形液压机FMECA分析基础上，针对横梁开展了可靠性优化设计研究，选题具有一定的价值，研究工作也比较合适，但创新性和论文价值一般，工作量不够饱满，写作也一般。</t>
  </si>
  <si>
    <t>（1）论文中，图的表达较差。另外，一些图也没有必要表达。
（2）计算网格太大，结果可信度不高。</t>
  </si>
  <si>
    <t xml:space="preserve">1）论文章节之间连贯性不是很强，内容分散，深度略显欠缺。
2）有限元分析部分，超声波下的边界和载荷设定有什么具体特点，需要进一步展开。
</t>
  </si>
  <si>
    <t>论文选题具有一定的价值。
文献综述水平一般，写作规范性一般。
超声振动力场下的体积效应及表面效应理论在论文中有怎样的应用？对超声振动下材料本构方程论述不够。</t>
  </si>
  <si>
    <t>（1）论文开展的研究，研究结论意义不大，所提出的优化指标，局限性较明显，减重5%的好处，相对制造难度等指标的增加，显得没有价值。
（2）论文中的图，不够清晰。</t>
  </si>
  <si>
    <t>论文对立柱进行仿生优化设计，制造过程中的工艺性约束提及很少，若制造出最终产品并将物理实验数据作为反馈和验证，将会构成较为完整的设计过程。</t>
  </si>
  <si>
    <t>论文选题对指导立柱及相似结构设计具有意义，创新性和论文价值尚可，科研能力与基础较好，写作也比较规范。
论文主要是对传统立柱进行结构及参数优化的必要性阐述不够；对所提的仿生优化方法优点缺乏比较说明。</t>
  </si>
  <si>
    <t>（1）计算分析中网格太大，计算反映的数值结果，可信度不高。
（2）试验结果、记录数据与分析太少与较浅。</t>
  </si>
  <si>
    <t>论文先研究控制方式对滚铆成型的影响，再根据研究结果研制机床，进而在机床上进行试验分析。这个过程中，控制方式的选择至关重要，除了文中提到的两种控制方式，是否还存在其它方式？选择这两种方式的数据选取的依据的是什么，是否需要实验设计，以上部分需要更加详细的描述。</t>
  </si>
  <si>
    <t>论文在自润滑关节轴承滚铆固定工艺分析的基础上，研制了新型滚铆固定机床，理论分析和滚铆固定工艺试验表明了论文工作的价值。
论文写作业比较规范。</t>
  </si>
  <si>
    <t>论文运用有限元分析软件对弹性和塑性装配进行了研究，是基于仿真层面，在试验环节建议增加试验设置的描述，如试验设备，测量工具，操作步骤等，这样论文中的数据才更有说服力。</t>
  </si>
  <si>
    <t>论文选题具有理论与工程价值，有创新，科研能力与基础良好，写作规范。</t>
  </si>
  <si>
    <t>论文中的实验验证内容不完善，两个装配件的尺寸参数没交代清楚，实验只有一组，无法证明论文方法的有效性。</t>
  </si>
  <si>
    <t>个别图形不够规范。</t>
  </si>
  <si>
    <t xml:space="preserve">1、 本研究具有一定的实用性，但相关学科领域国内外发展状况调研不够充分，理论依据不足。
2、文中参考文献不规范，严谨性不足，图表不够规范。
</t>
  </si>
  <si>
    <t xml:space="preserve">论文针对烧结配矿中的成本与含硫量问题开展研究，提出了以成本最优为目标的烧结配矿模型和成本最优与含硫量最低的多目标烧结配矿模型，设计了相应的应用系统。
论文不足之处：
1.论文第五章对系统介绍较粗略，而摘要最后一段提到论文提出的烧结配矿模型已应用至实际生产中，但正文中对应用效果未见说明，未验证基于提出的模型开发的系统在实际生产中的可用性及价值。
2.存在图、文不符的问题。例如，P34页对图4.1的解释与图中表示信息不相符。
</t>
  </si>
  <si>
    <t xml:space="preserve">1、论文引用不规范，国内外研究区现状总结不充分。
2、测试方法步骤不清晰，样品数量较少，论证逻辑性不严谨。
3、文中第四章有关火山岩相和火山机构特征论述较为薄弱。
</t>
  </si>
  <si>
    <t xml:space="preserve">1. 英文题目中副词首字母小写；                             2.第二页研究现状第一段第三行“造山带图”一语内容不全，不知所云；                                              3. 13~14中间空白页；                                                  4. 第20页第6行“乌兰哈达火山泥喷发碰到”为病句5. 建议把表3.1拆分，分别按照主量、微量、稀土元素单独成表，分别论述；                                  6. 第28、34页空白页删除；                                  7. 第39页第二段首“具”应改为“据”；                                  8. 参考文献格式不统一，所有文献均应该第三人之后用“等”代替、英文文献作者首字母大写即可。                   </t>
  </si>
  <si>
    <t>1、论文引用欠规范，国内外学术动态分析不足。2、专业名词使用欠妥，测试方法步骤不清晰，样品数量较少，缺乏必要的讨论。</t>
  </si>
  <si>
    <t xml:space="preserve">本文针对计算机辅助创新系统中较少支持产品创新问题解决过程、中文检索欠佳等问题展开研究。提出并实现了基于TRIZ的产品创新问题解决过程模型（PIPSP），在此基础上提出了基于《同义词词林》和空间向量模型的语句相似性计算方法。论文研究内容具有一定的应用价值，论文撰写条理清楚，表达准确，是一篇合格的硕士论文。
论文在以下方面需进一步进行相关说明和完善：
1、论文在第三章基于PIPSP模型的系统设计与实现部分，系统实现部分界面截图不规范，界面中内容显示不清楚，如图3.12-3.14，且图3.15“初步方案选取界面”中的创建时间为2015年11月，如何体现是在作者研究生期间的研究成果？
2、论文在第四章，对提出的产品创新问题相似度计算方法的合理性和准确性进行实验对比，但对比算法仅选择VSM一种，实验效果验证不充分，需再补充其他对比算法。
3、行文过程中有少许错误，如图3.6中“登陆”等。
</t>
  </si>
  <si>
    <t>相关研究有待进一步深入，文献综述不够深入，参考文献老旧，缺少近几年文献。</t>
  </si>
  <si>
    <t xml:space="preserve">1、专业术语首次出现需解释或加参考文献；
2、产品创新问题相似度计算方法的实验验证略显简单，缺乏说服力，且参数1，2，3的设定缺乏根据。
</t>
  </si>
  <si>
    <t>论文第5章的人口类型查询系统介绍地不够详细。</t>
  </si>
  <si>
    <t xml:space="preserve">1、本研究具有一定的实用性，但相关学科领域国内外发展状况调研不够充分，理论依据不足。
2、文中参考文献不规范，严谨性不足，图表不够规范。
</t>
  </si>
  <si>
    <t>论文以某省全员人口数据为基础数据，对数据进行预处理，提高数据质量。论文重新定义数据图和模式图，提出家庭结构匹配的定义，并以家庭类型结构拓扑图为模式图，提出家庭结构匹配算法，进行家庭类型查询统计。为研究家庭分类、进行家庭类型查询统计提供了新思路。论文达到了硕士毕业论文要求。</t>
  </si>
  <si>
    <t>论文主要研究深度学习的原理解释以及在辅助驾驶领域的实际应用，整体研究缺乏关联性，没有从理论层面到应用层面的说明。通过人为对不同目标样本设定权值改进了SSD算法中的损失函数，实验中证明方法的改进略有效果，但是权值设置缺乏有力的客观说明依据，并且测试样本过少。最后论文仅是利用辅助驾驶数据集对Faster-RCNN算法进行训练测试的重复，并没有对模型本身的结构进行改进。</t>
  </si>
  <si>
    <t>标点符号使用不规范、部分公式缺少编号、文献标注前后不一致、部分数字字体大小不一致等书写格式上的问题。</t>
  </si>
  <si>
    <t xml:space="preserve">本文研究了变换逼近思想和变换逼近模式，指出卷积神经网络模型实际上是变换逼近思想和变换逼近模式的体现。在应用方面，针对基于卷积神经网络的目标检测框架SSD 模型，提出了根据不同类别样本的特点设置不同的损失权重的思想，用评分置权法来设置权重；训练得到检测视频帧中物体 的Faster R-CNN 模型，通过实验验证了其有效性。
存在的主要问题：
1.关于 Faster R-CNN 检测器进行与辅助驾驶相关的物体检测实验中，关于选取的实际拍摄视频帧的数据量大小等，建议进行说明。
2.基于卷积神经网络的目标检测框架SSD 模型同Faster R-CNN模型一样，也可以用于进行目标检测，是否应该对改进SSD模型与Faster R-CNN模型进行实验对比，说明改进模型的应用效果？
</t>
  </si>
  <si>
    <t>离群点检测是数据挖掘中热点研究方向之一。本文提出了一种改进的基于唯一最近邻居集的离群点检测算法，能够有效解决假近邻现象和聚类合并现象。文中存在少量书写错误，一定程度上影响了叙述的准确性。</t>
  </si>
  <si>
    <t>具体应用场景下的实践研究缺乏，参考文献不够新。</t>
  </si>
  <si>
    <t xml:space="preserve">论文通过定义相互密度的概念来以刻画数据与周围数据点的紧密程度，提出聚类离群因子的概念来度量聚类的离群程度以完成离群点的检测，并通过对比实验验证说明了所提出算法对于离群点的良好检测效果。论文工作有理论意义，论文组织结构合理，格式规范。
文字表述存在问题，需要规范。例如，摘要部分“为解决该算法存在的参数问题和决策欺诈现象进”， P33正确性分析部分第二行“这两个概念是由PIDC 算法提出提出的”；P45“本文的IPIDC 算法能检测数1023 个离群点”等。
</t>
  </si>
  <si>
    <t xml:space="preserve">本文探讨K-Means聚类算法的改进及在CSDN用户聚类上的应用，针对PCKMean和APCKMean算法，提出了优先指派先验节点的策略；针对ALCSSC算法提出了构建初始先验节点集合过程，具有一定的创新性。
文章的不足之处在于，(1)K-Means算法的改进有很多，文章对已有算法的综述过于简单；(2)实验部分，只和原始算法进行了比较，没和已有的改进算法进行比较，说服力略显不足。
</t>
  </si>
  <si>
    <t xml:space="preserve">本文对现如今数据爆炸式增长，导致从海量数据中提取并发现有价值的信息已提供决策依据成为新的研究课题，由于传统的聚类算法只考虑样本本身特性，忽略了先验信息的存在这一背景，提出了半主动监督K-means聚类算法研究及应用，该方法提出既提高了聚类性能，又减少非主动获取先验信息耗费的人力物力。文献综述比较全面，整体结构比较合理。论文主要问题如下：
1.K-means算法在处理高维数据上仍然有不足，该问题在论文中并没有得到非常好的解决。
2.论文中重复话语较多，应该保证实验内容准确的同时做到语言简洁。
3.第二章对K-means算法论述过多，本文重点是主动半监督K-means算法，应多描述论文核心算法—主动半监督K-means算法。
</t>
  </si>
  <si>
    <t xml:space="preserve">文章语法错误修改意见：
14页 第.8行  原句： 基于主动学习………      问题：语句不顺；
14页 第10行 原句： 通过主动学习策略……    问题：语句不顺；
16页 倒数第2行 原句：充分利用监督信息……   问题：动宾不当。
总评意见：
本文以“主动半监督 K-means 聚类算法”为研究对象，对解决传统的 K-means 聚类算法的问题具有一定的应用价值。论文对比结合 CSDN 用户博客内容数据与行为数据研究，找到了现有算法中只考虑了样本本身的属性特征，忽略了先验信息的存在，具有一定的盲目性这三大问题，进而提出了能够利用少量的标记数据作为先验信息指导聚类过程，提高了聚类性能的算法。该论文的实验结果表明了新算法具有一定的有效性。
论文对针对基于成对约束的主动半监K-means 算法APCKmeans(Active PairwiseConstrained K-means)和半监督 K-means 聚类算法 PCKmeans(Pairwise ConstrainedK-means)中可能出现节点被指派到的簇不是当前最优的问题，提出了一种优先指派先验节点的改进策略，充分利用先验信息指导样本指派。表明改进后算法的收敛速度及性能均优于原算法，但文章中分析较多，实验数据相较理论分析略有欠缺。
核心算法的流程图缺乏，性能表征不够直观，能够采用图像的方式展现算法的性能。另外文中有部分语病，望作者再通读全文加以修正。
综上所述，本论文立论较为精准，探讨的问题具有研究意义。作者在原有算法问题的基础上提出的新算法具有一定的有效性，分析和实验工作较为充分，论文可以接收，但最好能够补充核心算法的详细流程图和性能分析。 论文基本达到硕士毕业要求。
</t>
  </si>
  <si>
    <t xml:space="preserve">本文探讨肺部CT影像肺结节检测问题，在分割肺实质的基础上采用CNN进行结节检测，取得了一定的效果。有新意的工作包括，(1)提出了改进的大津阈值方法，对搜索范围等进行了改进；(2)采用卷积神经网络CNN进行肺结节检测，并使用神经网络集成提高识别率。
文章的不足之处在于，(1)对肺结节检测领域的分析不够详细，对该领域了解不够；(2)总体上讲，文章的创新有限，说明作者的科研能力和对专门知识的掌握有限。
</t>
  </si>
  <si>
    <t xml:space="preserve">本文初步探索了深度学习在CT影像肺结节识别上的应用，首先针对最大类间差法耗时长的问题对其进行改进，基于改进的最大类间差法对CT影像进行预分割并从肺实质中提取疑似肺结节，利用卷积神经网络识别肺结节，并在公开数据库上和SVM识别肺结节进行了对比试验。论文的结构符合要求，逻辑思路清晰，参考的资料和论文主题结合紧密，研究原理使用恰当。论文的主要问题如下：
1、实验样本数量和对比实验算法不足，尤其肺结节识别算法中，除自己提出的用CNN算法和集成CNN算法外，只引入SVM算法作为对比试验，可增加对比试验，体现算法对肺结节识别的有效性和实用性。
2、论文撰写过程中出现部分不规范现象，例如目录页包含中英文摘要，图2.1标注与图之间夹杂部分正文等。
</t>
  </si>
  <si>
    <t xml:space="preserve">1.在22页第一段文字第三行末尾符号错误
2.在32页第二段讲述最大类间差法最后几句语意不同。
总评意见：
本文以“基于深度学习的 CT 影像肺结节识别方法研究”为研究对象，对于肺结节识别，降低漏诊率具有一定的研究价值。论文分析了国内外研究现状，并对国内外专家学者提出的研究方法进行分析，主要研究基于卷积神经网络的肺结节识别方法以降低漏诊率的问题。
论文构建了肺结节样本库和卷积神经网络模型，，对原始 CT 影像进行预处理，分割出肺实质和提取疑似肺结节。对最大类间差法处理图像耗时长的问题进行改进，同时对卷积神经网络模型的参数进行了调节，选择最佳的参数后训练网络。使用集成卷积神经网络识别肺结节，漏诊率明显下降，但其准确率也有所下降。论文作者所做实验的结果表明集成卷积神经网络肺结节识别方法具有可行性和有效性，具有一定的创新型。
另外文中有部分语病，望作者通读全文加以修改。
综上所述，探讨的问题具有研究意义。作者提出的基于卷积神经网络的肺结节识别方法具有有效性，分析和实验工作较为充分，图表清晰。对比研究充分直观，论文基本达到硕士毕业要求。
</t>
  </si>
  <si>
    <t xml:space="preserve">本文探讨基于混合高斯模型的聚类算法改进及在CSDN用户画像上的应用，针对SGMM提出了基于遗传算法改进的模型ASGMM，并进一步对ASGMM模型提出了改进算法，具有一定的创新性。
文章的不足之处在于，(1)GMM算法的改进有很多，文章对已有算法的综述过于简单；(2)实验部分，只和原始算法进行了比较，没和已有的改进算法进行比较，说服力略显不足。
</t>
  </si>
  <si>
    <t xml:space="preserve">本文对主动半监督高斯混合模型聚类算法进行了研究，首先提出了高斯模型常应用于聚类模型，随后融合了半监督学习，提升了模型性能，再融合主动学习算法，提高算法的有效性并结合了数据，体现了算法的有效性。全文结构基本合理，层次分明，观点表达基本准确。参考的文献资料与论文内容结合较为紧密。论文存在的主要问题如下：
1、算法应用场景有一定的局限性，仅仅对CSDN用户数据进行实验验证，应将新的方法应用到更多的领域来增强论据的说服力。
2、算法时间复杂度较大，当网络越大时，算法的运算时间较长，需要优化算法。
3、行文过程中有部分不规范的地方。
</t>
  </si>
  <si>
    <t xml:space="preserve">文章语法错误修改意见：
1.第13页第二段第五行：其中，基于模型的聚类算法因其具有较强的理论 基础和可解释性，因此在实际问题中应用广泛。把因此去掉。
2.第14页第三行：聚类分析技术的相关研究和进展，其最终目的都在于能够切实改善或解决实际问题。把都去掉。
3.第14页第五行：登录和行为数据中获得用户特征信息，被称为用户画像。改为获得的用户特征信息。
4.第19页第一段倒数第四行：因此，主动学习被提出可有效解决这类问题把被改为的。
5.第19页2.1第二段第二行：主要有四种方法里，把“，”改为“、”。
总评意见：
本文以基于样本标记的 SGMM 能够利用少量已标记样本使算法对大量无标记样本进行有偏聚类，使聚类结果满足一定的约束条件，并有效提高基于模型参数估计的准确率。但是，当数据集存在类不均衡或类间重叠度大时，SGMM 的收敛速度和准确率会严重下降。对此，将逆模拟退火与 SGMM 的 EM 算法相结合，提出一种基于逆模拟退火的半监督高斯混合模型（Anti-annealing SGMM，ASGMM）。ASGMM 的逆温度参数从一个较小且大于 0 的值缓慢上升至大于 1 的值，再逐渐降低至 1，其 EM 算法在每个逆温度参数下均迭代至收敛。在人工数据和 UCI 数据上表明 ASGMM 的聚类性能优于 SGMM。
综上所述，论文探讨的问题具有研究意义。作者提出的新算法具有一定的有效性，分析和实验工作较为充分，图表清晰。
</t>
  </si>
  <si>
    <t>论文针对目前蚁群优化算法在处理社区发现问题中存在的不足，对蚁群优化算法进行改进，并在Spark 分布式平台上并行实现，论文具有一定的创新性和很好的应用价值。在论文写作规范性上略有细节需要完善。</t>
  </si>
  <si>
    <t xml:space="preserve">本文采用了基于标签传播的蚁群优化算法，选题具有创新性与灵活性，研究成果具有一定的社会应用价值，作者将 ACO 算法与 Spark 平台相结合，极大地提高社区发现的效率，解决了蚁群优化算法求解精度低、收敛速度慢的缺陷。论文撰写较好的符合本领域硕士学位论文的要求，文献综述比较全面但是引用格式存在不规范的问题，论文的实验方法基本正确。论文存在的主要问题如下：
1、核心算法实验运行速度提升幅度较高，但是实验精度提升不大，对比实验太少，不能完全体现出本文方法的优越性。
2、行文过程中有部分不规范的地方，例如P5第二段第四行应写为NP-hard问题。P51 4.3.1第四行Haddoop应写为Hadoop。
3、文献引用格式不规范，例如P6文献[34]到文献[37]文献作者名引用格式不正确。
</t>
  </si>
  <si>
    <t xml:space="preserve">论文针对目前蚁群优化算法在处理社区发现问题中存在的不足，对蚁群优化算法进行改进，并在Spark 分布式平台上并行实现。论文达到了硕士毕业论文要求。
    语言再精炼些。参考文献2没有刊物名称。
</t>
  </si>
  <si>
    <t xml:space="preserve">   论文在对现有显著性检测方法分析比较的基础上，利用深度学习的方法解决视频显著性目标检测问题，该方法在检测效率与精度上表现更佳。论文达到了硕士毕业论文要求。</t>
  </si>
  <si>
    <t xml:space="preserve">本文对采用深度学习的方法进行视频显著性目标检测展开了研究，提出了基于cGAN网络和多范式加权正则的视频显著性检测方法，针对此算法对复杂背景适应性不强的问题，结合周期性学习率理论，融合残差网络和U-net网络进行了改进，并在公开数据库上和其他算法进行了对比实验。论文撰写较好的符合本领域硕士学位论文的要求，文献综述比较全面，论文的实验方法基本正确。论文存在的主要问题如下：
1、对于核心算法的理论阐述略显不足，特别是缺少视频显著性目标检测中为什么选择所采用算法的理论依据。
2、实验环节，数据库（2个）及对比算法（4种）不足，尤其是基于深度残差网络的双阶段视频显著性目标检测中，缺少对复杂场景检测效果的详细分析，主要是和自己的Our1算法进行对比，并没体现出所提算法针对复杂场景检测的有效性，需再补充对比实验。
3、行文过程中有部分不规范的地方，如英文摘要tropical issues，关键字中英文不严格匹配，如条件生成对抗网络。第3页CRF没有英文全称，此类问题较多，请认真修改。
</t>
  </si>
  <si>
    <t xml:space="preserve">专家评语（主要提出论文不足之处）：1.综述深度学习方法偏少，而第三章实验对比过多是传统方法。
2、表3.2正则项分析，2个参数100和150为人工选定，如何保证最优？
3.表3.3处理速度对比，不同语言平台运行时间对比没有意义。
4. 实验中缺乏处理复杂场景视频进行对比，需要证明在复杂场景中是否比传统方法好。
</t>
  </si>
  <si>
    <t>1论文整体逻辑性不强，缺乏系统性的研究方法。
2研究比较宏观，绿色评价指标不全面，应该结合运行数据，以绿色建筑运行评价则更为合适。 
3 文章结论没有成形的建议或方法，绿色设计策略不明显，缺乏统一的思考。</t>
  </si>
  <si>
    <t>文章的选题观照现实又结合行业热点，研究内容较为充实，行文逻辑较为清晰，案例分析与设计实践相结合。存在问题主要有：（1）行文语句需斟酌如“2015年被评为我国人口密度最大的城市，居住需求量大。”缺少主语。（2）表格数据来源应明确，如评价得分数据等（3）第三章研究内容与文章主题的相关性有待加强（4）第五章标题“郑州市公共租赁住房建筑设计”宜改为“郑州市公共租赁住房绿色建筑设计——以XX项目为例”（5）创新点一“本文首次对郑州市公共租赁住房进行了系统性的研究”宜改为“本文首次对从绿色建筑视角对郑州市公共租赁住房进行了系统性的研究”。</t>
  </si>
  <si>
    <t xml:space="preserve">较为完整地对郑州市公共租赁住房的绿色建筑特征分别进行了调研、总结、分析和归纳，整体架构完善。
与绿色建筑评价标准的对应不够清晰，个别图表不够清晰、严谨，文字表达个别地方有错误。
</t>
  </si>
  <si>
    <t>1论文的关键词，不能涵盖全部表达论文意思
2对于传统聚落寺庙的空间形态，调研资料充分，但研究深度不足，比较注重表象规律，对于内在的文化和分布规律，挖掘深度不够充分。</t>
  </si>
  <si>
    <t>论文选题具有一定的理论意义。论文结构清晰，逻辑完整。第三章和第四章，一个从宏观谈庙宇建筑与环境的关系，一个从微观谈庙宇建筑本身，但两章的章题没有体现出来上述分别。庙宇因宗教信仰而生，河北民间村落庙宇建筑不仅有佛教的影响，还有道教甚至其他民间宗教的影响，所拜神祗也非独一家。这种根本因素在文中阐述不足。另外，村落自身当中的庙宇比较及村落间或地域间的庙宇比较，即横纵比较应有阐述。还有，要是能利用量化工具客观研究庙宇在村落中的位置等信息就更好了。</t>
  </si>
  <si>
    <t xml:space="preserve">文章整体架构较为完善。
文章的逻辑清晰度略有欠缺，对研究内容的叙述有些重复，对庙宇建筑的定义不够严谨。研究过程中没有采用先进技术、设备等。作为硕士毕业论文，深度略显不足。
</t>
  </si>
  <si>
    <t>1论文工作量整体充足，但是论文范畴过大过泛，研究深度显得不足。
2研究面宽，建议选取（保护、改造、新建）一类则更好一些。 
3 文章成果部分，过于笼统，没有量化的技术措施、保护建议或设计方法。</t>
  </si>
  <si>
    <t>论文选题十分具有实际意义，并且做到了理论结合实际。关于民居改造设计的分类，在实际操作中，对于单项来说，往往是所述类型的混合与叠加，但分类在理论上是必须且有意义的。关于绿色技术和公共空间改造，在改造过程中不免涉及，但二者无论从角度还是类型，都可独立成文，是单另出来还是融于前述三种改造类型，还可再商榷。若单另出来，深度稍显不足。最后的参考文献，大多没有文献类型标识，无法直观看到著述、期刊、学位论文等类型的比例，是一憾事，可以补足。</t>
  </si>
  <si>
    <t>选题具有重要意义，对学科有较深入了解；论文提出的新见解、新方法所具有推广价值；论文理论基础的扎实，研究方法科学；写作符合规范要求。</t>
  </si>
  <si>
    <t>1论文写作重点不够突出， 
2如基于**方法的切入点进行科学研究，效果可能会更好</t>
  </si>
  <si>
    <t>文章选题较好，工作量饱满，具有一定的创新性和学术价值，体现出了作者的科研能力。主要问题有：（1）部分表格、图片数据来源标注不够明确（如表1-1，图2-2）；（2）表3-1的“近代”时期应为“现代”；（3）3.2小节下馒头窑和工作洞两部分内容宜用3.2.1和3.2.2三级标题区分或采用其它方式分层次，工作洞遗存的年代应补充调查；（4）3.4.2、3.5.2、5.5.2“立面结构”建议调整为“立面与结构”；（5）第五章所选案例进行分析是最好能标注案例的名称如“某某民居”；（6）访谈部分的成果应该在论文正文有所反映。</t>
  </si>
  <si>
    <t>文章对彭城镇传统磁州窑建筑遗存调查研究的内容、过程、结论叙述都较为完整。思路清晰。论文没有提出更有价值的新见解，论文成果对经济建设的影响不大，个别图表不够清晰、严谨，文字表达也有不准确的地方。</t>
  </si>
  <si>
    <t>该论文3.4出行者选择意愿分析中的问卷调查数据来源没有说明；交通需求预测模型以美国马里兰州等地的情况对模型参数进行了标定，但验证交通预测模型的可靠性，选取了天津某区域进行数据调查，没有分析两地的差异；相关图表不规范。</t>
  </si>
  <si>
    <t>该论文选题有一定研究价值，采用的研究方法基本正确。不足之处：论文选题一定程度上超出了学科专业范围，论文撰写存在用语不准确，术语使用不当的现象，核心内容不够详尽，部分内容缺少必要的解释和叙述，案例分析与核心内容关联性不强。</t>
  </si>
  <si>
    <t>1、计算过程不够详尽清楚。
格式有不规范之处。</t>
  </si>
  <si>
    <t>1、论文公路路面使用性能评价及预测缺少原始路面性能数据资料信息，建议补充。                     2、论文针对某具体工程所提预防性养护对策与工程实际预防性养护投资对策非常接近，如何评判其合理性？仅从节省资金方面能否得到合理的预防性养护时机？建议以长期路面使用性能指标为基础，构建预防性养护模型，确定最佳养护时机。</t>
  </si>
  <si>
    <t>论文选题欠新颖，创新性不足；文献综述不够充实，文献较老，欠缺新文献；研究方法及推导较可行，实例分析较少，工作量较少；论文应补充每个章节的前言及结论部分。</t>
  </si>
  <si>
    <t xml:space="preserve">1.论文的题目应明确研究的主要对象是沥青路面改为“高等级沥青路面养护性能评价与预防性养护决策方法研究”；
2.论文中采用的SVM评价，实例分析中的矩阵数据与实际调查数据之间的关系过渡太快，相关度不清晰。
3.预防性养护决策只考虑了费用的影响，对性能恢复及技术选择的耐久性考虑不全面。
</t>
  </si>
  <si>
    <t xml:space="preserve">1、 论文题目应为“基于信息不确定性的无缝线路稳定性分析评价”；
2、个别地方表述不够准确，如59页“隧道伸缩位移值”。
</t>
  </si>
  <si>
    <t>1.论文题目所确定的研究问题为无缝线路稳定性的可靠度问题，论文中却未定量阐述一些因素（例如伤损历史、客货状态等）对无缝线路稳定性的影响，建立的功能函数也未包含这些因素，但评价稳定性评价中又包含这些因素？这也造成论文研究内容与题目不匹配。2.单元划分方式缺乏科学依据，未体现桥上、曲线中点区域。3.论文中图的内容解释不清晰、用语不专业的现象较为普遍（道床横向阻力均值）。4.论文也出现了明显的错误，如表2-4中各地区的概率分布函数一致；隧道洞口无缝线路钢轨纵向位移仅一个方向。</t>
  </si>
  <si>
    <t>1、文章在第2章“无缝线路稳定性评价信息的不确定性分析”研究中，重点指出运营状态、维护工况、单元条件三个方面确定无缝线路稳定性评价体系内容。但在线路修建和运营过程中，曾经发生过各种灾害的地段无疑是重中之重，建议增加这一因素，且提高计算权重。这样可以使文章的目的性更强。2、文章最后应适当增加一些验证的工程内容，毕竟文中提出的结论绝大多数为实验室和计算机模拟的得出的，尚未在实际工程中得到验。是为了保证无缝线路稳定性，应该增加相关的内容。这样增加了论文的实用性和指导性。</t>
  </si>
  <si>
    <t xml:space="preserve">1、Abstract中的英文水准太差；
2、科技写作能力有待提高。
3、论文工作的创新性、难度、深度、工作量等方面都与硕士学位论文的基本水准有一定的差距。
</t>
  </si>
  <si>
    <t>论文前三章内容基本都是前人工作的总结介绍，第四章第五章内容以仿真验证为主，虽然论文中做了大量的仿真结果，但是创新性略显不足，且论文个别地方仍有排版、语法等基本错误。</t>
  </si>
  <si>
    <t xml:space="preserve">1. 写作语句要符合科技论文的写作规范，口语性的词汇太多，类似“在一望无际的天空，好像飞机可以像鸟儿一样“天高任鸟飞”，其实并不是这样。”，建议作者通篇查证，进行修改。
2. 针对文章结构，应该进行精简，着重突出自己的研究工作，如摘要中的首先，其次两部分可以去掉，重点说明自己的三个研究工作，与文章结论部分要对应，英文摘要要用一般现在时，被动语态，建议作者重新写作。
3. 绪论部分要重点介绍跟课题“碰撞风险探测模型发展现状”相关的研究工作，及作者与之前研究工作的不同与论文的创新性，与研究工作不相关的部分，需进行删减。
4.图，表及公式不符合规范，公式需用公式编辑器进行正确编辑，第五章的图过大，且缺少具体的仿真分析，参考文献偏旧，国内外高水平期刊文献太少。
</t>
  </si>
  <si>
    <t>文献综述不够全面，尤其是对前人的类似研究（基于LMD样本熵的滚动轴承故障诊断方法）没有提及，论文中的实验也未与之做对比，参考文献也没有提及。参考文献部分文献老旧。</t>
  </si>
  <si>
    <t xml:space="preserve">1、摘要需要进一步精简；
2、研究现状分析较简单。
</t>
  </si>
  <si>
    <t xml:space="preserve">论文提出一种基于局部均值分解样本熵及参数迁移学习的滚动轴承故障诊断方法。论文组织结构合理，文字表述准确，格式及图表较为规范。
主要问题是：
1．在论文结论部分，提到创新性工作：“针对传统 EMD 方法在对振动信号进行分解的弊端，提出使用 LMD 方法分解振动信号以进行特征提取”，这一工作在2015年硕士论文《基于局部均值分解的旋转机械故障诊断技术研究》中已提出，应否作为本文工作的创新？
2．论文5.5提到将该方法应用于在上海宝钢 SP1580 热轧机实际采集的数据分析中，但结果是该轴承属于正常运转状态，不能说明所提方法是否能用于有效地诊断出故障。且该部分提及“筛选出前七个PF分量表征原信号”，但在文中未说明筛选依据。
3．个别文字错误。如在论文的“图 3-6 滚动轴承四种状态 PF分量样本熵”中，存在错别字“内圈鼓掌”。
</t>
  </si>
  <si>
    <t xml:space="preserve">1、文献综述只有罗列，无分析对比；
2、能够实实在在应用先进方法解决实际的问题，但创新性一般，无突出新见解。
综上该论文达不到优秀水准，但总体工作得体，属于良好水准。
</t>
  </si>
  <si>
    <t>该论文深度学习部分样本介绍较为粗糙，缺少检测主观分析，模型改进前后的主客观性能评价等不够详细。</t>
  </si>
  <si>
    <t>基于卷积神经网络的生物芯片样点检测和基础Faster RCNN模型基础理论知识太多。创新点涉及到对锚框大小的重新设计缺乏理论指导，比如YOLOv2算法使用了K均值算法知道锚框大小设置。第三章对生物芯片位置进行检测，但是缺乏相应的对比实验。改进了卷积核大小设置，对于改进的目的和意义不足，进而构成对检测模型的创新点稍显不足。</t>
  </si>
  <si>
    <t xml:space="preserve">1、参考文献的选择不够新、全面和权威；
2、坐标图中，没有坐标的名称和单位；
3、实验样本不足；
</t>
  </si>
  <si>
    <t>论文研究了视频人脸自动替换技术, 从视频序列中自动检测出人脸位置及人脸特征点，通过肤色传递、运动曲线拟合和泊松图像融合技术实现目标人脸与原始背景图的无缝融合，对于人脸检测技术、图像融合技术具有一定的理论价值和实际意义。论文近些年的参考文献较少，英文摘要需要修改。</t>
  </si>
  <si>
    <t>国内外研究现状分析不够充分，最新的人脸替换算法阐述较少。英文摘要撰写比较乱，需要进一步润色。作者自己的主要工作和创新点不突出，第2章到第4章都是已有算法的介绍和仿真，只有第5章是作者自己的工作，总体工作量偏少。最后提出的拟合算法也没有很好的验证。</t>
  </si>
  <si>
    <t xml:space="preserve">对麻醉镇定状态问题进行研究，采用CNN对脑电信号进行识别。论文研究具有一定科学意义和应用价值，论文不足在于：
1、论文的理论创新不足，所用方法均为已有方法；2、论文摘要不能全面有效地反映本文工作，相比较而言，论文结论撰写相对较好；3、论文第三四章的内在逻辑不清晰，较为混乱；4、第四章虽然采用CNN取得了较好的效果，但是缺乏与其他机器学习效果的对比；5、参考文献存在错误现象，如文献12是会议，但是却被写成期刊。
论文总体文笔流畅，论文写作基本符合科研写作规范。
</t>
  </si>
  <si>
    <t>论文针对不同麻醉药物控制下的脑电信号信号，分析了4 种镇静状态下的9 种镇静特征指标并组成特征集合。运用随机森林方法实现了镇静状态分类。运用粒子群优化算法-支持向量机方法对组合镇静指标进行了回归预测。从图像识别角度，基于麻醉的脑电信号提取了频谱及随机森林特征，实现了4 种麻醉镇静状态的识别。建议作者进行修改：1、随机森林算法与卷积神经网络太传统，体现不出算法创新，且作者在写作过程中也没有强调论文的创新性，只是借用背景，理论意义不大，受样本数量影响，实际价值有限。2、第二章内容部分可删减，随机森林及都是已有知识，神经网络结构图有误，图标不规范，需要修改，论文整体自己的工作介绍的较少。</t>
  </si>
  <si>
    <t xml:space="preserve">1. 论文中参考文献近期的相对比较少，说明对国内外研究现状了解不够充分。
2. 论文的理论分析和算法研究比较多，但是，缺少实验验证和实验数据。
</t>
  </si>
  <si>
    <t xml:space="preserve">论文针对基于核方法的人脸识别算法进行了研究，并给出了实验验证。论文整体质量较高，主要不足如下：
1.第二章对现有知识的介绍过于详细，占据了大量篇幅。
2.实验测试中，未对其他方法进行测试与比较。
3.存在不少格式问题，包括行距不统一、公式不规范、图片不清晰、参考文献格式不统一等等。
</t>
  </si>
  <si>
    <t>本文有一定的实际应用意义，对国内外相应发展状况了解比较深入。论文提出的基于核方法的人脸识别有一定的创新性，对比实验比较充分。第二章介绍现有人脸识别的算法过于冗余，基础理论介绍过多。</t>
  </si>
  <si>
    <t xml:space="preserve">1、排版格式略有瑕疵，多处参考文献格式有错误，不够认真；
2、能够相对圆满地完成所研究的工作，但创新性不够突出，无明显的新见解。
综上，该论文达距离优秀的水准略有些许不足之处。
</t>
  </si>
  <si>
    <t xml:space="preserve">论文针对基于视觉的机械臂控制进行了研究，论文主要不足如下：
1.尽管对工作进行了详细介绍，主要创新点并不明确。
2.章节之间关系不清晰，如第三章已经可以实现机械臂的抓取，第四章的虚拟仿真目的是什么，此类问题并未说清。
3.格式错误较多，比如图片或者表格前后，存在大量的留白，需要进一步调整。
</t>
  </si>
  <si>
    <t>第二章题目需修改，不通顺。论文格式需调整，如第二章中大段的空白。参考文献中文文献过多。章节之间的关系不太清楚，前面已经有机械臂实际系统了，为什么还要虚拟系统。研究现状部分只罗列了现有成果，但没有分析存在的问题。</t>
  </si>
  <si>
    <t xml:space="preserve">1、研究背景及文献综述部分不足3页，工作不够认真细致；
2、论文中对所应用方法实现过程的叙述不够清楚和完备，有些地方跳跃性太大，信服力不足。
</t>
  </si>
  <si>
    <t xml:space="preserve">为了提高局部社区发现精度,该论文研究一种基于随机游走多策略融合算法，实验结果验证了本文方法的有效性。论文研究具有一定科学意义和应用价值，论文不足在于：
1、摘要及论文5.2节中关于多策略算法的描述指代不清，需要描述清晰化；2、英文摘要存在一定语法问题；3、存在一定不符合科研写作规范的现象，如缩写词RWR用作关键词；4、参考文献格式不完全统一，如文献7的期刊名采用缩写形式，而其他期刊则不采用缩写形式。
论文总体具有一定创新性，结构清晰，文笔流畅，论文写作较为符合科研写作规范。
</t>
  </si>
  <si>
    <t xml:space="preserve">本文首先根据现实问题提出局部社区的重要性，根据此问题提出随机游走算法（RWR）来发现局部社区，然后在深入递进，根据随机游走算法中的问题，提出一些RWR算法的优化算法，如针对RWR初始选点问题，提出最大团初始节点优化策略。针对RWR搜索范围不全面问题，提出了基于图传导性的搜索范围优化策略。针对节点跳转概率值的排名不变作为算法的收敛条件，通过较少的迭代次数即可获得节点加入局部社区的正确顺序。本文逻辑清晰，文献全面，论文的实验方法等基本准确，论文存在问题主要如下：
1、 本文采用基于随机游走的局部社区发现算法，对于相关的图数据挖掘的后续研究应做进一步阐述。
2、 正文第10页Luo 算法下的第一段行间距与其他行间距格式不一致。
</t>
  </si>
  <si>
    <t>论文以旋转式超声钻孔装置控制系统的研发为主要工作内容，从论文可以看出，作者虽然未作出理论性的创新工作，但是做了大量的技术设计和实验，体现作者工作量较为饱满。但是论文在格式上可能因为转换问题出现不可识别符号，建议加以改正，完善。</t>
  </si>
  <si>
    <t>该论文最后实验部分相关的测试标准和测试实验不够详细，较为笼统。</t>
  </si>
  <si>
    <t>论文建立了基于噪声反馈的旋转式超声钻孔控制系统，并完成了超声电源的设计，然后基于MATLAB/Simulink 仿真软件分别对超声电源和旋转式超声钻孔控制系统进行了仿真分析，最后，搭建了完整的旋转式超声钻孔实验平台，进行旋转式超声钻孔实验测试。论文内容详实，成果具有广泛的应用市场。但是近些年的参考文献较少。</t>
  </si>
  <si>
    <t xml:space="preserve">1、Abstract的英文写作能力不足；
2、论文工作细致完备，工作量较为饱满，但创新性尚不够突出；
</t>
  </si>
  <si>
    <t>该论文使用的方法实验部分大都使用了现有的相关方法，而且对比试验较少。</t>
  </si>
  <si>
    <t>论文研究了微柱凝胶技术中的玻璃微珠血型卡图像自动判读系统的算法，通过对血型卡图像的处理与识别达到自动识别出单个微柱管红细胞凝集强度。论文内容详实，具有一定的前瞻性。但是近些年的参考文献较少，算法还需要实验验证。</t>
  </si>
  <si>
    <t>论文湖库水质监测及水华预测系统的研究为主要内容，从论文可以看出，作者虽然有理论算法也有装置设计，但是复杂的智能算法能否在微处理器中实现，解决提出的问题，这部分验证工作不够充分，缺少说服力。</t>
  </si>
  <si>
    <t>该论文实现完整系统的软硬件测试，工作量饱满。</t>
  </si>
  <si>
    <t>论文研究了水华的预测问题，从优化软件系统和硬件系统两个方面展开研究，在遗传算法的基础上提出了改进算法。论文选题是社会重要课题，具有现实意义，内容详实，在软硬件方面做了很多工作。但是近些年的参考文献较少。</t>
  </si>
  <si>
    <t xml:space="preserve">1、Abstract的英文写作水准有待提高；
2、论文工作细致完备，属于技术研发应用类论文，此类论文很难实现优秀论文所要求的“提出的新见解、新方法”；
</t>
  </si>
  <si>
    <t>论文结合灌装实际需求，研制了基于PLC 控制的血型检测卡灌装机设备。论文跟实际生产结合度高，计是国内中小型药厂灌装企业迫切需要解决的问题。但是英文摘要语法还需要修改。</t>
  </si>
  <si>
    <t xml:space="preserve">针对无线异构网络资源优化问题进行研究，进而提出了基于模糊逻辑系统信道估计的控制方案，仿真实验验证了本文方法的有效性。论文研究具有一定科学意义和应用价值，论文不足在于：1、算法3-1和4-3的凝练度不高，算法过于冗长；2、存在一定不符合科研写作规范的现象，如缩写词FLS用作关键词，此外，53页表4-1的续表形式不规范，图4-3存在跨页现象；
3、虽然进行了仿真实验，但是缺乏对比性实验，难以对本文方法的优越性进行有效性评估。
论文总体具有一定创新性，结构清晰，文笔流畅，论文写作较为符合科研写作规范。
</t>
  </si>
  <si>
    <t>论文基于两层异构Femtocell 网络进行干扰管理，功率控制和资源分配的研究，针对动态的通信环境，提出了FLS 估计瞬时信道状态信息，提高了通信系统的性能。在基于FLS 信道估计的基础上进行资源分配，考虑了对用户服务质量的保证。该论文选题新颖，结构清晰，理论推导无误，仿真结果正确。全文结构紧凑合理，具有较好的理论和实际工程价值，是一篇优秀的硕士论文。论文有格式小问题，如第60页“因此，表明，提出的提出的提出的”，最后结论部分第一句“本文主要针对于两层异构。。。”，语句不通顺，建议作者仔细通读论文，进行改进。</t>
  </si>
  <si>
    <t>论文针对于动态的通信环境，提出了FLS 估计瞬时信道状态信息，通过近似处理方法，将提出的功率控制问题转化为一个凸形式，然后借助凸优化的相关方法进行求解。论文内容详实，创新性强，但是英文摘要语法需要斟酌。</t>
  </si>
  <si>
    <t xml:space="preserve">为了保障智能电网信息安全,该论文对零动态攻击的检测与定位进行研究，仿真实验验证了本文方法的有效性。论文研究具有一定科学意义和应用价值，论文不足在于：
1、本文主要贡献在于零动态攻击的检测与定位,而其在摘要中比例过低且摘要并无结论性介绍；2、虽然进行了仿真实验，但是缺乏对比性实验，难以对本文方法的优越性进行有效性评估；3、英文摘要存在一定语法问题。
论文总体具有一定创新性，结构清晰，文笔流畅，论文写作较为符合科研写作规范。
</t>
  </si>
  <si>
    <t>论文从保障智能电网信息层面的安全角度出发，基于信息攻击特性和攻击策略，设计状态观测器，对电网系统可能存在的信息攻击进行了检测与定位研究。该论文选题新颖，结构清晰，理论推导无误，仿真结果正确。全文结构紧凑合理，具有一定的理论和实际工程价值，是一篇优秀的硕士论文。论文有格式小问题，建议作者进行改进，如式(2-4),(3-13) 等，整体数学表达式左边应添加个大括号，这样更严谨。</t>
  </si>
  <si>
    <t>本文从保障智能电网信息层面的安全角度出发，基于信息攻击的特性和攻击策略，设计状态观测器，对电网系统可能存在的信息攻击进行检测与定位研究。研究内容具有一定的现实意义，论文形式规范，希望进行试验验证仿真。</t>
  </si>
  <si>
    <t xml:space="preserve">论文针对Delta算子系统的饱和控制与有限频域进行了分析，论文整体质量较高，主要不足如下：
1.本文工作量较为充分，但仍应突出研究的主要意义与价值。
2.方法的仿真验证中，建议加入一些对比，进一步体现所提方法的效果。
3.论文均针对线性系统模型进行研究，可否扩展到非线性系统上？
</t>
  </si>
  <si>
    <t xml:space="preserve">对Delta算子系统饱和控制与有限频域性能进行研究，仿真实验验证了本文方法的有效性。论文不足在于：
1、论文研究工作不聚焦，论文从Delta算子收敛性速度等4个方面进行研究，这样造成的结果是难以在某个具体问题上深入研究；2、尽管这4方面均有仿真实验，仅在第五章与已有方法进行对比，用于说明本文方法的有效性，其余部分均未给出对比说明有效性；3、本文虽然给出实验结果，而实验结果分析不足；4、存在一定不符合科研写作规范的现象，如缩写词KYP在首次出现时需要给出全称。论文总体具有一定创新性，结构清晰，文笔流畅，论文写作较为符合科研写作规范。
</t>
  </si>
  <si>
    <t>论文研究了带有执行器饱和非线性约束的Delta 算子离散化系统时域和有限频域性能优化问题。论文内容详实，创新性较强，但是参考文献实效性差，近些年的参考文献少。</t>
  </si>
  <si>
    <t>综述不够全面，参考文献不全，近几年文献占比不够高。</t>
  </si>
  <si>
    <t>通过考虑时隙、信道、干扰和功率的交叉影响，建立了系统的资源分配多目标优化模型，在所建立的模型的基础上，提出了基于混合粒子群的功率控制和信道分配联合优化算法，具有一定的创新性。文中提出的算法均是集中式算法，应该进一步说明该算法适用的WSN的节点规模。另外，文中只考虑了时隙的个数对网络性能的影响，时隙的长短对网络性能的影响未做说明。</t>
  </si>
  <si>
    <t xml:space="preserve">论文研究面向多接口多信道网络的多目标优化模型，提出一种基于双群体差分进化的多接口多信道资源分配算法；建立了基于时隙调度的资源分配优化模型，提出基于图着色和混合粒子群的资源分配优化算法。论文工作具有创新性。
主要不足之处：
1. 公式的描述存在不规范不规范或不一致问题。例如，P12公式2-2中的分母是两个集合相加？公式2-9中的时隙用Sij表示，而在上方描述时说的是rij？
2. 图表格式问题。例如，P10图2-1下的第二行中提到“黄色和蓝色圆形区域表示”，但黄色区域未在图中显示。
3. 实验参数选择缺少说明。例如，3.3仿真实验(p23-p25)中的交叉概率Cr的取值分别为0.1 0.3 0.5 0.7 0.9，如何选取最优值？其合理性？
</t>
  </si>
  <si>
    <t xml:space="preserve">论文针对具有矩阵摄动和干扰的奇异系统进行研究，并设计了区间观测器，论文质量较高，主要不足如下：
1.应突出所提方法在实际工程中的应用前景。
2.仿真验证部分，能否选择具有实际意义的模型进行验证？
</t>
  </si>
  <si>
    <t>论文针对一类带有未知扰动、测量噪声和非线性项的奇异系统和一类带有未知扰动、测量噪声和矩阵摄动的线性奇异系统分别设计了区间观测器，并给出了有界稳定条件，方法上具有一定的参考价值。论文不足之处在于：（1）因缺乏与其他观测器的对比，仿真结果尚不能充分证实所设计的控制器性能良好。（2）没有给出观测器参数设定的系统方法，也没有进行观测器性能对扰动\噪声\摄动参数界限估计值敏感性的分析。</t>
  </si>
  <si>
    <t>论文针对带有矩阵摄动和扰动的奇异系统，进行了区间观测器设计和稳定性分析，给出了奇异系统区间观测器的存在条件和稳定条件。根据区间数学和正系统理论，对奇异系统中带有的未知扰动、测量噪声、矩阵摄动和非线性项进行了区间分析。该论文研究的是控制理论方向的经典问题，论文结构清晰，理论推导无误，仿真结果正确。全文结构紧凑合理，具有较强的理论意义，是一篇优秀的硕士论文。</t>
  </si>
  <si>
    <t xml:space="preserve">1、第一章缺乏国内外研究现状，选题依据和研究意义论述的不足，文中提出的创新点非创新，都是常规的普通方法论和技术。
2、文中图件不规范，不清晰，图表没有注明出处。
3、论文题目过大，不适合作为硕士论文题目。
</t>
  </si>
  <si>
    <t>1.论文摘要不够简练，没有突出研究者主要工作、主要结论等；                                                         2.第2页倒数第一段首字不能顶格；                        3.第3页排版较乱，看首字位置；                           4. 第4页“上二叠统在桃东沟群”英文表述时2应改为下标，第5、6、7页涉及地层英文标示时均应如此；                                                                         5. 第17页三角图中，三极的字号太大，远大于正文字号；                                                                 6. 第20页二段首句“综合上述分析，我认为…..”口语化倾向明显，建议改为“研究认为”；                 7.第20页“δ13C”中13应为上标；                           8.第21、22页“图 3.1 、图3.2”均被严重拉伸变形，失去应有功能；8. “图3.4吐哈盆地纵向构造层次划分、图 3.5 吐哈盆地前侏罗生储盖组合关系图、图3.9等”图中文字大于正文字号，不协调；         9. 第28页“μm2”、第31、32页“km2”中2应为上标；                                                                       10. 第41页末段字间距不统一；                             11. 文中52、54等空白页建议删除；                    12. 参考文献格式不规范，所有文献均应该第三人之后用“等”代替、英文文献作者首字母大写即可。</t>
  </si>
  <si>
    <t>1、缺乏国内外研究现状。2、烃源岩评价标准类别不清楚，图件欠规范。</t>
  </si>
  <si>
    <t>（1）摘要中第二段的“本课题”、第1页第三段中的“课题”，应改为“本文”；（2）第5页1.4.2研究方案（技术路线）该节最好有技术路线图；（3）目录和文中3.2标题下面只有3.2.1级标题，同样3.3标题下面只有3.3.1级标题；（4）文后的参考文献格式有的不规范，尤其是外文文献，出版年的位置等。</t>
  </si>
  <si>
    <t>论文内容比较充实，高精度磁测、可控源音频大地电磁测量以及数据的处理和结果的解释比较详细。但论文岩矿鉴定取样较少。总体来说是一篇较好的硕士学位论文。</t>
  </si>
  <si>
    <t>1.论文研究内容为矿床地质特征及远景预测，而非对勘查技术方法的研究，因此题目不太合适。2.论文规范性有欠缺，所有图表没有注明资料来源，标题有中文及阿拉伯数字混排情况。</t>
  </si>
  <si>
    <t>1. 论文结构欠合理，建议减少磁法勘探原理篇幅，增加资料处理方法和解释的相关内容。
2. 参考文献不能够很好的反映磁法勘探近十年来的研究进展；
3. 部分图件中的符号、文字看不清楚，缺少必要的图例和说明，比如图6.8至图6.10。
4. 文中公式、物理量表述欠规范，建议修改。
1. 论文结构欠合理，建议减少磁法勘探原理篇幅，增加资料处理方法和解释的相关内容。
2. 参考文献不能够很好的反映磁法勘探近十年来的研究进展；
3. 部分图件中的符号、文字看不清楚，缺少必要的图例和说明，比如图6.8至图6.10。
4. 文中公式、物理量表述欠规范，建议修改。</t>
  </si>
  <si>
    <t>论文国内外研究现状仅对磁测仪器及磁测数据处理现状进行了文献查阅，这仅仅是磁测技术的发展现状，而对高精度磁测技术的应用研究阐述较少，与论文的研究内容相关性较弱。建议将第三章磁法勘探原理精简后和第四章内容合并。论文主要以工程应用为主，缺乏理论创新和方法创新。</t>
  </si>
  <si>
    <t>该文利用高精度磁测在河北沙河百泉航磁异常查证中进行了应用，对研究区布置了1：10000 面积性磁测，布设6条精测剖面并增测△Z，通过数据解析与反演，圈定了七处磁异常，为进一步查证工作提供了技术依据，建立了在邯邢地区进行航磁异常地面查证。该文具有较强的实用价值，数据基本可靠，结论基本争取，逻辑结构清晰，文字表达流畅，但排版有问题，第36页、50页、52页为空页。</t>
  </si>
  <si>
    <t xml:space="preserve">1. 结论中常识性介绍偏多，实例研究获取的结论偏少；
2. 参考文献不能够很好的反映CSAMT近十年来的研究进展；
3. CSAMT中，一般不用二维正演和二维反演，应为2.5维正演和反演。
4. 部分图件存在复制粘贴的嫌疑，比如图2.8。
5. 文章结构欠合理，建议压缩第三章和第四章内容。
</t>
  </si>
  <si>
    <t>论文中提到的在复杂的地质环境背景下使用CSAMT进行煤炭资源的勘查工作，这是论文的创新点，但在论文最后没有对创新点进行很好的总结。建议将第二章CSAMT 勘探原理精简后和第一章绪论合并。</t>
  </si>
  <si>
    <t>该文为CSAMT技术在河北承德某煤田地质勘查中的应用研究，先进行了CSAMT野外试验，选择了施工参数，采集野外数据后，对全区CSAMT野外资料进行了数据处理，对11幅二维综合反演断面进行了综合解释，查明了覆盖层厚度、煤层总体走向及平面分布，推断出勘查区的构造轮廓、煤系地层的赋存范围。该论文逻辑结构合理，能够理论联系实际，有较强的实用价值，图件解释合理，文字表达流畅，但排版有问题，第8页、14页、48页、79页、83页为空页，引用的近年的外文文献相对较少。建议作为硕士论文安排答辩。</t>
  </si>
  <si>
    <t>本文选择磁法、常规激发极化法、瞬变电磁法、激发极化法以及化探等对寿王坟、小寺沟和木吉村铜多金属矿进行了综合物化探研究，数据处理虽然较多，但理论提升较为欠缺，对本文矿区和相同类型矿床的深部找矿并没有提出明确的方向和较好的见解。</t>
  </si>
  <si>
    <t>该论文用不同探测方法对矽卡岩型含铜磁铁矿、斑岩型铜钼矿、铅锌多金属矿进行了试验研究，可为多金属矿探测提供有效方法，具有一定的借鉴意义及应用价值。应重点突出物化探在不同矿区应用部分的内容。同意答辩。</t>
  </si>
  <si>
    <t xml:space="preserve">论文描述性内容过多，论证性内容欠缺。论文对深部找矿缺少明确的阐述，另外参考文献时效性较为欠缺。
</t>
  </si>
  <si>
    <t xml:space="preserve">1、论文中“国内外研究现状”部分并未对CSAMT以及SIP方法的综合研究应用于金矿甚至是焦家金矿的现状表述清楚，建议增加。
2、第六章“结论”应是对于整体论文内容的高度概括，也不应是前述内容的简单重复，且不应将“焦家断裂蚀变带的推断依据”等内容归入结论，建议修正。
</t>
  </si>
  <si>
    <t>1.研究综述中，每种方法只是针对某个学者的具体例子而没有聚焦在方法的总结、提炼和升华，因此导致对该方法的了解具有片面性。与此同时，方法的适用性与研究区地质特征是否吻合决定方法能否物尽其用的论述较少。
2.研究内容中，方法的应用聚焦在地球物理方面，而对地质和地球化学特征的论述则较少，和摘要中所述的总结这三方面特征不符合。
3.参考文献中，外文文献较少（10篇）且年代较老，不足以体现国外研究进展，同时国内文献的出处也较为一般，大部分为普刊。质量堪忧。</t>
  </si>
  <si>
    <t>（1）图5-2无法支撑“已知金矿体多分布在构造界面倾角变化部位和局部膨大部位”这一观点；（2）章节5.1.2所描述内容与章节标题不相符；（3）论文结论部分是对论文主体内容的高度总结和概况，而“6.3焦家断裂带深部金矿找矿靶区预测”并未在论文主体内容中出现，建议此部分内容放在第5章；（4）重新梳理论文结论。</t>
  </si>
  <si>
    <t>本论文研究系统详实，只是论文参考文献2010年以后的新文献较少，缺乏对国内外研究现状的阐述。</t>
  </si>
  <si>
    <t>该论文对内蒙海勒斯台地区地质特征、岩石学及岩石地球化学特征进行了研究，并探讨了火山作用于成矿作用的关系，为该地区多金属找矿提供了理论依据，具有一定的研究意义及应用价值。建议岩石学研究内容中加入岩石镜下鉴定照片。同意答辩。</t>
  </si>
  <si>
    <t xml:space="preserve">文中第一章缺少国内外研究现状分析。构造环境判别中样品点过少，结论是否可靠？
</t>
  </si>
  <si>
    <t>1、论文逻辑清晰，术语运用的得当，基本符合科技文献写作要求。2、论文在创新性方面略显不足。3、研究内容技术含量不高，比较贫乏，研究成果的价值不高。</t>
  </si>
  <si>
    <t>论文结合长峙岛外长峙山体大区深孔台阶毫秒延时爆破工程等工程实践，对大区台阶深孔毫秒延时爆破技术在复杂环境的应用进行研究，研究内容有一定的指导意义，有一定研究成果。论文研究逻辑较清晰，基本符合科技文献写作要求。论文在创新性方面略显不足，论文结论需要进一步凝练。</t>
  </si>
  <si>
    <t>论文对大区台阶深孔毫秒延时爆破技术在复杂环境下的应用进行了研究，总结出技术要点，并得出心得提出。论文内容充实，基本符合毕业论文要求。但论文在存在以下问题：1）研究内容不够新颖，得出的结论参考和借鉴价值不高；2）论文研究内容较多，但大多数是介绍内容，研究深度不够；3）建议通过理论分析、数值模拟和现场实测等相结合的研究方法，对从某一个方面入手，对复杂条件下毫秒延时爆破技术进行。</t>
  </si>
  <si>
    <t>论文通过室内物理实验、理论分析和数值模拟等方法，对复合岩体开展三轴受力环境下的力学特性研究。论文内容充实，结构完整，结论具有一定的科学意义和应用价值。论文存在以下两点不足：
（1）在论文第二章物理实验部分，对于实验材料以及强度数据这部分内容介绍稍显简单，缺少数据支撑。
（2）个别地方语句不通顺，排版存在错误。</t>
  </si>
  <si>
    <t>该文紧密结合工程实际，研究成果具有一定创新性，表明作者具有较扎实的专业知识，科研能力较强，写作较规范。主要存在以下2点不足：
一是2.1节实验室实验应给出每个试件具体尺寸及测试结果，否则难以判明表1数据的真实性和合理性。
二是2.3节填体与围岩复合岩体三轴力学试验围压设定为 0、0.2、0.4、0.6、0.8、1MPa 的 6 个等级，缺少依据。</t>
  </si>
  <si>
    <t xml:space="preserve">论文通过物理实验、理论研究和数值分析方法对复合岩体进行三轴受力环境下力学特性研究，选题具有理论意义和实际应用价值。但论文存在一定不足：
1.论文规范性存在提升空间，如书写格式、语言描述可进一步润色。
2.建议进一步研究不规则接触面情况下复合岩体破坏过程中的力学特性。
</t>
  </si>
  <si>
    <t>论文探究了制备氢氧化镁的影响因素，提出了制备单分散片状氢氧化镁的最佳条件，探讨了水化过程氢氧化镁晶体的生长机理。论文内容充实，结构完整，结论具有一定的科学意义和应用价值。论文存在以下两点不足：
（1）引言部分的第二段内容应该放在摘要中。
（2）第四章中关于氢氧化镁的生长机理的分析与前文联系度较小。</t>
  </si>
  <si>
    <t>该文探究了氧化镁水化法制备氢氧化镁的影响因素，提出了制备单分散片状氢氧化镁的最佳水化条件，探讨了水化过程氢氧化镁晶体的生长机理，对实践生产和开发氢氧化镁功能材料有一定的借鉴意义。主要不足在于论文第1章标题和内容编排欠妥，标题应为“绪论”而非“文献综述”，缺少明确的研究背景、研究目的和技术路线等内容。</t>
  </si>
  <si>
    <t>论文研究了多因素对水化法制备单分散片状氢氧化镁过程的影响，选题具有理论意义和实际应用价值。论文存在的不足：论文采用比表面积测定法和氯离子吸附法对氯化镁活性进行表征，应给出与氯离子吸附法相关的氯化镁活性的定量描述。</t>
  </si>
  <si>
    <t>论文研究了冻土层下急倾斜煤层的开采上限、采场支护方案、顶底板矿压活动规律等关键问题，研究方法包括数值模拟、相似模拟和理论计算，结构严谨，逻辑性强，数据可靠，成果指导价值高。模拟部分建议增加边界条件、加载方式和岩性参数的说明，说明FLAC3D用于采场模拟的采空区处理方式，成文日期是否有误自行检查。</t>
  </si>
  <si>
    <t>论文通过相似模拟实验、理论分析、数值计算等方法，针对江仓一号井冻土 层覆盖下急倾斜煤层的开采问题进行了研究，论文研究方法合理，论文结构严谨，逻辑性强，数据可靠，研究成果有较大的应用价值。模拟部分缺少参数及荷载条件的说明解释，使后续的分析说明缺乏依据，论文结论建议进一步凝练。</t>
  </si>
  <si>
    <t>论文采用理论分析、数值模拟和相似模拟方法，对冻土层下急倾斜煤层的开采上限、采场支护方案以及顶底板矿压显现规律进行了研究，具有一定的实践和参考价值，但论文中也存在以下问题：1）图3-4不是急倾斜煤层开采，用此图来说明急倾斜煤层覆岩垮落规律，显然不合理；2）从图2-1中可以看出，工作面巷道布置与传统不同，但有一个起坡段，在理论分析中没有考虑；3）数值模拟和相似模拟中关于煤层的倾角不一致。</t>
  </si>
  <si>
    <t>1)P40不同饱和度下颗粒形状的选取是否有依据？2)图3.13内参数标示错误；3)3.3.3节计算针对哪一种颗粒形状进行计算的？4)不同状态下对非键能的拟合函数有什么意义？5)存在部分格式错误，如参考文献对期刊名称书写应统一？</t>
  </si>
  <si>
    <t>该论文主要利用动力学软件模拟研究了微观尺度下温度与过饱和度对水蒸气凝结速率的影响，相关理论基础扎实，对结果的分析与讨论较为详尽。但模型结果与经典成核理论计算值存在量级差异，后续还需对模型进行改进完善，其次考虑的因素较少，后续可以研究其他因素的耦合影响。</t>
  </si>
  <si>
    <t>1、不知道是排版还是什么原因，论文中出现特别多空白页；2、同一个图最好放在一个页面上，如图3.13，3.16，4.10等；3、不知道是不是该校硕士论文模板问题，为啥出现好多空白页？</t>
  </si>
  <si>
    <t>（1）摘要中“高炉熔滴”表述不当，英文摘要不应出行“；”；（2）P12页中“上表*”应为“上标*”；（3）表6中的字体不规范；（4）结论中的1600℃在实际中很难达到，应贴近实际生产温度进行分析更合适；（5）模拟过程中渣粒为球形，实际形状为不规则球形，对模拟过程应有影响，作者应有分析。</t>
  </si>
  <si>
    <t xml:space="preserve">1.全篇“高炉熔滴”及“熔滴”的提法不严谨，这里“高炉渣…”的“渣”字不能缺；
2.引言中的数据及第18页研究所选熔渣物性参数均非自出但均无文献支撑；
3.文中尤其公式中所引参量及其单位未能正确规范书写及全文一致；
4.第12页“上表*”应为“上标*”，第28页图14纵坐标“cal”须折算为“J”；
5.第25页液相率定义域与其下方表达式及图15…图30等的纵坐标不符；
6.图25…图31中熔（渣）滴“表面凝固时间”的定义须给出；
7.第2章、第3章尤其是第4章所选模拟（实验）渣均未给出基本化学成分。
</t>
  </si>
  <si>
    <t>论文有如下不足：一、结论二应该结合计算结果给出定量结论；二、应给出采用钢渣调质的原因，实际应用过程如何加入钢渣调质？分析钢渣调质影响粒化效果的原因；三、压力增加马赫数增加，马赫数增加有利于粒化，论文对压力增加到0.3MPa凝固率降低和0.2MPa为最佳压力分析依据不足。</t>
  </si>
  <si>
    <t>1)摘要可以精简，请做修改；2)图3-6和3-7有误，应是500A时不同电流频率温度场模拟；3)图3-8和3-9没有给出电流强度值；4)不同电流强度和不同电流频率下，原直通型水口和改进水口分别进行对比，突出改进水口的优势；5)数值模拟时，电流强度和电流频率尽可能多取几组，结合现场数据，确定最佳工况。</t>
  </si>
  <si>
    <t>该论文提出了一种新型连铸结晶器电磁搅拌器，利用有限元分析软件建立三维模型进行磁场、流场及温度场等的分布。相关理论基础扎实，与传统装置对比分析详细，具有一定创新性。但该改进方法对整个系统其他参数的影响还需要进一步探究，已达到更好的搅拌效果。</t>
  </si>
  <si>
    <t>1、图3-6和3-7有误；2、图3-8和3-9条件不明确；3、改进水口的优势没有特别强调；4、数值模拟数据偏少，这样得到的最有条件不具有说服力。</t>
  </si>
  <si>
    <t>1)P8本文干燥模型为第三类干燥条件，什么是第三类干燥条件？2)3.1.2节中颗粒分布模型的计算参数没有给出；3)表3-2内部分单位书写不规范；4)3.9节内采用模型是否正确性没有验证；5)图3.11中干燥前期和干燥后期如何界定？</t>
  </si>
  <si>
    <t>细心校对论文格式，比如页眉缺失。图片不清晰，如图3-3。</t>
  </si>
  <si>
    <t>该论文采用数值模拟与实验研究相结合的方法，对锂电池极片涂层干燥过程进行了研究。得出了水基负极石墨颗粒及极片粘结剂的分布状态，具有一定创新性及应用价值。但模拟与实验对比时缺少对涂层微观组织特性的分析，建议在后续研究中进行补充。</t>
  </si>
  <si>
    <t>1、摘要和结论可以精炼简化；2、论文结构安排有些乱，有些章节可以合并，例如第二章，第三章，第四章等，请做调整。</t>
  </si>
  <si>
    <t>该论文讨论了燃气轮机新型燃烧方式下大质量力场对燃烧组织的影响，并尝试提出了改进方法，具有一定创新性以及较强的应用价值。后续需要对新型燃烧方式的燃烧室结构和组织方法进行进一步改进和验证，为实际应用提供参考。另外，论文题目未体现出研究对象，还需斟酌完善。</t>
  </si>
  <si>
    <t xml:space="preserve">1、摘要写的不明确，应该主要突出做了什么，得到了什么结果；2、论文结构分的章节太多，有些章节本来属于一个范畴应该合并。3、不知道是不是该校硕士论文模板问题，为啥出现好多空白页？
</t>
  </si>
  <si>
    <t>论文以声音侧信道为基础，结合多普勒频移检测以及手势匹配完成微手势识别，但是没有明确给出微手势的定义，同时现今基于移动端设备的手势识别技术已经非常成熟，论文中没有详细说明微手势识别研究的理论以及应用价值，并且实验中说明本文的方法会受到桌面材质、手指粗细、麦克风距离等多种因素影响。实验中采用5000组静态数据，对于数据的具体类别、实际详细的测试效果和需要提高的指标没有说明。</t>
  </si>
  <si>
    <t xml:space="preserve">对算法/方法的描述不够清晰，最好能采用算法描述语言进行描述。图片的排版、数学符号的排版不规范。个别段落的行间距不符合排版要求（如P29最后一段）。
对于“微”手势识别的相关研究描述不够。最好能将本文方法与其他微手势识别方法进行实验比较。
</t>
  </si>
  <si>
    <t>存在文献标注内容、格式（上标、下标、带页码等信息）不统一、大小写不统一、标点符号的全角、半角交叉使用等等书写格式上的问题。</t>
  </si>
  <si>
    <t>论文研究TRSVD并行方法，并将方法依托PowerGraph框架融合到Tucker分解算法中，实现并行化处理，最后将Tucker并行算法应用到多关系网络数据处理和彩色图片的数据压缩算法中。实验中证明了TRSVD运行效率，但是对于精度没有加入客观的数据说明，同时在彩色图片压缩算法应用层面，实际的处理效果需要进一步提高，并且没有说明压缩质量不好的具体原因。</t>
  </si>
  <si>
    <t>论文的写作需要进一步规范，比如：P40关于指标的描述，一方面需要加引用、一方面需要以公式的形式列出指标。再如：部分的数学符号没有斜体；4.3.2节直接就给出了表4.2，没有任何的引入语言；表4.2中的算法应该以中文自然语言描述；公式的编号前不应该出现导引符。</t>
  </si>
  <si>
    <t>文献标注格式前后不统一、标点符号使用不统一、部分公式缺少编号等书写格式上的问题。</t>
  </si>
  <si>
    <t>结果分析不足，参考文格式不规范</t>
  </si>
  <si>
    <t>单位格式要统一</t>
  </si>
  <si>
    <t>主要不足之处在于个别插图横纵坐标的标题过于简单，讨论部分不够充分，个别参考文献的格式不统一</t>
  </si>
  <si>
    <t>个别表格不规范，语言表达不够简洁，参考文献格式不规范</t>
  </si>
  <si>
    <t>题目不够具体，结论应大幅压缩，凝练</t>
  </si>
  <si>
    <t>不足之处是论文的题目是可以再简洁一些，文中个别表格里字母缺少注释，论文部分段落语言不够精炼，个别文献格式不够统一</t>
  </si>
  <si>
    <t>在边界条件设置时采用人为设定的边界，会对数值计算结果有一定的影响，作者在文中没有讨论影响程度大小。</t>
  </si>
  <si>
    <t>1、目录中页码格式有错误；2、矿井涌水量受诸多因素影响，数值模拟方法也是进行了一定程度的概化后进行计算的，将数值模拟与大井法进行对比可以证明数值模拟结果的合理性，文中没有必要过度强调数值模拟的精确性高于大井法。</t>
  </si>
  <si>
    <t>1. 文献引用规范，但关于GMS数值方法在地下水运动规律与涌水量预测等方面研究工作的文献综述尚显不足；
2. 理论基础扎实、技术手段科学，但针对数值模拟法与解析法对于涌水量预测结果可靠性等方面的对比分析，系统阐述和总结尚有不足；
3. 文中多处行文格式不够规范，如文中表格均未采用“三线格”。</t>
  </si>
  <si>
    <t>1、论文的研究范围在大学校园及周边，研究范围较小，所获得的结论应用范围受限。2、由于该论文是针对某一所大学及周边下垫面降雨径流污染过程开展研究，在题目上可以设置副标题。3、修改英文摘要。</t>
  </si>
  <si>
    <t xml:space="preserve">论文以保定市降雨径流为研究对象，开展了降雨量、降雨径流、径流污染物等方面的研究，具有较好的实用价值和一定创新性，研究结合试验研究和理论计算，方案较完整、论述较充分，写作较规范，体现了作者具备较为扎实的专业知识和较强的科研能力，达到了硕士学位论文要求；但仍有一些不足之处如下：
1、论文国外研究现状部分论述稍显不充分；
2、论文模拟实验部分论述不够详细，对于模拟实验的步骤及装置应更加详细论述，最好有装置图；
3、论文仍有些图表和语言文字存在不规范情况。
</t>
  </si>
  <si>
    <t xml:space="preserve">本论文参考文献个别排版欠规范，如逗号全角和半角混用；图表个别欠美观如图2.1；缺乏对校园操场绿地下垫面类型的相关研究；建议增加试验观测年限，积累更多数据资料，得到不同水文年条件下的变化规律。
    本论文选题准确，对于城市面源污染问题解决具有重要的理论意义；论文研究内容和方法具有创新性；该论文体现的基础知识扎实、系统，科研能力较强，论文语言表达较准确，图表规范，论文达到了硕士学位论文水平。
</t>
  </si>
  <si>
    <t>文结合具体市场需求，进行了系统研究，方法和工艺比较合理，数据和理论分析较为详尽。不足之处有：1、论文撰写结构不够规范，尤其是“可行性研究”提法不准确，应突出方法的创新之处。2、论文封面是工学硕士、内页是工程硕士，不严谨。3、第4章缺前言，节内容之间缺关联；4、第5章前言小结都略显啰嗦，总结不够体系和精炼。</t>
  </si>
  <si>
    <t>论文研究了网过滤和脉冲火花放电技术处理循环冷却水系统的结垢、堵塞问题，以提高循环冷却水浓缩倍率，对节省水资源和工业循环水利用率有实际应用价值，论文结构严谨，书写规范，是一篇不错的工程硕士论文。不足之处是放电的能耗没有考虑，而且水处理的涉及的设备成本是否经济也未提及。</t>
  </si>
  <si>
    <t>1.  文中有出现文字错误或理解困难，如：1）P2,第5行，…不应小3.0； P13，…很难因与器壁…等等；2.  图和标题最好在同一页上，如图2-10；3.孔径10μm以下的硬度颗粒与流出换热器的水混合后继续循环使用，会不会影响传热效率？累计到多大量时会除垢？</t>
  </si>
  <si>
    <t xml:space="preserve">（1）论文中第一次出现的缩写“CFDST”需要给出全称；
（2）论文所有的应力计算云图中的数值都需要标注单位，比如图3-5，图4-4等。
（3）若论文能够根据数值模拟结果，总结出适合实际工程应用的结构参数（轴压比、端板厚度、钢管厚度等）取值范围，则论文研究更有意义。
</t>
  </si>
  <si>
    <t>1、语言表达能力较差，概念不清、不合逻辑之处较多。如：摘要中“通过文献对钢管混凝土柱-钢梁节点的试验进行了研究”，等。2、图2-7中，各试件数值计算承载力均明显高于（不止13%）试验（他人成果）的承载力，对此该文缺乏分析。</t>
  </si>
  <si>
    <t>整体内容不充实，创新性和工作量较低，未达到硕士论文毕业要求。论文中多处表达不符合科技论文写作规范，语句不通顺，英文摘要质量较差，且“摘要”两字不应出现在目录中；在第二章中，论文对之前文献的研究成果进行了对比分析以验证本文模型的准确性，但是从图2-7中曲线可以发现，模型结果与试验结果误差较大；第三章和第四章内容重复明显，节点滞回性能的结果相比于静力性能更加保守，更具有工程代表性。</t>
  </si>
  <si>
    <t>1.研究内容的表述不规范；2.Ansys指南的内容不宜放到论文正文中；3.图3-9中文字字号太大；4.应力图未标明单位。</t>
  </si>
  <si>
    <t>选题具有一定的实际意义，论文提出了煤仓建模与实测数据相结合从而最大限度接近实况的思路，并进行有限元分析，以此校正煤仓设计，研究方法科学有效。论文行文规范，图表清晰。</t>
  </si>
  <si>
    <t>（1）摘要书写过于笼统，请重新进行编写，重点、定量描述本文所得到的研究结论，如实测值与有限元模拟值的比较，结论的受力特征，准确的有限元分析方法如何建立？以及给出适用于实际工程的此类结构的设计方法与构造措施。（2）请在文章中补充说明公式2-1,2-2中各变量参数所表达的含义。（3）鉴于本论文的研究内容偏少，建议增加实验测试数据分析部分的内容，实验时共布置96个应变测点，文章中只是简单地给出了六个平面最终测试数据的分析结果，因此，可增加所有测点的数据，列于表格中，细化数据分析的整个过程。（4）第三章有限元模型研究中，研究对象气膜钢筋混凝土穹顶结构，跨厚比较大，属于典型的薄壳结构，而在ansys中进行分析时采用的是实体单元模拟，请在文章中说明采用实体单元而不采用壳单元模拟的理由，二者的计算结果差别有多大？（5）平面1满仓时环向应力，平面2满仓时环向应力以及竖向应力，实测数值与有限元模拟值误差较大，文章也对产生误差较大的原因进行了解释，当在第四章有限元分析中，并未给出实质性的解决此误差较大这一问题的方法。请补充此部分的内容，使有限元分析结果与实际情况更为接近，这样有限元分析结果才有实用价值。（6）本文研究的意义在于找到准确的用于进行此类气膜钢筋混凝土穹顶结构有限元分析计算的方法，使其具有工程指导与应用价值，因此，建议本文在第四章小结中，总结可以用于实际工程的、科学合理的有限元分析方法与结构设计方法。</t>
  </si>
  <si>
    <t xml:space="preserve">1、实际应用中弹性小挠度薄板理论比较符合水泥混凝土路面结构的受力状态，论文采用有限元建立梁的模型模来验证双层弹性地基梁理论得到的解析解，欠妥当；
2、应该给出土基顶面模量、基层顶面模量的合理取值范围，或与水泥混凝土板模量比值的范围；
3、图3-5中ANSYS数值模拟结果与解析解比较应该在3.4节之后。
</t>
  </si>
  <si>
    <t>论文选题具有重要意义，基本了解该领域国内外发展现状。作者力学理论基础扎实，论文撰写规范，语言表达严谨、书写格式及图表符合规范。论文的主要不足之处：关于影响路基各构件强度及变形的关键因素只考虑了弹性模量和厚度，而没有考虑材料的其它物理属性对面层、基层和土基刚度的影响。若论文能够更精细化研究路基各层材料物性以及不同的荷载作用方式，其结论将具有更好的参考作用。</t>
  </si>
  <si>
    <t>论文工作量不够饱满，相当于只进行了一种工况的计算，所采用的双层弹性地基梁理论已进行了数十年的研究，论文的创新性不足。数值和解析计算的基础是参数的选取，论文中基本只给了弹性模量，其他相关参数交代不清楚。</t>
  </si>
  <si>
    <t>1.图2-12插入位置跑偏；2.图4-3中文字字号偏大；3.4.4.3节1～5条内容是结论不是建议；4.结论与展望一章中，结论写成了总结。</t>
  </si>
  <si>
    <t>选题具有一定的现实意义，对国内外发展现状做了深入了解。论文通过对不同施工方案的有限元模拟分析，确定出气膜钢筋混凝土穹顶结构的合理开洞时间，研究方法科学有效。论文图表清晰，表达规范。不足之处：有少部分文字与《气膜钢筋混凝土穹顶结构内力测试与有限元分析》重合，研究对象一致但行文不可一样。</t>
  </si>
  <si>
    <t>（1）摘要书写过于笼统，请重新进行编写，尤其要说明研究结论的主要内容，如球仓施工过程仓壁应力监测数据表明......，7种方案有限元分析结果表明......，并详细说明通过研究所得到的哪种方案为最优方案。（2）3.2节施工过程应力监测放在第三章不妥，此节内容与第三章内容不相关。而第二章作为独立章节，内容偏少，建议将3.2节内容放入第二章，此外，需要增加施工过程应力监测这一节的内容。现场测试的数据比较重要，是进行有限元模型正确建立的参考依据。故此部分的内容要包括：1.选择何种施工方式，进行详细介绍，2.依据确定的施工方式开展施工监测，确定施工监测方案，包括详细说明施工监测的测点布置、测试设备、测试过程、数据处理，以及监测结果分析等内容，从而构成一个完整的监测（实验）研究过程。（3）请说明3.4.4节中测试工况下荷载取值这一节中，测试工况为何？是否与3.2节中的规定相同？请说明。如果相同，那么请解释表3-1中西北风5、6级在有限元分析中如何转化为相应的风荷载进行荷载组合？（4）气膜钢筋混凝土穹顶结构属于薄壳空间结构，为何在ANSYS中进行有限元模拟时，为何优先考虑实体单元而不是壳单元？采用实体单元与壳单元有何区别？请在文中解释说明。（5）鉴于本论文的研究内容偏少，建议增加施工监测数据分析部分的内容，要列出各测点的数据，不能简单地直接给出最终结果。</t>
  </si>
  <si>
    <t xml:space="preserve">摘要中最后一段话的逻辑有问题。通过对工程实例的验算不能证明所提方法的正确性；也不能表明该方法的实用、安全和经济性。
这一逻辑上的不严密性也出现在正文中。
</t>
  </si>
  <si>
    <t xml:space="preserve">（1）本文中多处（如摘要处、第四章结尾处、结论第2条中）提到：应用混合变量最小势能原理求解厚板弯曲问题，具体求解了一实际工程楼板，通过验算分析，所求得的挠度最大值小于实际工程中所规定的允许值，因此，可以保证该房屋的安全性及稳定性，证明了应用此法求解实际工程楼板弯曲问题的正确性和实用性，这句话存在很大的问题，任何一种方法只要求得挠度最大值小于实际工程规定允许值，就表明该房屋的安全性及稳定性？自然是错误的，关键是如何说明，如何保证所采用计算方法计算值的准确性。常用的方法是与实测值进行比较，而本文并未做比较，或者说只是与ansys有限元分析结果进行了对比，但ansys本身的分析结果的准确性是否可信也是值得讨论的问题，毕竟网格大小、边界条件等等都是影响ansys计算结果的重要因素。综上所述，请采用合理的方法说明本文所提出的厚板弯曲求解方法的正确性。
（2）本文中所提及的“厚板”如何区分于“薄板”？或者请解释说明什么样的板是“厚板”，是符合本文所提出的求解方法的适用厚度？一般房屋建筑工程中的楼板是否属于“厚板”？或者说还是更偏向于板壳的受力特征？请在文中进行说明。
（3）请在最后部分增加展望内容，即：结论与展望，说明此研究方向尚待解决的关键问题有哪些，以及下一步的建议。
（4）题目有待改进，目前的题目表述不完整，弯曲（应力、挠度或者其他？），建议：如......弯曲效应，或者其他。
</t>
  </si>
  <si>
    <t>论文选题有一定实用价值，所推导公式给厚板结构设计计算提供了新思路。整篇论文中，错别字较多，部分语句表述有错误，公式的推导和引用有瑕疵，作者在文整过程中不够认真。</t>
  </si>
  <si>
    <t>1.HRB400是钢筋表号，而不是钢板的标号。2、本文所提出的分阶段耗能自复位阻尼器仅为理论分析和数值模拟，缺乏试验验证。3.梁柱自复位节点的分析结果未与普通梁柱节点进行结果对比，以体现本文所提出的减震设计的优越性。4、分阶段耗能自复位阻尼器在自复位梁柱节点滞回耗能中所占的比重未给出明确数值。</t>
  </si>
  <si>
    <t>论文内容较为充实，工作量较为饱满，基本达到硕士学位论文要求。但论文也存在一些问题：1、目录中不应出现摘要的相关索引；2、有限元模型建议增加相关试验的验证，保证模型的合理性。</t>
  </si>
  <si>
    <t xml:space="preserve">1、 缺少分阶段耗能自复位节点在实际装配式框架结构中应用的实例分析；
2、 式（2-13）中R的含义不明确；
3、 图4-5中显示的曲线与文中分析不一致。
</t>
  </si>
  <si>
    <t>抽水量、抽水位置对曹妃甸湿地海水入侵影响的真实结果与二维数值模拟所得到的结果一致性判定最好做误差对比分析。</t>
  </si>
  <si>
    <t>论文选题具有重要意义，基本了解该领域国内外发展现状。作者理论基础较好，研究方法得当，论文撰写规范，语言表达严谨、书写格式及图表符合规范。论文的主要不足之处：研究内容中关于盐分迁移的论述较少，少量的归纳总结性语句欠精炼和准确。另外，如果论文能够增加实际监测数据与模拟数据的对比分析，论文将更加严谨和具有说服力。</t>
  </si>
  <si>
    <t>论文整体质量尚可，但实验设计和验证有待进一步完善，图表绘制亦有诸多不严谨之处。</t>
  </si>
  <si>
    <t>1、在以后的研究中应将供热系统作为一个整体进行讨论，如间歇运行条件下，热源处的性能变化；2、表5-2建筑耗热量的单位不对。</t>
  </si>
  <si>
    <t>应用价值较强，内容完整，但论文逻辑不够严密，书写格式及图表的规范性有待增强。
1.摘要不够简洁，内容应明确论文要点。绪论部分逻辑性欠佳，只是列举了相关文献，并没有对文献进行总结。
2.部分内容表达不准确，如1.2.2第三段中“本文讨论了间歇供热……”，应改为“文章讨论了间歇供热……”，注意论文语言的严谨性。第二章“供暖能耗对于供暖方式以及……的作用”存在逻辑上的错误。
3.图2.2不清晰，请重新绘制。请修改全文文献引用格式。</t>
  </si>
  <si>
    <t>论文主要工作是通过DeST 能耗模拟完成，但是对模拟计算的条件描述的不够详细，致使有些结论令人费解。例如：（1）加热功率直接影响预热时间，论文在论述预热时间时，未给出加热功率条件。（2）第二章关于室内能耗的表述没有考虑蓄热，而建筑蓄热也会直接影响建筑的预热时间；此外，如果不考虑蓄热，关于预热时段的负荷变大（如图5-8至5-10所示）也无法解释。</t>
  </si>
  <si>
    <t>预制管混凝土柱是一种由外壳预制混凝土管和核心混凝土组合形成的新型结构，论文采用轴心推出试验对两者交界面的粘结性能进行研究，选题具有重要的理论意义和工程实用价值。论文研究具有创新性，结构合理，格式较规范，符合硕士学位论文水平。不足之处有：①预制管混凝土强度对界面粘结强度的影响没有进行相应的理论分析；②没有给出预制管混凝土柱界面之间的内聚力接触属性参数设置的依据；③采用ABAQUS有限元模型对预制管混凝土柱进行轴压承载力分析中，没有对两种不同工况进行必要的说明。</t>
  </si>
  <si>
    <t>本文具有一定的创新性，研究深度和工作量达到硕士论文毕业要求。论文中多处表达不符合科技论文写作规范，语句口语用词较多，英文摘要还需修改，且“摘要”两字不应出现在目录中，目录中有些字体不一致，建议统一；在第三章中，23.6中，缺乏图3-13（b）中4、5曲线的解释，建议补充。在第4章中预制管混凝土柱粘结试验及数值模拟对比分析时建议详细分析下降段误差造成的原因。</t>
  </si>
  <si>
    <t xml:space="preserve">1、 论文语言表达的逻辑性有所欠缺；
2、 图的规范性稍差。
</t>
  </si>
  <si>
    <t xml:space="preserve">（1）论文书写格式及语言表达方面存在不足：物理量单位应该为正体，论文多处为斜体；有些公式明显书写错误（公式2-3），有些语句表达有问题。
（2）第四章计算模型为三维，结果仅给出了一维方向上的温度分布，是否可以简化计算模型？
</t>
  </si>
  <si>
    <t xml:space="preserve">本课题对双U型地埋管换热器进行了研究，得到了三维传热模型，并分析得到影响地埋管换热器传热效果的主要因素，具有创新型和工程价值。总体较好，有几个小地方可以进一步提高。
（1） 在做fluent模拟时，一般要求所有残差收敛到10-3，而通过图4-6看出，有些没有到。
（2） Fluent模拟计算域长度建议增加使恒温边界底面的假设条件更真实。
（3） 注意个别词汇。如模型长度建议写为计算域长度等。
</t>
  </si>
  <si>
    <t>1、论文总体评价：论文选题实用性强，论文作者理论基础扎实，科研能力较强，论文语句通顺。
2、论文不足：1）数值模拟部分应对网格无关性进行验证（网格尺寸、时间步长）。2）文中单位的字体多处出现错误，单位应为正体，而文中多处为斜体字。P.12 P.21 P.43表4-2 P.54等。</t>
  </si>
  <si>
    <t>论文针对铁路挤压性围岩隧道荷载特征及计算方法进行了研究，对围岩强度应力比、高跨比、侧压力系数、支护刚度等影响挤压性围岩隧道荷载分布特征的因素进行了深入分析，最终提出挤压性围岩隧道荷载经验计算公式，并对隧道断面形式和曲率提出建议，文中不足之处在于：
1.部分参考文献格式不完整；
2.文中个别语句不通顺，某些专业词汇使用不准确。</t>
  </si>
  <si>
    <t>1、文章在第2章“隧道结构荷载计算方法适应性研究”中重点指出：“通过对荷载计算影响因子的分析，得到了荷载计算方法的适用范围”，但在文中对于影响隧道结构荷载的围岩工程地质分析这一重要内容略显不足，可适当加强，这样可以使文章的论述更加充分、流畅。
2、本论文在第3章“挤压性围岩隧道荷载特征研究”中，反复强调了隧道本身结构与隧道围岩荷载特征间的关系，但也应该适当考虑地质构造、现代构造应力场等地质因素对于隧道荷载特征的影响，使得论文内容更完整、论述更丰满，否则研究结果难免有闭门造车的感觉，
3、文章最后应适当增加一些现场采集的验证性数据分析内容，毕竟文中提出的结论绝大多数为理论研究的得出的，尚未在实际工程中得到验，应该增加相关的内容。这样增加了论文的实用性和指导性。</t>
  </si>
  <si>
    <t>(1)应给出挤压性围岩的定义以界定论文研究范围； (2)“应用地层-结构法进行三维开挖计算，开挖完成后取隧道周边围岩单元体所受的应力大小等效为围岩压力”，单元应力有多个分量且具有方向性，应具体说明。 (3)应说明围岩的强度应力比是如何确定的？说明侧压力系数在三维数值计算模型中是如何实现的？</t>
  </si>
  <si>
    <t>论文以拆迁遗留下的废弃混凝土和矿场选矿后遗留下的铁尾矿为研究对象，通过再生混凝土，然后在地基处理中应用，所得结论有一定的应用价值。存在的不足之处包括：第一章中图名英文用的是Picture，而第二章用的是Figure，不统一。第一章中技术路线、第二章的制备工艺下面的图形最好能显示标题。文中的表格有许多不符合三线表的要求。文中有很多图形与标题没有出现在同一页里。第四章应力的单位有的用KPa，有的用kpa，不统一。第五章的结论太详细，列举了较多数据，这样使结论显得不具体。</t>
  </si>
  <si>
    <t>1 对尾矿砂再生混凝土在地基处理中的应用表述并不清楚，是用作复合地基桩体材料？还是用作换填？所做的接触面剪切试验的确很有意义，但应进一步明确是桩基还是复合地基，两者特性明显不同。2 结论部分应是对前面研究工作的提炼升华，而不是简单的罗列前面试验所得的数据。</t>
  </si>
  <si>
    <t>论文选题合适，结构完整，图表清晰，有一定创新价值。</t>
  </si>
  <si>
    <t>1、图2-8烟气节能器流程不清楚；2、将排烟温度降低到露点以下，如何避免设备的腐蚀？3、式3-16、17、18符号介绍不清楚。</t>
  </si>
  <si>
    <t xml:space="preserve">实验设计科学合理，内容充实完整，创新性较强，但论文局部逻辑性不够严密，文献引用规范性需进一步提高。
1.英文摘要时态、语法、科学性请修改。
2.第1章绪论部分并未总结出近年燃气锅炉的突出地位和与其他燃料型锅炉对比的优势，尤其是在与燃煤锅炉对比过程中在减少大气污染物排放方面的优势，以突出研究燃气锅炉供热系统能耗方面的重大意义。
3.请修改文中参引文献格式。章节2.3.4中氮氧化物的生成机理有三个，燃气锅炉主要考虑“热力型”，请认真阅读相关文献。
</t>
  </si>
  <si>
    <t xml:space="preserve">本文对现有典型区域燃气锅炉房供热系统存在的问题分析的较为透彻，内容充实。存在的不足之处：
（1）对于解决问题的方法分析，仅限于对现有方法的比较和陈述。
（2）仅以热效率作为优化目标不够全面，例如：未考虑排烟温度降低也会降低烟气中污染物的扩散能力；分析泵功能耗未考虑峰谷电价对总体运行费用的影响。
</t>
  </si>
  <si>
    <t>1、文章在第2章“围压与冻融循环作用对边坡及其支护的影响”研究中，重点指出“围压与冻融循环作用对边坡稳定性影响十分巨大。但在文中“围压是如何对岩石、混凝土等结构进行影响”的内容略显不足，这可是下一步研究的理论基础，可适当加强，这样可以使文章的论述更加充分、流畅。
2、本论文在第3、4、5章的研究中，反复强调了“冻融循循环”对于锚杆锚固力的影响，但在各个章节结论部分的文字叙述中，头绪及影响条件太多，能否对于这三个部分重新进行提炼、精选，并配以表格等简明扼要的形式，将实验内容表达出来使得论文内容更完整、论述更丰满。
3、文章最后应适当增加一些验证的工程内容，毕竟文中提出的结论绝大多数为实验室和计算机模拟的得出的，尚未在实际工程中得到验。是为了保证边坡稳定，应该增加相关的内容。这样增加了论文的实用性和指导性。</t>
  </si>
  <si>
    <t>论文选题意义重要，基本了解该领域国内外发展现状。作者具备扎实的理论基础，研究工作量饱满，研究方法得当，论文撰写规范，语言表达严谨、书写格式及图表符合规范。论文的主要不足之处：在锚固结构的冻融循环试验中，关于温度变量和含水量等控制因素的考虑较少；另外，如果论文中增加实际工程的验证，论文将更加严谨和优秀。</t>
  </si>
  <si>
    <t>文中的第二章内容均为文献综述，建议合并到第一章或者与后面章节数据分析结合。拉拔试验和冻融试验的条件和过程交代不清楚，如围压是如何施加在试块上的，从图片中的显示来看，所施加的围压仅仅可以算作是侧向约束。文中冻融和围压条件的施加严格意义上不属于耦合，所谓的耦合应该是围压和冻融同时进行施加。</t>
  </si>
  <si>
    <t>1、蓄热8小时，放热16小时的策略和实际应用有一定差距；2、表3-5下面文字，累积漏热量之和与蓄热耗电量的偏差应为负值。</t>
  </si>
  <si>
    <t>数据可靠，应用价值较强。未对目前固体蓄热电暖器性能研究存在的问题进行总结，研究深度有待提高，创新点需再提炼。
1.英文摘要为“中式英文”，请修改。研究进展论述应以研究内容分类总结，不可能穷尽所有研究者。未对目前研究关于固体蓄热电暖器性能存在的问题进行总结。
2.图2-1、图2-3，分别标注出固体蓄热电暖气、热常数分析仪结构。应对实验结果进行原因分析，与其他文献结果进行比较。部分文献过旧。</t>
  </si>
  <si>
    <t xml:space="preserve">本课题采用了实验测量与数值模拟相结合的方法，对电暖器存在的蓄热率不足、可接触外表面温度过高、蓄热通道出风口温度过高等问题进行了研究。总体较好，有一些问题可以改进
（1） 在正文中引用外文参考文献，只写“姓”即可。
（2） 在该问题Fluent模型边界条件设置中，墙面的厚度建议设置为实际厚度。
</t>
  </si>
  <si>
    <t xml:space="preserve">通过试验及有限元分析研究 600MPa 级钢筋混凝土轴压柱的力学性能，为 600MPa 级钢筋的应用提供试验依据与理论基础。主要不足：
1.文中论及对钢筋混凝土轴压柱进行单调荷载及重复荷载试验，题目“重复荷载作用下 600MPa 级钢筋混凝土轴心受压柱力学性能研究”不能完全对应文章内容；
2.写作的逻辑性还需商榷，个人建议是不是先研究混凝土的应力-应变关系曲线再研究轴压柱的承载力更为合适？
3.文献综述部分多篇文献描述部分和所得结论之间的逻辑关系也需斟酌。
</t>
  </si>
  <si>
    <t>该文试验、理论、计算并重，研究内容丰富，具有很好的创新性；行文流畅，易于阅读。不足之处包括：1.参考文献著录不甚规范；2.对试验和计算得到的图表的分析不够深入；3.数值模拟中给出的过程稍显简略。3.部分图表格式不规范</t>
  </si>
  <si>
    <t xml:space="preserve">1、 试验设计没有完全相同的两个试件分别在单调荷载和重复荷载作用下的对比；
2、 图5.8中C2试件单调、重复加载下塑性应变相差较大，与文中分析不一致。
</t>
  </si>
  <si>
    <t>1.绪论中给出的桥墩病害图片并非本文主要研究的空心墩的震害；2、空心墩高度一般都很高，而本文的研究原型高度为11.5m，研究对象高度偏小；3、应力单位为MPa，而不是Mpa；4、数值模拟与试验结果进行对比时，仅给出加速度和速度对比，而未给出桥墩抗震最关键的变形对比，而且数值模拟与试验结果的误差超过10%，略微有点大；5、试验得到的时程滞回曲线有点乱，无法很好的体现桥墩塑性滞回耗能的特性。</t>
  </si>
  <si>
    <t>（1）论文第四章试验结果与数值模拟分析结果对比验证的目的是什么？有凑工作量之嫌。（2）论文第三章大多是对试验现象的直接描述，如能从机理上解释试验现象，将大大提升所得研究结论在实际工程中的应用价值。（3）第三章对试件耗能性能的研究，除了滞回曲线若辅以骨架曲线综合分析，则更能直观说明问题。</t>
  </si>
  <si>
    <t xml:space="preserve">该文以模型试验并结合有限元分析研究不同地震动下桥墩的动力反应问题。主要存在以下不足：
1.写作及文字表达应更严谨规范，避免错别字及不规范用法。如P18第三段：着重研究了不太剪跨比的作用、P19第二段再设计时应予以考虑、KN的K应为小写，Mpa的P应为大写等；
2.通过试验对有限元分析可靠性验证后，通常还需用验证后的有限元模型对参数及规律做进一步的分析，这样结构更完整，也便于做更全面的分析从而得出更有意义的结论。
</t>
  </si>
  <si>
    <t>论文对浮选矿中浮选药剂二异丁基二硫代次膦酸钠的降解方法进行了研究，结果具有实用价值。但论文整体对国内外发展状况和动态的了解程度一般，采用的降解方法先进性不强，降解二异丁基二硫代次膦酸钠的路径不十分清晰。论文书写语言学术性和逻辑性还有待提升。</t>
  </si>
  <si>
    <t xml:space="preserve">1. 书写错误，论文P6”扩大”写成了“矿大”；P48磷酸二氢根分子式右下角的角标；一些简写如IC, TC第一次出现应给出全称；表格和图序号搞错，如第四章的图和表都写成“5-1,5-2…”
2. 论文中二异丁基二硫代次膦酸钠的降解机理及降解产物应给予重点详细分析。
</t>
  </si>
  <si>
    <t xml:space="preserve">1. p12，关于二异丁基二硫代次膦酸钠的有害性这一部分应该有相应的参考文献；
2. p24，图3-4中，pH为6/7/8时，为什么随着臭氧化时间的延长，磷酸根生成量会降低或成为零，是原来生成的磷酸根又进行了新的转化吗？作者应给出合理的解释；
3. 论文工作量和数据量较大，但不足之处在于，论文通篇都是数据结果的说明，并没有从理论方面进行阐释，缺乏必要的深度。
</t>
  </si>
  <si>
    <t>作者使用综合污染指数法对水质进行了评价，该结果是否与国标中要求的单因子评价法结果相近，建议进行补充对比。</t>
  </si>
  <si>
    <t>论文对清水河的水质和富营养化进行了较为系统的研究，是一篇研究水平较好的硕士论文。论文中出现了多处简单的格式错误，建议作者进行修改。</t>
  </si>
  <si>
    <t>作者将底泥放置在试验室中进行培养试验，底泥进行扰动后与河底原状态底泥对水质的影响是否有区别，建议作者补充说明。</t>
  </si>
  <si>
    <t xml:space="preserve">论文中的采用的桥梁模型的纵向抗弯惯性矩取值是否恰当？ </t>
  </si>
  <si>
    <t>1.连续梁计算简图中，活动墩顶的活动支座应采用单链杆表示，而不是双链杆。2、少数计算结果显示有误（如固定墩和滑动墩响应值基本一致）。3.少数计算结果与实际不符（如固定墩剪力为0）。4、分阶段耗能自复位阻尼器在自复位梁柱节点滞回耗能中所占的比重未给出明确数值。</t>
  </si>
  <si>
    <t xml:space="preserve">1、 第2章与其他各章之间联系不紧密；
2、 4.1节中第三行“底板悬臂长”有误；
3、 表4-1中调幅系数数值不对；
4、 5.1节Ⅰ区、Ⅱ区预留间隙的变化幅度是否太小。
</t>
  </si>
  <si>
    <t>文中“炭质泥岩软化造成桩端持力层强度降低，在动荷载下发生沉降并非唯一主要因素，仍有至少大于 28.54 % 的沉降是由其他因素造成的。”，是否应该对其他可能引起沉降（近1/3总沉降）的因素做个分析。</t>
  </si>
  <si>
    <t>表2-2三线表格式磅数不对；图2-8图和图名分离。</t>
  </si>
  <si>
    <t>论文以桂林西站路基沉降整治工程为研究对象，对动荷载作用下桩端炭质泥岩的工程特性和动力性质进行了研究，所得结论对类似地质条件相关工程的设计与施工有一定的借鉴意义和指导价值。存在的不足之处包括：图2-4中小标题出现串行，表2-2不需要加续表，表2-4中标题六河高速试件①浸水渐近崩解试验颗粒级配变化表中①表示什么意思应有所说明。论文第五章关于股道用到了Ⅰ股道、Ⅱ股道、3 股道、4 股道、三股道、四股道不是很统一，建议修改。参考文献有些标点符号不一致。</t>
  </si>
  <si>
    <t>选题与已公开其他学位论文相近，在参考文献中也未见标注；外文参考文献比例偏少。</t>
  </si>
  <si>
    <t xml:space="preserve">1、图3-3中值滤波效果图中标注“高斯”。
2、描述基础性知识的篇幅过长。
3、5.5节用一张特殊的图说明网络稳定性，不具有普遍意义。
4、将本文方法与常见的深度学习网络进行对比，不能体现出本文方法的先进性。
5、结论中的第1、3条作为成果有些勉强。
</t>
  </si>
  <si>
    <t>论文总共分为五章，其中前三章全部是对已有算法的描述。后续两章提出一种“全新”的卷积神经网络算法，但仅对模型的每一层进行简单修改，且文中提到利用C++语言及Caffe框架编写程序，而并未对框架的环境配置进行说明；另外，实验结果中仅提供几组简单数据对比表来说明修改后的分类精度和效率，且实验结果都是几张简单的MATLAB图，数据分析的真实性有待进一步证明；实验中仅用一张图像对算法的稳定性进行对比分析，可靠性较差；时间性能分析中，所用时间是主观计时还是客观分析？参考文献不规范，书写较口语化。参考文献格式混乱。尤其是英文文献；</t>
  </si>
  <si>
    <t>关键词偏多，近5年的参考文献比例偏少。</t>
  </si>
  <si>
    <t>论文选题合理，具有较高的实用价值。实验方案合理，技术可行，结果可信，引文规范，语言表达准确、流畅，结构严谨，逻辑性强，格式及图表符合科技论文书写规范。</t>
  </si>
  <si>
    <t xml:space="preserve">总体评价：
论文在对本领域国内外研究现状进行综合分析的基础上，对数字化水声通信中MQAM同步技术及其在ARM硬件平台上的实现展开研究，具有重要的研究意义和应用价值。采用了基于相位旋转的逐符号相差补偿载波同步算法和变步长采样抑制频偏方法。并将这一方法在Matlab中进行仿真及在ARM平台上进行实验，证明了方法的有效性。论文体现了作者在所研究领域具有宽广的理论基础和专业知识，具备了较强的综合运用科学理论、方法和技术手段来分析、抽象、解决实际问题的能力。论文运用的理论知识、研究方法、实验手段正确合理，论文撰写的条理清晰，层次分明，逻辑性较强，文笔比较流畅，符合科技论文的写作规范。
存在问题:
1. 在1.2节中,归纳总结目前该方面国内外研究存在的主要问题应有所加强;
2． p30页第3段说：“滤波后的输出波形如图4.5所示
”是错误的，应该是图4.4； 
3. 第4章和第5章是对第3章所采用的相位旋转的逐符号相差补偿载波同步算法进行Matlab仿真和ARM的实现。但并没有很好的分析说明与DD算法等传统算法的比较及优势所在，应加强这方面的内容；
4.第6章主要研究的是使用随机共振原理对接收信号采用变步长采样的方式降低残余频差，并通过Matlab 仿真和ARM 平台实验进行验证，但最后未能给出该方法与传统方法的比较结果及优势等。
4.5节最后一句话说：“通过实验分析，改进的匹配算法在匹配精度和运算速率上都有所提高。”可通过前面描述的内容看只有匹配精度的提高，并没有提到匹配速度问题，需要详细给予陈述；
3. 图5-15最终三维重建效果图，从效果图看，实验中立体匹配存在较多的错误匹配，重建效果比较差，文中对效果较差的原因分析的不够细致，应认真分析原因，并给出改进措施。
</t>
  </si>
  <si>
    <t>应在实际水声环境下验证本文的工作</t>
  </si>
  <si>
    <t>总体评价：
5G中快速增长的数据流量与互联网需求，对光网络的传输性能更高的要求,基于软定义的多粒度交换是实现数据稳定传输的有效方法，论文针对新体系与新型网络架构相结合时出现的波长连续性限制，端口需求大以及码群路由网络的生存性等问题方面进行了研究，在基于分布式控制的码群路由网络中引入SDN思想，提出了基于SRLG的动态保护算法，拓展了PCE协议，并对码群路由网络的系统端口数、丢包率等性能进行了仿真，课题研究具有重要的研究意义和一定的应用价值。论文体现了作者对所研究课题具备坚实的理论基础和系统的专业知识, 具有独立从事科学研究,解决实际问题的能力,论文运用的理论知识、研究方法、实验手段正确合理，论文撰写的条理清晰，逻辑性较强，文笔比较流畅，符合科技论文的写作规范。
存在问题:
1. 在1.2节中,总结目前该领域国内外研究现状及存在的主要问题应有所加强，尤其是应加强国外相关研究在本领域的研究现状及进展的总结;
2．第2章中的图2-5-2-8等处，应先给出该图是什么，然后再具体介绍图中的内容及含义等，表达方式倒置了，后续章节也有多处类似表述；
3. 采用基于软定义的三层多粒度交换技术，码群路由网络的动态保护算法等方法的局限性应进一步分析说明，不同方法的对比分析不够；
4.参考文献中，国内学位论文较多，公开发表的外文文献偏少，应增加国外最新发表的研究成果作为文献。</t>
  </si>
  <si>
    <t>介绍性内容偏多，自己的工作阐述不充分</t>
  </si>
  <si>
    <t>论文针对传感网络中节点能量有限且不易补充的问题，提出了均匀成簇、均衡网络负载的基于SOM网络和模拟退火算法的路由选择方法，论文选题具有一定的理论意义和实用价值，体现了作者具有该领域的扎实理论基础和较强的科研实践能力。论文写作条理清晰、文笔流畅，符合科技论文的写作规范。
需要改进：
1）仿真实验应针对多组数据集进行，文中采用一组数据进行实验，显然对算法的有效性支撑较弱；
2）缺乏对算法性能评价的定量化指标的描述，应对实验的效果进行充分的定量分析及评价。</t>
  </si>
  <si>
    <t>路由选择算法的应该考虑在实际应用时的实时性问题</t>
  </si>
  <si>
    <t>使用计算机视觉识别人体多姿态算法研究是近年比较热门的技术，作者还应该通过课题研究最终总结出考虑多种因素后哪种算法是更适合人体多姿态识别，用于实际应用中，而不仅是得出一个在某特定情况下的结论。创新性及论文实用价值不足。</t>
  </si>
  <si>
    <t xml:space="preserve">1. 文中有很多的空白页
2. 文中应用别人工作的图片，需要在图题当中给出参考文献
3. 图5.5两条曲线有什么区别，在文中没有给出深入的分析和讨论
</t>
  </si>
  <si>
    <t>近5年的参考文献比例偏少。</t>
  </si>
  <si>
    <t>论文对Park等人的基于demons算法的DTI配准算法（对应文献发表于2013年）进行了改进，效果并未与最新的研究成果进行比较。</t>
  </si>
  <si>
    <t>作者提出了两种基于张量的DTI 配准方法，在配准效果方面优于基于标量的 DTI 配准方法，可以有效提高脑功能成像效果。论文逻辑清晰，方法可信，结果可信。在结果分析方面，可适当增加与其他最新方面的对比分析。</t>
  </si>
  <si>
    <t xml:space="preserve">论文针对图像重构中相位信息缺失及噪声干扰问题，提出了基于深度先验的相位恢复算法，利用卷积神经网络生成去噪算子，用学习图像的复杂先验来代替人为设计的先验，确保图像精确重构。论文的选题具有较强的理论意义和实用价值，体现了作者具有该领域的扎实理论基础和较强的科研实践能力。论文研究方法具有一定创新性，实验设计合理，论文写作条理清晰、文笔流畅，图文并茂，符合科技论文的写作规范。
需要改进：1）应对仿真实验的软硬件环境及参数进行适当描述，以方便进行对比实验及分析；
2）参考文献有相当一部分是2000年前的，应增加近5年来最新文献的参考比重。 
</t>
  </si>
  <si>
    <t>最好用实际的衍射图案验证验证本文算法性能</t>
  </si>
  <si>
    <t>（1）引言最后一段表述不当；（2）表2文字应居中，里面的单位错误；（3）1.2内容与1.1及后面的1.3衔接性较差；（4）图7模拟值与实测值相差较大的原因没有分析。</t>
  </si>
  <si>
    <t xml:space="preserve">1.论文缺乏整体设计，各部分的内在关联性不强，不甚严谨；
2.论文语言表达不到位，例如摘要的第一句话表意不清，摘要第9-10行“添加5%B2O3 或7%CaF2 可以降低精炼渣的黏度”…的汉语表达有逻辑错位；
3.论文缺乏讨论，例如第2章中，加入B2O3或CaF2均有降低渣黏度的作用，但究竟哪个更好，缺乏探讨和优缺点的比较，也缺乏和实际工艺过程的联系；
4.论文撰写规范性不足，例如表2中同时出现km和Km，还有标点符号混乱；
5.表4中渣黏度的模拟值与实测值相差较大，未说明其中的原因；
6.结论2）中的第一句话为专业常识性知识，与此论文所做的研究无关；
7.参考文献第14、30、31、33、43、51、58及第63的著录格式有瑕疵。
</t>
  </si>
  <si>
    <t>论文有如下不足：一、R为6的精炼渣成分应该给出，并应联系具体精炼钢种；二、讨论CaF2和B2O3的影响，仅做了一种含量的试验偏少：三、研究精炼渣冷却析出对实际精炼过程有何意义？四、引言中“AI2O3提高精炼渣熔点；CaO作为溶剂”值得商榷？</t>
  </si>
  <si>
    <t>（1）摘要中有多处标点符号使用不当；（2）Fig3.撰写错误；（3）文章中的小结部分不宜引用参考文献的内容；（4）文中图片的标尺不清晰；（5）结论繁琐有过多通识性语言，应精简。</t>
  </si>
  <si>
    <t xml:space="preserve">1.题目意指两部分，组织结构和机理，而机理是指什么在题目中未体现清楚，正文中也未表述清楚；
2.第2章小结不够简练，本应在正文中讨论的内容却未经论证就直接作为小结的内容；
3.第19页—第20页的表1及图5不是本工作所得结果，但未给出切确的参考文献出处；
4.论文结论条目过多、叙述过繁，削枝强干、突出重点地整合提炼不足。
</t>
  </si>
  <si>
    <t>论文有如下不足：一、在分析组织机构基础上再分析电磁性能；二、应该给出熔化试样的重量和凝固体的尺寸；三、应该给出熔化试样喷铸时的温度；四、是否属于快速凝固范围值得商榷。</t>
  </si>
  <si>
    <t>（1）英文摘要中不宜出行“；”；（2）图2用柱状图表述更合适，图3图片格式不标准；（3）结论中应更好体现文章研究的结果，应有更多量化数据。</t>
  </si>
  <si>
    <t xml:space="preserve">1.论文应更好地围绕“磁场下保护渣润滑行为”主题开展研究工作，铺垫过多；
2.个别表达不严谨，例如第18页第9行“探头下表接触液渣而时开始计时”表意不清，第2页“助溶剂”应为“助熔剂”，第15页“热流啊”？等瑕疵；
3.论文撰写规范性不足，单位及标点符号标注不统一…；
4.结论及第4章小结与相关讨论中均未给出焦耳热的单位；
5.结论1）似前人已给出，尽管论文也做了类似实验，但将其作为结论须加以限定；
6.在参考文献1、3、7、….等大多数文献的著录格式中未正确给出起止页码。
</t>
  </si>
  <si>
    <t>加入磁场后保护渣最大热流密度减少，平均热流密度增加的实验结果的原因分析，值得商榷。</t>
  </si>
  <si>
    <t>论文选题具有理论与工程意义。论文提出了伺服电机实现非正弦振动，并设计了一套由伺服电机驱动的非正弦振动装置，有创新。科研能力与基础良好，写作规范。</t>
  </si>
  <si>
    <t>论文对设计了液压伺服电机结晶器非正弦振动装置，阐述了设计理念，进行了仿真分析。建议进一步进行实验样机的研制、开展实验研究。</t>
  </si>
  <si>
    <t>论文分析了结晶器振动的工艺参数，给出了相应的同步控制模型。研究设计了由伺服电机驱动的双偏心振动装置，并对振动装置进行了有限元分析及动力学仿真分析。
论文不足之处：
1、表3—1中的额定转速、最大转速的单位不对。
2、图3—6中，图不清楚，字体不规范，没标坐标。</t>
  </si>
  <si>
    <t>本文提出一种基于改进蝙蝠算法的图像多阈值分割，利用改进蝙蝠算法获取图像的最佳分割阈值，通过与粒子群算法、蝙蝠算法实验结果相比较，验证改进算法有效性，并通过图像质量评价指标分析分割图像质量。不足之处在于：算法理论性稍显薄弱，图像分割信息量略小。</t>
  </si>
  <si>
    <t xml:space="preserve">1、论文对图像分割的应用背景综述不足；
2、改进算法的针对性和有效性分析不足； 
3、注意参考文献书写的规范性。
</t>
  </si>
  <si>
    <t xml:space="preserve">2、论文对创新点的凝练不够； </t>
  </si>
  <si>
    <t xml:space="preserve">本文研制了一套基于 FPGA 的 Micro-CT 采集控制系统，该系统实现了 X 射线发生器、探测器、运动控制器之间的协同控制，实现与上位机进行实时信息交流。不足之处在于：
第六章系统应用部分系统重建后的图像应该与重建前的进行对比分析，更加证明系统的有效性。
</t>
  </si>
  <si>
    <t xml:space="preserve">1、对Micro-CT采集控制技术存在主要问题及复杂性分析不足；
2、论文对科学问题和创新点的凝练不够； 
3、论文围绕系统设计的内容过多。
</t>
  </si>
  <si>
    <t xml:space="preserve">1、论文对所提融合算法的验证合理性分析不足；
2、论文对创新点的凝练不够； 
3、论文中有些轨迹图表达不规范性。
</t>
  </si>
  <si>
    <t>本论文提出了一种不依赖任何人工路标点的，视觉与里程计的融合定位算法，来提高机器人定位的精度和鲁棒性。通过仿真和真实环境测试，验证算法的有效性。不足之处在于：本文所提出的定位算法精度指标未精确给出。</t>
  </si>
  <si>
    <t xml:space="preserve">论文选题具有实用的理论意义，提出的方法对于位置定位具有指导意义，论文写作较规范，作者具有扎实的基础理论知识和较强的科研能力。
对于实验的设计可以实用相似或者相同实验场景，先进行仿真实验，之后可以真实检测得出数据与仿真结果对比分析，验证课题方案的准确性。
参考文献可以多选用最近1-3年的新的权威文献。
</t>
  </si>
  <si>
    <t>1、论文对所提融合算法的验证合理性分析不足；</t>
  </si>
  <si>
    <t>论文研究方法中植物种类多样性指数等选取的科学依据阐述不清；调查过程和一些主要调查数据没有详细列表；结论缺乏对论文的创新性和社会应用于推广等加以总结。</t>
  </si>
  <si>
    <t>论文采用“判断群落或生态系统的稳定性指标”评价人为设计的植物配置，不是很适用，需要修改。最后所提建议过于泛泛，应具体。</t>
  </si>
  <si>
    <t>论文主要存在以下主要不足：
1、 论文题目表达不够恰当、准确；
2、 论文中研究方法应标注来源出处；
3、 个别图表不够规范；
4、 论文中解决问题的建议不够具体</t>
  </si>
  <si>
    <t>1  论文题目“城市景观生态现状下”表述不恰当，和论文内容不符。
2  文中“可持续发展”原则中内容问题不符。
3  植物种植设计中植物应明确具体种类，并标注拉丁学名。此部分写作很多处缺乏术语性和科学性。
4  文中“京津冀第三极”、“十二五规划”等已经过时，在2019年仍然用这些概念不妥。</t>
  </si>
  <si>
    <t>1、研究方法表述不科学，如“总结有关学科的研究成果”，应为“文献研究法”。
2、“研究现状”部分的文献相对滞后。
3、对于有些问题的表述较为泛泛，如第三章，每一个小标题都是个大课题，希望看到更多的案例，更深入的分析，有独立性的理解。
第五章内容不够丰富，没有必要独立一章。</t>
  </si>
  <si>
    <t xml:space="preserve">1、 论文摘要针对研究内容、方法、成果、结论等方面的概括过于笼统，不够具体；
2、 论文题目过大，研究内容有些发散，针对不同废弃地类型改造的理论研究成果（即改造方法）不够具体、明确；
3、 对改造案例的现状分析不够全面、重点不够突出。
4、 文字表达不够准确、图表等存在多处不规范的问题。
</t>
  </si>
  <si>
    <t>1  摘要写作不符合要求，写了和论文无关的内容，而没有把该论文主要内容叙述出来。</t>
  </si>
  <si>
    <t>1、摘要不够科学严谨。
2、研究方法表述不全面，不科学，如“归纳并总结”，应为“归纳法”，文中重要的个案分析与设计没有体现。
3、国内外研究综述部分的文献滞后。
4、第三章理论分析相对泛泛。
整体设计中规中矩，没有看到围绕地域文化做了哪些工作。</t>
  </si>
  <si>
    <t xml:space="preserve">1、 论文摘要概括提练的不够具体，过于笼统；
2、 分析案例数量没有达到相关要求；
3、 实践项目缺少设计依据；项目规划设计均为规划层次的内容，缺乏设计层次的相关内容。
4、 文字表达不够准确、图表存在不规范问题。
5、 部分参考文献陈旧。
</t>
  </si>
  <si>
    <t>1、各级标题文字表达欠严谨。</t>
  </si>
  <si>
    <t>摘要语句表达不流畅，逻辑性不强；论文内容丰富，主题有些分散，缺乏主线贯穿；对廊坊园的设计中，主题提取过于狭窄，图纸表达水平待提高。</t>
  </si>
  <si>
    <t>1. 序号格式不正确，“第一章、第二章”与“1.1， 1.1.1”不是一个序号使用系统，应为“1.，1.1，1.1.1”。</t>
  </si>
  <si>
    <t>1 论文题目应该再简洁些。</t>
  </si>
  <si>
    <t>1、各级标题不够严谨，各部分文字表达欠推敲。
2、所谓“复杂性体系分析”未能体现出“复杂性”。
整体相对不够深入。</t>
  </si>
  <si>
    <t xml:space="preserve">1、 题目表达不够恰当、准确；
2、 部分文字表达不够准确、插图图名及单位等不规范；论文中的章节题目不够精炼、准确；
3、 论文结论写作不规范；
4、 参考文献内容陈旧。
</t>
  </si>
  <si>
    <t>1、国外文献综述部分，没有说出文章的主要观点和贡献。
2、研究方法中的“综合分析法”不知所云。
3、引用的设计较多，但准确性有欠缺。如文中提到魁北克冰雪建筑保存三周，和实际情况相差很多。引出另一个问题，参考文献质量较差。
设计问题较大，图纸太少，没有效果图，不符合一个景观设计项目的要求。</t>
  </si>
  <si>
    <t>别语句表述不通顺；设计实例中自绘效果图质量不高，不能很好的表达设计意图；第五部分应该为论文的主体部分，但内容偏薄弱。</t>
  </si>
  <si>
    <t>1.案例分析不足5个，建议补充；
2.格式及序号存在很多错误；
3.缺少设计依据。
4.建议将副标题作为主标题。</t>
  </si>
  <si>
    <t>项目设计策略中融合多国元素缺乏有力的依据；项目对本地文化、区域特色等的提取和表现不足，整体缺乏特色；各分区建筑风格不统一，显得比较杂乱。</t>
  </si>
  <si>
    <t>1.格式需进一步规范；
“5 结语”应为“5 结论”。</t>
  </si>
  <si>
    <t xml:space="preserve">1、 论文综述不够全面、系统，针对性略有欠缺；
2、 项目设计依据不够准确；
3、 分析案例的选择其关联性和可借鉴性均有所欠缺；
4、 论文中部分插图图名表达不够规范。
</t>
  </si>
  <si>
    <t>1  图4-18、图4-24效果图把春花和夏秋色放于同一图上，和实际不相吻合。</t>
  </si>
  <si>
    <t>国内外发展现状中对文化公园的总结较少，主要是针对公园的发展状况做的总结，针对性不强；案例分析所选图片全部来自网络说明缺乏对案例的实地调研；题目是基于历史文化特征的赞皇公园设计，但是在具体设计中对于赞皇历史文化的提取和表达不是很到位，论文对这部分的阐述和说明也不足。</t>
  </si>
  <si>
    <t>1. 参考文献不够丰富；2.格式需进一步规范。</t>
  </si>
  <si>
    <t>1  结论要简洁。                        2  题目和内容吻合度有待提高。</t>
  </si>
  <si>
    <t>1、“徽民居”、“徽文化”表述不科学。
2、题目表达有待推敲。</t>
  </si>
  <si>
    <t xml:space="preserve">1、 论文题目及部分章节题目不准确、恰当；
2、 论文摘要写作、研究内容表达不够规范；
3、 论文中部分表格不规范，插图图名表达不准确；
4、 论文中各章节之间的结构内容逻辑性不强。
</t>
  </si>
  <si>
    <t>2 1  结论可以再简洁些。
2  参考文献近5年的较少，尤其是外文文献少。 参考文献中期刊文献较少。</t>
  </si>
  <si>
    <t>选题具有现实意义，研究成果社会应用价值较高，试验方法比较合理，实验环境采用的是模仿酸雨环境，建议可以进一步将实际自然环境中一些其他因素的影响因子考虑进去。</t>
  </si>
  <si>
    <t>1.摘要不够精炼，摘要不需要分析过程，而是提炼结论；
2.讨论不够深入。</t>
  </si>
  <si>
    <t>1  论文题目中“隆兴寺”和“寺庙”有些重复。                                    2  参考文献中最新文献不足。</t>
  </si>
  <si>
    <t>1、国内外研究综述部分的文献滞后。
2、关于色彩理论分析部分相对泛泛。
色彩抽象提取部分的样色纯度偏高。</t>
  </si>
  <si>
    <t xml:space="preserve">1、 部分文字表达不够准确、插图表达不规范；
2、 参考文献缺乏较新颖的成果内容（几乎均为著作或硕士论文）；
3、 对隆兴寺色彩保护建议措施缺乏一定的可操作性。
</t>
  </si>
  <si>
    <t>科学问题不明确；参考文献多陈旧。</t>
  </si>
  <si>
    <t>样本选取欠规范，使其代表性和可比性存在一定不确定性。</t>
  </si>
  <si>
    <t>1.正文中“4.1节土壤基本理化性质”，和主题不大相关。2.正文中4.2节土壤细菌部分，和主题不大相关。</t>
  </si>
  <si>
    <t>论文部分内容表述欠精炼，结论部分不规范。</t>
  </si>
  <si>
    <t>综述欠深入，研究深度略显不足。</t>
  </si>
  <si>
    <t>数据分析中，特别是差异性检验应列出具体的分析方法，植物名称第一次出现要加拉丁名，且拉丁名的书写式要一致，部分图的坐标轴为灰色虚线，要标示清楚，参考文献中 et al应斜体，期刊要用全称</t>
  </si>
  <si>
    <t>论文内容多为跟踪性研究，部分内容表述欠规范。</t>
  </si>
  <si>
    <t>研究方法中熵权法描述不明确，讨论不充分，部分引用文献不规范</t>
  </si>
  <si>
    <t>综述内容太少，其中有些内容不明确。“3.1标准地设置”不清楚，只有1篇外文文献！！！</t>
  </si>
  <si>
    <t>讨论欠深入，论文图表、文字、统计分析等欠规范。</t>
  </si>
  <si>
    <t>讨论不充分且缺乏引用，参考文献引用不规范</t>
  </si>
  <si>
    <t>排版不太规范，数据分析不太深入</t>
  </si>
  <si>
    <t>试验林年龄较小仅为初步研究结果，应进一步跟踪研究。</t>
  </si>
  <si>
    <t>无意见</t>
  </si>
  <si>
    <t>综述中1.2节， “对比试验”内容和主题不太完全符合。</t>
  </si>
  <si>
    <t>论文的实验设计需进一步完善，部分内容写作欠规范。</t>
  </si>
  <si>
    <t>（1）3.2.1.1节应该放在在3.3.2节中。方法中相同问题。（2）3.2节标题中关键词“矫治技术”有点大，研究内容实际就是最佳试剂，不全面。</t>
  </si>
  <si>
    <t>文字错误较多。</t>
  </si>
  <si>
    <t>综述和论文主题结合不紧密，讨论大而空，和论文结合不紧密，品种特性描述少</t>
  </si>
  <si>
    <t xml:space="preserve">1. 试验克隆小麦热激转录因子 TaHsfA2-1并进行功能验证的依据不充分。
2. 试验对转基因拟南芥的世代交代不清、转基因阳性植株的验证试验不充足。
3. 论文内容涉及分子研究比重较大。
</t>
  </si>
  <si>
    <t xml:space="preserve">1、 真菌分类应采用新分类系统。
2、 近5年文献偏少。
3、 发酵工艺如有中试，那就更好。
</t>
  </si>
  <si>
    <t>论文的整体工作量偏少；论文在写作格式上不建议分章叙述。</t>
  </si>
  <si>
    <t>病菌分类建议采用最新分类系统名称。摘要，讨论部分需要进行深入分析，梳理。</t>
  </si>
  <si>
    <t>部分图表不规范。</t>
  </si>
  <si>
    <t>综述和讨论写的杂乱而不深刻，专业术语需要规范。</t>
  </si>
  <si>
    <t xml:space="preserve">1、 对青贮玉米，试验中中原单 32（ZYD32）、大京九 26（DJJ26）、豫青贮 23（YQZ23）三个材料是否具有代表性。
2、 随密度的增加，ZYD32产量降低，而DJJ26和YQZ23产量上升，这一结论对生产的指导意义是什么？应交代。
3、 论文题目表达研究主题较恰当。
4、 论文写作较规范。行文逻辑性一般。
</t>
  </si>
  <si>
    <t>文献综述以及结论和讨论部分和研究内容结合不紧密，品种特性、实验地等需要详细描述，部分图片不规范。</t>
  </si>
  <si>
    <t>综述过于简单.实验设计中应说明土壤基本情况。文中 “℃”，格式有误。文中土的制作较粗糙。</t>
  </si>
  <si>
    <t xml:space="preserve">1. 论文规范性较强。文字表达较准确。
2. 论文题目表达研究主题较清晰。
</t>
  </si>
  <si>
    <t>该论文以张北坝上地区地道性药材金莲花为供试材料，研究了适宜金莲花花药单倍体培养的条件，选题明确，试验设计合理，数据可靠，图片清晰，论文写作语言流畅。尚待改进之处：论文摘要中第2点结果的写法有些重复，建议整合完善；文中一些试剂的缩写第一次出现应该给出全称或者在论文中附表加以说明；表3-2的中文标题应删掉“。”，所有表格的英文标题应删掉最后的“.”。总体来看是一篇不错的专业学位论文。</t>
  </si>
  <si>
    <t>文章以金莲花为试验材料，通过花蕾发育时期观察、花药愈伤组织诱导、分化成苗及再生植株的倍性鉴定等一系列研究，为金莲花单倍体培养体系提供了一定的理论支撑，但在以下方面需加强改进：1.本学科领域相关研究学术动态应加强最新相关发展状况，从引文参考文献上，近三年占比偏低。</t>
  </si>
  <si>
    <t>该研究以张北坝上地区地道性药材金莲花为主要对象，研究了金莲花花药单倍体培养的最适条件，选题非常有意义，试验设计合理，数据可靠，图片清晰，论文写作语言流畅。不足之处：1、文献分析不足，创新之处不明显2、语言表达尚需提高3、参考文献中某些英文文献格式不规范。</t>
  </si>
  <si>
    <t>论文选题明确，文献综述紧扣主题，试验设计合理，实践方法科学，论文写作规范。</t>
  </si>
  <si>
    <t>综述不全面，格式规范存在问题。</t>
  </si>
  <si>
    <t>论文符合专业硕士学位论文要求，参考文献科学、可靠，部分图制作不精细</t>
  </si>
  <si>
    <t>该论文的技术路线不全，建议完善；高标准农田项目区的效益评价指标体系的建立应该基于项目区的概括，所以论文内容的3,4应调换位置； 从参考文献[32]开始，在文中的标出顺序和后面的顺序发生错位，待完善。</t>
  </si>
  <si>
    <t>2.摘要和试验材料与方法中缺少必要的试验设计内容。</t>
  </si>
  <si>
    <t>文章运用层次分析方法对定州市东亭镇和邢邑镇高标准基本农田工程项目区进行了经济、社会和生态三方面进行了评价，整体基本合格。不足之处1、相关文献不足 2、论文写作润色不够3、论文结构欠合理。</t>
  </si>
  <si>
    <t>该论文选题准确且具有一定的应用价值，国内外研究进展与论文主题较为相符。不足之处：中文摘要太啰嗦，欠凝练；英文摘要尚需提高；文献综述部分，引用的文献和后面列出的参考文献不符；P15的原则（4）和（5）重复，需修改；表5-4和表5-8的数据出现重复；结论应进一步提炼。</t>
  </si>
  <si>
    <t>本文以沙河市为研究区，通过查阅大量文献及收集整理的资料，完成了沙河市景观生态分类及土地整治分区的适宜性评价。不足之处： 1.进一步凝炼摘要。2.文章写作能力有待提高，部分语句表述不确切，结论应进一步提炼。</t>
  </si>
  <si>
    <t>文章对研究区域景观的类型以及景观指数进行了分析，通过聚类分析方法评价了景观生态，并将沙河市各城镇耕地进行分区。文章整体达到了专硕论文水平。不足之处1、对一些专用词语内涵欠解释2、评价指标体系的选取缺少必要的分析。</t>
  </si>
  <si>
    <t>该论文选题准确且有一定的实用价值，结构完整且符合专业学位论文的要求，国内外研究进展与论文主题相关，数据翔实，引文较为规范，写作语言交流畅。论文不足：文中所有的柱状图的质量有待提高；评价模型的建立部分尚需提升；对未利用适宜性评价的分析不充分；近3年的参考文献较少。</t>
  </si>
  <si>
    <t>本文以承德市为研究区，利用现代技术与专业知识相结合，对承德市未利用地进行了适宜性评价，不足之处：1.论文写作能力需加强提升，撰写需进一步规范。2.部分结论需进一步深入分析与实际指导意义的相关性。</t>
  </si>
  <si>
    <t>该论文以承德市为研究区域，依托土地利用变更调查成果，结合野外实地核查数据，运用综合指数和法评价并划分了适宜性等级。该论文从选题、方案、方法等方面整体基本上达到了要求的水平。不足之处1、论文语言表达欠精炼2、指标选择欠分析。</t>
  </si>
  <si>
    <t>论文摘要略显不足，需补充研究结论及创新点； 第3、4章标题不完整、不规范；第3章内容可以分成“问题”与“对策”两章内容；论文标题与文中内容论述有些差距，应尽量保持内容一致。</t>
  </si>
  <si>
    <t>题目偏大、宏观，难以深入。个别章节标题的用语缺乏针对性，与选题副标题脱节。术语、用语界定不严。章节间逻辑松散。</t>
  </si>
  <si>
    <t xml:space="preserve">1.该文研究问题的标题描述欠妥；
   2.文章内容较少，工作量不足；
   3.研究方法较简单，论据不充分；
4.理论基础与实证研究结合不紧密。
</t>
  </si>
  <si>
    <t>合格</t>
  </si>
  <si>
    <t>综述大而空，一些术语表述不准确，文章中有很多重复和不规范的描述。</t>
  </si>
  <si>
    <t>2017年在张家口市宣化县赵川镇李家堡村春玉米试验基地进行的覆膜试验得出的结论与2018年04月—10月在张家口市蔚县南大坪村春玉米试验基地进行的子粒直收试验结论是否可以整合。</t>
  </si>
  <si>
    <t>论文研究了不同覆膜方式对春玉米的影响和不同春玉米品种下籽粒直收指标表现，结果对于区域春玉米生产具有现实指导意义，符合专业学位论文选题要求。整体尚可，问题：2.3应与2.4合并；试验设计缺乏重复；3.1结果部分标题不能涵盖所述内容；讨论不够深入；结构上取消章。</t>
  </si>
  <si>
    <t>论文综述需要进一步规范；避免“北京农业部、河北省石家庄农业厅”、“贸易战争”、“设立了太阳黑子理论”、“新疆省”、“加强涉棉技术”等不规范用语；表2-4的数据与文后的描述不一致。</t>
  </si>
  <si>
    <t>题目偏大。在对比分析中，对比对象缺乏一致性、统一性。影响因素中，缺少对政策、制度等不可量化因素的考虑。</t>
  </si>
  <si>
    <t xml:space="preserve"> 1.该选题为棉花价格波动影响因素分析，按照市场供求理论来看，除了生产成本等因素外，市场价格的形成也受产品供给与需求的影响，同时，农产品价格还存在蛛网理论的一般规律性，但是文章并没有将这些理论与所研究问题紧密联系，理论与实证研究结合不紧密；
   2.文章中计量经济模型中的所有变量赋值都采用虚变量赋值，有些变量有实际数据，而作者人为重新定义变量值，这是否科学值得商榷；
   3.文中参考的文献与文末列出文献不对应，部分参考文献标注不规范。
</t>
  </si>
  <si>
    <t>论文的结论内容太多，实际上大部分不是结论。</t>
  </si>
  <si>
    <t>每天控制8小时温度，如何保证降雨一致性，2018年是否遇见玉米生长极限高温，如果遇见再升高温度玉米能否存活，应该交代2018年玉米种植季气候情况。</t>
  </si>
  <si>
    <t>实验材料中，先玉335是热敏感品种,农大372耐热性强的品种依据不充分。3.1.1高温对玉米雄穗农艺性状的影响中数据存在调查误差。</t>
  </si>
  <si>
    <t>文中应标记出论文的创新点与不足；加强评价模型的计量分析和论文结论之间的统一性和关联性。</t>
  </si>
  <si>
    <t>个别章节标题表述需进一步推敲。技术路线图过于简单。对比较参照对象的参照缺少评判。分析过程中，缺少对产品质量和自然资源等关键因素的分析。</t>
  </si>
  <si>
    <t xml:space="preserve"> 1.论文选题太大，研究问题针对性不强；
   2.文章中理论基础没有很好地与实证相结合；
   3.评价指标设置依据不充分；
4.缺少调研资料；
5.文章结构层次划分欠妥，章与章、节与节内容安排不均衡。
</t>
  </si>
  <si>
    <t>应加强文中第4部分内容与文中其他部分的关联性，体现计量分析和文中分析内容与结果的关联；提高论文的整体性和前后一致性。</t>
  </si>
  <si>
    <t>理论基础对选题支持不足。在论证中，对影响因素考虑不周，如对科学技术、机械化对家庭农场的影响。个别用语、图标不标准，调查问卷不完整、指导语不明确。</t>
  </si>
  <si>
    <t xml:space="preserve">1.文章部分地方语言表达不准确，缺乏学术性的凝练；
   2.文章中图表不规范；
   3.最后一部分经验借鉴缺乏分析、归纳。
</t>
  </si>
  <si>
    <t xml:space="preserve">该论文的选题明确，有一定的社会应用价值，技术路线可行，试验设计合理，结构完整，图表符合规范，语言流畅，逻辑性强，引文规范，是一篇不错的学位毕业论文。不足之处：中文摘要前面的“帽子”太长，欠凝练；文献综述中“荒草地开发评价研究进展”的内容与标题符合度较为欠缺。 </t>
  </si>
  <si>
    <t>本文以河北唐县山地丘陵区为研究对象，研究了不同利用年限和方式，对该区域荒草地理化性质的影响及变化特征，并对其土壤涵养水源能力进行了综合评定，为该区域土壤改良、合理开发利用和高效管理提供科学建议。但在以下方面需加强改进：1.部分小标题表述不准。2.结论需进一步凝练。</t>
  </si>
  <si>
    <t>本研究从不同利用方式和耕地不同利用年限两个角度出发，揭示了土壤孔隙度、容重、饱和含水量等土壤理化性质变化规律，综合评定了土壤涵养水源综合能力论文整体达到了专业硕士论文水平。主要不足1、不同利用方式和不同年限土地的理化性质比较的可行性基础介绍不足2、文献分析不足</t>
  </si>
  <si>
    <t>论文结论不够精炼</t>
  </si>
  <si>
    <t>（1）摘要部分太简单，没有包含全部结果，而结论部分太冗长，欠精炼。
（2）第三章中3.1、3.2和3.3的标题太简单，不能涵盖研究内容。
（3）论文中引用文献格式不规范，参考文献格式不统一，部分参考文献无年份。</t>
  </si>
  <si>
    <t>部分概念需要进一步规范，如“农产品出口阻塞”；个别语句过长，缺乏必要的标点符号；部分4级标题不规范。</t>
  </si>
  <si>
    <t>典型案例的选取在代表性和可比性方面缺乏依据。创新点不够突出，与选题吻合度不够。个别用语用词符号不够准确、缺少对外文期刊的应用参考。</t>
  </si>
  <si>
    <t xml:space="preserve">1.研究问题的理论依据没有很好与所分析问题相结合，只对理论进行简单罗列；
   2.文章中经验借鉴一章没有对所选择案例中与所研究问题相关问题进行深入分析，只对案例进行了罗列；
   3.评价指标设置依据不充分。
</t>
  </si>
  <si>
    <t>良</t>
  </si>
  <si>
    <t>建议论文题目进行微调，饲料中添加酵母培养物对氨气浓度影响蛋鸡生产性能、血液生化指标及肠道菌群的研究。测定血液中4种激素含量变化说明对蛋鸡神经内分泌的影响的表述不够准确。</t>
  </si>
  <si>
    <t>该论文选题紧扣白酒发酵过程中的实际问题，采用科学的试验方法，作者有一定的分析问题解决问题能力，论文写作规范。不足：参考文献少，尤其是高水平期刊的参考文献较少。</t>
  </si>
  <si>
    <t>论文综述不全面，选取样品量较小，影响了结果的代表性。论文规范性方面存在一些问题。</t>
  </si>
  <si>
    <t>论文符合专业硕士学位论文要求，参考文献偏少，部分语句表达不严谨，行文有口语化现象。</t>
  </si>
  <si>
    <t>适合植株营养生长的红蓝配比一定适合品质吗？
参考文献格式欠规范</t>
  </si>
  <si>
    <t>（1）缺少全文结论。
（2）技术路线过于简单，未能明确测定的相关指标；试验设计存在不足，未能明确每个处理的株数；部分数据未能进行差异显著性分析。
（3）摘要中表述不清，只是简单的用代号表示相关结果，未能具体指出最适合的红蓝光的比例。</t>
  </si>
  <si>
    <t xml:space="preserve"> 论文选题明确，试验设计合理，研究方法科学，建议本论文所建立的ELISA方法进行更多的实际应用研究。</t>
  </si>
  <si>
    <t>综述不全面，验证实验不足。</t>
  </si>
  <si>
    <t>论文符合专业硕士学位论文要求，部分参考文献引用格式不规范，文章中的表格没有使用规范的三线表，部分语句表达不严谨。</t>
  </si>
  <si>
    <t>结果与分析部分没有注意有效数字的保留问题，图3-1、2、8、9、10、11、12中纵坐标数值不规范。</t>
  </si>
  <si>
    <t>研究目的意义论述不清晰，没有结合挂面的标准生产过程进行研究应用价值受到影响。</t>
  </si>
  <si>
    <t>论文符合专业硕士学位论文要求，部分参考文献引用格式不规范，文章中的部分图做的不是很清楚，有的显著性差异标注如“a”等标注不规范。</t>
  </si>
  <si>
    <t>论文选题明确，文献综述紧扣主题，试验设计合理，研究方法科学，论文写作规范。不足：论文题目过长。</t>
  </si>
  <si>
    <t>减肥动物实验研究和素食营养粉研制间的关联度不紧密。</t>
  </si>
  <si>
    <t>论文符合专业硕士学位论文要求，参考文献科学、可靠，部分图制作不精细，有的不是很清楚。</t>
  </si>
  <si>
    <t>前言中应明确研究的目的，结论部分文字更应精炼。</t>
  </si>
  <si>
    <t>有些语句表述欠精练</t>
  </si>
  <si>
    <t>（1）结论过于简单，未明确指出花器官冻害模拟试验为离体试验；且未对河北省主要梨产区冻害调查结果及提高坐果率措施进行总结。
（2）论文中引用文献格式不规范；参考文献中文献的格式不统一，且“参考文献”标题误写成“参考文”。</t>
  </si>
  <si>
    <t>文中有些文字需校对。</t>
  </si>
  <si>
    <t>个别语句表述前通顺</t>
  </si>
  <si>
    <t>（1）文中引用文献格式不规范，引用的部分文献与文末不对应，如[48-50]；
（2）结果分析3.3.1和3.3.2中的图1-图10，差异显著性的标注格式不规范。</t>
  </si>
  <si>
    <t>取得的调查数据和资料有待于进一步应用于实践中，论文虽然提出了创新性，但对推荐的植物种类一般性的描述多于实际应用。</t>
  </si>
  <si>
    <t>1.科的拉丁名均为正体。
2.近3年文献占比较少。</t>
  </si>
  <si>
    <t>本论文选题准确，具有较强的实用价值，综述了该研究方向的国内外研究进展，研究方法具有科学性，体现了专业知识的系统性。但是，该论文在创新性方面存在一定的不足，且分析问题的能力尚待提高，尤其是论文写作的语言表达方面准确性较差，存在语句不通，逻辑不严密，书写格式和图表格式应严格遵循河北农业大学硕士学位论文的写作规范，参考文献中英文文献的格式存在的不规范问题较多。</t>
  </si>
  <si>
    <t>本文以太行山低山丘陵区典型坡改梯整治项目的土壤为研究对象，探索了不同利用方式的土壤有机碳及其组分，随土层深度变化的特征规律，并对坡改梯土壤质量进行评价，对坡改梯后土地的合理利用，农用地生态系统的固碳减排，以及保护和提高土地质量具有较强理论和实际指导意义。不足之处：1.部分问题的分析需进一步深入挖掘。2.技术路线图需进一步完善。3.存在少量语句不通，逻辑不严密，书写格式和图表格式上的规范性问题。</t>
  </si>
  <si>
    <t>本文以太行山低山丘陵区典型坡改梯整治项目中利用为耕地和园地的土壤为研究对象，对比了坡改梯不同年限、不同利用方式的土壤有机碳组分在不同土层深度的动态变化特征，并进行了土壤质量评价。论文从选题、试验方案、数据分析到论文写作整体上符合要求。不足之处：1、文献分析不足创新之处不明显2、语言表达能力不足3、参考文献中英文文献格式不规范。</t>
  </si>
  <si>
    <t>不足之处：前言中综述不全，英文摘要有语法错误，拉丁学名命名人应正体，结论部分应精炼，有些数据缺显著性测验。</t>
  </si>
  <si>
    <t>1、材料方法中，应说明各处理重复的次数，结果中应增加显著性测验结果。
2、参考文献太过陈旧。</t>
  </si>
  <si>
    <t>（1）结论是从结果中提炼而来，欠精炼，应将灭菌条件的结果合并。
（2）论文中引用文献格式不规范，且存在大段文字没有参考文献的情况。
（3）讨论不深入，没有将自己的试验结果与他人进行深入比较。</t>
  </si>
  <si>
    <t>综述或相当于综述的内容有四章，占论文五分之三；研究的核心内容相对较少，涉及专业内容相对也少。</t>
  </si>
  <si>
    <t>应明确哪些是自己设计的，哪些是分析别人的。</t>
  </si>
  <si>
    <t>1、文献陈旧
2、分析不够深入</t>
  </si>
  <si>
    <t>不足之处：酸枣的拉丁学名有误，表格的英文题目Table与数字间无空格，有效数字应统一。</t>
  </si>
  <si>
    <t>1、近3年的参考文献较少</t>
  </si>
  <si>
    <t>（1）部分标题带有参考文献，如1.5.3和2.2.8。
（2)参考文献中英文文献格式不规范。</t>
  </si>
  <si>
    <t>1、植物拉丁文不规范，例如：Castanea mollissima Blume应为Castanea mollissima Blume。2、参考文献存在格式问题，例如参考文献86，87作者全部用了大写</t>
  </si>
  <si>
    <t xml:space="preserve">存在如下不足之处：
拉丁学名中不该斜体的斜体了；英文摘要中品种名应加单引号；表头缺英文对照；结论欠精炼。
</t>
  </si>
  <si>
    <t>1、有些表述不清晰，例如，“栗属不同植物”可以理解为不同品种，也可以理解为不同种。根据论文内容改为“栗属不同品种”较好，论文题目以及文中多处有此现象。2、植物拉丁文不规范。例如表3-1中，板栗、日本栗和锥栗分别写为C. mollissima，Castanea crenata 和C. henryi ，这里的属名均不能简写。</t>
  </si>
  <si>
    <t>1、多糖的提取方法比较，没有设置重复，提取率也没有显著性测验结果，难以确定哪种方法的提取效率最高。
2、注意拉丁文的正确写法。</t>
  </si>
  <si>
    <t>多糖生物活性比较部分试验方法介绍不够细致。</t>
  </si>
  <si>
    <t>1、个别语言描述不贴切，例如，降低营养成分是否应为减少营养成分。2、部分参考文献格式不统一。</t>
  </si>
  <si>
    <t>1.影响梨试管苗继代增殖的影响因素（基本培养基、生长调节剂、光质）研究中，采用的品种差别较大。
2.组培中，添加到培养基中的“激素”的描述不正确，应为“生长调节剂”（外源）。
3. 注意拉丁文的正确写法（属名和种名要斜体）。
4. 英文文献偏少，而且陈旧。</t>
  </si>
  <si>
    <t>部分参考文献格式不统一。</t>
  </si>
  <si>
    <t>优秀</t>
  </si>
  <si>
    <t xml:space="preserve">1、 英文摘要应时态等表达。
2、 近5年文献偏少。
</t>
  </si>
  <si>
    <t>论文中的田间药效试验应做不同年份的重复或同一年不同地区的重复；论文的整体工作量偏少；论文在写作格式上不建议分章叙述。</t>
  </si>
  <si>
    <t>结果部分需要进行深入分析，梳理。增加最新研究进展相关文献。</t>
  </si>
  <si>
    <t>第13页、第16页，尽管以后的相应图中有标示，但表5、表6的数据后最好还是应该标示显著性测验结果，而且有的处理没有重复，或重复太少。第33页，结论1.对苹果树叶片的11种元素进行分析，碳、氮-----等8种营养元素的含量没有----明显的变化，只有钾、锰和锌元素出现了显著性差异。新生枝条健康叶片中钾元素--呈负相关，而锰元素---呈正相关。锌元素的含量变化与病情之间没有表现出相关性。先后有点矛盾，应修改完善。</t>
  </si>
  <si>
    <t xml:space="preserve">1、 写作注意版式，如讨论4.1两段前空格不对。
2、 讨论分析应精炼。
3、 结论应严谨。
</t>
  </si>
  <si>
    <t>该论文仅对不同地区的枝干轮纹病发病程度不同苹果树的枝条、叶片及土壤中的营养元素进行了测定，但没有进行验证性的田间试验，存在一定的不足；本论文的工作量整体偏小；在结论中应明确阐明本论文的创新点。</t>
  </si>
  <si>
    <t>写作上的问题：第14页，10:1是比号，不是冒号！文中的数字表述，最好用阿拉伯数字，三类差异表达基因改为3类差异表达基因，文献【19】【97】等多处的学名是否有问题了？文中多处的拉丁学名应该斜体</t>
  </si>
  <si>
    <t>建议对综述、摘要部分进行梳理，增强逻辑性。</t>
  </si>
  <si>
    <t>该论文只是在写作方面有些小的问题：第7页     三处的PH，应该改为pH，第12页、18页   BamH I和EcoR I，应改为BamH I和EcoR I，第34页    最好不要引用《甘肃农业科技》这样的文献！第37页    International journal of food microbiology，应改为International Journal of Food Microbiology</t>
  </si>
  <si>
    <t>建议论文中应明确表述出创新点</t>
  </si>
  <si>
    <t>题目与实验内容不完全相符，建议修改题目。对文中摘要和结果部分还需进行深入分析，总结。修改文中如q-PCR、实验等不规范文字描述。</t>
  </si>
  <si>
    <t>1.一些表述要准确，比如第9页，“第二章葡萄霜霉病菌与发病的影响因素”，应该改为“葡萄霜霉病病原生物学与发病的影响因素”2.参考文献的写作格式应该统一规范。</t>
  </si>
  <si>
    <t>论文的创新点应在论文的结论中明确阐述；论文在写作格式上不建议分章叙述。</t>
  </si>
  <si>
    <t>病菌分类地位建议采用最新分类系统。部分文字描述建议增加专业性。</t>
  </si>
  <si>
    <t>该论文只存在一些写作格式上的问题：第6页，西北农林大学，应该为西北农林科技大学，第39页，结论过于繁琐，第40页，文献【6】作者的格式应该与其他的统一，第41页，文献【21】、【22】、【30】拉丁学名应该斜体，第44页，文献【70】武汉大学出版社前应该改为，武汉：武汉大学出版社，文献【74】类同</t>
  </si>
  <si>
    <t>文献综述就应对小麦叶锈菌研究及类甜蛋白基因国内外研究进展就可，可把后面基因转化技术删除，否则有凑数之嫌。</t>
  </si>
  <si>
    <t>在论文的讨论中应总结出下一步的研究内容；在结论中应明确阐明本论文的创新点。</t>
  </si>
  <si>
    <t>写作上的问题：第9页，μl该改为μL文中最好用阿拉伯数字表述数量，如3个、3种，等等第29页，正确书写Proceedings of the national academy of sciences of the United States of America</t>
  </si>
  <si>
    <t>建议将文中“实验”改为“试验”。建议将“基因组gDNA”描述统一化。</t>
  </si>
  <si>
    <t>综述前半部分过于宽泛，对于bsd-pg突变体的研究介绍不多。讨论中增加bsd-pg突变体应用内容。</t>
  </si>
  <si>
    <t xml:space="preserve">1. 论文中英文题目翻译不恰当，部分表中英文注释不当如表1、表3等。
2. 论文中多处参考文献引用不当，如1.1.2、1.2.1中最后一段和1.2.3中多段落无参考文献。
3. 论文部分语句表述不当，如1.2.5中的3部分中“转录因子”也称“反作用因子”应为“反式作用因子”。1.3中第二句“野生想”等。
4. 论文1.3中通过F2群体卡方检验“表明bsd-pg突变体受一对隐形单核基因控制”与电镜观察确定“bsd-pg突变体为叶绿体突变突变体”如何联系？叶绿体基因是否也存在突变导致叶绿体发生突变？
5.论文内容创新性一般。
</t>
  </si>
  <si>
    <t>论文通过高通量RNA-seq转录组测序，分析bsd-pg突变体叶片基因的差异表达，结果可为揭示玉米叶绿体分化和C4光合途径形成的分子机制提供一定依据。建议对选择bsd-pg突变体材料的意义增加描述，文献内容太泛泛应紧贴主题，图1、3标识补充完整。</t>
  </si>
  <si>
    <t>综述内容不充分。材料方法介绍有些冗长。</t>
  </si>
  <si>
    <t xml:space="preserve">1. 书写格式较规范，如“英文Keywords中Verticillium wilt应为正体”。“1.4中第二句末逗号和句号直接相连”。“3.1.4中第一句有两个连续与字”。
2. 文中提到APX家族结构域约由445个氨基酸组成，而该研究克隆的基因ORF是753bp，应解释棉花中为何是753bp。
3. 图10应注明VIGS，PC6和GFP代表的含义；图11、图16应标明每个泳道的样品名称。
4. 3.5只进行了棉花遗传转化并未进行功能验证。
</t>
  </si>
  <si>
    <t>论文对棉花APX基因定位、表达和抗病鉴定进行了较为系统的研究，结果对于棉花黄萎病抗病育种有重要意义。作者引用了大量文献，方法科学，分析透彻，图表和格式符合科技论文规范。</t>
  </si>
  <si>
    <t>论文整体来看结构合理，层次清楚、思路清晰，但是章与章之间、节与节之间的工作量存在不均衡问题，尤其有部分节中内容较少，可以与其它节进行合并。</t>
  </si>
  <si>
    <t>参考文献略显陈旧，在133篇参考文献中只有31篇是2010年以后的，近五年的文献不足10%。</t>
  </si>
  <si>
    <t>需要从理论到实践的角度选择合适的智能估算方法，而不是每种方法都用。</t>
  </si>
  <si>
    <t>1.国内外研究现状分析，应从不同方面进行归纳总结；
2.隧道运行维护成本及安全风险，应充分考虑随着运营时间不断延长而带来的变化特征；
3.论文语言表达和格式规范化方面需要进一步完善。</t>
  </si>
  <si>
    <t>1.选题中，成本与安全的关联性值得进一步推敲；
成本库中的原因分析缺乏方法支撑，调查问卷与论文关联性不紧密。</t>
  </si>
  <si>
    <t>建议在各章节之间增加承上启下段落；个别标题写作欠规范；进一步凝练研究结论。</t>
  </si>
  <si>
    <t>不足：1.论文语言欠简洁，描述欠规范。2.干预时间与论文有不一致现象。</t>
  </si>
  <si>
    <t>1.文字描述欠规范。2.结论与数据有不一致之处。</t>
  </si>
  <si>
    <t>1.内容缺新意，书写欠规范。2.讨论内容欠清晰。3.评论指标描述不清。</t>
  </si>
  <si>
    <t>1.立题新颖度不足。2.动机设计深度不够。3.部分干预指标欠妥当。</t>
  </si>
  <si>
    <t>部分干预指标欠妥当。主题选题欠新颖</t>
  </si>
  <si>
    <t>1.个别评价指标牵强。2.动机性访谈内容缺新意。</t>
  </si>
  <si>
    <t>不足：1.语言欠规范。2.护理路径缺乏重点项目干预方案。</t>
  </si>
  <si>
    <t>1.文字描述欠规范。2.干预措施交待欠翔实。</t>
  </si>
  <si>
    <t>1.语言描述欠规范。2.干预措施缺乏针对性和新颖。</t>
  </si>
  <si>
    <t>1.孕妇年龄分布划分区间缺依据描述。2.导致产后抑郁的产前风险因素未纳入标准未排出本身有心理问题的女性。3.题目表述欠清晰，排出标准欠全面。</t>
  </si>
  <si>
    <t>不足：1.题目缺准确。2.分组缺乏依据。3.纳入与排出标准不准确。</t>
  </si>
  <si>
    <t>题目表述不清楚，纳、排标准不够清晰准确</t>
  </si>
  <si>
    <t>不足：1.题目缺乏新颖性。2.应用设计之间指标分离。</t>
  </si>
  <si>
    <t>1.研究方法中对照组与实验组措施描述欠清晰。2.自行编制量表在研究实施过程中体现不明了。</t>
  </si>
  <si>
    <t>题目述叙不准确，指标设计欠妥。</t>
  </si>
  <si>
    <t>不足：1.压疮创面大小对渗液多少影响缺描述。2.压疮营养间的相关性关注不足。</t>
  </si>
  <si>
    <t>纳入对象的标准欠准确。</t>
  </si>
  <si>
    <t>1.压伤创面大小对渗液多少的影响缺乏描述。2.患者营养状况与创面愈合过程的实验指标相关性无描述。</t>
  </si>
  <si>
    <t>论文信息量大，论点论据充分。不足：应增加微信干预的依从性，方法和手段。</t>
  </si>
  <si>
    <t>1.微信干预的依从性如何保障？建议交代清楚。2.文字描述有欠规范之处。</t>
  </si>
  <si>
    <t>1.微信干预的依从性结果描述欠清。2.文字欠规范</t>
  </si>
  <si>
    <t>1、样本量不足。2、排除内容不全。3、干预时间短。</t>
  </si>
  <si>
    <t>论文设计合理，数据准确，使用性强，样本量偏小，干预时间可适当延长。</t>
  </si>
  <si>
    <t>1、样本量偏小。2、干预时间较短，建议适当延长。</t>
  </si>
  <si>
    <t>论文立意有新意，研究方案合理，结论准确。见意增加临床应用研究。</t>
  </si>
  <si>
    <t>1.R2值偏低，结果意文欠佳。2.table5赋值有书写错误。</t>
  </si>
  <si>
    <t>研究结果缺乏临床应用证明。</t>
  </si>
  <si>
    <t>1、科研设计有缺陷。2、研究结果存在问题且讨论观点欠准确。</t>
  </si>
  <si>
    <t>研究方法缺乏客观指标，研究过程不规范，欠准确，讨论分析不到位，说服力不够。</t>
  </si>
  <si>
    <t>1、研究方法缺乏客观描述。2、研究过程不规范、欠准确。3、讨论分析不到位，缺依据。4、研究结果说服力不够。</t>
  </si>
  <si>
    <t>1、方法部分缺少“统计方法”。2、文字、数字表达欠规范，如错字，小数位数。</t>
  </si>
  <si>
    <t>方法部分未交待统计方法，书写不规范。</t>
  </si>
  <si>
    <t>1、方法部分缺少“统计方法”。2、文字、数字表述欠规范。</t>
  </si>
  <si>
    <t>1、综述未聚集研究问题。2、资料是否满足正态分布未交待，一律使用x-+_s描述及七检验欠妥。</t>
  </si>
  <si>
    <t>综述题目表述不清，逻辑联系性差。</t>
  </si>
  <si>
    <t>1、资料未交代是否满足正态分布，x¯+_s描述七检验欠妥。2、综述未聚集研究问题。</t>
  </si>
  <si>
    <t>1、对统计方法描述欠清晰、全面。2、对照组时间单独效应分析的结果欠准确。</t>
  </si>
  <si>
    <t>技术路线中，评估内容及过程呈现欠详。图3.纵坐标轴无标题。</t>
  </si>
  <si>
    <t>1、统计方法描述欠清晰。2、对照组时间单独效应分析结果欠准确。</t>
  </si>
  <si>
    <t>1、编制量表部分，建议补充验证性性因子分。2、table3.5的应变量赋值有误，table3.5、3.9、3.13的应变量回归统计量未列入表中。</t>
  </si>
  <si>
    <t>未进行正态性检验即采用Person相关关系欠妥建议对知、信、行的关系进一步讨论。</t>
  </si>
  <si>
    <t>1、建议补充验证性因子分析。2、个别应变量赋值有误。</t>
  </si>
  <si>
    <t>1、“干预方法”部分一二段内容重复。2、“自编的服药依从性问卷”题干为“是否-”评分等级应相应为“是否”，设计为4等级不妥。</t>
  </si>
  <si>
    <t>在干预方法描述中欠清晰，自编服药依从性问卷中，最后一条欠妥。</t>
  </si>
  <si>
    <t>1、“干预方法”部分内容重复。2、自编内容设计为4级不妥。</t>
  </si>
  <si>
    <t>1. 研究选题的切入点较好。但三个实验与研究问题之间的关联性有待提高，讨论部分也没有围绕研究问题展开。2. 文献综述的逻辑以及三个实验之间的逻辑也有待提高。3.讨论部分论文规范性有待提高。如研究结论需要凝练，参考文献需要进一步规范等。</t>
  </si>
  <si>
    <t>1.论文选题的现实意义不明显。2.研究逻辑中如果加入内隐或外线的社会动机实验，关系会更清晰，逻辑性更强。</t>
  </si>
  <si>
    <t>研究通过三个实验考察了面孔空想性错视的性别差异，存在的问题：第一、三个研究的研究逻辑并不紧密，在试验任务和材料上都有很大变化。第二，研究的成果并没有很好的验证试验假设，结论的创新性不突出。第三，实验三的变量并不准确，既有性别还有整体和部分偏好，这在实验设计和回归分析中都有体现。整个研究中性别作为主要自变量并不突出。</t>
  </si>
  <si>
    <t xml:space="preserve">  研究问题明确，研究思路清晰，实验逻辑较严谨，写作较规范。研究的理论意义有待进一步凝练。实验结果有待进一步挖掘。</t>
  </si>
  <si>
    <t>1.论文的创性体现不明显。2.研究一重复他人的实验程序必要性不大，如果能把人际关系层面研究更深入一步创新性就会体现出来。</t>
  </si>
  <si>
    <t>研究通过三个实验考察了注视眼图片的呈现道德伪善的影响。存在以下问题：第一，研究综述介绍的前期成果比较丰富，但并为在后面的讨论中作为论据进行对比性的探讨。也就是说对比以往研究的创新发现是什么，没有明确提出。第二，实验主旨是想考察“注视眼”即有旁人在场的社会情境中的道德伪善问题，但是实验中呈现注视眼图片的生态效度较低。</t>
  </si>
  <si>
    <t>部分实验结果列示不规范，可靠性低，缺少必要的对照组（fig10)。</t>
  </si>
  <si>
    <t>1、扩增曲线和熔解曲线不应作为结果。2、表4表6中对照组有数据缺失标准差，无论哪个组应重复三遍。3、western结果对照组和肺组应放于同一张PVDF膜上进行比较，分在不同的膜上分析，结果不可靠。4、统计方法选择不当，两组比较应采用t检验，不能都采用单因素方差分析。5、LC-3的western blot图片质量太差，且标识不请，结果不可靠。6、siRNA的靶向序列均未提供影响文章真实性。</t>
  </si>
  <si>
    <t>1、有的实验结果不可靠，如western,实验组，对照组在不同膜上进行比较。2、结果数据不完整，表4中的对照组无标准差。</t>
  </si>
  <si>
    <t>结果数据规范性差可靠性低，部分结果描述不规范。</t>
  </si>
  <si>
    <t>1、免疫组化试剂全为pv-6000，而实验步骤为sp法，不符。2、结果中HE染色提示U rantide组斑块病变减轻。Fig1提议的C-F均为正常动脉，未见细胞外脂质，泡沫细胞，谈何病变减轻，根本没有病变。3、Fig11-13内容为同一张图，信号通路的应计算磷酸化蛋白/总蛋白，文中JNK/PJNK等写法错误，且Fig11-13中图表纵坐标为transcript表示转录mRNA非蛋白。4、组化免疫荧光结果分析计算吸光度值不妥，应为积分光密度值。5、p-ERK的western blot结果应为两条带，本文结果存疑。</t>
  </si>
  <si>
    <t>1、如何证明AS模型制成功了？缺乏指标。2、描述与图不符，如Fig 1.3、有些试验方法欠妥，如免疫荧光结果分析。</t>
  </si>
  <si>
    <t>论文整体书写不规范，所有英文叙述部分格式需作改；结果描述欠规范，缺少GuIH给药剂量；FigA WB条带应在同一膜上显示；Fig4与Fig5，NPY转录差异滞后于NPY的水平，需充分解释讨论。</t>
  </si>
  <si>
    <t>1、RT-PCR图片表述不明，结果分析纵坐标应改为NPY/GAPDH.2、western blot图片质量欠佳，图表纵坐标改为NPY/β-actin.</t>
  </si>
  <si>
    <t>1、论文书写不规范，摘要不精练，2、NPY蛋白差异水平先于转录差异，与常规不符，应深入探讨解释。</t>
  </si>
  <si>
    <t>1、结果描述过于简单。2、缺少相关分子Maker的水平检测。</t>
  </si>
  <si>
    <t>1、caspase-3不能反应：同之情况，应检测活性形式。2、结果表述过于简单。</t>
  </si>
  <si>
    <t>研究有一定的实用价值，设计合理，方法正确，结论客观；但参考文献比较陈旧，有些图不规范，如图1,2，横坐标无单位。</t>
  </si>
  <si>
    <t>论文具有很好的理论意义，研究方法正确，结果可靠。但论文整本写作欠规范：中文摘要过长，应凝练简化；p40表-1中“n=48”，sham组不同时间点存在较大差异，如何解释？</t>
  </si>
  <si>
    <t>参考文献格式欠规范</t>
  </si>
  <si>
    <t>书写欠规范，尤其是摘要部分不够精炼。</t>
  </si>
  <si>
    <t>论文书写格式欠规范，表格应为三线表。英文书写欠规范。参考文献列式不规范。</t>
  </si>
  <si>
    <t>参考文献过旧，参考文献格式不规范。</t>
  </si>
  <si>
    <t>书写格式欠规范，参考文献陈旧。</t>
  </si>
  <si>
    <t>参考文献引用书写格式稍欠规范</t>
  </si>
  <si>
    <t>免疫共沉淀应进行IgG对照以避免非特异性结果。</t>
  </si>
  <si>
    <t>研究具有较高的理论意义，基础知识扎实，科研能力较强，书写综述部分欠规范。</t>
  </si>
  <si>
    <t>论文选题有很好的理论意义应用价值，方法正确，结论可靠。个别参考文献列示格式不规范图10在正文中缺少对应描述</t>
  </si>
  <si>
    <t>核浆分离后，U6为核内参，论文缺失U6引物序列。</t>
  </si>
  <si>
    <t>选题具有先进性，设计会难，结论美观，书写规范。</t>
  </si>
  <si>
    <t>论文选题新颖，设计合理，图表规范结论可靠，英文摘要存在个别语法错误</t>
  </si>
  <si>
    <t>表3，表4合并为一个表，表7、表8合并为一个表。3讨论部分应根据研究结果进行不能合成综述</t>
  </si>
  <si>
    <t>论文选题缺乏创新性，讨论内容应根据实验设计内容进行，不应写成综述形式。</t>
  </si>
  <si>
    <t>论文题目欠妥。缺乏创新性，工作量较少</t>
  </si>
  <si>
    <t>1、图表重新组合合并。2、论文题目“免疫组化”属于实验方法，题目应提炼出科学问题。</t>
  </si>
  <si>
    <t>实验设计简单，工作量偏少，缺乏创新性。</t>
  </si>
  <si>
    <t>1、课题设计缺乏创新性。2.参考文献外文文献偏少，格式不规范。</t>
  </si>
  <si>
    <t>工作量略少，参考文献陈旧。</t>
  </si>
  <si>
    <t>实验设计过于简单，缺乏创新性。</t>
  </si>
  <si>
    <t>1、图14，表6结果重复，只留其一即可。2、工作量略少。</t>
  </si>
  <si>
    <t>实验工作量略少。</t>
  </si>
  <si>
    <t>应首先指出生物活性玻璃（BG）的具体成分。</t>
  </si>
  <si>
    <t>图5，图8，图10,11,12应删除，与表中内容重复。参考文献略陈旧，应补充新文献。</t>
  </si>
  <si>
    <t>统计学图表欠规范，图5，图8应删除。</t>
  </si>
  <si>
    <t>图表应精简和规范化</t>
  </si>
  <si>
    <t>1、参考文献陈旧，补充新文献。2、综述题目，放在论文中。</t>
  </si>
  <si>
    <t>论文设计合理，思路清晰，实验样本数量较少。</t>
  </si>
  <si>
    <t>第一章结论过于笼统</t>
  </si>
  <si>
    <t>1、细胞实验重复次数是多少？2、统计图中应该在图注中注明统计了本实验的意义3、图5和图6的数值不匹配。4、参考文献过少且陈旧。</t>
  </si>
  <si>
    <t>统计学图表欠规范，讨论内容偏简单，参考文献数目偏少。</t>
  </si>
  <si>
    <t>缺少患者肿瘤体位固化，参考文献偏少</t>
  </si>
  <si>
    <t>建议论文的结论要更精炼一些。结论中5.1与5.2合并为一条；5.3与5.4合并为一条，最后形成2条结论。</t>
  </si>
  <si>
    <t>1.两组患者术后镇痛？非电针刺激组是否采用其他镇痛方法？伦理如何考虑？
2.请用专业术语。引言、讨论和结论需精简。</t>
  </si>
  <si>
    <t>①课题分组设计欠严谨
②专业术语使用欠准确
③伦理不恰当</t>
  </si>
  <si>
    <t>1.伦理未考虑
2.部分用语未用专业术语
3.讨论太繁琐</t>
  </si>
  <si>
    <t>类风关诊断不成立，该疾病非罕见病，文献繁琐，结论不清晰，无创新性。</t>
  </si>
  <si>
    <t>类风湿关节炎诊断依据不足。</t>
  </si>
  <si>
    <t>1.诊断依据不足。2.文献学习，论述不充分。</t>
  </si>
  <si>
    <t>病例数不足</t>
  </si>
  <si>
    <t>①课题设计不合理，结果缺乏有力证据。②课题新颖性不足。</t>
  </si>
  <si>
    <t>例数太少，未分析手术技巧从生疏到熟练的时间曲线，无明显创新性，对临床指导意义不大。</t>
  </si>
  <si>
    <t>1.研究方向与题目不符。2.设计不规范。3.麻醉与术后镇痛概念混淆。</t>
  </si>
  <si>
    <t>1.研究方向及题目欠妥，麻醉应保证手术安全并减轻应激反应，不能单纯理解无阿片他，建议仅说明本研究方法的可行性。2.请补充椎旁阻滞穿刺点；术后镇痛补救措施的数据。一次性镇痛泵型号？是否电子泵？按压次数如何计算？</t>
  </si>
  <si>
    <t>①选题欠恰当
②设计不规范
③概念不清</t>
  </si>
  <si>
    <t>例数太少，分组混乱，图表过于简单，结论存疑。</t>
  </si>
  <si>
    <t>①课题设计不合理。②结果结论缺乏有力说服力。。</t>
  </si>
  <si>
    <t>1.创新型欠新颖
2.论文书写的格式不规范</t>
  </si>
  <si>
    <t>摘要部分目的太繁琐</t>
  </si>
  <si>
    <t>图5中group B和group C两张切片高度相似</t>
  </si>
  <si>
    <t>①题目选择欠恰当，合理
②课题设计欠严谨和合理性
③引文和综述与论文主题结合性欠佳</t>
  </si>
  <si>
    <t>修改题目，注意合理性。综述应结合课题研究。</t>
  </si>
  <si>
    <t>1.题目不恰当
2.设计不严谨
3.参考文献与综述与论文主题不太相符</t>
  </si>
  <si>
    <t>综述与论文相关性较差，选择指标欠妥当，相关性欠佳。</t>
  </si>
  <si>
    <t>新生儿脐血中的细胞因子IL-4,IL-6,IL-12,IFN-r的影响因素较多，不能做为HBV感染的独立指标分析</t>
  </si>
  <si>
    <t>筛选标准不明确，细胞因子影响因素多，选题针对性不强。</t>
  </si>
  <si>
    <t>设计选题严谨性方面存在不足</t>
  </si>
  <si>
    <t>分组时应考虑变发率。</t>
  </si>
  <si>
    <t>对于有发育要求的宫颈癌患者，采用NACT联合手术治疗，如不以复发率为观察指标则意义不大。</t>
  </si>
  <si>
    <t>对CT,MR异常归为一组分析欠，CT影像异常表现如何？同时应说明药物治疗原则，如病明确应手术治疗。</t>
  </si>
  <si>
    <t>部分统计方法欠妥，如年龄分布用折线图 ，综述选题过长。</t>
  </si>
  <si>
    <t>分组存在不足。讨论没有完全深入探讨本研究的价值。综述写作过于宽泛。</t>
  </si>
  <si>
    <t>目的与结论不完全一致，未纳入国外文献；排除标准及原因未阐明清楚。</t>
  </si>
  <si>
    <t>研究内容为Meta分析，题目未体现，未纳入国外文献，纳入的排除标准不清楚。</t>
  </si>
  <si>
    <t>纳入的文献不够合理，因此所得结论不够客观。</t>
  </si>
  <si>
    <t>讨论的书写格式不统一，标题字号不符合规范</t>
  </si>
  <si>
    <t>附表二不规范</t>
  </si>
  <si>
    <t>选题角度欠新颖，背景知识掌握尚可，论文写作中有一些低级错误</t>
  </si>
  <si>
    <t>（1）结论过于草率，阐述不清</t>
  </si>
  <si>
    <t>1.结论非结论，只是重复结果。2.讨论不深入，多为重复结果内容。</t>
  </si>
  <si>
    <t>研究欠深入，结论过多，讨论重复结果赘述。</t>
  </si>
  <si>
    <t>1.选题不新颖。2.书写欠标准。</t>
  </si>
  <si>
    <t>创新性差，书写不规范，不够严谨，讨论部分逻辑性差，图表不规范。</t>
  </si>
  <si>
    <t>1.论文选题欠新颖对本专业最新动态掌握不够全面。
2.统计中建议用多元回归进一步分析。</t>
  </si>
  <si>
    <t>1.实验设计欠合理。2.结论不明确。</t>
  </si>
  <si>
    <t>研究MDS，甲PAH AA等做对照设计欠合理。</t>
  </si>
  <si>
    <t>设计欠合理，对照组中一、PNH,AA作对照欠合理，MDS本身诊断和PNH，AA之间就可能有
交集，其细胞表型染色体等遗传学变化就可能有重叠，这样作为对照结论不可靠，整篇
论文没有得出最终意见，结论不明确。</t>
  </si>
  <si>
    <t>1.临床研究需有伦理委员会通过
2.文献部分较陈旧。</t>
  </si>
  <si>
    <t>综述参考文献近期文献比例偏小</t>
  </si>
  <si>
    <t>选题缺乏创新性，结论有一定的临床指导意义</t>
  </si>
  <si>
    <t>结论与经验区分不明确，病例并非罕见，术前影像资料，如（MRI等）不全面</t>
  </si>
  <si>
    <t>研究不够深入，结论过多过大，病例并非罕见。</t>
  </si>
  <si>
    <t>1.重要术前检查应更完善；
2.对于瘤病的研究欠深入。</t>
  </si>
  <si>
    <t>实验方法单一，课题创新性不足。所选指标陈旧。</t>
  </si>
  <si>
    <t>1.表中描述与文中结果部分不符。2.选题欠新颖。</t>
  </si>
  <si>
    <t>1.所选研究指标P53和K；67的研究新颖性不足。2.表3-1、表3-5中的数据与正文结果
中的描述不符。</t>
  </si>
  <si>
    <t>1.结石越少，治疗效果越好，本研究以1.5、2.0为分界有多大临床意义？指南不推荐＞1.5的结石为FURL的首选
2.结石越大，并发症越多，这是常识。</t>
  </si>
  <si>
    <t>设计简单，创新型欠佳</t>
  </si>
  <si>
    <t>1.对照组设立不够合理，本研究中B组手术成功率及并发症率高于A组，但作者没有提出B组患者的而其他治疗方法。
2.检测指标较简单。</t>
  </si>
  <si>
    <t>有一定实用性，无创新型</t>
  </si>
  <si>
    <t>1.结果过于粗糙，仅有有效率比较。
2.三组激素量不同，是否存在副作用差异应当分析。</t>
  </si>
  <si>
    <t>1.参考文献格式多处不一致。
2.局部注射维持时间较长已有文献报道。</t>
  </si>
  <si>
    <t>创新略显不足</t>
  </si>
  <si>
    <t>1.创新性一般，仅对他人理论进行了验证。
2.研究深度不足，较为简单。应在后经研究中补充分子生物学规则。</t>
  </si>
  <si>
    <t>1.该技术较成熟，本研究未进行明显创新
2.摘要写作过于繁杂
3.结果不够深入</t>
  </si>
  <si>
    <t>1.研究目的内容不适当。2.结果过于简单。</t>
  </si>
  <si>
    <t>1.对照组为胸痛主诉入院，但未除外夹层，肺栓塞等疾病。
2.所测定指标与所入院患者相关特异性不强。</t>
  </si>
  <si>
    <t>GDF-15为应激蛋白，是否在其他组织损伤疾病或复杂多种疾病并存中主理异常升高缺乏
证据，因此得出它为心梗新的标记物还需谨慎，另外样本量偏小，结照的选取是否有
疾病对照。</t>
  </si>
  <si>
    <t>参考文献偏少偏旧，样本量偏小，观察指标简单。</t>
  </si>
  <si>
    <t>1.病例数较少。2.参考文献过少。3.应监测凝血功能及中远期心血管事件发生率。</t>
  </si>
  <si>
    <t>讨论与结果结合不够突出。</t>
  </si>
  <si>
    <t>结论部分略显夸张</t>
  </si>
  <si>
    <t>1.作为疾病标志物筛选，本研究例数较少。
2.应绘制ROC曲线，计算敏感性及特异性。</t>
  </si>
  <si>
    <t>英文摘要写作不认真。只是对不同肝病血浆中HB-EGF、AR的水平进行了检测。没有进
行敏感性及特异性分析。</t>
  </si>
  <si>
    <t>选题缺乏新颖性，结论中有些缺乏结果支撑。</t>
  </si>
  <si>
    <t>(1)选题没有新意。（2）结论5，得出没有依据。</t>
  </si>
  <si>
    <t>1.研究的结论没有进行提炼，只是重复了结果。2.讨论不深入，没有就患儿特征提出防治措施。</t>
  </si>
  <si>
    <t>研究观察分组无冠心病组合非冠心病组，但结论中有冠心病是脑梗死急性期患者睡眠障碍独立危险因素，研究分组及指标欠详细</t>
  </si>
  <si>
    <t>例数较少，对照组选择欠妥当，应增加不足的论述。</t>
  </si>
  <si>
    <t>本研究例数较少，对照组选择存在缺陷。</t>
  </si>
  <si>
    <t>课题分组中对甲亢患者心率状况未明确交待，单线分组研究欠妥。</t>
  </si>
  <si>
    <t>结论过于简单，应给予深一步讨论为佳。</t>
  </si>
  <si>
    <t>文题欠明晰，未交待是否符合伦理与规范；无分组方法（随机？）。</t>
  </si>
  <si>
    <t>1.病例数较少。2.讨论结合本课题内容较少。</t>
  </si>
  <si>
    <t>1.各组样本例数较少，建议扩大样本量。
2.建议选择合适的统计方法，当数据不符合正态分布时，不适用于检验。</t>
  </si>
  <si>
    <t>统计学方法欠规范。</t>
  </si>
  <si>
    <t>文献格式欠规范</t>
  </si>
  <si>
    <t>1.综述参考文献近期文献偏少
2.讨论部分设计课题自身内容较少。</t>
  </si>
  <si>
    <t>讨论部分欠深入</t>
  </si>
  <si>
    <t>治疗组与对照组血小板参数未进行对比。</t>
  </si>
  <si>
    <t>研究缺乏新颖性，讨论应与结果结合。</t>
  </si>
  <si>
    <t>本论文创新性不佳，选题符合本专业，设计欠妥，初治病人治疗方案却都不是指南中
的初治方案。不能以一次血小板的变化值评判AL复发，文章中并未做输血次数平均住
院时间及无效输注的比较，因此结论欠妥当。</t>
  </si>
  <si>
    <t>①临床实验是否通过伦理委员会
②应用两种材料之前与患者是否有知情同意
③应用两种材料有何标椎，完善纳入及排除标准</t>
  </si>
  <si>
    <t>①临床研究应有相关伦理材料
②纳入，排除标椎不明确</t>
  </si>
  <si>
    <t>临床分组不符合随机原则</t>
  </si>
  <si>
    <t>结论需精简并增加归纳和逻辑能力。</t>
  </si>
  <si>
    <t>1.需要增加伦理审查表。2.图表需要规范化。3.结论需精减，条理化。
4.综述撰写需规范化。</t>
  </si>
  <si>
    <t>设计合理，必须有伦理审查表，结论繁琐。</t>
  </si>
  <si>
    <t>摘要结论归纳缺乏MR影像研究内容</t>
  </si>
  <si>
    <t>文字的语化较明显；综述内容庞杂；论文结论尚需进一步提炼；未列出研究不足。</t>
  </si>
  <si>
    <t>论文撰写存在描述性词汇，不够严谨。写作部分内容较冗长。</t>
  </si>
  <si>
    <t>创新不足，讨论没有突出重点。</t>
  </si>
  <si>
    <t>应对膀胱镜手术的指征进一步明确，对两种术式的主要技巧及注意事项叙述不足。</t>
  </si>
  <si>
    <t>研究论文题目前后不相符</t>
  </si>
  <si>
    <t>1.论文书写水平有待提高。2.结果4的描述中，健康人群血清PTX-3和CRP水平与 FEV1pred%
无明显相关性，应适P&gt;0.05,而却书写为P&lt;0.05。3.Fig的排列顺序与论文中出现的顺序不
一致，应按论文中出现的先后顺序排列。</t>
  </si>
  <si>
    <t>论文内容无深度，讨论部分过于 见长。</t>
  </si>
  <si>
    <t>创新性一般，讨论不够深入。</t>
  </si>
  <si>
    <t>论文书写个别地方空格、表头标题等稍欠规范，中英文摘要可适当简化。</t>
  </si>
  <si>
    <t>Fig2数据的统计结果请核实。</t>
  </si>
  <si>
    <t>应增加病例数，研究目标欠明确，英文摘要存在语法错误，参考文献格式不一致。</t>
  </si>
  <si>
    <t>1.髌骨上缘10cm股直肌检测，仅能检测近端肌肉，不能坚持膝下肌肉情况，而该处检测是否有出处。
2.排除标准，动脉硬化患者与正常血管的有区别，应排除。</t>
  </si>
  <si>
    <t>设计简单，创新略显不足</t>
  </si>
  <si>
    <t>本研究创新性不强；分组中未能实现随机原则；临床实用价值不明显。</t>
  </si>
  <si>
    <t>1.增加病例例数。2.规范ROL曲线图的横纵坐标。3.论文书写应增加条理性，突出重点内容。</t>
  </si>
  <si>
    <t>讨论的逻辑性稍差。</t>
  </si>
  <si>
    <t>讨论不充分，未紧密结合结果。</t>
  </si>
  <si>
    <t>论文进行流行病学调查，创新性欠佳</t>
  </si>
  <si>
    <t>创新不强，实用性有限</t>
  </si>
  <si>
    <t>选题欠新颖</t>
  </si>
  <si>
    <t>注意文字表达准确及规范性，加强基础理论和糖尿病专业知识的深入学习。</t>
  </si>
  <si>
    <t>1.论文中柱状图格式欠规范，均缺少注间比较的标识。
2.qRT-PCR结果以柱状图表示会更直观。</t>
  </si>
  <si>
    <t>1.造成糖尿病模型后血糖在20mmol/L左右长达12周，没有降糖治疗，均存活，是否符
合实际。2.结果中柱形图格式欠规范。</t>
  </si>
  <si>
    <t>1、问卷编制欠缺因子分析。2、统计描述欠规范。</t>
  </si>
  <si>
    <t>研究设计欠严谨，文献综述部分不完整，图表不规范。</t>
  </si>
  <si>
    <t>1、课题设计不严谨。2、图表设计不规范。3、论文新颖性不足。</t>
  </si>
  <si>
    <t>前言中应增加本研究相关的研究背景，阐述研究的必要性和新颖性，另外应扩大样本例数
进行结果的验证。</t>
  </si>
  <si>
    <t>1.增加病例例数。2.图表需规范。3.论文书写格式需规范。4.图注表述需规范。
5.表中统计P值需给出具体值。</t>
  </si>
  <si>
    <t>病例数少，图表表述欠清晰。</t>
  </si>
  <si>
    <t>综述中关于本病的论述较少，方法学过多；论文讨论过于繁琐，过多纳入与结果无关内容。</t>
  </si>
  <si>
    <t>研究目的与GIST侵袭危险度等级标准关系欠明确，是否探讨MR影像评价体系？</t>
  </si>
  <si>
    <t>研究目的不够清晰。写作中文字过于繁琐。部分内容与研究关系不大。</t>
  </si>
  <si>
    <t>1.第一部分：表1中提及HNF1A-AS1的高表达和低表达，然而并未明确高表达和低表达的标准
2.第二部分：仅涉及一株甲状腺乳头状癌细胞TPC-1，细胞相对单一，图4的划痕实验结果与
论文中描述不符合。</t>
  </si>
  <si>
    <t>1.图4的划痕实验结果与论文中描述不符合。
2.表达高低未明确。</t>
  </si>
  <si>
    <t>部分图的描述与论文不一致。</t>
  </si>
  <si>
    <t>本文实验方法单一，文中病例数量需增加。免疫组化图，有些图质量不高，最好更换。
免疫组化图，图中缺少标尺。</t>
  </si>
  <si>
    <t>1.论文书写欠规范。2.研究方法较简单。</t>
  </si>
  <si>
    <t>1.论文整体书写水平有待提高，有多字等观察。2.研究方法较单一。</t>
  </si>
  <si>
    <t>围手术期包括术前，本研究主要为术后造影分析应写具体</t>
  </si>
  <si>
    <t>目的与结论不完全一致，目的欠明确；观察指标缺乏量化，无不足方面的论述。</t>
  </si>
  <si>
    <t>目的不够明确，结果难以完全支持结论，对术前情况描述不足。</t>
  </si>
  <si>
    <t>1.论文书写应规范，精减内容，增加条理性。2.精减统计学分析表述。</t>
  </si>
  <si>
    <t>讨论部分不够深入，建议扩大样本人群数量。</t>
  </si>
  <si>
    <t>创新性不够，没有与金标准的对比，参考文献大多陈旧。</t>
  </si>
  <si>
    <t>讨论与结果逻辑性较差，现在数据不能得出高危因素的结论。</t>
  </si>
  <si>
    <t>参考文献较陈旧，结论2：本末倒置该文章只能说明AA 中淋巴细胞比例高。
MDS中IL-35高而不是反过来。这种讨论只能用前瞻性研究才能得出。</t>
  </si>
  <si>
    <t>参考文献陈旧。</t>
  </si>
  <si>
    <t>增加样本量，延长随访时间。</t>
  </si>
  <si>
    <t>1.题目主旨不明确。2.论文内容缺乏条理性，论文重点不突出。3.精减讨论。</t>
  </si>
  <si>
    <t>随访缺乏终点事件。</t>
  </si>
  <si>
    <t>1.题目范畴太大。
2.结果与结论不一致，结论4的描述“U”型关系未在结果中体现。</t>
  </si>
  <si>
    <t>统计方法欠规范，题目与研究内容不系起出研究范畴。</t>
  </si>
  <si>
    <t>1.题止范围太大，“营养状次”“尿碘”，而文中是测尿碘，建议直接写“尿碘含量”
或“尿碘浓度”。2.参考文献，尤其外文文献陈旧。3.研究方法中统计学方法欠规范。
3.表12、表13附原始数据，比较繁琐，应精简总结。</t>
  </si>
  <si>
    <t>研究立论不够充分，没有纳入传统危险因素如吸烟性别等，讨论牵涉过高与本研究无关的
问题。</t>
  </si>
  <si>
    <t>讨论部分重点欠突出，语言表达欠规范。</t>
  </si>
  <si>
    <t>选题合理，具有一定临床指导意义，讨论部分重点欠突出，语言表达欠准确。</t>
  </si>
  <si>
    <t>立论依据不足，表格和讨论书写不规范，论文部分牵涉过多无关问题。</t>
  </si>
  <si>
    <t>1.文中部分文字表述欠规范。2.讨论部分过于繁琐，应紧跟研究内容及主题。
3.本研究尚不能得出结论4的内容。4.参考文献较陈旧。</t>
  </si>
  <si>
    <t>选题较新颖，逻辑严密性不够，语言表达欠准确，对临床实际价值不够。</t>
  </si>
  <si>
    <t>创新性不足，实用性不佳。</t>
  </si>
  <si>
    <t>1.对选用的音乐应提出选择标准。
2.结果只有量表分析，应有一些更为客观的指标检测。</t>
  </si>
  <si>
    <t>1.样本量较少。
2.晚期胃癌病情程度不同，对音乐的理解不同，对结果都是产生影响。</t>
  </si>
  <si>
    <t>结论过于简单</t>
  </si>
  <si>
    <t>摘要目的书写繁琐不简捷</t>
  </si>
  <si>
    <t>研究较为前沿，可进一步提高深度。</t>
  </si>
  <si>
    <t>缺乏对照组；缺乏研究不足论述。</t>
  </si>
  <si>
    <t>应写明急性压缩性骨折手术（骨水泥）适应证，更完善。</t>
  </si>
  <si>
    <t>入组患者适应证描述不清；讨论不够深入。</t>
  </si>
  <si>
    <t>1.讨论部位冗长，需精减。2.结论需精减。</t>
  </si>
  <si>
    <t>摘要中随访日期截止到2018年5月，而正文中是2018年12月，而且按照入组时间
2013年10月至2018年5月，计算时，有此病例随访时间较短，会造成结果的偏倚。</t>
  </si>
  <si>
    <t>1.随访截止日期不一至。2.部分描述欠规范。</t>
  </si>
  <si>
    <t>作为Meta分析，本文的实际临床价值有限。纳入文献部分质量不高。</t>
  </si>
  <si>
    <t>讨论部分略显不足</t>
  </si>
  <si>
    <t xml:space="preserve">1.选题新颖性不强。
2.纳入的文献有的质量不高，应认真筛选
3.参考文献格式混乱。 </t>
  </si>
  <si>
    <t>1.论文的整体书写水平有待提高。2.应进一步扩大样本例数对结果进行验证。
3.结论有待精简。</t>
  </si>
  <si>
    <t>1.论文书写不规范；特别是表格。2.讨论冗长，重点不突出。</t>
  </si>
  <si>
    <t>1.论文书写格式需规范化。2.增加病例例数。3.表格中给出统计值P。</t>
  </si>
  <si>
    <t>创新性差讨论不够充分。</t>
  </si>
  <si>
    <t>1.英文书写欠规范。2.讨论较繁琐。3.创新性不足。</t>
  </si>
  <si>
    <t>结合现状论文选题具有临床实用性指导价值，语言表达准确性欠佳，研究方法先进性
可进一步提升。</t>
  </si>
  <si>
    <t>1.第二部分结果2、3、4图13标题不完整。2.ROS结果未进行统计学分析，不严谨。</t>
  </si>
  <si>
    <t>1.题目“对颏舌肌”什么的影响未说明，欠完整。2.引言内容繁琐，讨论部分对
本实验结果的讨论内容不足。</t>
  </si>
  <si>
    <t>论文题目不严谨，设计较合理，结果可靠。</t>
  </si>
  <si>
    <t>论文的创新性欠新颖</t>
  </si>
  <si>
    <t>讨论应紧密围绕研究结果展开，附图缺少说明</t>
  </si>
  <si>
    <t>1.附图缺少说明
2.结论部分对课题研究论述不充分</t>
  </si>
  <si>
    <t>1.诊断时排除标椎欠规范。
2.专业知识欠缺，对结果判读不清楚</t>
  </si>
  <si>
    <t>1.诊断及排除标椎欠规范，有些未明确列出参考依据及出处。
2.专业知识和治疗规范性欠缺，对结果的判读可能产生影响。
3.课题新颖性不足。</t>
  </si>
  <si>
    <t>1.诊断及排除标椎欠规范。
2.注意治疗规范性。</t>
  </si>
  <si>
    <t>结果描述不准确（结果1、2）。</t>
  </si>
  <si>
    <t>讨论中MM影像学现状应在前言中描叙，讨论应围绕结果重点写。</t>
  </si>
  <si>
    <t>多发性骨髓瘤诊断标准描述错误。结果1-2中的描述欠妥，不专业，应该说检出率，
而不是X线检查的骨损害比例较低......结果5错误；D3分期和ISS分期是否一至不能
与骨损害比较。</t>
  </si>
  <si>
    <t>病例数不足，设计不严谨。</t>
  </si>
  <si>
    <t>①题目表达欠清晰恰当，创新性不足
②论文设计严密性欠佳
③病例数不足，结果可靠性不足</t>
  </si>
  <si>
    <t>①创新性不足
②论文设计欠严谨
③病例数不足</t>
  </si>
  <si>
    <t>创新性不足，有一定实用价值。</t>
  </si>
  <si>
    <t>本研究入组及治疗的过程不够规范，临床参考价值不大。</t>
  </si>
  <si>
    <t>短期内的工作量（2018年11月至2019年1月）共3个月，病例数及工作量尚可，但总体不足，如果样本量及时间再大些，结果可能更好。</t>
  </si>
  <si>
    <t>结论过于简单，应进一步进行阐述</t>
  </si>
  <si>
    <t>1.存在错误图表
2.摘要欠规范</t>
  </si>
  <si>
    <t>摘要欠规范；结论与目的不完全对应。</t>
  </si>
  <si>
    <t>个别参考文献不规范，如：论著2号参考文献无作者名，9号文献无页码。</t>
  </si>
  <si>
    <t>增加样本量，并对抑郁症患者的病情等一般资料进行详细描述，讨论应进一步
提炼作结果。</t>
  </si>
  <si>
    <t>1.论文中未对抑郁症的严重程度及抗抑郁治疗等情况，会对结果造成重要影响，必
导致结论的可靠性。2.结论与结果相混淆。3.综述题目过于庞大。</t>
  </si>
  <si>
    <t>病例分组欠当，有可能影响结果；结论与木的不完全一致；未讨论不足。</t>
  </si>
  <si>
    <t>摘要书写欠精确，缺乏统计具体值。</t>
  </si>
  <si>
    <t>病例分组不妥，讨论不够深入。</t>
  </si>
  <si>
    <t>1.增加对照组例数。2.规范论文书写格式。3.规范论文表格数据书写形式。</t>
  </si>
  <si>
    <t>论文语言表达有些不准确逻辑严密性欠佳，临床应用价值不高。</t>
  </si>
  <si>
    <t>创新性一般，讨论不能紧扣结果。</t>
  </si>
  <si>
    <t>创新不足，讨论重点不突出</t>
  </si>
  <si>
    <t>1.本研究临床价值不大。
2.统计学处理中多因素分析应用不合理。</t>
  </si>
  <si>
    <t>个别参考文献格式不正确</t>
  </si>
  <si>
    <t>结论中应具体写出完善评价标准具体内容</t>
  </si>
  <si>
    <t>结论重点突出，阐述过于简单。</t>
  </si>
  <si>
    <t>分组欠妥当，缺乏对照组。</t>
  </si>
  <si>
    <t>多处参考文献书写不规范；如：P21，1号文献无出处。
综述，论著参考文献偏旧，无近2年的文献。P30，22号参考文献无页码。</t>
  </si>
  <si>
    <t>1.结论不简洁。2.部分讨论未紧密结合本研究结果。</t>
  </si>
  <si>
    <t>研究课题应说明其意义（血栓弹力图与常规凝血指标相比的优势是什么）整体论文书
写应更密切结合结果进行分析论证。</t>
  </si>
  <si>
    <t>1.临床例数较少。2.数据挖掘不够深入，统计分析较少。</t>
  </si>
  <si>
    <t>1.论文主体写了CTD并MAS的临床实验室，治疗及预后，但题目只写了“临床及实
验室特征分析”，摘要及结论也没有提积极治疗、改善预后等内容，总之，内容不够完善，未突出临床意义。2.本文为描叙性研究，无具体统计学比较，统计学分析建议去除T检验等内容及P6一般资料最后一行年龄差异比较的内容。</t>
  </si>
  <si>
    <t>研究内容欠新颖，缺乏创新性，研究中治疗方案未按HLH方案治疗，可以从此方向总结。</t>
  </si>
  <si>
    <t>论文语言表达准确性有瑕疵，中文摘要第一句话</t>
  </si>
  <si>
    <t>整体研究较新颖，引用文献较陈旧</t>
  </si>
  <si>
    <t>引用近年参考文献较少</t>
  </si>
  <si>
    <t>论文语言表达欠准确，讨论部分逻辑分析严密性欠佳。</t>
  </si>
  <si>
    <t>1.健康对照组未体现是否做检查除外性早熟。
2.研究例数较少，ROC曲线预测适用于较大样本量。</t>
  </si>
  <si>
    <t>1.材料与方法中，统计学处理计量资料的组间比较采用卡方检验有误。
2.建议进一步扩大样本量进行结果验证。</t>
  </si>
  <si>
    <t>1.论文设计描述有误：为随机对照研究，非病例对照研究。2.讨论部分大部分为描述性语言，对结果的分析少。</t>
  </si>
  <si>
    <t>1.讨论部分内容更象综述形式，而对自己研究结果分析欠缺。2.研究设计如随机对照研究，非病例对照研究。</t>
  </si>
  <si>
    <t>有书写错误，结果中无统计学差异而P&lt;0.05。论文题目错误，非病例对照研究，为
随机临床研究。</t>
  </si>
  <si>
    <t>立题较新颖，有一定深入研究价值</t>
  </si>
  <si>
    <t>综述参考文献近期文献较少</t>
  </si>
  <si>
    <t>语言表达的准确性有不精准处</t>
  </si>
  <si>
    <t>个别文字欠准确，如：P30参考文献，51起止页不完整，欠规范。</t>
  </si>
  <si>
    <t>回顾分析性别患者并进行分析，可以专业角度硕士毕业！但科研思维和研究
欠缺。</t>
  </si>
  <si>
    <t>该论文以病例报告的形式形成研究论文，做为专硕，值得肯定，但问题是研究的内容
，深度和广泛明显薄弱，明显欠缺。岂能仍然沿用普通硕士研究论文的范式，那样
必然导致冲突和矛盾。</t>
  </si>
  <si>
    <t>1.作者未说明本研究是否符合伦理及知情同意原则。
2.未说明入组是否符合随机原则。
3.结果分析过于简单。</t>
  </si>
  <si>
    <t>病人例数偏少，今后继续大样本研究</t>
  </si>
  <si>
    <t>工作量可，但结果较为简单，且未分条，讨论欠深入</t>
  </si>
  <si>
    <t>设计较合理，结论可靠。</t>
  </si>
  <si>
    <t>讨论部分：建议和国内外相关研究进行对比、分析。</t>
  </si>
  <si>
    <t>讨论过于简单。</t>
  </si>
  <si>
    <t>摘要中目的过于庞大，结果过于繁琐。</t>
  </si>
  <si>
    <t>1.立项缺乏新颖性。2.讨论未结合本项目。3.结论缺乏总结性。</t>
  </si>
  <si>
    <t>选题缺乏新意，指标观察简单，建议入组病人的排除标准中，要排除其他动脉粥样硬化
疾病患者。</t>
  </si>
  <si>
    <t>1、问卷编制方法不完善，缺因子分析。2、研究时间和研究对象的条件未明确交待。</t>
  </si>
  <si>
    <t>论文题目表述不清晰，研究的时间即抽取的研究对象的时间未给出，患者的纳入标准有偏颇，结论未排除患者认识下降等因素。</t>
  </si>
  <si>
    <t>1、论文题目表述不准确。2、纳入标准不准确。3、论文研究对象（样本）不规范。</t>
  </si>
  <si>
    <t>1、样本量计算方法未交待。2、焦点干预的措施欠精准，描述不到位。</t>
  </si>
  <si>
    <t>本研究在研究对象的选择中，忽略了烧伤的严重程度，而烧伤的严重程度对心理影响是非常明显的，也可能有决定性作用。</t>
  </si>
  <si>
    <t>1、论文创新性不足。2、研究对象选择有问题。3、部分语言欠规范。</t>
  </si>
  <si>
    <t>1.只有细胞株检测，临床意义不足
2.wnt信号通路并非最终效应因子，因此本研究对NDRG1功能分析不足。
3.只进行了指标观测，没有进行基因干扰。</t>
  </si>
  <si>
    <t>讨论部分应更加论述几种固有相互间关系</t>
  </si>
  <si>
    <t>细胞实验工作量较大，问题如下：
1.缺乏临床组织的监测，因此临床意义不足。
2.机制讨论不够深入。
3.前言讨论不必要的介绍过多。</t>
  </si>
  <si>
    <t>1.缺乏随访资料。2.讨论不具体。</t>
  </si>
  <si>
    <t>1.建议深入挖掘数据，同一患儿不同时间点监测时行比较。</t>
  </si>
  <si>
    <t>外文文献相对少。</t>
  </si>
  <si>
    <t>1.P8第一章P9第二章P15第三章题目不应该写“章”P23第四章等等应该去掉“第X章”字。
2.所有参考文献出处期、卷、页格式不规范。</t>
  </si>
  <si>
    <t>建议增加评估心肌灌注分析指标</t>
  </si>
  <si>
    <t>1.数据资料进一步完善，如术前应用吗啡例数，术后改善功能治疗二者是否有差别。
2.增加评估心肌灌注分析指标。</t>
  </si>
  <si>
    <t>1.样本量较少。2.结果为突出红细胞体积分布宽度受影响的原因。</t>
  </si>
  <si>
    <t>1.样本量较小。
2.结果没有能突出红细胞体积分布宽度受影响的原因，临床检测价值也不够明显。</t>
  </si>
  <si>
    <t>建议扩大样本量以提高结果的准确性</t>
  </si>
  <si>
    <t>对临床有一定的指导意义。未分析手术+放化疗与同步放化疗相比对阴道微环境及阴道组织学特征的影响。</t>
  </si>
  <si>
    <t>①课程新颖性稍有欠缺。②课程严谨性稍不足</t>
  </si>
  <si>
    <t>应解析手术+放化疗与同步放化疗相比对阴道微环境及阴道组织学特征的影响。</t>
  </si>
  <si>
    <t>创新性稍差，但行文流畅，逻辑性好，有一定的临床意义。</t>
  </si>
  <si>
    <t>创新不足</t>
  </si>
  <si>
    <t>课程新颖性稍欠缺</t>
  </si>
  <si>
    <t>完善论文图片格式与排版</t>
  </si>
  <si>
    <t>1.建议加强HE染色、免疫组化图片质量：实验条件统一、标尺统一。
2.HE染色组化图片重新排版，各组图片放在一张图中，增加对比性。</t>
  </si>
  <si>
    <t>1.完善图片规格。2.讨论缺乏针对性。</t>
  </si>
  <si>
    <t>（1）病房数目较少
（2）对于输注细胞数目没有明确说明</t>
  </si>
  <si>
    <t>多因素分析中应除Allo-HSCT后嵌合状态一并进行分析，若进行分析结论全面归纳为要</t>
  </si>
  <si>
    <t>入组例数较少，作者对嵌合率检测的意义没有充分进行风险分析，临床参考价值有限。</t>
  </si>
  <si>
    <t>对筛选出的lncRNA功能分析不足；讨论写作不够深入。</t>
  </si>
  <si>
    <t>讨论部分应更加深入。</t>
  </si>
  <si>
    <t>研究选题较好，预后分析所用的例数较少应扩大规模验证结果，并时行
机制分析。</t>
  </si>
  <si>
    <t>1.扩大样本量。2.增加评估定量指标分析。</t>
  </si>
  <si>
    <t>讨论综述化</t>
  </si>
  <si>
    <t>建议加大样本量并注意论文书写的规范性通顺性，避免口语化，同时参考文献的格式
统一规范。</t>
  </si>
  <si>
    <t>病例收集时间跨度8年，化疗方案是否应分层？</t>
  </si>
  <si>
    <t>病例收集时间跨度8年，治疗方案如化疗方案是否有所不同？是否需要分层？</t>
  </si>
  <si>
    <t>课题设计未分层</t>
  </si>
  <si>
    <t>论文书写格式，中文摘要结果中排序3有错误</t>
  </si>
  <si>
    <t>文章有明显的复制粘贴痕迹</t>
  </si>
  <si>
    <t>论文书写格式欠规范</t>
  </si>
  <si>
    <t>论文的语言表达的准确性需进一步提高</t>
  </si>
  <si>
    <t>论文的讨论部分应更加对文章结果进行论述</t>
  </si>
  <si>
    <t>摘要书写，方法不能放在结果中，病例数较少；治疗对预后影响中放疗病例过少且缺乏分期信息；讨论中无研究不足之处。</t>
  </si>
  <si>
    <t>摘要书写中方法不能放在结果中，摘要中少分期信息欠全面</t>
  </si>
  <si>
    <t>摘要写作不妥，方法及结果写作存在不妥。讨论部分不够深入。文献格式不统一。</t>
  </si>
  <si>
    <t>1.部分文字表述欠规范。2.参考文献陈旧，表达欠规范。</t>
  </si>
  <si>
    <t>部分文字欠严谨，如：1.第一章参考文献：8号文献无页码，并整体偏旧，无近4年文献。2.第二章5号参考文献无作者。</t>
  </si>
  <si>
    <t>1.个别表中 －x + s位置不对。2.综述题目欠妥，述评应测重于“评”！研究生硕士
学位论文就应该是“综述”。</t>
  </si>
  <si>
    <t>1、目录、数据表达等处书写不规范。2、讨论不充分，未能围绕结果讨论</t>
  </si>
  <si>
    <t>书写格式欠规范，讨论部分缺少自己的观点。</t>
  </si>
  <si>
    <t>1、书写格式欠规范2、讨论部分内容不确切，自己观点缺乏。</t>
  </si>
  <si>
    <t>书写规范，研究有一定的意义</t>
  </si>
  <si>
    <t>部分内容书写格式欠规范</t>
  </si>
  <si>
    <t>书写格式：部分欠规范，正文第28页2.1.1中，文字有有过长空格</t>
  </si>
  <si>
    <t>数据冗长，实际临床意义不明，逻辑性差。</t>
  </si>
  <si>
    <t>分析和论文书写应加强逻辑性，重点突出。</t>
  </si>
  <si>
    <t>1.详细描述入选总数基本临床资料及转归。2.数据过多，可精减，重点突出。</t>
  </si>
  <si>
    <t>讨论略显单薄。</t>
  </si>
  <si>
    <t>1.western blot 内参不齐。2.免疫组化图片 条件不一致。</t>
  </si>
  <si>
    <t>1.个别文字表述欠严谨，如P22，分3组，每组6只，但一共36只，似乎不明白。
2.两部分所有结果图释中英文深度不一致（P14-18），（P24-27），中文仅一句，英文却多句。3.P32-33第17、18、20、21、23号参考文献应是中文，不必写英文。</t>
  </si>
  <si>
    <t>整体论文研究较彻底，立题为近年来研究热点，缺点为参</t>
  </si>
  <si>
    <t>综述引用最新文献较少</t>
  </si>
  <si>
    <t>整体讨论水平较高，写作中略有瑕疵</t>
  </si>
  <si>
    <t>最新参考文献引用较少</t>
  </si>
  <si>
    <t>论文规范性欠佳</t>
  </si>
  <si>
    <t>1、编制的量表未做因子分析。2、数据表描述欠规范。</t>
  </si>
  <si>
    <t>论文格式、表格有不规范之处。问卷编制中无探索因子分析</t>
  </si>
  <si>
    <t>1、论文问卷（表）设计欠规范。2、论文格式中表格欠规范。</t>
  </si>
  <si>
    <t>针对人群较局限，深度不够。</t>
  </si>
  <si>
    <t>1.GHD组是否有混合性血脂异常。2.分析生长激素应用剂量对血脂的影响。</t>
  </si>
  <si>
    <t>1.治疗组患者为2016年10月至2018年10月间的患者，摘要中显示随访时间为1年，那
么截止到论文书写，有病例未达到1年的随访时间，是否会对结果造成偏倚？2.进一步扩大样本量对结果进行验证。</t>
  </si>
  <si>
    <t>增加论文研究深度，建议增加干预药物。</t>
  </si>
  <si>
    <t>进一步扩大样本量的减少BMI，血压率指标对结果造成的偏倚影响，并对TG与IL-6、IL-8、IL-10之间的交互作用进行分析。</t>
  </si>
  <si>
    <t>1.P15组间TG水平已有统计学差异，不应写有“上升趋势”。
2.应对TG与IL-6、IL-8、IL-10之间交互作用进行统计分析。</t>
  </si>
  <si>
    <t>1、汉化的量表未做验证性因子分析。2、统计表格式不规范。</t>
  </si>
  <si>
    <t>语言表述欠准确，书写格式不规范。</t>
  </si>
  <si>
    <t>1、部分语言描述欠规范。2、书写格式欠规范。</t>
  </si>
  <si>
    <t>胸痛中心成立前后的临床信息资料需完善，如具体疾病分类，梗塞部位等。</t>
  </si>
  <si>
    <t>个别文字不规范，如：P14、P15所有表格题目应用中英文同时表述。</t>
  </si>
  <si>
    <t>1.详细描述入组患者具体临床信息，包括冠脉造影资料，梗塞部位，心肌酶峰。
2.失活率。3.讨论不深入。</t>
  </si>
  <si>
    <t>创新性稍差。</t>
  </si>
  <si>
    <t>选题创新性方面略显不足。</t>
  </si>
  <si>
    <t>1.结论缺乏总结性。2.入选标准不准确。</t>
  </si>
  <si>
    <t>关键数字应核实准确，如样本量264例患者，但在入组流程图中为295例，参考
文献格式应规范统一。</t>
  </si>
  <si>
    <t>结论过于庞大。</t>
  </si>
  <si>
    <t>综述论意题目和内容的一致性。论文书写应认真细致，参考文献格式统一。</t>
  </si>
  <si>
    <t>1.部分参考文献著录格式不统一，不规范。2.部分综述内容未紧密结合题目。</t>
  </si>
  <si>
    <t>个别文字描述不准确，如P16，17，18，17号30号36号参考文献无页码</t>
  </si>
  <si>
    <t>样本量偏少</t>
  </si>
  <si>
    <t>对讨论部分应加大力度</t>
  </si>
  <si>
    <t>1.例数较少。
2.HER2膜染色的比例的分子机制没有进行探讨。</t>
  </si>
  <si>
    <t>个别文字欠严谨，如：P2“实验组”，应写为“试验组”。</t>
  </si>
  <si>
    <t>个别内容过于赘述。</t>
  </si>
  <si>
    <t>例数较少，表格欠规范。</t>
  </si>
  <si>
    <t>对纳米碳的注射操作要点及该技术的不足之处没有进行分析</t>
  </si>
  <si>
    <t>讨论部分应更加精炼</t>
  </si>
  <si>
    <t>缺实验组与对照组术中淋巴结染色图的对比，如果有更好</t>
  </si>
  <si>
    <t>增加样本量，长期随访。</t>
  </si>
  <si>
    <t>个别文字欠严谨，如：P22，15号参考文献无卷期号。</t>
  </si>
  <si>
    <t>个别参考文献欠规范。</t>
  </si>
  <si>
    <t>建议对大肠杆菌菌株毒力进一步研究；对于提出的耐药机理的研究作为研究目的没有实施，就不要出现在摘要中。</t>
  </si>
  <si>
    <t xml:space="preserve">课题设计欠完，肝肾功能评价指标在用药之前未测定，方法中描述不够详尽。 </t>
  </si>
  <si>
    <t>结果部分描述欠准确</t>
  </si>
  <si>
    <t>对实验动物描述不够详细，未写月龄。形态学图片标准不够规范</t>
  </si>
  <si>
    <t>合成的中间肽和目标产物缺少必要的表征。</t>
  </si>
  <si>
    <t>文中合成的化合物结构表征不完整，重要目标产物无红外光谱表征，无C13-NMR表征。未见其与文献波普数据的对比。HPLC测定化合物纯度方法不可靠。</t>
  </si>
  <si>
    <t>建议目标呼和我坚定数据应再详尽</t>
  </si>
  <si>
    <t>英文摘要羽凡问题较多</t>
  </si>
  <si>
    <t>目标化合物结构简单数据应更详尽</t>
  </si>
  <si>
    <t>文中所涉及的所有目标化合物均未作C13-NMR及IR结构表征不完整，文中有新意的相关物质对映体R-1，R-2和R-3，无C13-NMR表征及对映体及化合物纯度表征，也无与文献数据对照的内容。</t>
  </si>
  <si>
    <t>1、学术论文书写欠规范。2、图中缺少统计学标注。</t>
  </si>
  <si>
    <t>论文表达准确性有欠缺</t>
  </si>
  <si>
    <t>1、学位论文书写不规范。2、参考文献陈旧。</t>
  </si>
  <si>
    <t>目标化合物结构表征数据应详尽</t>
  </si>
  <si>
    <t>目标画阁外结构表征缺少红外，纯度用HPLC表征不妥。</t>
  </si>
  <si>
    <t>对化合物的终化合物表征不完全。缺少最后一步离子酸盐的必要表征</t>
  </si>
  <si>
    <t>1.英文摘要力求规范，避免语法错误。2.论文格式注意规范。</t>
  </si>
  <si>
    <t>1.补充前言立题目的，确立各部分需要解决的问题，解决问题方法及手段的可行性。2.论文格式推理部分需完美。</t>
  </si>
  <si>
    <t>1.英文摘要语法错误严重。2.论文格式不规范，每一章的前言、结论太简单。</t>
  </si>
  <si>
    <t>建议目标化合物结构确证数据再详尽</t>
  </si>
  <si>
    <t>文中合成的重要目标产物的结构确证数据（波普数据）缺少红外光谱。此外，也未见与文献对比情况的说明。</t>
  </si>
  <si>
    <t>参考文献书写不规范</t>
  </si>
  <si>
    <t>英文摘要部分语句不通顺，数据统计学差异有待进一步核实</t>
  </si>
  <si>
    <t>图表设计不规范，英文摘要欠通顺</t>
  </si>
  <si>
    <t>论文书写格式规范性欠佳；论文结论需精炼2-3条；综述题目需修改，
参考文献新近引用率偏低，炎性介质的RT-PCR检测不直接，如有量的
水平检测更佳。</t>
  </si>
  <si>
    <t>图表格式欠统一，RT-PCR所用内容前后描述不一，方法部分为β-actin，结
果部分为GAPDH，参考文献格式不一致且文献较旧。</t>
  </si>
  <si>
    <t>论文书写格式需规范，在结果上治疗组应与阳性对照药（地塞米松组，
吡非尼酮组）对比，结论精练。Fig1无统计学结果。</t>
  </si>
  <si>
    <t>部分图数字不清晰</t>
  </si>
  <si>
    <t>论文与药学无关</t>
  </si>
  <si>
    <t>P41三种脂肽含量的HPLC检测中标准曲线的绘制不规范：取点不规范，未标准线性范围等</t>
  </si>
  <si>
    <t>参考文献陈旧，论文书写不规范</t>
  </si>
  <si>
    <t>结果部分文中描述与图中结果的一致性需进一步确认。</t>
  </si>
  <si>
    <t>统计分析存在问题</t>
  </si>
  <si>
    <t>英文摘要书写欠规范，错误较多，图6统计学分析有误</t>
  </si>
  <si>
    <t>参考文献书写不规范，英文摘要书写水平需提高。</t>
  </si>
  <si>
    <t>英文摘要的部分描述欠准确选图欠典型</t>
  </si>
  <si>
    <t>英文摘要描述错误较多。病理结果图无标尺。</t>
  </si>
  <si>
    <t>英文摘要谬误之多甚多</t>
  </si>
  <si>
    <t>英文摘要语法不通顺，图的标注序号不太合理。</t>
  </si>
  <si>
    <t>注意有效数字表达，全文表征有误</t>
  </si>
  <si>
    <t>建议对北沙参多糖样品活性进行统计学比较</t>
  </si>
  <si>
    <t>与药学专业无关</t>
  </si>
  <si>
    <t>参考文献较少，对国外发展状况了解不足。</t>
  </si>
  <si>
    <t>英文摘要撰写需提高，立项背景描述不充分。</t>
  </si>
  <si>
    <t>目录显示页码有误，讨论部分较单调</t>
  </si>
  <si>
    <t>脂质体的释放数据有待考察</t>
  </si>
  <si>
    <t>注意有效数字</t>
  </si>
  <si>
    <t>体外释放实验中有效数字表征不正确</t>
  </si>
  <si>
    <t>题目不严谨，参考文献书写不规范</t>
  </si>
  <si>
    <t>题目表达欠准确</t>
  </si>
  <si>
    <t>题目欠妥，综述缺少国内研究进展。</t>
  </si>
  <si>
    <t>论文引言过长，缺少综述。功能基因诱导表达的SDS-PAGE检测不可靠，可用WB进一步验证。英文书写欠规范。</t>
  </si>
  <si>
    <t>英文摘要存在语法错误，未见综述（前言？）</t>
  </si>
  <si>
    <t>英文摘要需提高</t>
  </si>
  <si>
    <t>建议对制备的不同多孔碳材料进行比较</t>
  </si>
  <si>
    <t>本文结论中应从涉及的几种材料的结构讨论和比较一下各自的联系和区别</t>
  </si>
  <si>
    <t>试验方法描述不详细，分子对接与实验酶活性实验有何关联未阐明。</t>
  </si>
  <si>
    <t>抗肿瘤活性测试实验应详尽。</t>
  </si>
  <si>
    <t>化合物体外抗肿瘤活性测定是否体外测试？如果自己测试则应补充实验材料，操作等实验内容。外测则应不中测试单位等情况。分子对接模型实验也有相同问题</t>
  </si>
  <si>
    <t>结果部分例数，统计学未见表示。</t>
  </si>
  <si>
    <t>形态观察缺少定量分析</t>
  </si>
  <si>
    <t>中英文摘要书写格式稍欠规范。</t>
  </si>
  <si>
    <t>参考文献应加近几年的</t>
  </si>
  <si>
    <t>图示说明不妥</t>
  </si>
  <si>
    <t>论文选题合理，结构完整，写作规范。论文存在的问题是：
1. 实验的名称没有反映出主要关心的变量和实验内容。
2. 应详细介绍被试的选择过程，提高科学性和规范性。
3. 一些实验没有报告描述性结果，交互作用检验的方法欠妥。</t>
  </si>
  <si>
    <t>该论文考察了在中文情境下商品的商标位置和商品品牌影响力之间的关系，研究选题具有较强的理论和实践意义。研究问题明确，思路清晰。修改建议：1.有些部分的标题拟定简单随意，建议根据内容拟定标题。2.讨论部分增加实践启示。</t>
  </si>
  <si>
    <t>本研究具有较强的现实意义，考察了概念隐喻在商品设计上的运用，研究设计较为规范，研究的主要不足之处在于对有调节的中介模型进行检验时，所采用的样本量偏少,可选取一个新的样本进行再检验。</t>
  </si>
  <si>
    <t>论文选题合理，方法科学，结构完整，写作规范。论文存在的问题是：
1. 论文有个别拼写错误，比如题目缺少“污”字。
2. 应介绍ASS量表的本土化修订过程。</t>
  </si>
  <si>
    <t xml:space="preserve">该论文选题具有较强的理论和实践价值，研究问题明确，思路清晰，写作规范。
1. 题目中缺少“污”字；
2. 可结合本研究结果提出有针对性的研究建议。
</t>
  </si>
  <si>
    <t>本研究考察了心理疾病患者家庭成员连带内化污名、自尊及社交回避之间的关系，研究方法选用了量化研究和质性研究相结合的方式，研究结果可信，具有一定的现实意义。具体不足之处在于：1.在有调节的中介中，一些数据标注不规范（例如，图3-6）.2.需要明确患者的精神状态是怎么测量的，是通过诊断？还是通过精神科医生？</t>
  </si>
  <si>
    <t>应进一步完善科研设计，注意语言表述的准确性，科学性，书写格式应按照学位论文书写要求，进一步规范化。</t>
  </si>
  <si>
    <t>论文内所涉及分析统计方法需进一步完善。</t>
  </si>
  <si>
    <t>1、概念理论不清2、部分观点错误。3、结构格式不合乎学位论文规范。</t>
  </si>
  <si>
    <t>本文题目为对“慢性间歇性低氧大鼠心功能损伤的改善作用”，仅部分指标与“心功能损伤”的关系不够密切。</t>
  </si>
  <si>
    <t>1、研究内容一中，有关心功能相关指标未明示。2、研究内容二中，wB未选择内参。3、病例选片条件不均一。</t>
  </si>
  <si>
    <t>1、文字格式不规范。2、评价心功能的指标不适合，所附的指标不能反映心功能的变化。3、心脏组织病理切片倍数低，照片切面显示的心肌纤维不一致。4、为什么选肠系膜动脉？</t>
  </si>
  <si>
    <t>部分图模糊不清，没有可续性。最后的黄芩苷镁化合物是配合物还是盐？结论不清。</t>
  </si>
  <si>
    <t>英文摘要应再规范，两种方法制备的黄芩苷镁表征数据需再确证。</t>
  </si>
  <si>
    <t>英文摘要撰写水平需提高</t>
  </si>
  <si>
    <t>英文摘要书写欠规范，部分结果的统计学显著性差异需再审核</t>
  </si>
  <si>
    <t>英文摘要书写不规范。研究不够深入</t>
  </si>
  <si>
    <t>含量正确表达应是以各结果数计总皂苷含量。</t>
  </si>
  <si>
    <t>英文摘要语法问题严重。实验无平行性实验，不合理</t>
  </si>
  <si>
    <t>建议结合体内实验进行验证</t>
  </si>
  <si>
    <t>英文写作部分错误较多，部分学术属于使用欠规范</t>
  </si>
  <si>
    <t>学术术语使用欠规范，英文摘要错误较多</t>
  </si>
  <si>
    <t>建议讨论部分根据研究结果进行讨论</t>
  </si>
  <si>
    <t>英文摘要需要认真撰写</t>
  </si>
  <si>
    <t>英文摘要语法问题较多</t>
  </si>
  <si>
    <t>行文有不严谨之处。</t>
  </si>
  <si>
    <t>1.论文内容稍显不足。2.参考文献缺少最新研究。</t>
  </si>
  <si>
    <t>文献资料部分欠新动态，讨论内容欠全面。</t>
  </si>
  <si>
    <t>1.概念不够清晰，卵巢细胞什么细胞？2.逻辑不够严密。</t>
  </si>
  <si>
    <t>论文第二部分应补充卵巢细胞凋亡的直接观察指标（如：TuNel检测凋亡细胞或流式细胞仪检测凋亡率）</t>
  </si>
  <si>
    <t>1.文字语言表述欠严谨，规范。2.注意“卵巢细胞”这类语言表述的确切性。</t>
  </si>
  <si>
    <t>文字语言表达欠严谨，尤其RTA对SC细胞毒性作用，与Bcl-2、Bax等表达的相关性，需要科学分析方法。</t>
  </si>
  <si>
    <t>建议增加检测细胞凋亡的指标。</t>
  </si>
  <si>
    <t>文字不规范。</t>
  </si>
  <si>
    <t>论文题目中疾病名称与文中机并不相符，部分文献资料陈旧，不新颖。</t>
  </si>
  <si>
    <t>1.疾病名称不统一。2.部分参考文献过旧。</t>
  </si>
  <si>
    <t>行文有不规范之处。</t>
  </si>
  <si>
    <t>第一部分结果应精简，参考文献陈旧</t>
  </si>
  <si>
    <t>论文题目描述不够准确，对合成化合物的药效研究较为单一</t>
  </si>
  <si>
    <t>合成了多种化合物，但对其药效学研究较为单一</t>
  </si>
  <si>
    <t>结果部分描述欠全面</t>
  </si>
  <si>
    <t>应进一步突出中医药特色</t>
  </si>
  <si>
    <t>结论部分语言不够精炼，阐释结论的内容应该在讨论中。</t>
  </si>
  <si>
    <t>论文设计严谨，所涉及方法能明确论证其结论。主要不足：1.文中的免疫理化片子无标尺，下丘脑观测部位未明确。2.WB条带图选择欠完美。</t>
  </si>
  <si>
    <t>文字方面存在问题：标点断句不合乎中文规范。</t>
  </si>
  <si>
    <t>课题设计欠合理；讨论逻辑性差，分析、推理不严密。</t>
  </si>
  <si>
    <t>课题设计无创新性，结论论述不准确。</t>
  </si>
  <si>
    <t>1.讨论内容空洞。2.设计建议再增加药物对照组。</t>
  </si>
  <si>
    <t>错别字；论文题目未恰当表达研究主题，文献资料陈旧，欠缺权威性；相关研究和实践工作前深入</t>
  </si>
  <si>
    <t>1.建议增加瘢痕的观察。2.随访欠缺。3.对照组用药应加入阐述。</t>
  </si>
  <si>
    <t>社会应用价值不高</t>
  </si>
  <si>
    <t>1.建议增加权威文献的引用。2.研究成果的推广有限。</t>
  </si>
  <si>
    <t>论文设计尚可，分析不够严密，引用文献不具权威性。</t>
  </si>
  <si>
    <t>部分文献欠缺行业权威性，论文讨论部分为充分体现主题，文字表达欠准确。</t>
  </si>
  <si>
    <t>论文题目未清晰恰当表达研究主题，中医诊断标准未体现辩证分型，但文中为肝郁证型，错别字，研究成果解决专业问题案例欠突出。</t>
  </si>
  <si>
    <t>1.“元神-五神-七情轴”阐述欠缺。2.实验室指标建议增加皮质醇含量测定。</t>
  </si>
  <si>
    <t>研究选题创新性不足。</t>
  </si>
  <si>
    <t>文献资料陈旧，欠缺对行业最新动态掌握。课题设计较简单。</t>
  </si>
  <si>
    <t>1.参考文献偏旧。2.观察指标单薄。</t>
  </si>
  <si>
    <t>文献陈旧，不具可新性</t>
  </si>
  <si>
    <t>临床试验应有知情同意书，建议今后研究中应注明。</t>
  </si>
  <si>
    <t>终止试验标准不清晰，语言表达不严谨，行文逻辑性欠佳。</t>
  </si>
  <si>
    <t>1.题目还需斟酌。2.讨论内容尚欠条理。</t>
  </si>
  <si>
    <t>1,论文统计学意义描述欠严谨。2.建议增加知情同意书。</t>
  </si>
  <si>
    <t>纳入年龄前后不一致，部分表达不准确。</t>
  </si>
  <si>
    <t>1.题目还需斟酌。2.统计学描述不正确。3.行文不流畅，口语多。</t>
  </si>
  <si>
    <t>错别字；研究成果社会应用价值一般；论文题目欠恰当表达研究主题；结论欠妥当。</t>
  </si>
  <si>
    <t>1.缺少病程对比。2.文字表达准确性欠佳。</t>
  </si>
  <si>
    <t>课题设计不严谨；结论不完整；临床实用性不强</t>
  </si>
  <si>
    <t>1.文字描述需要再提炼。2.适当增加反映肠道菌群水平的指标。</t>
  </si>
  <si>
    <t>对行业动态掌握不够，口语运用较多。</t>
  </si>
  <si>
    <t>1.讨论内容还需再条理。2.口语多，表述不流畅。</t>
  </si>
  <si>
    <t>研究成果社会应用价值一般；文献资料部分陈旧。</t>
  </si>
  <si>
    <t>1.缺乏病程的比较。2.选穴原理阐述不足。</t>
  </si>
  <si>
    <t>临床实用价值不足</t>
  </si>
  <si>
    <t>对研究观察时间可适当延长，更能体现治疗效果。</t>
  </si>
  <si>
    <t>部分术语不规范，排除标准表达不清晰。</t>
  </si>
  <si>
    <t>1.摘要内容不规范。2.文字表达仍需流畅。</t>
  </si>
  <si>
    <t>论文文字表达流畅性有待提高。</t>
  </si>
  <si>
    <t>对行业动态掌握不够，临床应用价值不高。</t>
  </si>
  <si>
    <t>1.摘要内容欠规范。2.个别描述欠恰当。</t>
  </si>
  <si>
    <t>1.可以增加反映生活质量的评分指标。2.观察期适当延长更能体现治疗疗效。</t>
  </si>
  <si>
    <t>研究成果具备较好的应用价值，但语言表述逻辑推理欠严密。</t>
  </si>
  <si>
    <t>1.摘要内容还需再规范。2.讨论内容还需再条理。</t>
  </si>
  <si>
    <t>该研究今后研究应延长观察期，并增加一些客观指标的监测。</t>
  </si>
  <si>
    <t>参考文献较为陈旧，权威性不够。</t>
  </si>
  <si>
    <t>讨论内容可再优化。</t>
  </si>
  <si>
    <t>引以加入检验方面的指标，佐证炎症因子的变化。</t>
  </si>
  <si>
    <t>“症侯”与“证侯”不分，部分推理过程不严密</t>
  </si>
  <si>
    <t>部分描述不准确。</t>
  </si>
  <si>
    <t>论证分析不够深入</t>
  </si>
  <si>
    <t>1.引用文献稍显时间早，建议增加今年文献</t>
  </si>
  <si>
    <t>文献资料掌握欠深入，未体现最新动态</t>
  </si>
  <si>
    <t>论文题目未清晰、恰当表达主题。讨论部分对相关研究欠深入。</t>
  </si>
  <si>
    <t>1.应加入病程的比较。2.表时取穴的原因应详细论述。</t>
  </si>
  <si>
    <t>课题设计不严谨；临床实用性不强</t>
  </si>
  <si>
    <t>1.书写规范。2.可加临床研究。</t>
  </si>
  <si>
    <t>文字表达稍欠流畅。</t>
  </si>
  <si>
    <t>摘要中方法表述不清晰。</t>
  </si>
  <si>
    <t>论文题目欠恰当。</t>
  </si>
  <si>
    <t>选题有一定创新性，论计设计合理，行文规范，论文题目不够恰当，建议修改。</t>
  </si>
  <si>
    <t>论文题目未清晰恰当表达研究主题。</t>
  </si>
  <si>
    <t>文字描述待精炼，英文书写应更规范。</t>
  </si>
  <si>
    <t>个部描述欠准确恰当。</t>
  </si>
  <si>
    <t>部分语言表达不准确，分析欠周密。</t>
  </si>
  <si>
    <t>选题创新性欠佳。文字表达部分欠准确。</t>
  </si>
  <si>
    <t>1.论文书写欠严谨（如随访指标表格:表5）2.结论应细化。</t>
  </si>
  <si>
    <t>结论不明确</t>
  </si>
  <si>
    <t>论文中应体现有无签署知情同意书。</t>
  </si>
  <si>
    <t>选题具有较强的创新性，建议加强多学科合作，进一步探讨其作用机制。</t>
  </si>
  <si>
    <t>1.摘要内容欠规范。2.个别描述欠准确。</t>
  </si>
  <si>
    <t>文献资料部分陈旧，欠权威性</t>
  </si>
  <si>
    <t>1.创新性稍显不足。2.论文撰写严谨性欠佳</t>
  </si>
  <si>
    <t>某些论述不够严谨</t>
  </si>
  <si>
    <t>1.论文语言描述再精炼些。2.可以再增加反映血管生成的相关指标。</t>
  </si>
  <si>
    <t>中医思维表达欠充分。</t>
  </si>
  <si>
    <t>1.部分语言描述不恰当。2.实验流程还需细化。3.工作内容丰富。</t>
  </si>
  <si>
    <t>1.基础实验部分参考文献应更紧跟研究前沿。2.结论中未表明高中低剂量中临床应选择何种剂量。</t>
  </si>
  <si>
    <t>结论“2”表达不明确，缺乏远期疗效观察。</t>
  </si>
  <si>
    <t>1.工作内容丰富。2.摘要内容欠规范。</t>
  </si>
  <si>
    <t>中医证候论证标准欠权威性</t>
  </si>
  <si>
    <t>1.建议加入西医对本病的诊治概况</t>
  </si>
  <si>
    <t>采用数据挖掘手段较少，建议增加聚类分析，关联分析等数据挖掘方法。</t>
  </si>
  <si>
    <t>1、结合统计学方法进行数据分析欠深入。2、研究深度欠完善。</t>
  </si>
  <si>
    <t>1、创新不够。2、对数据统计结果分析分透彻。</t>
  </si>
  <si>
    <t>1、错字较多，如“中医证候”的“证”字，多处写成“症”。2、对5-HT的讨论较混乱。</t>
  </si>
  <si>
    <t>该论文具一定临床参考价值。主要不足：1、论文语言表述欠准确，逻辑欠严密，尤其讨论部分。2、统计分析方法欠完善。</t>
  </si>
  <si>
    <t>1、工作量不够饱满。2、讨论分析逻辑不严密。</t>
  </si>
  <si>
    <t>1、讨论中语言不够精炼，偏于综述。对于不同频率不同波型针剂疗效的差异原因的讨论不足。2、工作量有点少，缺乏分子生物学指标。</t>
  </si>
  <si>
    <t>1、语言文字表述欠规范，逻辑欠严密。2、后续研究需进一步深入。</t>
  </si>
  <si>
    <t>1、文字不规范，逻辑不严密。2、工作量不足。</t>
  </si>
  <si>
    <t>1、采用免疫组化一种方法检测蛋白含量，说服力较差，与western-blot等分子生物学方法结合使用，则说服力更强一些。2、部分病理图片选择视野与语言描述不一致。</t>
  </si>
  <si>
    <t>该研究具有一定的实用性。主要不足：1、论文中免疫组化片子选择欠妥，对于CA1,CA3区同一指标部位标准不统一。2、讨论逻辑欠严密。</t>
  </si>
  <si>
    <t>1、语言表述不准确，严密性稍差，文字不规范。2、海马组织切片显示结果与文字表述不一致，低剂量损伤更为明显。</t>
  </si>
  <si>
    <t>基础资料比较（结果部分）与方法部分中“基本资料”内容重复，建议测试。</t>
  </si>
  <si>
    <t>该论文具有一定理论意义。主要不足：论文表述欠严谨与严密。</t>
  </si>
  <si>
    <t>1、控制饮食经组内前后比较不科学。2、统计方法适用不当。</t>
  </si>
  <si>
    <t>westem-blot条带图中图4、图5、应补充内容GADPH的条带图。</t>
  </si>
  <si>
    <t>论文设计合理，方案可行，具一定意义。主要不足：1、肾消通络方为临床经验方，作者未对该方药实验有效剂量作明确说明，在之后研究中应注意。2、wB条带图4、5未附内参图。3、文字表述和格式欠规范。</t>
  </si>
  <si>
    <t>1、研究方法的问题：免疫组化染色并做半定量分析时，组织切片不能复染，该项结果不可靠。2、蛋白印迹试验，每种物质测定均应设内参照物，本文只在一种物质测定中显示内参对照。</t>
  </si>
  <si>
    <t>“材料与方法”的叙述过于繁琐，有抄实验指导书凑篇幅之嫌。</t>
  </si>
  <si>
    <t>获得了4份转基因新种质，最好有具体的描述，确认是否为转基因，基因能否稳定遗传。</t>
  </si>
  <si>
    <t>论文针对大豆磷素利用效率不高的问题，对GmPAP36基因进行了亚细胞定位和生物学功能分析，并获得了多个转基因大豆新材料，结果对于大豆新品系（种）选育有一定指导意义。综述与主题密切，研究方法科学，写作流畅，格式较规范。论文总体研究性较强，对转基因新种质或者新材料的生产表现欠缺。</t>
  </si>
  <si>
    <t>全文的结构安排不合理，在近40页的正文中，结果与分析只有10页左右。2个部分的研究内容关联性不大。</t>
  </si>
  <si>
    <t>1.  综述部分“1.2 抗条锈病基因分析常用的研究方法”较大篇幅介绍了小麦条锈研究法，忽视了叶锈研究方法的综述。1.4 小麦抗条锈病基因/QTL研究进展，标题是抗条锈，内容中条锈和叶锈却混合谈。</t>
  </si>
  <si>
    <t>论文对71个小麦品种抗叶锈性基因进行了分析，对潍麦8号成株抗条锈QTL定位，可为小麦锈病抗病育种奠定理论基础。引用较广泛，方法科学，图表规范，结论明确。问题：对论文两大部分的关系介绍不充分；摘要需要重新梳理；背景介绍偏多，结果部分内容偏少，分析不够透彻。</t>
  </si>
  <si>
    <t>论文最后对结论的表述不够确定，还有讨论的内容。</t>
  </si>
  <si>
    <t>1.  无机化合物要用分子式表示，如氯化钠-NaCl。材料方法介绍有些冗长。结论部分不应出现“可能”的表述。</t>
  </si>
  <si>
    <t>论文对小麦雄性不育相关SKS和AGO家族基因鉴定及功能分析，结果对于建立光温敏小麦不育遗传调控网络模型有理论意义。引用资料广泛，分析较到位，内容丰富，格式较规范，结果具有一定创新性。问题：摘要中对所用材料介绍不明确，建议调整写作结构，不分章。</t>
  </si>
  <si>
    <t>论文没有突出软件公司知识型员工激励的突出特点和问题；
论文写作欠规范。</t>
  </si>
  <si>
    <t>章节安排不合理，缺乏对论文所研究问题所涉及相关理论的深入介绍；缺少近3年高水平文献的引用，从一定上反映了对研究问题的调研不全面；创新性不突出，研究深度有待加强。</t>
  </si>
  <si>
    <t>论文对知识型员工激励机制研究具有一定理论与实践意义，国内外理论综述体现不明显，路径选择缺少行业特色。参考文献总体数量偏少；写作基本符合科技论文规范，有个别句子不流畅。</t>
  </si>
  <si>
    <t>对应收账款与呆坏账之间的关系未做深入研究；第二章的理论基础未完全用于后续分析；第三章的内容与全文研究关系不大。</t>
  </si>
  <si>
    <t>国外文献比较陈旧，应查找现在应收账款管理的新方法和新理论。应收账款的分析要结合新的特点，比如支付方式的变化等等。另外应收账款的管理政策也包括信用标准、收账政策等等，这些在论文中需要进一步补充。</t>
  </si>
  <si>
    <t>题目与内容不符，分析、评价方法先进性不足</t>
  </si>
  <si>
    <t>前沿理论不足如智能服务缺乏</t>
  </si>
  <si>
    <t>1.参考文献数量和质量欠缺，文献综述不足。
2.研究设计能力不足，论文解决方案原创性不强。
3.标点符号使用不准确，校对不够仔细。</t>
  </si>
  <si>
    <t>银行现行模式存在的问题分析不充分，导致转型方案设计缺乏针对性。转型方案设计比较充分，但方案设计的合理性论证不充分。国内外借鉴部分太笼统，难以说明问题。</t>
  </si>
  <si>
    <t>使用的理论方法较基础</t>
  </si>
  <si>
    <t>1.国外研究文献较少；
2.参考文献在文中没有标注；
3.文中仅给出评价指标体系，没有给出具体评价方法，没有进行应用</t>
  </si>
  <si>
    <t>（1）绩效考核的科学依据未体现。
（2）绩效考核的目的除了实现战略目标，提高效率等外，还有提高管理者综合素质和能力，在指标体系设计中欠缺。
结余中，缺少研究不足论述。</t>
  </si>
  <si>
    <t xml:space="preserve"> 论文所用分析方法问卷调查不规范、方法先进性一般，排版和格式不规范，文献综述没有文献，参考文献没有期刊文献；语法及拼写错误较多，行文晦涩难懂。</t>
  </si>
  <si>
    <t>1.第一部分缺乏对研究背景的阐述，没有明确提出研究的内容和研究的原因。2.文中没有对创新性的描述。3.第二部分文献综述中,关于品牌形象和顾客感知的基础理论缺乏系统和深入的阐述，且缺乏对品牌形象和顾客感知之间的相关先行研究。4.第三部分关于BDNEWS24.COM的介绍过于冗长且部分与文章主题无关，需精简。5.在数据分析中，分析报表过于分散,同时缺乏对数据分析结果的说明。6.部分语法需要进一步修改，尤其是第5章。7.参考文献太少，部分是参考新闻内容。</t>
  </si>
  <si>
    <t>理论介绍太过泛泛</t>
  </si>
  <si>
    <t>1.研究文献陈旧；
2.论文缺少必要数据支持；</t>
  </si>
  <si>
    <t>论文选题具有一定的理论与实际意义，但题目表达欠准确，5.1标题的逻辑不顺畅，第六章的保障措施有些泛泛。论文结构较好，写作基本符合科技写作规范，近三年参考文献相对较少。</t>
  </si>
  <si>
    <t>选题的创新性不强；
问题分析还不具体，缺少相应的支撑；
第五章的对策应以前两章为基础展开。</t>
  </si>
  <si>
    <t>国外研究现状陈述过于简单，近年高水平文献数量较少，无法全面的展示现有研究成果；论文语言表述有待提高，部分语句出现口语化表达；研究分析不深入，对所列数据多为介绍性描述，缺少对定量数据的挖掘以及结合定量数据对问题的深度分析。</t>
  </si>
  <si>
    <t>政策因素分析不到位，国际市场影响没有分析，相应对策不到位。</t>
  </si>
  <si>
    <t>选题研究的范围较小，绩效管理体系优化设计要与存在主要问题、原因分析对应起来，要有依据，要前后一致。</t>
  </si>
  <si>
    <t>研究方法论述过于简单，且均为定性分析，缺乏客观数据支持；缺少对近年高水平论文的引用，未能全面反映涉猎问题当前研究现状；缺少对所提出的优化改进绩效体系的应用及分析</t>
  </si>
  <si>
    <t>论文选题符合专业要求，结构较清晰，研究具有一定的理论和实践意义。不足之处：第1章缺少国内外研究现状，只有电铲车司机的考核量化指标，缺少对车间其他岗位员工绩效考核指标的考虑。</t>
  </si>
  <si>
    <t>（1）定量分析内容与研究的其他内容没有很好地结合；
（2）第五章的研究与其他章的相互联系不紧密，有拼凑之嫌；
对策建议没有根据前述研究成果提出。</t>
  </si>
  <si>
    <t>论文在国内外研究文献上总结的比较粗糙。P52信贷风险绩效评估体系一节，过于简单，不是一个体系。另外，研究结论可适当压缩，展望内容不宜太多。</t>
  </si>
  <si>
    <t>论文题目与内容不符，对策应深入加强研究出有具体针对性措施</t>
  </si>
  <si>
    <t>（1）未能对转型发展期的背景、趋势等做深入剖析；
（2）对存在的问题深层次分析不够；
研究方法散乱，不够聚焦。</t>
  </si>
  <si>
    <t>论文在国外文献的整理上还不够系统，文献较为陈旧。论文的写作口语太多，缺少学术论文应有的规范标准。论文所提的观点缺少实践的验证，说服力不够。</t>
  </si>
  <si>
    <t>加上设计实施部分就完整了</t>
  </si>
  <si>
    <t>选题较一般，论文写作欠规范，逻辑性较差。</t>
  </si>
  <si>
    <t>论文逻辑清楚、写作规范、论证比较充分。摘要部分有完善的余地。</t>
  </si>
  <si>
    <t>农村金融是一个体系，只用农商银行不能代表全面；三级标题有不规范之处；文字表达还需进一步凝练；表格有不规范之处；指标选取有待验证。</t>
  </si>
  <si>
    <t>文献综述较简单不够全面深入，论文的深入分析不够</t>
  </si>
  <si>
    <t>1.论文中英文的参考文献太少；2.对公司员工的培训效果评估过于简单；3.调查问卷只涉及培训管理模式优化之前员工的情况，在开展培训管理模式优化后没有相应的跟进调查；4.第二章缺少波士顿矩阵理论部分的介绍，但第四章就直接用到波士顿矩阵。</t>
  </si>
  <si>
    <t>论文选题具有一定理论与应用意义，层次结构较好，参考文献格式较多不规范，公司组织结构图不规范，4.1波士顿矩阵的应用是否合适，值得进一步商榷。</t>
  </si>
  <si>
    <t>国外研究文献较少，并且陈旧；
2.论文缺少必要数据支持；
3.论文没有对比提出方法与过去方法的区别及优点。</t>
  </si>
  <si>
    <t>（1）单位时间附加值在案例的绩效考核中未纳入考核指标体系；
应用阿米巴模式是否成功，缺乏比较分析。</t>
  </si>
  <si>
    <t>论文的研究文献比较陈旧，并未就阿米巴经营模式的最新进展进行归纳。阿米巴模式主要是针对大型企业的管理问题，作为长治的分行可能并不适用于这一模式。</t>
  </si>
  <si>
    <t>研究意义应分为理论意义和实践意义两方面来写。论文在战略定位、目标设定上并没有明显的张家口移动公司的特点，因此制定的战略设计缺少特点。另外，在5G已经提上日程的时点，该论文选题显得陈旧。</t>
  </si>
  <si>
    <t>缺理论方法阐述，且理论方法先进性不足</t>
  </si>
  <si>
    <t>1.校对不够仔细。
2.国内文献研究缺乏综合。</t>
  </si>
  <si>
    <t>1、论文的创新点不足，缺少相应的定量分析；
2、第五章战略选择与制定和第六章实施与保障之间要对应分析，先后一致。</t>
  </si>
  <si>
    <t>1.论文中对投资开发集团所在的城市的命名，既有济南市又有J市，应该统一名称；2.论文中出现“我集团负责出资”的语句，这种说法在论文出现不够客观；3.对投资开发集团的内部环境分析和SWOT分析不够深入，只是把公司现在列出来。</t>
  </si>
  <si>
    <t>论文对XC投资开发集团发展战略研究具有一定理论与实践意义，国内外研究现状应在第一章予以说明，整体结构较符合该专业学位要求，以定性分析为主；论文内容较全面，结论部分缺乏观点提炼，引文缺乏规范性，行文逻辑性较好。</t>
  </si>
  <si>
    <t>先进理论方法不足，战略实施措施不够具体深入</t>
  </si>
  <si>
    <t>1.图表的编辑排版不够仔细。
2.文献研究缺乏综合。</t>
  </si>
  <si>
    <t>3.1外部环境分析与3.2行业环境分析冲再重叠。另外，第四张企业发展战略制定基本是按照SWOT分析模式展开的，第三章对第四张支持不大，结构上有臃肿的感觉。</t>
  </si>
  <si>
    <t>1.标点符号、文字表达不够规范。
2.文献综述不充分。</t>
  </si>
  <si>
    <t>论文中的一些标题不能反映核心观点，存在语言表达不规范的问题，比如“产出不均衡”“人、机分析”
“法分析”等等。</t>
  </si>
  <si>
    <t>文献标注不规范；表格不规范；研究内容不够深入</t>
  </si>
  <si>
    <t>（1）相关理论及概念未能应用到案例分析中；
（2）所提对策针对性不足；
摘要、结论部分过于简单。</t>
  </si>
  <si>
    <t>论文针对人力资源的特定群体进行了细分的研究。论文的写作采取了较为深入的调研。但论文在理论分析上较为薄弱，没有系统梳理人力资源管理的理论体系，论文在摘要、结论的规范写作显得较为仓促。</t>
  </si>
  <si>
    <t>对策应在某几个方面深入研究</t>
  </si>
  <si>
    <t>文献数量少且没有外文文献，语言表达有待提高</t>
  </si>
  <si>
    <t>标点符号出现错误，部分内容标号格式不合理；引用近年高水平较少，一定程度上反映出该文在文献调研方面并不全面；整体内容创新性不强，文章主要基于定性分析，客观性有待加强。</t>
  </si>
  <si>
    <t>论文对房地产开发策划研究具有一定理论与实践意义，行业动态掌握较好，但缺少对相关文献的描述与总结；论文整体结构基本符合该专业学位要求，研究与实践工作较完善；论文内容较翔实，参考文献少且无外文文献。</t>
  </si>
  <si>
    <t>1、选题与专业相关度不高；
2、缺少一定的定量分析；
3、缺少质量控制的问题分析。</t>
  </si>
  <si>
    <t>文献综述比较简单，对前人的贡献或者研究成果梳理不是很清晰。理论和问题的解决结合不是很充分。</t>
  </si>
  <si>
    <t>引文标注、行文有不规范之处；安装过程质量控制存在的问题分析不到位；</t>
  </si>
  <si>
    <t>（1）本论文缺乏问题导向研究，较为空泛；
（2）对五力模型分析和swot个别要素有理解偏差；
战略制定的科学性缺乏有效验证。</t>
  </si>
  <si>
    <t>论文YH公司的战略构建进行了研究，但论文除了在常规的SWOT分析之外，可以借鉴企业战略的最新发展理论，针对公司现在所处的环境进行战略分析，会更有实际意义。</t>
  </si>
  <si>
    <t>先进理论应用不足</t>
  </si>
  <si>
    <t>文献针对性及研究深度不够</t>
  </si>
  <si>
    <t>1.论文国外研究现状论述不充分；
2.参考文献中学位论文比重较大。</t>
  </si>
  <si>
    <t>（1）缺乏问题导向研究；
（2）分析问题不够深入，对策缺乏针对性；
PEST和SWOT分析中有重复现象。</t>
  </si>
  <si>
    <t>文献综述较浅显，深入度有待提高</t>
  </si>
  <si>
    <t>1.国内外研究现状参考文献标注较少，参考文献没有标注；
2.论文缺少必要数据支持；
3.提出方案与问题不能对应。</t>
  </si>
  <si>
    <t>论文选题符合专业要求，层次清晰，具有一定理论意义与应用价值。论文参考文献中近三年期刊文献较少；三支柱模型的运用没有提出原有的人力资源管理者如何进行职责分配及如何改进。</t>
  </si>
  <si>
    <t>在核心概念——精益生产的解释上，引用百度百科资料，而非原始权威文献，反映作者对文献资料的掌握和论文写作规范性上存在不足。</t>
  </si>
  <si>
    <t>1.论文的三个创新点（将人因工程应用到精益生产、运用 TPM 等精益生产的方法对生产线进行优化和运用山积图识别消除生产线浪费）都属于管理科学与工程的内容，因此论文的选题不符合工商管理专业；2.论文中部分英文缩写单词没给出全称和中文解释，如17页的“KPI”和18页的“OK”。</t>
  </si>
  <si>
    <t>保障措施还需要进一步细化。</t>
  </si>
  <si>
    <t>缺少对改进模型与原有模型的对比分析。</t>
  </si>
  <si>
    <t>国外文献综述过于简单，引用近年高水平文献较少，没有全面介绍国外学者研究现状；</t>
  </si>
  <si>
    <t>行文、表格有不规范之处；纳税评估模型指标体系缺乏有效论证；</t>
  </si>
  <si>
    <t>论文需要加强对文献整理和综述的能力。论文的写作采取了比较的研究方法，但论文对其他地区媒体包括廊坊日报社的分析不够详细，比如战略要素没有全面覆盖。论文的主要问题在于对战略的构成分析得不够详细，而且多处出现了战略层和策略层的混淆。</t>
  </si>
  <si>
    <t>分析比较充分，应在规划和实施措施上深化研究</t>
  </si>
  <si>
    <t>1.校对、排版不够仔细。
2.参考文献不够规范。
3.核心内容分析上的逻辑关联度稍有不足。</t>
  </si>
  <si>
    <t>.参考文献数量不足；
2.国内外研究现状描述不充分；</t>
  </si>
  <si>
    <t>未体现大数据分析的具体应用，仅泛泛而论；环境分析存在内容重复现象。</t>
  </si>
  <si>
    <t>论文中所采用的的数据并未明确标明出处，在风险管控机制的设计中有待深入和具体化，存在一定的不足。</t>
  </si>
  <si>
    <t>运用案例分析的形式查找问题对个案比较透彻，但缺乏整体性结论，对问题的抽象和概括不足。</t>
  </si>
  <si>
    <t>研究不够深入，问题依据缺乏数据支撑；参考文献学位论文少。</t>
  </si>
  <si>
    <t>1.论文写作有待进一步规范；
2.参考文献数量不足；</t>
  </si>
  <si>
    <t>（1）论文格式有多处不符合规范；
研究未能紧密结合服务营销的要素及特点进行分析。</t>
  </si>
  <si>
    <t>论文针对BK4S店的汽车营销问题进行了研究。主要不足在于对文献梳理不够，同时对汽车4S店的内外部环境分析不够深入。论文最后的结论撰写的不够规范，对创新点的总结不够客观。</t>
  </si>
  <si>
    <t>《基于能力结构关系模型的环渤海省域旅游竞合研究》论文主要不足之处为：
1、对论文的相关数据统计缺乏深入分析和探讨。
2、论文最后提出的发展策略较为笼统、针对性不足。
参考文献不对应，文中提到的研究者及其观点，在参考文献中并未找到。如，Adam M.Brandenburger、Richard Cooper等人的相关文献。</t>
  </si>
  <si>
    <t>能力结构研究基础梳理不足；耦合度模型建立缺乏足够的理论依据。</t>
  </si>
  <si>
    <t>论文未列出创新点</t>
  </si>
  <si>
    <t>无外文参考文献，语言表达不简练</t>
  </si>
  <si>
    <t>涉及研究问题的理论介绍相对简单，不够完善；缺乏定量分析，以及客观数据支持；论文所分析的营销中存在的问题和所提出的解决方案并未实现针对性对应。</t>
  </si>
  <si>
    <t>论文对旅游品牌整合营销策略研究具有一定理论与实际意义，论文写作符合科技写作规范。结构清晰，行业基础理论和专门知识较好，论文材料充实，行文有逻辑性。论文定量分析不够深入，结语和致谢最好分开写。</t>
  </si>
  <si>
    <t>论文在文献综述中没有财务共享问题（互联网财务不同于财务共享）研究的内容，使整篇论文缺乏研究基础，更多体现在工作设想上。财务共享更应体现在企业整体的资源配置优化上，而不仅仅是现金、预算、成本的具体业务共享。</t>
  </si>
  <si>
    <t>缺模式具体实施过程</t>
  </si>
  <si>
    <t>1.文献掌握不够充分。
2.缺乏财务共享模式构建困难的分析。</t>
  </si>
  <si>
    <t>《共享单车企业竞争力评价指标体系研究》选题立足于社会发展实际需求，具有较好的理论意义与实践意义。论文研究思路基本清晰，研究目标基本明确，但研究方法使用不恰当，没有对结果进行稳健性检验，结果的可信性得不到保证；另外文章中存在较多错别字，语句不通及格式方面的问题。</t>
  </si>
  <si>
    <t>1.国内外文献综述方向有偏差，国外更加典型。
2.参考文献、文字表达不够规范
3.部分内容逻辑关系不顺。</t>
  </si>
  <si>
    <t>摘要不能体现论文的核心观点。文献综述展示相关研究成果不足。</t>
  </si>
  <si>
    <t>研究还不够深入，对策不具体，针对性不强。</t>
  </si>
  <si>
    <t>论文研究仍沿用传统方法进行研究，虽有效解决了现实问题，但未有先进管理方法及手段的应用。</t>
  </si>
  <si>
    <t>1.摘要并没有反映出论文的实质内容
2.编辑排版不够仔细，部分参考文献、文字表达不够规范。</t>
  </si>
  <si>
    <t>文献综述部分缺乏研究评述，对论文选题的支撑作用发挥不足。第四章内容与论文题目关联度较弱。问题产生的原因分析不充分，影响了网络营销模式构建的正当性。</t>
  </si>
  <si>
    <t>章节序号不规范；表3-1设计有问题；营销水平体系评价指标选取缺乏有效论证；参考文献学位论文少。</t>
  </si>
  <si>
    <t>1.论文以JL公司的宁晋分公司作为调查样本，样本量较小；
公平具有相对性，论文缺乏对员工认知角度的分析。</t>
  </si>
  <si>
    <t>行文的流畅度不够，没有很好运用小标题来增加论文的可读性；调查数据运用的不够充分；陈旧文献较多；仍然存在错别字等低级错误。</t>
  </si>
  <si>
    <t>1、摘要缺少创新点。
2、第三章现状部分研究不够深入，只是简单的进行了分析</t>
  </si>
  <si>
    <t>理论应用部分阐述不足</t>
  </si>
  <si>
    <t>标点符号、参考文献使用欠规范。</t>
  </si>
  <si>
    <t>摘要不能体现论文的核心观点。对公司的代表性介绍不足，影响研究成果的适用空间。图3.2与文字介绍不符。以员工为对象发放问卷，结论会失于偏颇。</t>
  </si>
  <si>
    <t xml:space="preserve">  1.内容简单。
    2.写作不规范，如标题标号等。</t>
  </si>
  <si>
    <t>1.第2章应该是PPP项目风险管理理论，而非概述。
2.研究方法描述不准确。层次分析和模糊综合评价是量化分析法的工具，而不是一种独立的研究方法。
3.创新点不成立。</t>
  </si>
  <si>
    <t>研究缺乏系统性。</t>
  </si>
  <si>
    <t>1.论文写作有待进一步规范；
2.图表有待规范。</t>
  </si>
  <si>
    <t>论文选题符合专业要求，研究具有一定的理论和实践意义，结构较清晰，符合科技写作规范。不足之处：第三章激励现状分析不具体，且没有与问题分开；文中激励对象只分成管理者和基层员工，不够全面。</t>
  </si>
  <si>
    <t>1.论文的创新点不具有说服力。
2.对调查报告的合理性没有说明。</t>
  </si>
  <si>
    <t>薪酬体系设计优化的原则和目标不够明确，题目与内容之间匹配性不够强。</t>
  </si>
  <si>
    <t>1.国内外研究现状研究深度不够，缺乏不同角度和领域方面具体的归纳和总结；
2.薪酬体系优化措施的实施保障方面过于简单，未能全面开展可操性的深入研究。</t>
  </si>
  <si>
    <t>论文没有明确区分战略与规划这两个概念。</t>
  </si>
  <si>
    <t>文献以作者为脉络进行梳理，不如以问题或者以贡献为线索进行梳理，对学术成果的展示不足。</t>
  </si>
  <si>
    <t>SWOT分析还需要进一步深入；</t>
  </si>
  <si>
    <t>文献综述对本学科及相关学科领域发展状况和学术动态的了解程度欠深入。</t>
  </si>
  <si>
    <t>《基于众筹平台的农产品众筹融资绩效研究》选题立足于社会实际问题，具有较好的理论意义与实践意义。论文研究目标较明确，研究思路较清晰，研究方案设计较合理，但缺少对回归分析的稳健性检验，无法保证结果的可信度。</t>
  </si>
  <si>
    <t>论文量化研究不足。</t>
  </si>
  <si>
    <t>摘要的写作、目录页码的设置不够规范；第三章的序号编排较为混乱；3.6.3.2与3.6.4.2标题雷同；文中图表序号格式不统一；第四章并未按照标题内容写出research prospects。</t>
  </si>
  <si>
    <t xml:space="preserve">英文水平有待提高，文献引用不规范，英语语法和英语书写格式错误较多，文内许多英语词汇用法不当，建议作者认真的进行proof reading。
实证分析部分，理论模型应该有权威文献或相关理论支持。控制变量较少，面板模型实证分析不够规范，建议控制模型的时间效应和做内生性检验。
</t>
  </si>
  <si>
    <t>本文建立的模型仅是在Ban˜os-Caballero, et al. (2012)的基础上体现动态性，研究基础不足；创新绩效的技术绩效用专利使用来表示，经济绩效用新产品销售利润来表示，需要论证。</t>
  </si>
  <si>
    <t>研究框架中满意度中出现Overall satisfaction，需要进一步解释；数据分析只做了频数、频率、均值、最大值最小值分析，未作推断行统计，结论有效性有待提高。</t>
  </si>
  <si>
    <t>1、知识型员工薪酬特点不突出；
2、缺少一定的定量分析。</t>
  </si>
  <si>
    <t>方法过程较为单一，针对问题产生的原因分析仍需深化</t>
  </si>
  <si>
    <t>四级标题有不规范之处；问卷设计的依据没有论述.</t>
  </si>
  <si>
    <t>1.论文写作格式不规范；
2.国内外研究现状描述不充分；</t>
  </si>
  <si>
    <t>（1）第三章与后续章节联系不密切；
（2）薪酬改进设计的科学性缺乏依据；
（3）未能有效说明公司销售额、科技成果等业绩的提升只是由薪酬改革所带来的；
部分公式和表格缺少说明；</t>
  </si>
  <si>
    <t>第三章介绍公司发展的内容较多，但和论文主题的薪酬管理关系不大，应该简化。作者需要将学习到的人力资源管理理论用到工作问题的解决上，而不是站在原来的角度就事论事的写作这篇论文。</t>
  </si>
  <si>
    <t>1.论文没有对SWOT各项目打分进行汇总合成；
2.论文写作格式前后应一致。</t>
  </si>
  <si>
    <t>（1）公司战略重点解决的问题不突出，过于空泛；
（2）内外环境分析不够深入；
战略目标的提出缺乏科学依据。</t>
  </si>
  <si>
    <t>论文针对房地产公司的发展战略进行了研究。论文的研究意义应分成理论意义和实践意义两方面。可以把SWOT分析和公司内外部环境分析放到一起。另外，论文在行文上仍然有些不够规范之处。</t>
  </si>
  <si>
    <t>1.外文参考文献比较陈旧；
2.参考文献标注有待规范。</t>
  </si>
  <si>
    <t>论文对BZ电信公司农村市场营销策略研究，具有一定的理论与应用意义，论文层次结构较好，基本符合科技写作规范，所列参考文献数量偏少，创新性不强。</t>
  </si>
  <si>
    <t>论文中华北制药前景分析和风险预测要与第三、四、五章联系起来，要有一定的支撑。</t>
  </si>
  <si>
    <t>在主要章节（第三、四、五、六章）的最后应该有个小结。</t>
  </si>
  <si>
    <t>章节目录序号不规范；研究不够深入，问题缺乏数据支撑。</t>
  </si>
  <si>
    <t>P38-P40的模糊综合评价法应用不准确。</t>
  </si>
  <si>
    <t>在综合评价过程中，各指标的模糊综合判断矩阵是由调查问卷得到的，没有使用表5-1的数据，因此表5-1中各季度的数据没有在模糊综合评价中体现，建议论文利用不同季度的数据进行评价。</t>
  </si>
  <si>
    <t>论文对供应链协同管理绩效研究具有一定的理论与实践意义，基础理论较充实，对国内外行业动态把握较好；整体结构符合该专业学位要求，研究与实践工作较好；论文内容充实，引文较规范，行文逻辑性强，符合科技写作规范。</t>
  </si>
  <si>
    <t>1.参考文献在论文中没有标注；
2.国内外研究现状描述不充分；</t>
  </si>
  <si>
    <t>论文选题具有一定理论与实践意义，对信用卡产品开发相关国内外理论阐述较少；结构符合该专业学位要求，研究与实践工作较完善；对信用卡产品开发相关论述较翔实，应对行文的关联性进行进一步的说明，参考文献部分个别书写不规范。</t>
  </si>
  <si>
    <t>1.论文题目应该体现使用的成本核算方法，即估时作业成本法；2.摘要前两句语句不通顺；</t>
  </si>
  <si>
    <t>论文对医疗项目成本核算研究具有一定的理论与应用意义，基础理论较充实，所选文献有借鉴意义；整体结构符合该专业学位要求，研究与实践工作较完善；论文内容充实，引文具有规范性，行文逻辑性较好，符合科技写作规范。</t>
  </si>
  <si>
    <t>论文摘要重点放在了方法介绍，对论文核心内容阐述不足。选题的意义论证不足，为什么选这样的题目、题目是给谁做的等缺乏阐述。</t>
  </si>
  <si>
    <t>排版需要进一步规范</t>
  </si>
  <si>
    <t>智能化上应加深</t>
  </si>
  <si>
    <t>1.校对、排版不够仔细。
2.注释、参考文献不够规范。
3.部分内容逻辑关系未理顺。</t>
  </si>
  <si>
    <t>文献综述逻辑不清晰，比较混乱。服务提升对策部分对企业本身的特性论证不充分。</t>
  </si>
  <si>
    <t>参考文献中学位论文过多，影响了文献质量。</t>
  </si>
  <si>
    <t>论文整体比较规范，但个别地方存在语言表达不准确的问题比如，“（3）无形资产多、经营周期强”</t>
  </si>
  <si>
    <t>各个周期的模式内涵还需要进一步论证。</t>
  </si>
  <si>
    <t>论文文献分析不足</t>
  </si>
  <si>
    <t>第29页的样本选取和数据来源的起止年份不一致。</t>
  </si>
  <si>
    <t>1、文章中一级标题设计不能显示论文研究主题。
2、相关指标设计缺少论证。
将将图4-2中的变量定义为“因变量”与“结果变量”不符合函数定义规范。</t>
  </si>
  <si>
    <t>文章无明显不足</t>
  </si>
  <si>
    <t>论文就LC学校的教师激励问题进行了研究。论文能够较好的整理文献，并针对LC学校目前存在的问题，使用问卷调查、统计软件等技术进行分析，提出解决对策。不足之处在于人力资源的共性理论在教师职业团体中的应用还有待于进一步深入。</t>
  </si>
  <si>
    <t>设计实施方面还应加强</t>
  </si>
  <si>
    <t>部分参考文献、文字表达不够规范。
2.文献综述概括性和逻辑性欠缺。</t>
  </si>
  <si>
    <t>第一章缺少论文逻辑框架的表述。</t>
  </si>
  <si>
    <t>审计人员行为心理调查对象与审计质量数据采集对象不知是否一致。</t>
  </si>
  <si>
    <t>虽然本文在方法的应用上比较严谨、完整，但是文章说理能力不强，逻辑框架的构建过于简单。</t>
  </si>
  <si>
    <t>作者写作功底比较扎实。文章的创新点放在了最后结论部分，一般还是应该放在第一章加以介绍。</t>
  </si>
  <si>
    <t>存在打印错误。</t>
  </si>
  <si>
    <t>基本评价：论文运用平衡积分卡原理，结合绩效审计要求，构建了工程项目绩效审计指标体系，并进行了案例分析，提出了相关的对策建议。
问题和建议：1.进一步明确绩效审计要求和军队建设项目特殊性；2.加强文献综述的规范性。</t>
  </si>
  <si>
    <t>文献综述文献不足，第三章部分图表看不清楚。调查问卷问题设计与回收问卷统计方法没有表达清楚。</t>
  </si>
  <si>
    <t>论文题目过大,涉及范围广,但研究局限在专业审计方面,主要是平衡记分卡在军队工程项目中的审计运用, 结构安排合理.写作较规范,语言表达准确合理,但研究的深度不够,</t>
  </si>
  <si>
    <t>1.建议较为简单；
摘要与结论的界限不清。</t>
  </si>
  <si>
    <t>第三章可以去掉，将5.1和5.2内容作为第三章；文献陈旧；表5.1和5.6不宜出现在正文，可以放进附录。</t>
  </si>
  <si>
    <t>1、题目研究河北省问题，但从第五章才开始研究，没有紧扣题目。
应重点围绕河北省去分析，而不是我国。</t>
  </si>
  <si>
    <t>摘要的写作不够合理，特别是最后一段的写法。有的脚注注释专业性不强，没必要列出；表格应该是三线表格式。</t>
  </si>
  <si>
    <t>存在的问题及产生的原因论述要明确，不要用“历史遗留的原因”、“管理理念的原因”等阐述，要写出具体的原因。</t>
  </si>
  <si>
    <t>基本评价：论文依据城市管理的相关理论，分析了保定市城市管理中存在的问题，借鉴深圳城市管理的经验，提出了相关的对策和建议。
问题和建议：1.题目选择较大，造成作者难以驾驭，难以深入；2.缺乏必要的数据、资料和案例支撑；3.借鉴深圳的经验分析和对标分析不够；4.文献规范有待加强。</t>
  </si>
  <si>
    <t>选题太大，文献综述缺乏针对性，文献量少陈旧，理论基础没有突出重点。选题不佳造成第三章第四章缺乏重点，第五章经验借鉴没有深入挖掘，最后一章缺乏针对性。</t>
  </si>
  <si>
    <t>《互联网金融背景下建行峰峰支行客户忠诚度研究》选题立足于社会发展实际需求，具有一定的实践意义。论文研究目标较明确，研究思路较清晰。但存在下列问题：因子旋转后的方差解释率为54.991%，说明该公因子对原有因子解释程度较差，且只有一个公因子，与上文的分类矛盾；策略第一条不是支行提升客户忠诚度的策略；图表内容没有标注数据来源。</t>
  </si>
  <si>
    <t>调查样本的合理性需要论证。</t>
  </si>
  <si>
    <t>文中出现的有顾客忠诚度、客户忠诚度、忠诚顾客、忠诚客户，说法不够统一；结论与展望偏于简单。</t>
  </si>
  <si>
    <t>论文是英文,我看不太懂.
对盈亏平衡点的分析、营销风险因素没有涉及，建议补充。</t>
  </si>
  <si>
    <t>1.写作不规范
2.研究方法简单
    2.参考文献不规范</t>
  </si>
  <si>
    <t>1.参考文献相对陈旧。
2.需要明确移动支付与在线支付的概念。
3.结构欠明晰。
格式存在问题。</t>
  </si>
  <si>
    <t>文献综述内容少，缺乏分类；理论综述部分理论模型陈旧。第三章缺乏量化分析和具体数据；第四章内部分析缺少量表与具体数据；第五章对策缺乏新意，不具有针对性。</t>
  </si>
  <si>
    <t xml:space="preserve">论文选取枣苑旅游公司为研究对象,有针对性, 结构安排合理.写作较规范,但研究的深度不够,运用的 PEST、 SWOT、 五力竞争模型等三种分析方法之间的关系需进一步明确,全域旅游体现不充分. </t>
  </si>
  <si>
    <t xml:space="preserve"> 1.内容太简单
   2.方法太简单
   3.参考文献不规范</t>
  </si>
  <si>
    <t>1.论文在研究深度上存在一定欠缺。应结合新医改实施以来本研究对象薪酬发展变化来动态考察；
3.论文存在语言表达、图表格式、错别字等问题，应在审校和格式及排版方面进一步完善。</t>
  </si>
  <si>
    <t>参考文献中外文文献较少，且较为陈旧。</t>
  </si>
  <si>
    <t>论文摘要语言和论文的个别标题不够凝练；第四章的分析要注意提炼研究结论。</t>
  </si>
  <si>
    <t>摘要缺少创新点，内容不够详尽。</t>
  </si>
  <si>
    <t>基本评价：论文分析了D房地产企业项目投资基本情况，并于其他企业进行了对比分析，提出了中小房地产企业的对策建议。
问题和建议：1.论文题目与研究内容有一定差异，建议直接“邯郸市D房地产企业投资战略优化研究”似乎较妥当；2.企业投资战略和项目投资战略不能混为一谈，论文中以项目为研究对象又与论文题目有差异；3.结合投资战略理论分析企业或者项目有待深入。4、分析综述格式尚不规范和针对性不强。</t>
  </si>
  <si>
    <t xml:space="preserve">  参考文献写法不规范。</t>
  </si>
  <si>
    <t>1.本文创新点是否成立值得商榷。
2.先对H银行进行量表设计，然后再介绍该行，顺序上不妥。
3.存在格式问题。</t>
  </si>
  <si>
    <t>表达不够精炼，缺乏创新意愿。</t>
  </si>
  <si>
    <t>基本判断：围绕着混改后的联通实际，分析了竞争对手基本情况，分析了相关的问题，提出了相关的建议。
问题和建议：1.题目偏大，驾驭分析尚不够深入；2.围绕市场竞争力和联通市场竞争力主题，论文分析有待明确和深入分析。3.理论设定和分析契合程度尚不够。</t>
  </si>
  <si>
    <t>文献综述缺乏概括，理论综述不具有典型性，缺乏深度挖掘。第三章对于混合所有制改革的论述缺乏理论深度。第五章对于案例的分析评价不足。第八章结论与展望的对策建议需要进一步细化。</t>
  </si>
  <si>
    <t>论文选题有现实意义,写作较规范,语言表达准确合理,逻辑性较强,结构安排合理.研究的内容较广泛,但研究的深度不够,研究方法较简单,专业度有待改进,创新性不足.文章中以市场综合竞争力原因来说明联通混改的理由来得出研究结论,显得较单薄.</t>
  </si>
  <si>
    <t>宏观数据分析较少，微观层面调查问卷是否具有整体代表性。</t>
  </si>
  <si>
    <t>借助产业体系经济岗位，通过实地调研一手数据运用描述性统计方法剖析了成本构成和不同区域种植户成本效益；运用DEA模型和Tobit模型分别分析了种植户成本效率和影响种植户成本效率因素，提出提高种植效益相关对策建议。
论文应进一步加强成本要素和效益深入理论和实际结合分析，加强结论对指导实践意义。</t>
  </si>
  <si>
    <t>研究不深入;研究内容与题目不完全对应，逻辑性不强。</t>
  </si>
  <si>
    <t>1.论文题目缺主题词；2.文献综述缺乏国外研究；3.参考文献标注不规范
4.参考文献外文较少。</t>
  </si>
  <si>
    <t>两个案例似乎仅仅是已有报告的摘编，研究深度欠缺，结论不够明确；问题和原因分析不够具体深入；参考文献相对陈旧。</t>
  </si>
  <si>
    <t>文中提到通过“头脑风暴、文献研究、专家访谈和专题小组讨论”得出指标体系，对此应进行详细解释，以体现出真实性和工作量；论文方法偏于简单，工作量较为单薄，结论部分出现参考文献不够合理。</t>
  </si>
  <si>
    <t>1、理论分析不足，学术性不强。
写作规范性待加强。</t>
  </si>
  <si>
    <t>论文内容结构不完整、研究不充分；工作量不饱满。</t>
  </si>
  <si>
    <t>研究设计缺乏理论基础支撑。</t>
  </si>
  <si>
    <t>1.研究深度上存在不足。应在全面深入调查研究的基础上，提出学校“双师型”教师队伍建设方面具体且切实可行的方案；
2.国内外研究现状缺乏条理化。应从不同方面开展总结归纳。</t>
  </si>
  <si>
    <t>没有调查问卷。</t>
  </si>
  <si>
    <t>1.方法应用比较简单，研究不够深入；
2.参考文献比较陈旧；
3.论文写作不规范。</t>
  </si>
  <si>
    <t>（1）定量分析的结果，缺乏新意，如能深入研究其量化关系及未来趋势更佳。
对策部分，如职能合并等，缺乏利弊分析。</t>
  </si>
  <si>
    <t>论文需要更新前期研究文献，文献比较陈旧。论文对土地储备和房地产市场的关系分析，在经典的经济学论著中都有阐述，建议作者能够提高理论分析的能力。另外，论文的行文规范、表达方式等有待加强。</t>
  </si>
  <si>
    <t xml:space="preserve"> 1.部分文字语言缺乏学术性。
   2.内容分析简单，缺乏逻辑性。
   3.研究方法太简单。</t>
  </si>
  <si>
    <t>1.文中有些内容语句不通。
2.没有创新点。
3.学位论文是否合适插入照片，值得商榷。
缺少相应的理论分析，并前面的市场失灵理论在后面内容中没有应用。</t>
  </si>
  <si>
    <t>缺乏学术角度的分析，不能学以致用，很像工作总结。</t>
  </si>
  <si>
    <t>论文摘要写法不规范；未列出创新点</t>
  </si>
  <si>
    <t>论文结构不严谨，第一、二章内容需要整合，缺少理论及现实意义阐述。</t>
  </si>
  <si>
    <t>1、摘要撰写不规范；
2、文章内容结构设计欠缺逻辑性；
3、研究的深度不够；
创新度不高。</t>
  </si>
  <si>
    <t>缺乏对“互联网+政务”本质的认知和分析。</t>
  </si>
  <si>
    <t>1.对国内外互联网+政务服务系统建设经验的分析不够详细具体，因而分析借鉴深度上受到影响；
2.研究深度上存在不足。应全面借鉴国内外成功经验，结合研究对象存在的实际问题，提出具体的建设方案，并就方案实施提供意见和建议。</t>
  </si>
  <si>
    <t>1.题目没有必要加副标题；
优化措施有待进一步增强可操作性。</t>
  </si>
  <si>
    <t>论文在理论上尤其是城镇化建设和城镇发展理论的研究稍显薄弱，导致全文缺少较高的理论站位和系统理论思维，因此实践导向突出，而理论性有失偏颇。</t>
  </si>
  <si>
    <t>理论方法先进性不足，应按照学术论文结构和思路阐述，应首先构建建设应用理论方法体系，然后在祖山镇建设中实证</t>
  </si>
  <si>
    <t>1．文献综述不够全面，国内文献仅见2017-2019三年的，国外文献仅见到2013年之前的。
2.研究不够严谨，称特色小镇建设自2015年由浙江率先开展值得考证。
3.研究深度不够。
4.各部分内容缺乏承转启合。</t>
  </si>
  <si>
    <t>分析评价方法先进行不足，对策部分没有有针对性具体对策，泛泛而谈且简单</t>
  </si>
  <si>
    <t>1.影响土地集约利用的因素分析不全面。
2.参考文献中学位论文比例过高。
3.参考文献欠规范。</t>
  </si>
  <si>
    <t>测算的目的是发现问题，但问题阐述不够充分，对策建议也过于简单，操作性偏弱。</t>
  </si>
  <si>
    <t>论文针对农民市民化进程中的社区管理进行了研究。论文选题较好，具有时代特点。但论文能充分利用社会调查方法，进行更深入的量化分析，观点就会更有说服力。</t>
  </si>
  <si>
    <t>分析方法先进性不足，对策应进一步深化和具体</t>
  </si>
  <si>
    <t>1.数据资料来源不清。
2.部分文献出处不明。
3.部分内容结构欠合理。
4.参考文献不规范。</t>
  </si>
  <si>
    <t>《河北三市居民对“三减三健”的知行现状研究》选题立足于社会发展实际问题，具有一定的理论意义与实践意义。论文研究目标较明确，研究思路较清晰，但创新点不明确，对研究方法的掌握程度一般，没有给出问卷调查的问卷</t>
  </si>
  <si>
    <t>文献不足。</t>
  </si>
  <si>
    <t>1、第4章问题和成因分析过多侧重于定性分析，与前面第3章的定量分析没有有机联系。
2、参考文献格式不规范。</t>
  </si>
  <si>
    <t>案例分析基础数据多来源于问卷调查，缺乏实际数据支撑，客观性不强，且评价方法较为单一，创新性有待加强。文献引用近三年高水平文献较少，在一定程度上反映出在文献调研方面的不全面。</t>
  </si>
  <si>
    <t>论文分析了京津冀生态环境信息开放共享机制存在的问题、成因等，综合运用SPSS、层次分析法等对京津冀区域生态环境信息开放共享机制建设绩效进行评价，提出了建设路径。论文选题有一定的理论意义与应用价值，基础理论知识及科研能力较好，论文符合科技写作规范。不足之处是3.1节应明确为现有建设措施分析。</t>
  </si>
  <si>
    <t>分析方法浅显，建议较泛泛</t>
  </si>
  <si>
    <t>1.外文参考文献比较陈旧；
2.表格写作不规范。</t>
  </si>
  <si>
    <t>（1）未能结合整体性治理理论进行深入研究；
（2）描述性分析所占篇幅较大，但对问题的实质仍缺乏深入探讨；
研究所提对策宏观层面较多，针对Y区所提对策和措施较少，</t>
  </si>
  <si>
    <t>1、文章研究的深度不够。
创新度不高。</t>
  </si>
  <si>
    <t>1、研究方法简单
2、创新点提炼不够准确
有些二级标题的表述不准确</t>
  </si>
  <si>
    <t>1．研究方法简单，缺乏理论深度。2.参考文献不规范。</t>
  </si>
  <si>
    <t>创新点第二点不明确；问卷中问项设计缺乏依据；技术路线图需要放到第一章；问卷信度和效度需要区分。</t>
  </si>
  <si>
    <t>论文摘要写法不规范</t>
  </si>
  <si>
    <t>1.论文的创新点不明确，文献不足不等于是论文的创新。
2.论文格式存在问题：摘要中首行缩进问题，图2中英文翻译要统一、乱用标点等。
3.文中有些指标使用不规范。
作为学硕论文，缺少应有的理论分析。</t>
  </si>
  <si>
    <t>研究对象不集中，缺乏对应用效果分析的理论建构和优化分析。</t>
  </si>
  <si>
    <t>1.论文的内容体现不够完善。应增加医保院内智能审核系统应用效果方面的考察内容设计和研究方法方面的内容章节；
2.论文研究深度略显不足。应增加医保院内智能审核系统应用效果综合评价方面的内容；
3.论文语言表达和格式规范化方面需要进一步完善。</t>
  </si>
  <si>
    <t xml:space="preserve">论文选题有现实指导意义,语言表达准确合理,但研究的深度不够,没有运用专业的研究方法和工具进行分析, </t>
  </si>
  <si>
    <t xml:space="preserve"> 1.内容简单。
    2.方法简单。</t>
  </si>
  <si>
    <t>像工作报告，缺少硕士论文的理论深度，缺少创新性。</t>
  </si>
  <si>
    <t>论文欠规范，参考文献部分编号有误，近三年文献量偏少，存在一定的不足。</t>
  </si>
  <si>
    <t>1.在参考文献一节中，文献77缺失；2.部分章节缺少小结</t>
  </si>
  <si>
    <t>章节序号不规范；评价指标的选取需要进一步论证；</t>
  </si>
  <si>
    <t>参考文献引用欠规范，近三年文献量偏少，存在一定的不足。</t>
  </si>
  <si>
    <t>文献综述比较乱，没有体现问题的学术史发展脉络，资料也不全面。一些地方语言缺乏规范，比如“该省新闻出版审批中要求申请人提供的证明材料过于较多，”第四章的审批流程优化效果分析过于主观。</t>
  </si>
  <si>
    <t>系统研究还有待进一步深化。</t>
  </si>
  <si>
    <t>1、选题范围比较窄
2、研究所收集的资料和具体案例数量偏少
但这是一篇好的研究成果，达到了训练独立研究能力的目的</t>
  </si>
  <si>
    <t>1．研究方法简单，内容不够充实。
2.缺乏广泛调研，如对研究生导师的访谈。</t>
  </si>
  <si>
    <t>没有凝练创新点；第三章应更加聚焦目前评价指标体系存在问题进行分析；个别表述不准确。</t>
  </si>
  <si>
    <t>1、文章缺少创新点。
2、在实证研究后文章落脚点不清晰，并未根据实证结果得出相关结论。</t>
  </si>
  <si>
    <t>创新性一般</t>
  </si>
  <si>
    <t>1.各章标题字数太少，不能对章内容表达完整；
2.论文没有提供原始数据；
论文没有对影响土地流转影响因素进行论述，直接给出。</t>
  </si>
  <si>
    <t>(1)样本在抽取中未能做到全面性（仅4个镇）
(2)缺少计算所得结论与已有文献的对比分析。
缺少对不成立假设的进一步分析。</t>
  </si>
  <si>
    <t>没有凝练创新点；可将2.3和2.4合并；研究深度有待提高；一些大表如表3.2等反映基本资料的表格可放进附录。</t>
  </si>
  <si>
    <t>1、摘要内容不够充分详实。
2、缺少实证分析，只是简单分析，缺少说服力。</t>
  </si>
  <si>
    <t>国外研究现状部分，大篇幅给出了国外对青少年心理的研究，而非留守青少年教育管理的研究。</t>
  </si>
  <si>
    <t>1.调查对象的特征不清楚：调查对象只说明是忻州市6所普通初中，但没说明调查对象是不是留守青少年，是不是来自农村，并且调查对象没包含高中生。2.数据不全：论文只说明“农村出现了越来越庞大的留守青少年群体”，但没有具体的留守青少年人数的数据和班级中留守青少年的占比数据。</t>
  </si>
  <si>
    <t>论文以山西忻州市农村留守青少年为例，在分析农村留守青少年相关教育管理理论的基础上对其教育管理问题进行了研究，有一定理论意义与应用价值。论文结构合理，符合科技写作规范。文中提出的对策通用性较强，体现山西忻州的特色略显不足。</t>
  </si>
  <si>
    <t>1.参考文献偏陈旧，不能很好地掌握研究动态；
2.对策与研究对象的契合度偏差。</t>
  </si>
  <si>
    <t>基本评价：论文利用绩效管理理论和工具，分析了秦皇岛税务局现行绩效管理现状和存在问题，提出了完善思路和相关对策和建议。
问题和建议：1.加强设定的管理理论与工具和分析问题的衔接和针对性；2.注意论文中序号使用的规范性。</t>
  </si>
  <si>
    <t>文献综述陈旧，理论基础没有深入挖掘，第三章大而平，没有详细写明绩效考评体制，第四章原因查找不到位，第五章设计结构不完整，缺乏实证环节。</t>
  </si>
  <si>
    <t>分析方法有些简单</t>
  </si>
  <si>
    <t>1.关于水资源管理政策的外文文献没有提及；2.对于石家庄市水资源管理政策工具有效性的评估，论文只使用了定性的评价，缺少结合定量的分析；</t>
  </si>
  <si>
    <t>论文从政策工具视域，结合石家庄市水资源管理具体问题分析，针对性提出水资源管理政策工具优化策略。选题具有一定理论意义与应用价值。论文结构较为合理，较符合科技写作规范。论文对水资源政策管理工具应用的有效性评估定量分析不足，近三年参考文献较少且缺页码。</t>
  </si>
  <si>
    <t xml:space="preserve">论文写作规范,结构安排合理,引文规范,语言表达准确合理,实证分析正确,如果能与发达省份进行比较分析会更好. </t>
  </si>
  <si>
    <t xml:space="preserve"> 1.选题不具有问题的针对性
    2.文中有些地方有错句、多字情况
3.写作不规范，如标题的加粗与否不统一、标题顶格与否不统一
4.研究方法简单
5.论据不充分</t>
  </si>
  <si>
    <t>1.创新点不成立。
2.理论和实际问题分析结合不紧密。
实证分析部分在文中起的实际作用不明显。</t>
  </si>
  <si>
    <t>论文选题具有一定意义，框架思路比较清晰，结构较为严谨</t>
  </si>
  <si>
    <t>论文选题有现实指导意义, 结构安排合理.写作较规范,语言表达准确合理,但研究的深度不够,运用的研究方法和工具较简单,如果改为从第三方的角度进行调研和评价及分析，对得出的结论会更有客观公正性和可信度。</t>
  </si>
  <si>
    <t xml:space="preserve"> 文章内容较少。</t>
  </si>
  <si>
    <t>调查对象具有一定的局限性，农业科技有偿服务与农业产业化发展水平有密切联系。</t>
  </si>
  <si>
    <t>论文题目同第6章题目完全一样；第4章同论文研究主题的关系欠合理；对河北省高新区当前发展模式的分析欠充分。</t>
  </si>
  <si>
    <t>4.2部分的政策研究位置不妥当，前后衔接不紧密。</t>
  </si>
  <si>
    <t>基本评价：论文结合政府审计的职能，围绕审计机关参与腐败治理的过程，结合调查研究提出了相应对策建议。
问题和建议：1.论文题目强调的是基层审计机关，但在行文中强调的是市级审计，建议区分市级和基层职能发挥的差异；2进一步强化基层在反腐败的职能和作用，进一步深入分析其路径；3.规范论文序号的使用，尤其是征文题目中1,2,3……序号。</t>
  </si>
  <si>
    <t>第四章审计工作的问题查找，一些问题与腐败治理的关联度并不大；原因查找浮于表面，缺乏深度和细化。第五章对策泛泛而提，缺乏审计工作的改进与腐败治理的关联性论证。</t>
  </si>
  <si>
    <t xml:space="preserve">论文选题有现实指导意义, 结构写作较规范,语言表达准确合理,但研究的深度不够,调查范围过小,样本过少,分析方法简单. </t>
  </si>
  <si>
    <t>1.格式不规范；
调查不够系统深入，理论和实际的关联性不强。</t>
  </si>
  <si>
    <t>1.论文研究内容过于宽泛。应选择典型地区开展深入研究；
2.论文研究深度存在不足。应结合具体研究对象，在开展SWOT分析的基础上，科学规划研究对象“嵌入式”养老模式规划方案；
3.论文语言表达和格式规范化方面需要进一步完善。</t>
  </si>
  <si>
    <t>对策建议较为宏观、笼统。</t>
  </si>
  <si>
    <t>基本评价：论文分析了Q县涉密管理存在的问题，借鉴国外经验，提出了相应的对策和建议。
问题和建议：1.应明确涉密管理的概念、理论和管理机制；2.合理界定基层范畴和管理工作的要求；3.缺乏翔实的调查、案例等分析；4加强论文的规范性。</t>
  </si>
  <si>
    <t>文献综述量少陈旧，理论综述内容缺乏，第二章缺乏具体数据与量化分析，第三章缺乏逻辑，第四章缺乏深入原因分析，第五章对策泛泛而提。</t>
  </si>
  <si>
    <t>论文选题有现实指导意义, 结构安排合理.写作较规范,语言表达准确,但运用的研究方法较简单,内容多是宏观的,与Q县的实际联系不紧密，提出的建议也是宏观的，不太具体。</t>
  </si>
  <si>
    <t>1.调查的样本量偏少，问卷220（206），访谈8人；
2.论文整体工作量偏少，缺乏深入的分析。</t>
  </si>
  <si>
    <t>针对研究问题，对县域公务人员学习能力进行了问卷调查和访谈，分析了存在问题和成因，提出了相关的对策建议。
问题和建议：1.论文规范性有待较强，尤其是序号使用；2.对不同岗位、不同职级的公务人员应该进行深入剖析；3.设定理论和问卷、访谈提纲等设计应该更加深入有效结合。</t>
  </si>
  <si>
    <t>文献综述前沿性不足，理论基础缺乏新意，第二章缺乏定量分析与统计分析，第五章对策泛化。</t>
  </si>
  <si>
    <t>论文选题很有现实意义,能用相关理论知识分析解决现实问题,结构安排合理,写作较规范.运用的分析方法和工具较简单,研究深度不够.问卷样本只有两个县50个对象200份,不足以支持结论.</t>
  </si>
  <si>
    <t xml:space="preserve">   1.论文有多处写作不规范，包括各个层次（章、节）的标法、图表、参考文献等；
    2.参考文献偏少；
    3.内容偏少，方法偏简单。</t>
  </si>
  <si>
    <t>作为学术硕士论文，理论深度不够，只停留在就事论事上。</t>
  </si>
  <si>
    <t>1.论文研究内容需要丰富。充分剖析我国先进地区河长制的具体设计思路和操作过程，总结成功经验；
2.研究深度上存在不足。应全面借鉴先进地区成功经验，结合研究对象自身存在的实际问题，构建切实可行的实施方案和机制体系。</t>
  </si>
  <si>
    <t>1.论文规范性有待加强，如标题序号；
研究缺乏方法。</t>
  </si>
  <si>
    <t>没有凝练创新点；缺乏实施效果分析；调研访谈没有整体设计，不够全面。</t>
  </si>
  <si>
    <t xml:space="preserve"> 1.写作不规范，如下位论点标题标号
   2.研究方法简单
   3.案例较少，代表性不强</t>
  </si>
  <si>
    <t>1.第三章只是就赤土山村的拆迁实际进行分析，并不属于实证分析。
2.第四章存在问题缺乏论证，太过主观。
文章缺乏创新点。</t>
  </si>
  <si>
    <t>理论与实践之间缺乏紧密联系。</t>
  </si>
  <si>
    <t>1、文章缺少创新点。
2、相关理论研究浅显，并且未与后续研究相结合。</t>
  </si>
  <si>
    <t>基本评价：论文围绕交警正规化建设要素和相关理论，结合实际调查建立了相关的建设指标体系，通过实证分析提出了相关的对策建议。
问题和建议：1.加强指标体系和相关设定理论的衔接；2.进一步丰富和完善相关文献。</t>
  </si>
  <si>
    <t>本文创新点提到：根据天津市实际情况建立了水环境系统动力学模型，相对其他学者的模型进行了改进，把天津市特有的海水因素加入模型中，需要具体说明。</t>
  </si>
  <si>
    <t>论文未列出创新点；图表未列出数据来源；题目研究水系统优化，而文中内容偏向SD系统，有文不对题之嫌。</t>
  </si>
  <si>
    <t>益成本管理研究》论文主要不足之处为：
1、文献综述仅是对国内外相关研究的简单堆砌，并未对研究观点进行进一步评述。
2、研究的创新性不足。
3、论文规范性一般，参考文献格式不统一。</t>
  </si>
  <si>
    <t>论文方法规范性有待进一步提高。</t>
  </si>
  <si>
    <t>图1-3中有两个文本框内容重复，都是“建筑施工项目精益成本管理”；3.3下面只有3.3.1不够合理；第二章标题如改为“相关理论基础”更贴切些。</t>
  </si>
  <si>
    <t>第二章相关基础理论基本没有涉及理论，只是一些概念</t>
  </si>
  <si>
    <t>论文题目为“装配式建筑施工阶段风险评价与控制研究”，内容主要研究了“风险评价”，涉及“风险控制”内容太少。</t>
  </si>
  <si>
    <t>图1-1的文字有部分被隐藏，显示不完整；第三章对京东数据的时间期限交代的不够清晰；第四章应说明为何数据选取截止到2013年。</t>
  </si>
  <si>
    <t>文中选取 CoreNLP 的方法来提取电商平台上评论文本的本体、属性和评价信息，未给出选取方法的依据；为什么仅比较CoreNLP、thulac4j 和 jieba 中文分词器的性能？未明确现有电子商务平台虚假信息识别的应用现状，相关研究现状的具体缺陷描述不清。</t>
  </si>
  <si>
    <t>《基于BTM主题模型的微博群体用户画像研究》论文主要不足之处为：
1、聚类算法的输入输出具体形式不够清晰，对于聚类算法的结果缺乏基本的说明。
2、未说明作为测试集的100个微博用户是怎样选择出来的。
3、研究结论仅是对研究过程的再述，需进一步凝练。</t>
  </si>
  <si>
    <t>1、论文题目以及文中的关键词语不通顺，错别字较多。
2、摘要内容陈述不规范。</t>
  </si>
  <si>
    <t>1、文中缺少创新点的提炼
文中有很多过长、过绕的句子，影响了语言表达效果</t>
  </si>
  <si>
    <t>从论文内容看，文中既涉及了多层又涉及了单层社交网络节点，论文题目如改为“单层及多层社交网络中节点影响力识别研究”则更为准确些。</t>
  </si>
  <si>
    <t>1、文章题目为模式研究，但只有第六章涉及模式，不够扣题。
2、摘要部分缺少创新点。</t>
  </si>
  <si>
    <t>论文整体结构欠紧凑，对河北省高新区这个研究对象的界定模糊，对比分析的可比性欠缺。</t>
  </si>
  <si>
    <t>1.论文的结构不尽合理。应将评价指标体系构建与评价方法研究整合，案例分析单独作为一章开展研究；
2.选择酒店作为案例分析对象与论文题目(旅游企业)的贴切程度略显不足；
3.评价方法的选择较为简单粗略。</t>
  </si>
  <si>
    <t>1.缺乏对现状的阐述；
2.参考文献陈旧，如[7]1995年的期刊，[15]2001年期刊。</t>
  </si>
  <si>
    <t>论文主要运用平衡记分卡，设置了评价指标体系，并进行了AHP—模糊评判实证检验，在分析案例基础上提出了对策建议。
问题和建议：1.加强理论与研究对象、实际案例衔接；2.范畴偏大的旅游企业与酒店案例有待契合；3.注意指标体系应该与题目中微信新媒体特殊性有效结合；4，案例酒店相关情况有待丰富。</t>
  </si>
  <si>
    <t>论文选题偏离森林经理学科研究范畴；作者没有很好把握所研究领域的学科前沿，没有明确提出科学问题，研究结果属于跟踪性研究，创新型不明显，论文部分内容（如结论与讨论）撰写也很不规范。</t>
  </si>
  <si>
    <t>选题与专业符合性较差；摘要和研究结论对论文主要研究结果总结欠明确；讨论欠深入。</t>
  </si>
  <si>
    <t>2019年毕业，用的是2014年的遥感数据，有点老。综述应该按内容写，不应该按国内外分标题写。土地利用（或沙化土地）格局分析的比较简单。4.3节中土地利用对土地沙化程度影响因子选择不合理。讨论不到位。结论不凝练。</t>
  </si>
  <si>
    <t>前言中科学问题不明确；摘要写作欠规范，部分内容表述欠佳;参考文献陈旧。</t>
  </si>
  <si>
    <t>综述和讨论欠深入。</t>
  </si>
  <si>
    <t>论文写作不严谨、不规范，翻译不准确，数据分析方法表述不全面，参考文献不规范</t>
  </si>
  <si>
    <t xml:space="preserve"> 第二章节内容应压缩过于累赘，插图应注意编排美观合理，文章最后应指出作者创作中不足之处，参考文献应注意选择有高度且严肃的文章和专著。</t>
  </si>
  <si>
    <t>现状综述不够专业，文章结论独创性不足。作品插图缺乏选择。</t>
  </si>
  <si>
    <t>该论文选题有一定的现实意义和学术价值，论述基本全面详尽，在对当代绘画创作的启示论述不够深入。</t>
  </si>
  <si>
    <t>论文选题无新意，缺少创新点，文中所选图片陈旧，无法说明问题，文章缺少设计实践部分，整体内容简单，未能体现研究生应有的研究水平。</t>
  </si>
  <si>
    <t>选题过于空泛，缺乏操作性。</t>
  </si>
  <si>
    <t>参考文献中近五年文献比例不足，不能够掌握该领域最新研究动态。论文研究的深入程度不足，结构不够严谨，推理逻辑性不强。
具体设计方法实施展示不足，应用及推广研究不够深入。</t>
  </si>
  <si>
    <t>论文选题陈旧，写作单薄，论述不完备，第四章设计实践部分内容简单，设计形式粗糙，未能体现研究生应有的研究水平。</t>
  </si>
  <si>
    <t>论文基本达到硕士水平要求。</t>
  </si>
  <si>
    <t>参考文献中近五年文献比例不足，对该领域最新研究动态掌握不够。
绘本设计形式缺少本土文化特色内容的体现方法。</t>
  </si>
  <si>
    <t>论文选题有新意，研究成果缺少创新点，文章缺少设计实践部分，整体看调研分析较好，在研究实践方面能体现研究生应有的研究水平。</t>
  </si>
  <si>
    <t>论文题目中“地方工业博物馆”表述不恰当，文中表达的内容应为“工业遗产博物馆”。参考文献中近五年文献比例不足，不能够掌握该领域最新研究动态。</t>
  </si>
  <si>
    <t>行文逻辑性差，语言表达飘忽不定。</t>
  </si>
  <si>
    <t>论文选题有一定新意，，研究成果缺乏创新点，整体看调研分析较好，在研究实践方面基本能够体现研究生应有的研究水平。</t>
  </si>
  <si>
    <t>论文结构的严谨性不足，案例设计形式较简单，深入度不够，不能充分体现实际应用价值。</t>
  </si>
  <si>
    <t>论文选题有新意，有实际应用价值，研究成果有创新点，实践部分设计较合理，整体看调研分析较好，在研究实践方面能够体现研究生应有的研究水平。</t>
  </si>
  <si>
    <t>论文的条理性不是很清晰，逻辑较为混乱，论文写作的格式欠规范。</t>
  </si>
  <si>
    <t>参考文献中近五年文献比例不足，对该领域最新研究动态掌握不够。</t>
  </si>
  <si>
    <t>选题偏颇，论据不充分，语言不通顺，逻辑结构简单，论文写作不规范，通篇缺页下注，参考文献少。</t>
  </si>
  <si>
    <t>1、论文章节逻辑关系不准确，对“共性情感”论证不甚充分。题目中“当代中国”的限定值得商榷。3、创作过程所呈现的预案较为单一，作品只是对裁剪素材的还原，缺乏对物象之间有机的变形与再创作，削弱了主题表达的意义。4、参考文献数量偏少。</t>
  </si>
  <si>
    <t>本文选题与个人创作关联度不大，对“知识分子艺术家”的界定与研究不够准确充分。第二部分有关创作论述太简单。</t>
  </si>
  <si>
    <t>题目可简化为“淮安古黄河城市滨水景观规划设计研究”
论文研究深度明显不够，缺少核心观点，论证不足。</t>
  </si>
  <si>
    <t>论文城市滨水景观规划设计研究创新性不足，淮安古黄河景观设计案例解决专业问题不突出。</t>
  </si>
  <si>
    <t>文章简洁。
文中所用刊物缺少书名号；有的地方行文有漏字现象，如第7页的“导师要求”；行文过于白话式的个人体会，缺乏演唱实践的经验提升。</t>
  </si>
  <si>
    <t>本文能够体现一定的专业理论基础。作为专业学位论文，希望在论文中能够更多的体现作者的表演实践体会和研究。</t>
  </si>
  <si>
    <t>艺术歌曲《我住长江头》的演绎处理                      1、论文标题“演绎”两个字尚需斟酌
2、该歌曲不论是分析还是演唱最突出的特点没抓住
3、专业术语的表述稍欠准确和明晰，略有虚空之感</t>
  </si>
  <si>
    <t>论文冀中南地区湿地公园水景营造方法研究，其中湿地公园水景设计与生态化的研究不够深入。</t>
  </si>
  <si>
    <t>论文相关理论支撑不足，设计实践的水平有待提升。</t>
  </si>
  <si>
    <t>文献综述略显不足，研究结论、实践部分主要内容与研究课题有“文不对题”之嫌。研究深度总体显得不够。</t>
  </si>
  <si>
    <t>论文基于地域文化的正定街区商业综合体景观设计研究的章节过多，专业针对性不足。</t>
  </si>
  <si>
    <t>论文的逻辑较为混乱，欠缺设计实践的理论支撑，设计实践的水平和能力有待提升。</t>
  </si>
  <si>
    <t>参考文献中近五年文献偏少，对行业最新动态掌握稍显不足。</t>
  </si>
  <si>
    <t>论文基于旅游体验视角的村落空间设计研究创新性不足，个别文字表达不够流畅。</t>
  </si>
  <si>
    <t>论文的题目与第三章的章节题目完全一样，设计实践的水平和能力有待提升。</t>
  </si>
  <si>
    <t>参考文献中近五年文献偏少，对行业最新动态掌握稍显不足。设计案例中材质色彩的应用没有考虑与环境背景的协调及地方特色，村落空间设计除了考虑休闲旅游，更多的应该考虑当地住户的方便性。</t>
  </si>
  <si>
    <t>本文选题与个人创作关联度尚可，研究现状综述不够充分。第二部分有关创作论述太简单。</t>
  </si>
  <si>
    <t>1、研究的价值和意义表述不清。对“中式庭院”基本要素缺乏明确提炼。2、文章1.3节论述不够充分和详实。3、创作实践没有交代必要的创作背景，创作过程所呈现的预案单一，在形态刻画的准确性、生动性等方面均存在较大差距。4、参考文献数量偏少。</t>
  </si>
  <si>
    <t>该论文选题角度独特，有一定的学术价值，在论述“中式庭院”元素在当代工笔花鸟画创新方面不够充分。</t>
  </si>
  <si>
    <t>研究框架应在论文第一章节目录中体现出来，缺少相关案例分析，对结论的导出缺少支撑。无设计方案展示</t>
  </si>
  <si>
    <t>原始文献和第一手资料使用不足，前期调研不够全面，设计案例不深入。</t>
  </si>
  <si>
    <t>该生的选题是纪录片领域长期讨论的话题，也有一定意义，作者观点明确，概念清楚。基础理论较扎实，创新性不足。</t>
  </si>
  <si>
    <t>论文选题符合专业硕士学位要求，但选题不新，该内容早有较为成熟论述与成果。论文写作规范，但略显简易，有些主题内容需要展开。作者手头有较为丰富的资料。文中研究仅限于当下，如果再从发展视角论述一下未来纪录片创作“主体介入”自己的想法，更有理论研究的价值和意义。</t>
  </si>
  <si>
    <t>论文质量一般。作品表达人物脉络清新，二者关联度不大。主要问题：1.论文观点正确，作品表现手法简单，但基本是教材翻版，理论陈旧，现实意义弱；2.有对实践的学理总结，但对行业最新动态缺乏观察和归纳，一些观点提炼不够准确，个别案例不当；3.论文基本规范，行文不够流畅，文字表达的准确性需要提高。</t>
  </si>
  <si>
    <t>论文选题有一定新意，研究成果有一定创新，实践部分设计较合理，整体看调研分析较好，在研究实践方面能够体现研究生应有的研究水平。</t>
  </si>
  <si>
    <t>参考文献数量不足，近五年文献较少，对行业最新动态掌握不准确。
论文整体结构不严谨，论文不规范，无引用标注，部分图片无来源标注。</t>
  </si>
  <si>
    <t>文献综述部分应有国外服饰从传统向现代转变发展的阐述部分。最后一章节研究意义可提到文章前部。摘要部分不够充分缺少研究方法等内容。</t>
  </si>
  <si>
    <t>作为学位论文的学术理论基础有待加强，论文技术层面的分析解读比重较大。因为没有作品比对，一些具体问题不宜评价。建议：专业学位的评议，作品与论文同时提供。</t>
  </si>
  <si>
    <t>论文选题妥当，主题清晰，行文规范，逻辑通畅。但作者对文中所涉及到的美学概念理解不够充分，因而在论述中缺少详实的理论依据，不能成为实践作品的理论支撑。</t>
  </si>
  <si>
    <t>多角度选取题材的提法似乎不妥，易造成主题的不集中。小标题像教科书的条文，泛泛，没有很好地与自己论文具体结合起来，看不出想要表达的论点与论据的关系。</t>
  </si>
  <si>
    <t>设计方案创新性不够，论文缺乏研究深度与独到观点。</t>
  </si>
  <si>
    <t>论文地域文化在深泽人民公园景观设计中的多角度应用与实践中深泽地域特色的文化符号的专业提炼不突出。</t>
  </si>
  <si>
    <t>设计实践的规范性不足，设计水平有待提升。</t>
  </si>
  <si>
    <t>缺少核心观点，论证不足。</t>
  </si>
  <si>
    <t>论文基于节约型理念的开阳堡传统村落景观设计研究的深入性不足。</t>
  </si>
  <si>
    <t>在设计策略的创新性不足，设计实践的水平和能力有待提升。</t>
  </si>
  <si>
    <t>论文整体情况良好，如方案展现再充分些会更好。</t>
  </si>
  <si>
    <t>论文河北宣化钟鼓楼地段街道空间界面复合化设计研究选题创新性不强，专业设计能力一般。</t>
  </si>
  <si>
    <t>对于复合化的理论阐释的不是很清晰，设计实践的水平也有待提升。</t>
  </si>
  <si>
    <t>论文基于游客体验的滑雪度假区休闲餐饮街区空间设计中滑雪度假区的专业针对性不足。</t>
  </si>
  <si>
    <t>论文的相关理论支撑不足，设计实践的水平和能力有待提升。</t>
  </si>
  <si>
    <t>参考文献中近五年文献不足，对行业最新动态掌握不够准确。设计案例深入度不够，如缺少崇礼地区适合生长的植物配置研究。</t>
  </si>
  <si>
    <t>绪论部分过于简单，缺少对论文研究内容及方法阐述等部分。</t>
  </si>
  <si>
    <t>论文智能化候车亭设计在城镇中的应用与研究有一点的创新，智能化设计中的易用性原则研究应进一步与实用性相结合。</t>
  </si>
  <si>
    <t>参考文献中近五年文献不足，对行业最新动态掌握不够准确。论文整体结构欠严谨，现状调研范围较窄，不具有代表性。</t>
  </si>
  <si>
    <t>文献综述略显不足。研究深度总体显得不够。</t>
  </si>
  <si>
    <t>论文节约型园林理念下的张家口市紫金湾小区景观设计研究具有社会应用价值，但创新性不足。</t>
  </si>
  <si>
    <t>创新点“鉴别城市森林建设理念下景观设计与园林城市、生态园林等理念下景观设计的异同”，针对此创新点展开的结论性论述不够充分，没有很好的总结出差异化所指向的独特景观设计方法。</t>
  </si>
  <si>
    <t>论文结合城市森林建设理念在景观设计的理念思路及设计方法上进行了理论和实践应用研究。理论部分偏重，针对设计内容有些单薄，专业设计不突出。</t>
  </si>
  <si>
    <t>论文题目与章节及正文中的分析论述有一定的差距，如：影像重构。
建议：学位作品与论文同时提供，更加适合客观评价。</t>
  </si>
  <si>
    <t>论文选题妥当，具有一定的创新性及社会应用价值；主题清晰，文献综述与主题能紧密结合；行文规范，逻辑通畅。理论和实践作品结合紧密，如能再强化理论深度，将会是一篇更好的论文！</t>
  </si>
  <si>
    <t>多角度选取题材的提法似乎不妥，易造成主题的不集中。小标题像教科书的条文，泛泛，没有很好地与自己论文的具体结合起来，看不出想要表达的论点与论据的关系。</t>
  </si>
  <si>
    <t>文章标题中演奏与吹奏描述不统一,第二章阐述过程的原创作品与文章主题关联缘由未表达清晰，与主题关系不明。</t>
  </si>
  <si>
    <t>青年竹笛演奏家石磊演奏风格的艺术研究
作者的论述在教学的特色上稍显笔力不足，演奏家艺术形象的立体感稍显不足。</t>
  </si>
  <si>
    <t>本文能够体现一定的专业理论基础。作为专业学位论文，希望在论文中能够更多的体现作者的表演实践体会和研究，并对竹笛专业的发展提出见解。</t>
  </si>
  <si>
    <t>论文对研究对象中的音乐文本进行了较为系统的分析，是其优点。其不足之处：其一，多处引文来自第二手文献或非权威文献；其二，部分标题意指不明且和下面的内容有游离，如“色彩音色缝补时空裂缝”“心理空间的欲望满足”等；其三，对格式塔理论的掌握和使用不够准确；其四，语言表述有待于进一步规范。</t>
  </si>
  <si>
    <t>论文选题具有一定的创新性，论文语言流畅，结构合理，论证得当。
论文的不足之处：该文的整体思路和框架可再进一步完善，所论述内容略显单薄，论文题目应在精炼，国内外综述可进一步充实材料并提炼，对所论问题的价值可纳入到论题中来。</t>
  </si>
  <si>
    <t>《达米恩 ·查泽雷电影中的音乐研究》一文，以达米恩·查泽雷电影中的音乐为研究对象，分三部分论述其电影中的音乐叙事及艺术特征。论文语言表达流畅，资料搜集较为丰富，结构尚可。
问题是：1.论文选题不属于艺术学理论，应为音乐舞蹈学或戏剧影视学。这是该文最大的问题。2.绪论中“国内外研究现状”部分，对电影音乐研究涉及过多，偏离主题。3. 章节标题不符，观点缺少提炼。论述平均用力，缺乏新意。4.文献著录格式不够规范。</t>
  </si>
  <si>
    <t>文章质朴。
行文缺乏精练，新闻式叙述突出；
缺少对“唱法”等相关概念与技巧的界说，有些论述不清晰；
借用的观点要缜密思辨，如“话剧+唱”之说，缺少自己的研究性认识与结论；
第2、14、15、49页有病句、错字，举一反三查改；
按学界规矩，歌曲作者署名先词后曲，供参考；
第12页谱例中拍号与节拍的标记有差。</t>
  </si>
  <si>
    <t>文章中桂花主要唱段演唱音乐分析、演唱表演分别阐述，脱离综合研究，缺乏支撑，关于主题演唱表演内容过于单调。</t>
  </si>
  <si>
    <t>歌剧《八月桂花遍地开》演唱表演研究-以桂花主要唱段为例
作者没有亲自参加此歌剧的演出，显然写来内心感受浅显，则有虚空之感，另从文章看来自身演唱和表演能力的水准以及文字表述需加强修为。</t>
  </si>
  <si>
    <t>题目范畴范围太广，文章标题中对研究主题音乐创作描述没有；文章选择研究曲目是否具有研究代表性。</t>
  </si>
  <si>
    <t>中国钢琴独奏曲引子音乐研究
大题目小切入不好把握细节，没有关键词，文章脉络会稍欠清晰</t>
  </si>
  <si>
    <t>本文选题较好，整体结构比较严谨，具有一定的专业理论基础。希望对引子的创作发展提出见解，对引子的中国特色总结的更深入。</t>
  </si>
  <si>
    <t>文章中第二、三章把音乐本体与演奏研究分开描述，没有很好地结合进行综述性阐述。</t>
  </si>
  <si>
    <t>古筝曲《幻想曲》的演奏研究
尚需在文字描述上在加强笔力</t>
  </si>
  <si>
    <t>本文的整体结构比较严谨，具有一定的专业理论基础。希望在作品分析的基础上能够更多的提出创新性的观点，并对古筝作品的创作或古筝专业的发展提出见解。</t>
  </si>
  <si>
    <t>文章精致。
缺少了一些钢琴为主体的学习过程中的技巧、心得的粗糙与稚嫩的成长性磕碰。专业属性不甚明了；
个别地方有刊物缺书名号、段落之间缺标点、错字等现象。如第2、3、10、14、46页。</t>
  </si>
  <si>
    <t>文章研究逻辑清晰,能较清晰描述主题,对于风格范畴研究层次稍欠缺。</t>
  </si>
  <si>
    <t>1915-1949中国早期钢琴音乐民族化风格研究             在细致些，比如第五页第2点，上海国立音乐专科学校的建校时间是某某年。</t>
  </si>
  <si>
    <t>X1（Final）</t>
  </si>
  <si>
    <t>X2（Final）</t>
  </si>
  <si>
    <t>X3（Final）</t>
  </si>
  <si>
    <t>Comprehensive score</t>
  </si>
  <si>
    <t>X1（1）</t>
  </si>
  <si>
    <t>X2（1）</t>
  </si>
  <si>
    <t>X3（1）</t>
  </si>
  <si>
    <t>X1（2）</t>
  </si>
  <si>
    <t>X2（2）</t>
  </si>
  <si>
    <t>X3（2）</t>
  </si>
  <si>
    <t>X1（权1）</t>
  </si>
  <si>
    <t>X2（权1）</t>
  </si>
  <si>
    <t>X3（权1）</t>
  </si>
  <si>
    <t>X1（权2）</t>
  </si>
  <si>
    <t>X2（权2）</t>
  </si>
  <si>
    <t>X3（权2）</t>
  </si>
  <si>
    <t>X1（总）</t>
  </si>
  <si>
    <t>X2（总）</t>
  </si>
  <si>
    <t>X3（总）</t>
  </si>
  <si>
    <t>Average_score</t>
  </si>
  <si>
    <t>Comprehensive_score</t>
  </si>
  <si>
    <t>Average</t>
  </si>
  <si>
    <t>Comprehensive</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</si>
</sst>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1">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4" borderId="0" applyNumberFormat="0" applyBorder="0" applyAlignment="0" applyProtection="0">
      <alignment vertical="center"/>
    </xf>
    <xf numFmtId="0" fontId="3"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6" borderId="0" applyNumberFormat="0" applyBorder="0" applyAlignment="0" applyProtection="0">
      <alignment vertical="center"/>
    </xf>
    <xf numFmtId="0" fontId="4" fillId="7" borderId="0" applyNumberFormat="0" applyBorder="0" applyAlignment="0" applyProtection="0">
      <alignment vertical="center"/>
    </xf>
    <xf numFmtId="43" fontId="0" fillId="0" borderId="0" applyFont="0" applyFill="0" applyBorder="0" applyAlignment="0" applyProtection="0">
      <alignment vertical="center"/>
    </xf>
    <xf numFmtId="0" fontId="5" fillId="8"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9" borderId="3" applyNumberFormat="0" applyFont="0" applyAlignment="0" applyProtection="0">
      <alignment vertical="center"/>
    </xf>
    <xf numFmtId="0" fontId="5" fillId="10"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1" borderId="0" applyNumberFormat="0" applyBorder="0" applyAlignment="0" applyProtection="0">
      <alignment vertical="center"/>
    </xf>
    <xf numFmtId="0" fontId="8" fillId="0" borderId="5" applyNumberFormat="0" applyFill="0" applyAlignment="0" applyProtection="0">
      <alignment vertical="center"/>
    </xf>
    <xf numFmtId="0" fontId="5" fillId="12" borderId="0" applyNumberFormat="0" applyBorder="0" applyAlignment="0" applyProtection="0">
      <alignment vertical="center"/>
    </xf>
    <xf numFmtId="0" fontId="14" fillId="13" borderId="6" applyNumberFormat="0" applyAlignment="0" applyProtection="0">
      <alignment vertical="center"/>
    </xf>
    <xf numFmtId="0" fontId="15" fillId="13" borderId="2" applyNumberFormat="0" applyAlignment="0" applyProtection="0">
      <alignment vertical="center"/>
    </xf>
    <xf numFmtId="0" fontId="16" fillId="14" borderId="7" applyNumberFormat="0" applyAlignment="0" applyProtection="0">
      <alignment vertical="center"/>
    </xf>
    <xf numFmtId="0" fontId="2" fillId="15" borderId="0" applyNumberFormat="0" applyBorder="0" applyAlignment="0" applyProtection="0">
      <alignment vertical="center"/>
    </xf>
    <xf numFmtId="0" fontId="5" fillId="16"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 fillId="19" borderId="0" applyNumberFormat="0" applyBorder="0" applyAlignment="0" applyProtection="0">
      <alignment vertical="center"/>
    </xf>
    <xf numFmtId="0" fontId="5"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2" fillId="30"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2" fillId="33" borderId="0" applyNumberFormat="0" applyBorder="0" applyAlignment="0" applyProtection="0">
      <alignment vertical="center"/>
    </xf>
    <xf numFmtId="0" fontId="5" fillId="34" borderId="0" applyNumberFormat="0" applyBorder="0" applyAlignment="0" applyProtection="0">
      <alignment vertical="center"/>
    </xf>
  </cellStyleXfs>
  <cellXfs count="7">
    <xf numFmtId="0" fontId="0" fillId="0" borderId="0" xfId="0"/>
    <xf numFmtId="176" fontId="0" fillId="0" borderId="0" xfId="0" applyNumberFormat="1"/>
    <xf numFmtId="0" fontId="1" fillId="0" borderId="1" xfId="0" applyFont="1" applyBorder="1" applyAlignment="1">
      <alignment horizontal="center" vertical="top"/>
    </xf>
    <xf numFmtId="176" fontId="1" fillId="0" borderId="1" xfId="0" applyNumberFormat="1" applyFont="1" applyBorder="1" applyAlignment="1">
      <alignment horizontal="center" vertical="top"/>
    </xf>
    <xf numFmtId="0" fontId="0" fillId="2" borderId="0" xfId="0" applyFill="1"/>
    <xf numFmtId="0" fontId="0" fillId="3" borderId="0" xfId="0" applyFill="1"/>
    <xf numFmtId="0" fontId="1" fillId="3" borderId="1" xfId="0" applyFont="1" applyFill="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47"/>
  <sheetViews>
    <sheetView topLeftCell="A813" workbookViewId="0">
      <selection activeCell="N838" sqref="N838"/>
    </sheetView>
  </sheetViews>
  <sheetFormatPr defaultColWidth="9" defaultRowHeight="14.5"/>
  <cols>
    <col min="7" max="7" width="9" style="5"/>
    <col min="13" max="13" width="9" style="5"/>
    <col min="19" max="19" width="9" style="5"/>
  </cols>
  <sheetData>
    <row r="1" spans="1:25">
      <c r="A1" s="2" t="s">
        <v>0</v>
      </c>
      <c r="B1" s="2" t="s">
        <v>1</v>
      </c>
      <c r="C1" s="2" t="s">
        <v>2</v>
      </c>
      <c r="D1" s="2" t="s">
        <v>3</v>
      </c>
      <c r="E1" s="2" t="s">
        <v>4</v>
      </c>
      <c r="F1" s="2" t="s">
        <v>5</v>
      </c>
      <c r="G1" s="6" t="s">
        <v>6</v>
      </c>
      <c r="H1" s="2" t="s">
        <v>7</v>
      </c>
      <c r="I1" s="2" t="s">
        <v>8</v>
      </c>
      <c r="J1" s="2" t="s">
        <v>9</v>
      </c>
      <c r="K1" s="2" t="s">
        <v>10</v>
      </c>
      <c r="L1" s="2" t="s">
        <v>11</v>
      </c>
      <c r="M1" s="6" t="s">
        <v>12</v>
      </c>
      <c r="N1" s="2" t="s">
        <v>13</v>
      </c>
      <c r="O1" s="2" t="s">
        <v>14</v>
      </c>
      <c r="P1" s="2" t="s">
        <v>15</v>
      </c>
      <c r="Q1" s="2" t="s">
        <v>16</v>
      </c>
      <c r="R1" s="2" t="s">
        <v>17</v>
      </c>
      <c r="S1" s="6" t="s">
        <v>18</v>
      </c>
      <c r="T1" s="2" t="s">
        <v>19</v>
      </c>
      <c r="U1" s="2" t="s">
        <v>20</v>
      </c>
      <c r="V1" s="2" t="s">
        <v>21</v>
      </c>
      <c r="W1" s="2" t="s">
        <v>22</v>
      </c>
      <c r="X1" s="2" t="s">
        <v>23</v>
      </c>
      <c r="Y1" s="2" t="s">
        <v>24</v>
      </c>
    </row>
    <row r="2" spans="1:25">
      <c r="A2">
        <v>1</v>
      </c>
      <c r="B2">
        <v>1</v>
      </c>
      <c r="C2">
        <v>23</v>
      </c>
      <c r="D2">
        <v>24</v>
      </c>
      <c r="E2">
        <v>22</v>
      </c>
      <c r="F2">
        <v>23</v>
      </c>
      <c r="G2" s="5">
        <v>92</v>
      </c>
      <c r="H2" t="s">
        <v>25</v>
      </c>
      <c r="I2">
        <v>23</v>
      </c>
      <c r="J2">
        <v>20</v>
      </c>
      <c r="K2">
        <v>21</v>
      </c>
      <c r="L2">
        <v>23</v>
      </c>
      <c r="M2" s="5">
        <v>87</v>
      </c>
      <c r="N2" t="s">
        <v>26</v>
      </c>
      <c r="O2">
        <v>23</v>
      </c>
      <c r="P2">
        <v>22</v>
      </c>
      <c r="Q2">
        <v>21</v>
      </c>
      <c r="R2">
        <v>22</v>
      </c>
      <c r="S2" s="5">
        <v>88</v>
      </c>
      <c r="T2" t="s">
        <v>27</v>
      </c>
      <c r="U2">
        <v>23</v>
      </c>
      <c r="V2">
        <v>22</v>
      </c>
      <c r="W2">
        <v>21.3333333333333</v>
      </c>
      <c r="X2">
        <v>22.6666666666667</v>
      </c>
      <c r="Y2">
        <v>89</v>
      </c>
    </row>
    <row r="3" spans="1:25">
      <c r="A3">
        <v>2</v>
      </c>
      <c r="B3">
        <v>1</v>
      </c>
      <c r="C3">
        <v>24</v>
      </c>
      <c r="D3">
        <v>24</v>
      </c>
      <c r="E3">
        <v>24</v>
      </c>
      <c r="F3">
        <v>24</v>
      </c>
      <c r="G3" s="5">
        <v>96</v>
      </c>
      <c r="H3" t="s">
        <v>28</v>
      </c>
      <c r="I3">
        <v>23</v>
      </c>
      <c r="J3">
        <v>22</v>
      </c>
      <c r="K3">
        <v>23</v>
      </c>
      <c r="L3">
        <v>23</v>
      </c>
      <c r="M3" s="5">
        <v>91</v>
      </c>
      <c r="N3" t="s">
        <v>29</v>
      </c>
      <c r="O3">
        <v>24</v>
      </c>
      <c r="P3">
        <v>20</v>
      </c>
      <c r="Q3">
        <v>22</v>
      </c>
      <c r="R3">
        <v>24</v>
      </c>
      <c r="S3" s="5">
        <v>90</v>
      </c>
      <c r="T3" t="s">
        <v>30</v>
      </c>
      <c r="U3">
        <v>23.6666666666667</v>
      </c>
      <c r="V3">
        <v>22</v>
      </c>
      <c r="W3">
        <v>23</v>
      </c>
      <c r="X3">
        <v>23.6666666666667</v>
      </c>
      <c r="Y3">
        <v>92.3333333333333</v>
      </c>
    </row>
    <row r="4" spans="1:25">
      <c r="A4">
        <v>3</v>
      </c>
      <c r="B4">
        <v>1</v>
      </c>
      <c r="C4">
        <v>15</v>
      </c>
      <c r="D4">
        <v>15</v>
      </c>
      <c r="E4">
        <v>20</v>
      </c>
      <c r="F4">
        <v>20</v>
      </c>
      <c r="G4" s="5">
        <v>70</v>
      </c>
      <c r="H4" t="s">
        <v>31</v>
      </c>
      <c r="I4">
        <v>18</v>
      </c>
      <c r="J4">
        <v>17</v>
      </c>
      <c r="K4">
        <v>18</v>
      </c>
      <c r="L4">
        <v>17</v>
      </c>
      <c r="M4" s="5">
        <v>70</v>
      </c>
      <c r="N4" t="s">
        <v>32</v>
      </c>
      <c r="O4">
        <v>19</v>
      </c>
      <c r="P4">
        <v>18</v>
      </c>
      <c r="Q4">
        <v>18</v>
      </c>
      <c r="R4">
        <v>21</v>
      </c>
      <c r="S4" s="5">
        <v>76</v>
      </c>
      <c r="T4" t="s">
        <v>33</v>
      </c>
      <c r="U4">
        <v>17.3333333333333</v>
      </c>
      <c r="V4">
        <v>16.6666666666667</v>
      </c>
      <c r="W4">
        <v>18.6666666666667</v>
      </c>
      <c r="X4">
        <v>19.3333333333333</v>
      </c>
      <c r="Y4">
        <v>72</v>
      </c>
    </row>
    <row r="5" spans="1:25">
      <c r="A5">
        <v>4</v>
      </c>
      <c r="B5">
        <v>1</v>
      </c>
      <c r="C5">
        <v>20</v>
      </c>
      <c r="D5">
        <v>20</v>
      </c>
      <c r="E5">
        <v>20</v>
      </c>
      <c r="F5">
        <v>18</v>
      </c>
      <c r="G5" s="5">
        <v>78</v>
      </c>
      <c r="H5" t="s">
        <v>34</v>
      </c>
      <c r="I5">
        <v>15</v>
      </c>
      <c r="J5">
        <v>20</v>
      </c>
      <c r="K5">
        <v>17</v>
      </c>
      <c r="L5">
        <v>19</v>
      </c>
      <c r="M5" s="5">
        <v>71</v>
      </c>
      <c r="N5" t="s">
        <v>35</v>
      </c>
      <c r="O5">
        <v>18</v>
      </c>
      <c r="P5">
        <v>17</v>
      </c>
      <c r="Q5">
        <v>18</v>
      </c>
      <c r="R5">
        <v>20</v>
      </c>
      <c r="S5" s="5">
        <v>73</v>
      </c>
      <c r="T5" t="s">
        <v>36</v>
      </c>
      <c r="U5">
        <v>17.6666666666667</v>
      </c>
      <c r="V5">
        <v>19</v>
      </c>
      <c r="W5">
        <v>18.3333333333333</v>
      </c>
      <c r="X5">
        <v>19</v>
      </c>
      <c r="Y5">
        <v>74</v>
      </c>
    </row>
    <row r="6" spans="1:25">
      <c r="A6">
        <v>5</v>
      </c>
      <c r="B6">
        <v>1</v>
      </c>
      <c r="C6">
        <v>20</v>
      </c>
      <c r="D6">
        <v>20</v>
      </c>
      <c r="E6">
        <v>22</v>
      </c>
      <c r="F6">
        <v>19</v>
      </c>
      <c r="G6" s="5">
        <v>81</v>
      </c>
      <c r="H6" t="s">
        <v>37</v>
      </c>
      <c r="I6">
        <v>18</v>
      </c>
      <c r="J6">
        <v>20</v>
      </c>
      <c r="K6">
        <v>18</v>
      </c>
      <c r="L6">
        <v>18</v>
      </c>
      <c r="M6" s="5">
        <v>74</v>
      </c>
      <c r="N6" t="s">
        <v>38</v>
      </c>
      <c r="O6">
        <v>17</v>
      </c>
      <c r="P6">
        <v>15</v>
      </c>
      <c r="Q6">
        <v>19</v>
      </c>
      <c r="R6">
        <v>19</v>
      </c>
      <c r="S6" s="5">
        <v>70</v>
      </c>
      <c r="T6" t="s">
        <v>39</v>
      </c>
      <c r="U6">
        <v>18.3333333333333</v>
      </c>
      <c r="V6">
        <v>18.3333333333333</v>
      </c>
      <c r="W6">
        <v>19.6666666666667</v>
      </c>
      <c r="X6">
        <v>18.6666666666667</v>
      </c>
      <c r="Y6">
        <v>75</v>
      </c>
    </row>
    <row r="7" spans="1:25">
      <c r="A7">
        <v>6</v>
      </c>
      <c r="B7">
        <v>1</v>
      </c>
      <c r="C7">
        <v>22</v>
      </c>
      <c r="D7">
        <v>18</v>
      </c>
      <c r="E7">
        <v>20</v>
      </c>
      <c r="F7">
        <v>18</v>
      </c>
      <c r="G7" s="5">
        <v>78</v>
      </c>
      <c r="H7" t="s">
        <v>40</v>
      </c>
      <c r="I7">
        <v>20</v>
      </c>
      <c r="J7">
        <v>23</v>
      </c>
      <c r="K7">
        <v>20</v>
      </c>
      <c r="L7">
        <v>20</v>
      </c>
      <c r="M7" s="5">
        <v>83</v>
      </c>
      <c r="N7" t="s">
        <v>41</v>
      </c>
      <c r="O7">
        <v>20</v>
      </c>
      <c r="P7">
        <v>15</v>
      </c>
      <c r="Q7">
        <v>17</v>
      </c>
      <c r="R7">
        <v>18</v>
      </c>
      <c r="S7" s="5">
        <v>70</v>
      </c>
      <c r="T7" t="s">
        <v>42</v>
      </c>
      <c r="U7">
        <v>20.6666666666667</v>
      </c>
      <c r="V7">
        <v>18.6666666666667</v>
      </c>
      <c r="W7">
        <v>19</v>
      </c>
      <c r="X7">
        <v>18.6666666666667</v>
      </c>
      <c r="Y7">
        <v>77</v>
      </c>
    </row>
    <row r="8" spans="1:25">
      <c r="A8">
        <v>7</v>
      </c>
      <c r="B8">
        <v>1</v>
      </c>
      <c r="C8">
        <v>18</v>
      </c>
      <c r="D8">
        <v>18</v>
      </c>
      <c r="E8">
        <v>22</v>
      </c>
      <c r="F8">
        <v>17</v>
      </c>
      <c r="G8" s="5">
        <v>75</v>
      </c>
      <c r="H8" t="s">
        <v>43</v>
      </c>
      <c r="I8">
        <v>20</v>
      </c>
      <c r="J8">
        <v>20</v>
      </c>
      <c r="K8">
        <v>22</v>
      </c>
      <c r="L8">
        <v>23</v>
      </c>
      <c r="M8" s="5">
        <v>85</v>
      </c>
      <c r="N8" t="s">
        <v>44</v>
      </c>
      <c r="O8">
        <v>20</v>
      </c>
      <c r="P8">
        <v>20</v>
      </c>
      <c r="Q8">
        <v>20</v>
      </c>
      <c r="R8">
        <v>20</v>
      </c>
      <c r="S8" s="5">
        <v>80</v>
      </c>
      <c r="T8" t="s">
        <v>45</v>
      </c>
      <c r="U8">
        <v>19.3333333333333</v>
      </c>
      <c r="V8">
        <v>19.3333333333333</v>
      </c>
      <c r="W8">
        <v>21.3333333333333</v>
      </c>
      <c r="X8">
        <v>20</v>
      </c>
      <c r="Y8">
        <v>80</v>
      </c>
    </row>
    <row r="9" spans="1:25">
      <c r="A9">
        <v>8</v>
      </c>
      <c r="B9">
        <v>1</v>
      </c>
      <c r="C9">
        <v>21</v>
      </c>
      <c r="D9">
        <v>21</v>
      </c>
      <c r="E9">
        <v>22</v>
      </c>
      <c r="F9">
        <v>21</v>
      </c>
      <c r="G9" s="5">
        <v>85</v>
      </c>
      <c r="H9" t="s">
        <v>46</v>
      </c>
      <c r="I9">
        <v>19</v>
      </c>
      <c r="J9">
        <v>18</v>
      </c>
      <c r="K9">
        <v>17</v>
      </c>
      <c r="L9">
        <v>18</v>
      </c>
      <c r="M9" s="5">
        <v>72</v>
      </c>
      <c r="N9" t="s">
        <v>47</v>
      </c>
      <c r="O9">
        <v>30</v>
      </c>
      <c r="P9">
        <v>18</v>
      </c>
      <c r="Q9">
        <v>18</v>
      </c>
      <c r="R9">
        <v>21</v>
      </c>
      <c r="S9" s="5">
        <v>87</v>
      </c>
      <c r="T9" t="s">
        <v>48</v>
      </c>
      <c r="U9">
        <v>23.3333333333333</v>
      </c>
      <c r="V9">
        <v>19</v>
      </c>
      <c r="W9">
        <v>19</v>
      </c>
      <c r="X9">
        <v>20</v>
      </c>
      <c r="Y9">
        <v>81.3333333333333</v>
      </c>
    </row>
    <row r="10" spans="1:25">
      <c r="A10">
        <v>9</v>
      </c>
      <c r="B10">
        <v>1</v>
      </c>
      <c r="C10">
        <v>21</v>
      </c>
      <c r="D10">
        <v>23</v>
      </c>
      <c r="E10">
        <v>22</v>
      </c>
      <c r="F10">
        <v>22</v>
      </c>
      <c r="G10" s="5">
        <v>88</v>
      </c>
      <c r="H10" t="s">
        <v>49</v>
      </c>
      <c r="I10">
        <v>17</v>
      </c>
      <c r="J10">
        <v>18</v>
      </c>
      <c r="K10">
        <v>21</v>
      </c>
      <c r="L10">
        <v>18</v>
      </c>
      <c r="M10" s="5">
        <v>74</v>
      </c>
      <c r="N10" t="s">
        <v>50</v>
      </c>
      <c r="O10">
        <v>20</v>
      </c>
      <c r="P10">
        <v>22</v>
      </c>
      <c r="Q10">
        <v>20</v>
      </c>
      <c r="R10">
        <v>23</v>
      </c>
      <c r="S10" s="5">
        <v>85</v>
      </c>
      <c r="T10" t="s">
        <v>51</v>
      </c>
      <c r="U10">
        <v>19.3333333333333</v>
      </c>
      <c r="V10">
        <v>21</v>
      </c>
      <c r="W10">
        <v>21</v>
      </c>
      <c r="X10">
        <v>21</v>
      </c>
      <c r="Y10">
        <v>82.3333333333333</v>
      </c>
    </row>
    <row r="11" spans="1:25">
      <c r="A11">
        <v>10</v>
      </c>
      <c r="B11">
        <v>1</v>
      </c>
      <c r="C11">
        <v>20</v>
      </c>
      <c r="D11">
        <v>18</v>
      </c>
      <c r="E11">
        <v>18</v>
      </c>
      <c r="F11">
        <v>20</v>
      </c>
      <c r="G11" s="5">
        <v>76</v>
      </c>
      <c r="H11" t="s">
        <v>52</v>
      </c>
      <c r="I11">
        <v>15</v>
      </c>
      <c r="J11">
        <v>15</v>
      </c>
      <c r="K11">
        <v>15</v>
      </c>
      <c r="L11">
        <v>15</v>
      </c>
      <c r="M11" s="5">
        <v>60</v>
      </c>
      <c r="N11" t="s">
        <v>53</v>
      </c>
      <c r="O11">
        <v>20</v>
      </c>
      <c r="P11">
        <v>16</v>
      </c>
      <c r="Q11">
        <v>16</v>
      </c>
      <c r="R11">
        <v>16</v>
      </c>
      <c r="S11" s="5">
        <v>68</v>
      </c>
      <c r="T11" t="s">
        <v>54</v>
      </c>
      <c r="U11">
        <v>18.3333333333333</v>
      </c>
      <c r="V11">
        <v>16.3333333333333</v>
      </c>
      <c r="W11">
        <v>16.3333333333333</v>
      </c>
      <c r="X11">
        <v>17</v>
      </c>
      <c r="Y11">
        <v>68</v>
      </c>
    </row>
    <row r="12" spans="1:25">
      <c r="A12">
        <v>11</v>
      </c>
      <c r="B12">
        <v>1</v>
      </c>
      <c r="C12">
        <v>20</v>
      </c>
      <c r="D12">
        <v>17</v>
      </c>
      <c r="E12">
        <v>17</v>
      </c>
      <c r="F12">
        <v>15</v>
      </c>
      <c r="G12" s="5">
        <v>69</v>
      </c>
      <c r="H12" t="s">
        <v>55</v>
      </c>
      <c r="I12">
        <v>20</v>
      </c>
      <c r="J12">
        <v>18</v>
      </c>
      <c r="K12">
        <v>19</v>
      </c>
      <c r="L12">
        <v>18</v>
      </c>
      <c r="M12" s="5">
        <v>75</v>
      </c>
      <c r="N12" t="s">
        <v>56</v>
      </c>
      <c r="O12">
        <v>18</v>
      </c>
      <c r="P12">
        <v>17</v>
      </c>
      <c r="Q12">
        <v>18</v>
      </c>
      <c r="R12">
        <v>19</v>
      </c>
      <c r="S12" s="5">
        <v>72</v>
      </c>
      <c r="T12" t="s">
        <v>57</v>
      </c>
      <c r="U12">
        <v>19.3333333333333</v>
      </c>
      <c r="V12">
        <v>17.3333333333333</v>
      </c>
      <c r="W12">
        <v>18</v>
      </c>
      <c r="X12">
        <v>17.3333333333333</v>
      </c>
      <c r="Y12">
        <v>72</v>
      </c>
    </row>
    <row r="13" spans="1:25">
      <c r="A13">
        <v>12</v>
      </c>
      <c r="B13">
        <v>1</v>
      </c>
      <c r="C13">
        <v>22</v>
      </c>
      <c r="D13">
        <v>20</v>
      </c>
      <c r="E13">
        <v>21</v>
      </c>
      <c r="F13">
        <v>22</v>
      </c>
      <c r="G13" s="5">
        <v>85</v>
      </c>
      <c r="H13" t="s">
        <v>58</v>
      </c>
      <c r="I13">
        <v>24</v>
      </c>
      <c r="J13">
        <v>20</v>
      </c>
      <c r="K13">
        <v>22</v>
      </c>
      <c r="L13">
        <v>21</v>
      </c>
      <c r="M13" s="5">
        <v>87</v>
      </c>
      <c r="N13" t="s">
        <v>59</v>
      </c>
      <c r="O13">
        <v>23</v>
      </c>
      <c r="P13">
        <v>23</v>
      </c>
      <c r="Q13">
        <v>23</v>
      </c>
      <c r="R13">
        <v>22</v>
      </c>
      <c r="S13" s="5">
        <v>91</v>
      </c>
      <c r="T13" t="s">
        <v>60</v>
      </c>
      <c r="U13">
        <v>23</v>
      </c>
      <c r="V13">
        <v>21</v>
      </c>
      <c r="W13">
        <v>22</v>
      </c>
      <c r="X13">
        <v>21.6666666666667</v>
      </c>
      <c r="Y13">
        <v>87.6666666666667</v>
      </c>
    </row>
    <row r="14" spans="1:25">
      <c r="A14">
        <v>13</v>
      </c>
      <c r="B14">
        <v>1</v>
      </c>
      <c r="C14">
        <v>22</v>
      </c>
      <c r="D14">
        <v>21</v>
      </c>
      <c r="E14">
        <v>22</v>
      </c>
      <c r="F14">
        <v>23</v>
      </c>
      <c r="G14" s="5">
        <v>88</v>
      </c>
      <c r="H14" t="s">
        <v>61</v>
      </c>
      <c r="I14">
        <v>23</v>
      </c>
      <c r="J14">
        <v>24</v>
      </c>
      <c r="K14">
        <v>24</v>
      </c>
      <c r="L14">
        <v>23</v>
      </c>
      <c r="M14" s="5">
        <v>94</v>
      </c>
      <c r="N14" t="s">
        <v>62</v>
      </c>
      <c r="O14">
        <v>24</v>
      </c>
      <c r="P14">
        <v>20</v>
      </c>
      <c r="Q14">
        <v>22</v>
      </c>
      <c r="R14">
        <v>22</v>
      </c>
      <c r="S14" s="5">
        <v>88</v>
      </c>
      <c r="T14" t="s">
        <v>63</v>
      </c>
      <c r="U14">
        <v>23</v>
      </c>
      <c r="V14">
        <v>21.6666666666667</v>
      </c>
      <c r="W14">
        <v>22.6666666666667</v>
      </c>
      <c r="X14">
        <v>22.6666666666667</v>
      </c>
      <c r="Y14">
        <v>90</v>
      </c>
    </row>
    <row r="15" spans="1:25">
      <c r="A15">
        <v>14</v>
      </c>
      <c r="B15">
        <v>1</v>
      </c>
      <c r="C15">
        <v>17</v>
      </c>
      <c r="D15">
        <v>15</v>
      </c>
      <c r="E15">
        <v>15</v>
      </c>
      <c r="F15">
        <v>15</v>
      </c>
      <c r="G15" s="5">
        <v>62</v>
      </c>
      <c r="H15" t="s">
        <v>64</v>
      </c>
      <c r="I15">
        <v>18</v>
      </c>
      <c r="J15">
        <v>15</v>
      </c>
      <c r="K15">
        <v>15</v>
      </c>
      <c r="L15">
        <v>15</v>
      </c>
      <c r="M15" s="5">
        <v>63</v>
      </c>
      <c r="N15" t="s">
        <v>65</v>
      </c>
      <c r="O15">
        <v>20</v>
      </c>
      <c r="P15">
        <v>20</v>
      </c>
      <c r="Q15">
        <v>21</v>
      </c>
      <c r="R15">
        <v>23</v>
      </c>
      <c r="S15" s="5">
        <v>84</v>
      </c>
      <c r="T15" t="s">
        <v>66</v>
      </c>
      <c r="U15">
        <v>18.3333333333333</v>
      </c>
      <c r="V15">
        <v>16.6666666666667</v>
      </c>
      <c r="W15">
        <v>17</v>
      </c>
      <c r="X15">
        <v>17.6666666666667</v>
      </c>
      <c r="Y15">
        <v>69.6666666666667</v>
      </c>
    </row>
    <row r="16" spans="1:25">
      <c r="A16">
        <v>15</v>
      </c>
      <c r="B16">
        <v>1</v>
      </c>
      <c r="C16">
        <v>23</v>
      </c>
      <c r="D16">
        <v>23</v>
      </c>
      <c r="E16">
        <v>23</v>
      </c>
      <c r="F16">
        <v>22</v>
      </c>
      <c r="G16" s="5">
        <v>91</v>
      </c>
      <c r="H16" t="s">
        <v>67</v>
      </c>
      <c r="I16">
        <v>20</v>
      </c>
      <c r="J16">
        <v>21</v>
      </c>
      <c r="K16">
        <v>20</v>
      </c>
      <c r="L16">
        <v>21</v>
      </c>
      <c r="M16" s="5">
        <v>82</v>
      </c>
      <c r="N16" t="s">
        <v>68</v>
      </c>
      <c r="O16">
        <v>17</v>
      </c>
      <c r="P16">
        <v>15</v>
      </c>
      <c r="Q16">
        <v>14</v>
      </c>
      <c r="R16">
        <v>17</v>
      </c>
      <c r="S16" s="5">
        <v>63</v>
      </c>
      <c r="T16" t="s">
        <v>69</v>
      </c>
      <c r="U16">
        <v>20</v>
      </c>
      <c r="V16">
        <v>19.6666666666667</v>
      </c>
      <c r="W16">
        <v>19</v>
      </c>
      <c r="X16">
        <v>20</v>
      </c>
      <c r="Y16">
        <v>78.6666666666667</v>
      </c>
    </row>
    <row r="17" spans="1:25">
      <c r="A17">
        <v>16</v>
      </c>
      <c r="B17">
        <v>1</v>
      </c>
      <c r="C17">
        <v>23</v>
      </c>
      <c r="D17">
        <v>22</v>
      </c>
      <c r="E17">
        <v>23</v>
      </c>
      <c r="F17">
        <v>23</v>
      </c>
      <c r="G17" s="5">
        <v>91</v>
      </c>
      <c r="H17" t="s">
        <v>70</v>
      </c>
      <c r="I17">
        <v>25</v>
      </c>
      <c r="J17">
        <v>15</v>
      </c>
      <c r="K17">
        <v>20</v>
      </c>
      <c r="L17">
        <v>25</v>
      </c>
      <c r="M17" s="5">
        <v>85</v>
      </c>
      <c r="N17" t="s">
        <v>71</v>
      </c>
      <c r="O17">
        <v>20</v>
      </c>
      <c r="P17">
        <v>22</v>
      </c>
      <c r="Q17">
        <v>18</v>
      </c>
      <c r="R17">
        <v>22</v>
      </c>
      <c r="S17" s="5">
        <v>82</v>
      </c>
      <c r="T17" t="s">
        <v>72</v>
      </c>
      <c r="U17">
        <v>22.6666666666667</v>
      </c>
      <c r="V17">
        <v>19.6666666666667</v>
      </c>
      <c r="W17">
        <v>20.3333333333333</v>
      </c>
      <c r="X17">
        <v>23.3333333333333</v>
      </c>
      <c r="Y17">
        <v>86</v>
      </c>
    </row>
    <row r="18" spans="1:25">
      <c r="A18">
        <v>17</v>
      </c>
      <c r="B18">
        <v>1</v>
      </c>
      <c r="C18">
        <v>23</v>
      </c>
      <c r="D18">
        <v>22</v>
      </c>
      <c r="E18">
        <v>24</v>
      </c>
      <c r="F18">
        <v>20</v>
      </c>
      <c r="G18" s="5">
        <v>89</v>
      </c>
      <c r="H18" t="s">
        <v>73</v>
      </c>
      <c r="I18">
        <v>23</v>
      </c>
      <c r="J18">
        <v>23</v>
      </c>
      <c r="K18">
        <v>23</v>
      </c>
      <c r="L18">
        <v>22</v>
      </c>
      <c r="M18" s="5">
        <v>91</v>
      </c>
      <c r="N18" t="s">
        <v>74</v>
      </c>
      <c r="O18">
        <v>20</v>
      </c>
      <c r="P18">
        <v>21</v>
      </c>
      <c r="Q18">
        <v>19</v>
      </c>
      <c r="R18">
        <v>22</v>
      </c>
      <c r="S18" s="5">
        <v>82</v>
      </c>
      <c r="T18" t="s">
        <v>75</v>
      </c>
      <c r="U18">
        <v>22</v>
      </c>
      <c r="V18">
        <v>22</v>
      </c>
      <c r="W18">
        <v>22</v>
      </c>
      <c r="X18">
        <v>21.3333333333333</v>
      </c>
      <c r="Y18">
        <v>87.3333333333333</v>
      </c>
    </row>
    <row r="19" spans="1:25">
      <c r="A19">
        <v>18</v>
      </c>
      <c r="B19">
        <v>2</v>
      </c>
      <c r="C19">
        <v>20</v>
      </c>
      <c r="D19">
        <v>17</v>
      </c>
      <c r="E19">
        <v>22</v>
      </c>
      <c r="F19">
        <v>18</v>
      </c>
      <c r="G19" s="5">
        <v>77</v>
      </c>
      <c r="H19" t="s">
        <v>76</v>
      </c>
      <c r="I19">
        <v>18</v>
      </c>
      <c r="J19">
        <v>15</v>
      </c>
      <c r="K19">
        <v>12</v>
      </c>
      <c r="L19">
        <v>15</v>
      </c>
      <c r="M19" s="5">
        <v>60</v>
      </c>
      <c r="N19" t="s">
        <v>77</v>
      </c>
      <c r="O19">
        <v>18</v>
      </c>
      <c r="P19">
        <v>16</v>
      </c>
      <c r="Q19">
        <v>16</v>
      </c>
      <c r="R19">
        <v>15</v>
      </c>
      <c r="S19" s="5">
        <v>65</v>
      </c>
      <c r="T19" t="s">
        <v>78</v>
      </c>
      <c r="U19">
        <v>18.6666666666667</v>
      </c>
      <c r="V19">
        <v>16</v>
      </c>
      <c r="W19">
        <v>16.6666666666667</v>
      </c>
      <c r="X19">
        <v>16</v>
      </c>
      <c r="Y19">
        <v>67.3333333333333</v>
      </c>
    </row>
    <row r="20" spans="1:25">
      <c r="A20">
        <v>19</v>
      </c>
      <c r="B20">
        <v>2</v>
      </c>
      <c r="C20">
        <v>20</v>
      </c>
      <c r="D20">
        <v>16</v>
      </c>
      <c r="E20">
        <v>16</v>
      </c>
      <c r="F20">
        <v>16</v>
      </c>
      <c r="G20" s="5">
        <v>68</v>
      </c>
      <c r="H20" t="s">
        <v>79</v>
      </c>
      <c r="I20">
        <v>20</v>
      </c>
      <c r="J20">
        <v>20</v>
      </c>
      <c r="K20">
        <v>20</v>
      </c>
      <c r="L20">
        <v>19</v>
      </c>
      <c r="M20" s="5">
        <v>79</v>
      </c>
      <c r="N20" t="s">
        <v>80</v>
      </c>
      <c r="O20">
        <v>18</v>
      </c>
      <c r="P20">
        <v>17</v>
      </c>
      <c r="Q20">
        <v>18</v>
      </c>
      <c r="R20">
        <v>17</v>
      </c>
      <c r="S20" s="5">
        <v>70</v>
      </c>
      <c r="T20" t="s">
        <v>81</v>
      </c>
      <c r="U20">
        <v>19.3333333333333</v>
      </c>
      <c r="V20">
        <v>17.6666666666667</v>
      </c>
      <c r="W20">
        <v>18</v>
      </c>
      <c r="X20">
        <v>17.3333333333333</v>
      </c>
      <c r="Y20">
        <v>72.3333333333333</v>
      </c>
    </row>
    <row r="21" spans="1:25">
      <c r="A21">
        <v>20</v>
      </c>
      <c r="B21">
        <v>2</v>
      </c>
      <c r="C21">
        <v>20</v>
      </c>
      <c r="D21">
        <v>20</v>
      </c>
      <c r="E21">
        <v>20</v>
      </c>
      <c r="F21">
        <v>20</v>
      </c>
      <c r="G21" s="5">
        <v>80</v>
      </c>
      <c r="H21" t="s">
        <v>82</v>
      </c>
      <c r="I21">
        <v>17</v>
      </c>
      <c r="J21">
        <v>16</v>
      </c>
      <c r="K21">
        <v>20</v>
      </c>
      <c r="L21">
        <v>18</v>
      </c>
      <c r="M21" s="5">
        <v>71</v>
      </c>
      <c r="N21" t="s">
        <v>83</v>
      </c>
      <c r="O21">
        <v>18</v>
      </c>
      <c r="P21">
        <v>18</v>
      </c>
      <c r="Q21">
        <v>16</v>
      </c>
      <c r="R21">
        <v>18</v>
      </c>
      <c r="S21" s="5">
        <v>70</v>
      </c>
      <c r="T21" t="s">
        <v>84</v>
      </c>
      <c r="U21">
        <v>18.3333333333333</v>
      </c>
      <c r="V21">
        <v>18</v>
      </c>
      <c r="W21">
        <v>18.6666666666667</v>
      </c>
      <c r="X21">
        <v>18.6666666666667</v>
      </c>
      <c r="Y21">
        <v>73.6666666666667</v>
      </c>
    </row>
    <row r="22" spans="1:25">
      <c r="A22">
        <v>21</v>
      </c>
      <c r="B22">
        <v>2</v>
      </c>
      <c r="C22">
        <v>20</v>
      </c>
      <c r="D22">
        <v>21</v>
      </c>
      <c r="E22">
        <v>18</v>
      </c>
      <c r="F22">
        <v>21</v>
      </c>
      <c r="G22" s="5">
        <v>80</v>
      </c>
      <c r="H22" t="s">
        <v>85</v>
      </c>
      <c r="I22">
        <v>21</v>
      </c>
      <c r="J22">
        <v>18</v>
      </c>
      <c r="K22">
        <v>19</v>
      </c>
      <c r="L22">
        <v>23</v>
      </c>
      <c r="M22" s="5">
        <v>81</v>
      </c>
      <c r="N22" t="s">
        <v>86</v>
      </c>
      <c r="O22">
        <v>19</v>
      </c>
      <c r="P22">
        <v>17</v>
      </c>
      <c r="Q22">
        <v>17</v>
      </c>
      <c r="R22">
        <v>17</v>
      </c>
      <c r="S22" s="5">
        <v>70</v>
      </c>
      <c r="T22" t="s">
        <v>87</v>
      </c>
      <c r="U22">
        <v>20</v>
      </c>
      <c r="V22">
        <v>18.6666666666667</v>
      </c>
      <c r="W22">
        <v>18</v>
      </c>
      <c r="X22">
        <v>20.3333333333333</v>
      </c>
      <c r="Y22">
        <v>77</v>
      </c>
    </row>
    <row r="23" spans="1:25">
      <c r="A23">
        <v>22</v>
      </c>
      <c r="B23">
        <v>2</v>
      </c>
      <c r="C23">
        <v>18</v>
      </c>
      <c r="D23">
        <v>18</v>
      </c>
      <c r="E23">
        <v>18</v>
      </c>
      <c r="F23">
        <v>16</v>
      </c>
      <c r="G23" s="5">
        <v>70</v>
      </c>
      <c r="H23" t="s">
        <v>88</v>
      </c>
      <c r="I23">
        <v>22</v>
      </c>
      <c r="J23">
        <v>22</v>
      </c>
      <c r="K23">
        <v>22</v>
      </c>
      <c r="L23">
        <v>22</v>
      </c>
      <c r="M23" s="5">
        <v>88</v>
      </c>
      <c r="N23" t="s">
        <v>89</v>
      </c>
      <c r="O23">
        <v>17</v>
      </c>
      <c r="P23">
        <v>20</v>
      </c>
      <c r="Q23">
        <v>18</v>
      </c>
      <c r="R23">
        <v>18</v>
      </c>
      <c r="S23" s="5">
        <v>73</v>
      </c>
      <c r="T23" t="s">
        <v>90</v>
      </c>
      <c r="U23">
        <v>19</v>
      </c>
      <c r="V23">
        <v>20</v>
      </c>
      <c r="W23">
        <v>19.3333333333333</v>
      </c>
      <c r="X23">
        <v>18.6666666666667</v>
      </c>
      <c r="Y23">
        <v>77</v>
      </c>
    </row>
    <row r="24" spans="1:25">
      <c r="A24">
        <v>23</v>
      </c>
      <c r="B24">
        <v>2</v>
      </c>
      <c r="C24">
        <v>20</v>
      </c>
      <c r="D24">
        <v>20</v>
      </c>
      <c r="E24">
        <v>19</v>
      </c>
      <c r="F24">
        <v>19</v>
      </c>
      <c r="G24" s="5">
        <v>78</v>
      </c>
      <c r="H24" t="s">
        <v>91</v>
      </c>
      <c r="I24">
        <v>18</v>
      </c>
      <c r="J24">
        <v>18</v>
      </c>
      <c r="K24">
        <v>22</v>
      </c>
      <c r="L24">
        <v>17</v>
      </c>
      <c r="M24" s="5">
        <v>75</v>
      </c>
      <c r="N24" t="s">
        <v>92</v>
      </c>
      <c r="O24">
        <v>20</v>
      </c>
      <c r="P24">
        <v>20</v>
      </c>
      <c r="Q24">
        <v>20</v>
      </c>
      <c r="R24">
        <v>20</v>
      </c>
      <c r="S24" s="5">
        <v>80</v>
      </c>
      <c r="T24" t="s">
        <v>93</v>
      </c>
      <c r="U24">
        <v>19.3333333333333</v>
      </c>
      <c r="V24">
        <v>19.3333333333333</v>
      </c>
      <c r="W24">
        <v>20.3333333333333</v>
      </c>
      <c r="X24">
        <v>18.6666666666667</v>
      </c>
      <c r="Y24">
        <v>77.6666666666667</v>
      </c>
    </row>
    <row r="25" spans="1:25">
      <c r="A25">
        <v>24</v>
      </c>
      <c r="B25">
        <v>2</v>
      </c>
      <c r="C25">
        <v>18</v>
      </c>
      <c r="D25">
        <v>17</v>
      </c>
      <c r="E25">
        <v>18</v>
      </c>
      <c r="F25">
        <v>18</v>
      </c>
      <c r="G25" s="5">
        <v>71</v>
      </c>
      <c r="H25" t="s">
        <v>94</v>
      </c>
      <c r="I25">
        <v>19</v>
      </c>
      <c r="J25">
        <v>20</v>
      </c>
      <c r="K25">
        <v>20</v>
      </c>
      <c r="L25">
        <v>19</v>
      </c>
      <c r="M25" s="5">
        <v>78</v>
      </c>
      <c r="N25" t="s">
        <v>95</v>
      </c>
      <c r="O25">
        <v>21</v>
      </c>
      <c r="P25">
        <v>22</v>
      </c>
      <c r="Q25">
        <v>20</v>
      </c>
      <c r="R25">
        <v>23</v>
      </c>
      <c r="S25" s="5">
        <v>86</v>
      </c>
      <c r="T25" t="s">
        <v>96</v>
      </c>
      <c r="U25">
        <v>19.3333333333333</v>
      </c>
      <c r="V25">
        <v>19.6666666666667</v>
      </c>
      <c r="W25">
        <v>19.3333333333333</v>
      </c>
      <c r="X25">
        <v>20</v>
      </c>
      <c r="Y25">
        <v>78.3333333333333</v>
      </c>
    </row>
    <row r="26" spans="1:25">
      <c r="A26">
        <v>25</v>
      </c>
      <c r="B26">
        <v>2</v>
      </c>
      <c r="C26">
        <v>18</v>
      </c>
      <c r="D26">
        <v>18</v>
      </c>
      <c r="E26">
        <v>16</v>
      </c>
      <c r="F26">
        <v>16</v>
      </c>
      <c r="G26" s="5">
        <v>68</v>
      </c>
      <c r="I26">
        <v>22</v>
      </c>
      <c r="J26">
        <v>22</v>
      </c>
      <c r="K26">
        <v>22</v>
      </c>
      <c r="L26">
        <v>22</v>
      </c>
      <c r="M26" s="5">
        <v>88</v>
      </c>
      <c r="N26" t="s">
        <v>97</v>
      </c>
      <c r="O26">
        <v>20</v>
      </c>
      <c r="P26">
        <v>20</v>
      </c>
      <c r="Q26">
        <v>20</v>
      </c>
      <c r="R26">
        <v>20</v>
      </c>
      <c r="S26" s="5">
        <v>80</v>
      </c>
      <c r="T26" t="s">
        <v>98</v>
      </c>
      <c r="U26">
        <v>20</v>
      </c>
      <c r="V26">
        <v>20</v>
      </c>
      <c r="W26">
        <v>19.3333333333333</v>
      </c>
      <c r="X26">
        <v>19.3333333333333</v>
      </c>
      <c r="Y26">
        <v>78.6666666666667</v>
      </c>
    </row>
    <row r="27" spans="1:25">
      <c r="A27">
        <v>26</v>
      </c>
      <c r="B27">
        <v>2</v>
      </c>
      <c r="C27">
        <v>17</v>
      </c>
      <c r="D27">
        <v>19</v>
      </c>
      <c r="E27">
        <v>18</v>
      </c>
      <c r="F27">
        <v>18</v>
      </c>
      <c r="G27" s="5">
        <v>72</v>
      </c>
      <c r="H27" t="s">
        <v>99</v>
      </c>
      <c r="I27">
        <v>20</v>
      </c>
      <c r="J27">
        <v>20</v>
      </c>
      <c r="K27">
        <v>18</v>
      </c>
      <c r="L27">
        <v>18</v>
      </c>
      <c r="M27" s="5">
        <v>76</v>
      </c>
      <c r="O27">
        <v>23</v>
      </c>
      <c r="P27">
        <v>22</v>
      </c>
      <c r="Q27">
        <v>23</v>
      </c>
      <c r="R27">
        <v>22</v>
      </c>
      <c r="S27" s="5">
        <v>90</v>
      </c>
      <c r="T27" t="s">
        <v>100</v>
      </c>
      <c r="U27">
        <v>20</v>
      </c>
      <c r="V27">
        <v>20.3333333333333</v>
      </c>
      <c r="W27">
        <v>19.6666666666667</v>
      </c>
      <c r="X27">
        <v>19.3333333333333</v>
      </c>
      <c r="Y27">
        <v>79.3333333333333</v>
      </c>
    </row>
    <row r="28" spans="1:25">
      <c r="A28">
        <v>27</v>
      </c>
      <c r="B28">
        <v>2</v>
      </c>
      <c r="C28">
        <v>20</v>
      </c>
      <c r="D28">
        <v>20</v>
      </c>
      <c r="E28">
        <v>20</v>
      </c>
      <c r="F28">
        <v>20</v>
      </c>
      <c r="G28" s="5">
        <v>80</v>
      </c>
      <c r="H28" t="s">
        <v>101</v>
      </c>
      <c r="I28">
        <v>15</v>
      </c>
      <c r="J28">
        <v>20</v>
      </c>
      <c r="K28">
        <v>20</v>
      </c>
      <c r="L28">
        <v>20</v>
      </c>
      <c r="M28" s="5">
        <v>75</v>
      </c>
      <c r="N28" t="s">
        <v>102</v>
      </c>
      <c r="O28">
        <v>20</v>
      </c>
      <c r="P28">
        <v>20</v>
      </c>
      <c r="Q28">
        <v>25</v>
      </c>
      <c r="R28">
        <v>20</v>
      </c>
      <c r="S28" s="5">
        <v>85</v>
      </c>
      <c r="T28" t="s">
        <v>103</v>
      </c>
      <c r="U28">
        <v>18.3333333333333</v>
      </c>
      <c r="V28">
        <v>20</v>
      </c>
      <c r="W28">
        <v>21.6666666666667</v>
      </c>
      <c r="X28">
        <v>20</v>
      </c>
      <c r="Y28">
        <v>80</v>
      </c>
    </row>
    <row r="29" spans="1:25">
      <c r="A29">
        <v>28</v>
      </c>
      <c r="B29">
        <v>2</v>
      </c>
      <c r="C29">
        <v>21</v>
      </c>
      <c r="D29">
        <v>21</v>
      </c>
      <c r="E29">
        <v>22</v>
      </c>
      <c r="F29">
        <v>21</v>
      </c>
      <c r="G29" s="5">
        <v>85</v>
      </c>
      <c r="H29" t="s">
        <v>104</v>
      </c>
      <c r="I29">
        <v>18</v>
      </c>
      <c r="J29">
        <v>19</v>
      </c>
      <c r="K29">
        <v>19</v>
      </c>
      <c r="L29">
        <v>18</v>
      </c>
      <c r="M29" s="5">
        <v>74</v>
      </c>
      <c r="N29" t="s">
        <v>105</v>
      </c>
      <c r="O29">
        <v>20</v>
      </c>
      <c r="P29">
        <v>22</v>
      </c>
      <c r="Q29">
        <v>20</v>
      </c>
      <c r="R29">
        <v>20</v>
      </c>
      <c r="S29" s="5">
        <v>82</v>
      </c>
      <c r="U29">
        <v>19.6666666666667</v>
      </c>
      <c r="V29">
        <v>20.6666666666667</v>
      </c>
      <c r="W29">
        <v>20.3333333333333</v>
      </c>
      <c r="X29">
        <v>19.6666666666667</v>
      </c>
      <c r="Y29">
        <v>80.3333333333333</v>
      </c>
    </row>
    <row r="30" spans="1:25">
      <c r="A30">
        <v>29</v>
      </c>
      <c r="B30">
        <v>2</v>
      </c>
      <c r="C30">
        <v>20</v>
      </c>
      <c r="D30">
        <v>18</v>
      </c>
      <c r="E30">
        <v>18</v>
      </c>
      <c r="F30">
        <v>20</v>
      </c>
      <c r="G30" s="5">
        <v>76</v>
      </c>
      <c r="H30" t="s">
        <v>106</v>
      </c>
      <c r="I30">
        <v>20</v>
      </c>
      <c r="J30">
        <v>20</v>
      </c>
      <c r="K30">
        <v>20</v>
      </c>
      <c r="L30">
        <v>20</v>
      </c>
      <c r="M30" s="5">
        <v>80</v>
      </c>
      <c r="N30" t="s">
        <v>107</v>
      </c>
      <c r="O30">
        <v>22</v>
      </c>
      <c r="P30">
        <v>22</v>
      </c>
      <c r="Q30">
        <v>21</v>
      </c>
      <c r="R30">
        <v>21</v>
      </c>
      <c r="S30" s="5">
        <v>86</v>
      </c>
      <c r="T30" t="s">
        <v>108</v>
      </c>
      <c r="U30">
        <v>20.6666666666667</v>
      </c>
      <c r="V30">
        <v>20</v>
      </c>
      <c r="W30">
        <v>19.6666666666667</v>
      </c>
      <c r="X30">
        <v>20.3333333333333</v>
      </c>
      <c r="Y30">
        <v>80.6666666666667</v>
      </c>
    </row>
    <row r="31" spans="1:25">
      <c r="A31">
        <v>30</v>
      </c>
      <c r="B31">
        <v>2</v>
      </c>
      <c r="C31">
        <v>30</v>
      </c>
      <c r="D31">
        <v>19</v>
      </c>
      <c r="E31">
        <v>21</v>
      </c>
      <c r="F31">
        <v>20</v>
      </c>
      <c r="G31" s="5">
        <v>90</v>
      </c>
      <c r="H31" t="s">
        <v>109</v>
      </c>
      <c r="I31">
        <v>21</v>
      </c>
      <c r="J31">
        <v>18</v>
      </c>
      <c r="K31">
        <v>19</v>
      </c>
      <c r="L31">
        <v>22</v>
      </c>
      <c r="M31" s="5">
        <v>80</v>
      </c>
      <c r="N31" t="s">
        <v>110</v>
      </c>
      <c r="O31">
        <v>19</v>
      </c>
      <c r="P31">
        <v>19</v>
      </c>
      <c r="Q31">
        <v>20</v>
      </c>
      <c r="R31">
        <v>20</v>
      </c>
      <c r="S31" s="5">
        <v>78</v>
      </c>
      <c r="T31" t="s">
        <v>111</v>
      </c>
      <c r="U31">
        <v>23.3333333333333</v>
      </c>
      <c r="V31">
        <v>18.6666666666667</v>
      </c>
      <c r="W31">
        <v>20</v>
      </c>
      <c r="X31">
        <v>20.6666666666667</v>
      </c>
      <c r="Y31">
        <v>82.6666666666667</v>
      </c>
    </row>
    <row r="32" spans="1:25">
      <c r="A32">
        <v>31</v>
      </c>
      <c r="B32">
        <v>2</v>
      </c>
      <c r="C32">
        <v>22</v>
      </c>
      <c r="D32">
        <v>21</v>
      </c>
      <c r="E32">
        <v>23</v>
      </c>
      <c r="F32">
        <v>23</v>
      </c>
      <c r="G32" s="5">
        <v>89</v>
      </c>
      <c r="H32" t="s">
        <v>112</v>
      </c>
      <c r="I32">
        <v>22</v>
      </c>
      <c r="J32">
        <v>20</v>
      </c>
      <c r="K32">
        <v>19</v>
      </c>
      <c r="L32">
        <v>23</v>
      </c>
      <c r="M32" s="5">
        <v>84</v>
      </c>
      <c r="N32" t="s">
        <v>113</v>
      </c>
      <c r="O32">
        <v>20</v>
      </c>
      <c r="P32">
        <v>19</v>
      </c>
      <c r="Q32">
        <v>19</v>
      </c>
      <c r="R32">
        <v>18</v>
      </c>
      <c r="S32" s="5">
        <v>76</v>
      </c>
      <c r="T32" t="s">
        <v>114</v>
      </c>
      <c r="U32">
        <v>21.3333333333333</v>
      </c>
      <c r="V32">
        <v>20</v>
      </c>
      <c r="W32">
        <v>20.3333333333333</v>
      </c>
      <c r="X32">
        <v>21.3333333333333</v>
      </c>
      <c r="Y32">
        <v>83</v>
      </c>
    </row>
    <row r="33" spans="1:25">
      <c r="A33">
        <v>32</v>
      </c>
      <c r="B33">
        <v>2</v>
      </c>
      <c r="C33">
        <v>20</v>
      </c>
      <c r="D33">
        <v>20</v>
      </c>
      <c r="E33">
        <v>18</v>
      </c>
      <c r="F33">
        <v>22</v>
      </c>
      <c r="G33" s="5">
        <v>80</v>
      </c>
      <c r="H33" t="s">
        <v>115</v>
      </c>
      <c r="I33">
        <v>20</v>
      </c>
      <c r="J33">
        <v>22</v>
      </c>
      <c r="K33">
        <v>25</v>
      </c>
      <c r="L33">
        <v>20</v>
      </c>
      <c r="M33" s="5">
        <v>87</v>
      </c>
      <c r="N33" t="s">
        <v>116</v>
      </c>
      <c r="O33">
        <v>20</v>
      </c>
      <c r="P33">
        <v>21</v>
      </c>
      <c r="Q33">
        <v>23</v>
      </c>
      <c r="R33">
        <v>21</v>
      </c>
      <c r="S33" s="5">
        <v>85</v>
      </c>
      <c r="T33" t="s">
        <v>117</v>
      </c>
      <c r="U33">
        <v>20</v>
      </c>
      <c r="V33">
        <v>21</v>
      </c>
      <c r="W33">
        <v>22</v>
      </c>
      <c r="X33">
        <v>21</v>
      </c>
      <c r="Y33">
        <v>84</v>
      </c>
    </row>
    <row r="34" spans="1:25">
      <c r="A34">
        <v>33</v>
      </c>
      <c r="B34">
        <v>2</v>
      </c>
      <c r="C34">
        <v>23</v>
      </c>
      <c r="D34">
        <v>23</v>
      </c>
      <c r="E34">
        <v>22</v>
      </c>
      <c r="F34">
        <v>25</v>
      </c>
      <c r="G34" s="5">
        <v>93</v>
      </c>
      <c r="H34" t="s">
        <v>118</v>
      </c>
      <c r="I34">
        <v>21</v>
      </c>
      <c r="J34">
        <v>20</v>
      </c>
      <c r="K34">
        <v>21</v>
      </c>
      <c r="L34">
        <v>18</v>
      </c>
      <c r="M34" s="5">
        <v>80</v>
      </c>
      <c r="N34" t="s">
        <v>119</v>
      </c>
      <c r="O34">
        <v>20</v>
      </c>
      <c r="P34">
        <v>20</v>
      </c>
      <c r="Q34">
        <v>20</v>
      </c>
      <c r="R34">
        <v>20</v>
      </c>
      <c r="S34" s="5">
        <v>80</v>
      </c>
      <c r="T34" t="s">
        <v>120</v>
      </c>
      <c r="U34">
        <v>21.3333333333333</v>
      </c>
      <c r="V34">
        <v>21</v>
      </c>
      <c r="W34">
        <v>21</v>
      </c>
      <c r="X34">
        <v>21</v>
      </c>
      <c r="Y34">
        <v>84.3333333333333</v>
      </c>
    </row>
    <row r="35" spans="1:25">
      <c r="A35">
        <v>34</v>
      </c>
      <c r="B35">
        <v>2</v>
      </c>
      <c r="C35">
        <v>23</v>
      </c>
      <c r="D35">
        <v>22</v>
      </c>
      <c r="E35">
        <v>22</v>
      </c>
      <c r="F35">
        <v>23</v>
      </c>
      <c r="G35" s="5">
        <v>90</v>
      </c>
      <c r="H35" t="s">
        <v>121</v>
      </c>
      <c r="I35">
        <v>20</v>
      </c>
      <c r="J35">
        <v>20</v>
      </c>
      <c r="K35">
        <v>20</v>
      </c>
      <c r="L35">
        <v>20</v>
      </c>
      <c r="M35" s="5">
        <v>80</v>
      </c>
      <c r="N35" t="s">
        <v>122</v>
      </c>
      <c r="O35">
        <v>22</v>
      </c>
      <c r="P35">
        <v>20</v>
      </c>
      <c r="Q35">
        <v>20</v>
      </c>
      <c r="R35">
        <v>24</v>
      </c>
      <c r="S35" s="5">
        <v>86</v>
      </c>
      <c r="T35" t="s">
        <v>123</v>
      </c>
      <c r="U35">
        <v>21.6666666666667</v>
      </c>
      <c r="V35">
        <v>20.6666666666667</v>
      </c>
      <c r="W35">
        <v>20.6666666666667</v>
      </c>
      <c r="X35">
        <v>22.3333333333333</v>
      </c>
      <c r="Y35">
        <v>85.3333333333333</v>
      </c>
    </row>
    <row r="36" spans="1:25">
      <c r="A36">
        <v>35</v>
      </c>
      <c r="B36">
        <v>2</v>
      </c>
      <c r="C36">
        <v>19</v>
      </c>
      <c r="D36">
        <v>21</v>
      </c>
      <c r="E36">
        <v>22</v>
      </c>
      <c r="F36">
        <v>20</v>
      </c>
      <c r="G36" s="5">
        <v>82</v>
      </c>
      <c r="H36" t="s">
        <v>124</v>
      </c>
      <c r="I36">
        <v>22</v>
      </c>
      <c r="J36">
        <v>20</v>
      </c>
      <c r="K36">
        <v>19</v>
      </c>
      <c r="L36">
        <v>21</v>
      </c>
      <c r="M36" s="5">
        <v>82</v>
      </c>
      <c r="O36">
        <v>23</v>
      </c>
      <c r="P36">
        <v>23</v>
      </c>
      <c r="Q36">
        <v>23</v>
      </c>
      <c r="R36">
        <v>23</v>
      </c>
      <c r="S36" s="5">
        <v>92</v>
      </c>
      <c r="T36" t="s">
        <v>125</v>
      </c>
      <c r="U36">
        <v>21.3333333333333</v>
      </c>
      <c r="V36">
        <v>21.3333333333333</v>
      </c>
      <c r="W36">
        <v>21.3333333333333</v>
      </c>
      <c r="X36">
        <v>21.3333333333333</v>
      </c>
      <c r="Y36">
        <v>85.3333333333333</v>
      </c>
    </row>
    <row r="37" spans="1:25">
      <c r="A37">
        <v>36</v>
      </c>
      <c r="B37">
        <v>2</v>
      </c>
      <c r="C37">
        <v>21</v>
      </c>
      <c r="D37">
        <v>17</v>
      </c>
      <c r="E37">
        <v>17</v>
      </c>
      <c r="F37">
        <v>18</v>
      </c>
      <c r="G37" s="5">
        <v>73</v>
      </c>
      <c r="H37" t="s">
        <v>126</v>
      </c>
      <c r="I37">
        <v>17</v>
      </c>
      <c r="J37">
        <v>15</v>
      </c>
      <c r="K37">
        <v>18</v>
      </c>
      <c r="L37">
        <v>15</v>
      </c>
      <c r="M37" s="5">
        <v>65</v>
      </c>
      <c r="N37" t="s">
        <v>127</v>
      </c>
      <c r="O37">
        <v>19</v>
      </c>
      <c r="P37">
        <v>17</v>
      </c>
      <c r="Q37">
        <v>17</v>
      </c>
      <c r="R37">
        <v>17</v>
      </c>
      <c r="S37" s="5">
        <v>70</v>
      </c>
      <c r="T37" t="s">
        <v>128</v>
      </c>
      <c r="U37">
        <v>19</v>
      </c>
      <c r="V37">
        <v>16.3333333333333</v>
      </c>
      <c r="W37">
        <v>17.3333333333333</v>
      </c>
      <c r="X37">
        <v>16.6666666666667</v>
      </c>
      <c r="Y37">
        <v>69.3333333333333</v>
      </c>
    </row>
    <row r="38" spans="1:25">
      <c r="A38">
        <v>37</v>
      </c>
      <c r="B38">
        <v>2</v>
      </c>
      <c r="C38">
        <v>18</v>
      </c>
      <c r="D38">
        <v>18</v>
      </c>
      <c r="E38">
        <v>18</v>
      </c>
      <c r="F38">
        <v>16</v>
      </c>
      <c r="G38" s="5">
        <v>70</v>
      </c>
      <c r="H38" t="s">
        <v>129</v>
      </c>
      <c r="I38">
        <v>20</v>
      </c>
      <c r="J38">
        <v>20</v>
      </c>
      <c r="K38">
        <v>21</v>
      </c>
      <c r="L38">
        <v>20</v>
      </c>
      <c r="M38" s="5">
        <v>81</v>
      </c>
      <c r="N38" t="s">
        <v>130</v>
      </c>
      <c r="O38">
        <v>20</v>
      </c>
      <c r="P38">
        <v>15</v>
      </c>
      <c r="Q38">
        <v>10</v>
      </c>
      <c r="R38">
        <v>15</v>
      </c>
      <c r="S38" s="5">
        <v>60</v>
      </c>
      <c r="T38" t="s">
        <v>131</v>
      </c>
      <c r="U38">
        <v>19.3333333333333</v>
      </c>
      <c r="V38">
        <v>17.6666666666667</v>
      </c>
      <c r="W38">
        <v>16.3333333333333</v>
      </c>
      <c r="X38">
        <v>17</v>
      </c>
      <c r="Y38">
        <v>70.3333333333333</v>
      </c>
    </row>
    <row r="39" spans="1:25">
      <c r="A39">
        <v>38</v>
      </c>
      <c r="B39">
        <v>2</v>
      </c>
      <c r="C39">
        <v>20</v>
      </c>
      <c r="D39">
        <v>19</v>
      </c>
      <c r="E39">
        <v>18</v>
      </c>
      <c r="F39">
        <v>18</v>
      </c>
      <c r="G39" s="5">
        <v>75</v>
      </c>
      <c r="H39" t="s">
        <v>132</v>
      </c>
      <c r="I39">
        <v>18</v>
      </c>
      <c r="J39">
        <v>18</v>
      </c>
      <c r="K39">
        <v>18</v>
      </c>
      <c r="L39">
        <v>16</v>
      </c>
      <c r="M39" s="5">
        <v>70</v>
      </c>
      <c r="N39" t="s">
        <v>129</v>
      </c>
      <c r="O39">
        <v>18</v>
      </c>
      <c r="P39">
        <v>17</v>
      </c>
      <c r="Q39">
        <v>17</v>
      </c>
      <c r="R39">
        <v>15</v>
      </c>
      <c r="S39" s="5">
        <v>67</v>
      </c>
      <c r="T39" t="s">
        <v>133</v>
      </c>
      <c r="U39">
        <v>18.6666666666667</v>
      </c>
      <c r="V39">
        <v>18</v>
      </c>
      <c r="W39">
        <v>17.6666666666667</v>
      </c>
      <c r="X39">
        <v>16.3333333333333</v>
      </c>
      <c r="Y39">
        <v>70.6666666666667</v>
      </c>
    </row>
    <row r="40" spans="1:25">
      <c r="A40">
        <v>39</v>
      </c>
      <c r="B40">
        <v>2</v>
      </c>
      <c r="C40">
        <v>20</v>
      </c>
      <c r="D40">
        <v>18</v>
      </c>
      <c r="E40">
        <v>16</v>
      </c>
      <c r="F40">
        <v>17</v>
      </c>
      <c r="G40" s="5">
        <v>71</v>
      </c>
      <c r="H40" t="s">
        <v>134</v>
      </c>
      <c r="I40">
        <v>20</v>
      </c>
      <c r="J40">
        <v>20</v>
      </c>
      <c r="K40">
        <v>20</v>
      </c>
      <c r="L40">
        <v>20</v>
      </c>
      <c r="M40" s="5">
        <v>80</v>
      </c>
      <c r="N40" t="s">
        <v>135</v>
      </c>
      <c r="O40">
        <v>18</v>
      </c>
      <c r="P40">
        <v>18</v>
      </c>
      <c r="Q40">
        <v>14</v>
      </c>
      <c r="R40">
        <v>18</v>
      </c>
      <c r="S40" s="5">
        <v>68</v>
      </c>
      <c r="T40" t="s">
        <v>136</v>
      </c>
      <c r="U40">
        <v>19.3333333333333</v>
      </c>
      <c r="V40">
        <v>18.6666666666667</v>
      </c>
      <c r="W40">
        <v>16.6666666666667</v>
      </c>
      <c r="X40">
        <v>18.3333333333333</v>
      </c>
      <c r="Y40">
        <v>73</v>
      </c>
    </row>
    <row r="41" spans="1:25">
      <c r="A41">
        <v>40</v>
      </c>
      <c r="B41">
        <v>2</v>
      </c>
      <c r="C41">
        <v>22</v>
      </c>
      <c r="D41">
        <v>22</v>
      </c>
      <c r="E41">
        <v>20</v>
      </c>
      <c r="F41">
        <v>20</v>
      </c>
      <c r="G41" s="5">
        <v>84</v>
      </c>
      <c r="H41" t="s">
        <v>137</v>
      </c>
      <c r="I41">
        <v>18</v>
      </c>
      <c r="J41">
        <v>18</v>
      </c>
      <c r="K41">
        <v>16</v>
      </c>
      <c r="L41">
        <v>18</v>
      </c>
      <c r="M41" s="5">
        <v>70</v>
      </c>
      <c r="N41" t="s">
        <v>138</v>
      </c>
      <c r="O41">
        <v>17</v>
      </c>
      <c r="P41">
        <v>17</v>
      </c>
      <c r="Q41">
        <v>16</v>
      </c>
      <c r="R41">
        <v>16</v>
      </c>
      <c r="S41" s="5">
        <v>66</v>
      </c>
      <c r="T41" t="s">
        <v>129</v>
      </c>
      <c r="U41">
        <v>19</v>
      </c>
      <c r="V41">
        <v>19</v>
      </c>
      <c r="W41">
        <v>17.3333333333333</v>
      </c>
      <c r="X41">
        <v>18</v>
      </c>
      <c r="Y41">
        <v>73.3333333333333</v>
      </c>
    </row>
    <row r="42" spans="1:25">
      <c r="A42">
        <v>41</v>
      </c>
      <c r="B42">
        <v>2</v>
      </c>
      <c r="C42">
        <v>18</v>
      </c>
      <c r="D42">
        <v>18</v>
      </c>
      <c r="E42">
        <v>18</v>
      </c>
      <c r="F42">
        <v>20</v>
      </c>
      <c r="G42" s="5">
        <v>74</v>
      </c>
      <c r="H42" t="s">
        <v>139</v>
      </c>
      <c r="I42">
        <v>22</v>
      </c>
      <c r="J42">
        <v>21</v>
      </c>
      <c r="K42">
        <v>20</v>
      </c>
      <c r="L42">
        <v>20</v>
      </c>
      <c r="M42" s="5">
        <v>83</v>
      </c>
      <c r="N42" t="s">
        <v>140</v>
      </c>
      <c r="O42">
        <v>15</v>
      </c>
      <c r="P42">
        <v>20</v>
      </c>
      <c r="Q42">
        <v>18</v>
      </c>
      <c r="R42">
        <v>20</v>
      </c>
      <c r="S42" s="5">
        <v>73</v>
      </c>
      <c r="T42" t="s">
        <v>141</v>
      </c>
      <c r="U42">
        <v>18.3333333333333</v>
      </c>
      <c r="V42">
        <v>19.6666666666667</v>
      </c>
      <c r="W42">
        <v>18.6666666666667</v>
      </c>
      <c r="X42">
        <v>20</v>
      </c>
      <c r="Y42">
        <v>76.6666666666667</v>
      </c>
    </row>
    <row r="43" spans="1:25">
      <c r="A43">
        <v>42</v>
      </c>
      <c r="B43">
        <v>2</v>
      </c>
      <c r="C43">
        <v>20</v>
      </c>
      <c r="D43">
        <v>19</v>
      </c>
      <c r="E43">
        <v>18</v>
      </c>
      <c r="F43">
        <v>16</v>
      </c>
      <c r="G43" s="5">
        <v>73</v>
      </c>
      <c r="H43" t="s">
        <v>142</v>
      </c>
      <c r="I43">
        <v>20</v>
      </c>
      <c r="J43">
        <v>19</v>
      </c>
      <c r="K43">
        <v>19</v>
      </c>
      <c r="L43">
        <v>20</v>
      </c>
      <c r="M43" s="5">
        <v>78</v>
      </c>
      <c r="N43" t="s">
        <v>143</v>
      </c>
      <c r="O43">
        <v>21</v>
      </c>
      <c r="P43">
        <v>20</v>
      </c>
      <c r="Q43">
        <v>20</v>
      </c>
      <c r="R43">
        <v>19</v>
      </c>
      <c r="S43" s="5">
        <v>80</v>
      </c>
      <c r="T43" t="s">
        <v>144</v>
      </c>
      <c r="U43">
        <v>20.3333333333333</v>
      </c>
      <c r="V43">
        <v>19.3333333333333</v>
      </c>
      <c r="W43">
        <v>19</v>
      </c>
      <c r="X43">
        <v>18.3333333333333</v>
      </c>
      <c r="Y43">
        <v>77</v>
      </c>
    </row>
    <row r="44" spans="1:25">
      <c r="A44">
        <v>43</v>
      </c>
      <c r="B44">
        <v>2</v>
      </c>
      <c r="C44">
        <v>18</v>
      </c>
      <c r="D44">
        <v>18</v>
      </c>
      <c r="E44">
        <v>18</v>
      </c>
      <c r="F44">
        <v>19</v>
      </c>
      <c r="G44" s="5">
        <v>73</v>
      </c>
      <c r="H44" t="s">
        <v>145</v>
      </c>
      <c r="I44">
        <v>19</v>
      </c>
      <c r="J44">
        <v>18</v>
      </c>
      <c r="K44">
        <v>17</v>
      </c>
      <c r="L44">
        <v>16</v>
      </c>
      <c r="M44" s="5">
        <v>70</v>
      </c>
      <c r="N44" t="s">
        <v>146</v>
      </c>
      <c r="O44">
        <v>22</v>
      </c>
      <c r="P44">
        <v>23</v>
      </c>
      <c r="Q44">
        <v>23</v>
      </c>
      <c r="R44">
        <v>20</v>
      </c>
      <c r="S44" s="5">
        <v>88</v>
      </c>
      <c r="U44">
        <v>19.6666666666667</v>
      </c>
      <c r="V44">
        <v>19.6666666666667</v>
      </c>
      <c r="W44">
        <v>19.3333333333333</v>
      </c>
      <c r="X44">
        <v>18.3333333333333</v>
      </c>
      <c r="Y44">
        <v>77</v>
      </c>
    </row>
    <row r="45" spans="1:25">
      <c r="A45">
        <v>44</v>
      </c>
      <c r="B45">
        <v>2</v>
      </c>
      <c r="C45">
        <v>22</v>
      </c>
      <c r="D45">
        <v>22</v>
      </c>
      <c r="E45">
        <v>22</v>
      </c>
      <c r="F45">
        <v>21</v>
      </c>
      <c r="G45" s="5">
        <v>87</v>
      </c>
      <c r="I45">
        <v>20</v>
      </c>
      <c r="J45">
        <v>20</v>
      </c>
      <c r="K45">
        <v>19</v>
      </c>
      <c r="L45">
        <v>17</v>
      </c>
      <c r="M45" s="5">
        <v>76</v>
      </c>
      <c r="N45" t="s">
        <v>147</v>
      </c>
      <c r="O45">
        <v>18</v>
      </c>
      <c r="P45">
        <v>17</v>
      </c>
      <c r="Q45">
        <v>17</v>
      </c>
      <c r="R45">
        <v>17</v>
      </c>
      <c r="S45" s="5">
        <v>69</v>
      </c>
      <c r="T45" t="s">
        <v>148</v>
      </c>
      <c r="U45">
        <v>20</v>
      </c>
      <c r="V45">
        <v>19.6666666666667</v>
      </c>
      <c r="W45">
        <v>19.3333333333333</v>
      </c>
      <c r="X45">
        <v>18.3333333333333</v>
      </c>
      <c r="Y45">
        <v>77.3333333333333</v>
      </c>
    </row>
    <row r="46" spans="1:25">
      <c r="A46">
        <v>45</v>
      </c>
      <c r="B46">
        <v>2</v>
      </c>
      <c r="C46">
        <v>19</v>
      </c>
      <c r="D46">
        <v>19</v>
      </c>
      <c r="E46">
        <v>19</v>
      </c>
      <c r="F46">
        <v>20</v>
      </c>
      <c r="G46" s="5">
        <v>77</v>
      </c>
      <c r="H46" t="s">
        <v>149</v>
      </c>
      <c r="I46">
        <v>20</v>
      </c>
      <c r="J46">
        <v>20</v>
      </c>
      <c r="K46">
        <v>18</v>
      </c>
      <c r="L46">
        <v>20</v>
      </c>
      <c r="M46" s="5">
        <v>78</v>
      </c>
      <c r="N46" t="s">
        <v>150</v>
      </c>
      <c r="O46">
        <v>18</v>
      </c>
      <c r="P46">
        <v>20</v>
      </c>
      <c r="Q46">
        <v>23</v>
      </c>
      <c r="R46">
        <v>18</v>
      </c>
      <c r="S46" s="5">
        <v>79</v>
      </c>
      <c r="T46" t="s">
        <v>151</v>
      </c>
      <c r="U46">
        <v>19</v>
      </c>
      <c r="V46">
        <v>19.6666666666667</v>
      </c>
      <c r="W46">
        <v>20</v>
      </c>
      <c r="X46">
        <v>19.3333333333333</v>
      </c>
      <c r="Y46">
        <v>78</v>
      </c>
    </row>
    <row r="47" spans="1:25">
      <c r="A47">
        <v>46</v>
      </c>
      <c r="B47">
        <v>2</v>
      </c>
      <c r="C47">
        <v>22</v>
      </c>
      <c r="D47">
        <v>20</v>
      </c>
      <c r="E47">
        <v>18</v>
      </c>
      <c r="F47">
        <v>20</v>
      </c>
      <c r="G47" s="5">
        <v>80</v>
      </c>
      <c r="H47" t="s">
        <v>152</v>
      </c>
      <c r="I47">
        <v>20</v>
      </c>
      <c r="J47">
        <v>20</v>
      </c>
      <c r="K47">
        <v>20</v>
      </c>
      <c r="L47">
        <v>20</v>
      </c>
      <c r="M47" s="5">
        <v>80</v>
      </c>
      <c r="N47" t="s">
        <v>153</v>
      </c>
      <c r="O47">
        <v>20</v>
      </c>
      <c r="P47">
        <v>20</v>
      </c>
      <c r="Q47">
        <v>19</v>
      </c>
      <c r="R47">
        <v>20</v>
      </c>
      <c r="S47" s="5">
        <v>79</v>
      </c>
      <c r="T47" t="s">
        <v>154</v>
      </c>
      <c r="U47">
        <v>20.6666666666667</v>
      </c>
      <c r="V47">
        <v>20</v>
      </c>
      <c r="W47">
        <v>19</v>
      </c>
      <c r="X47">
        <v>20</v>
      </c>
      <c r="Y47">
        <v>79.6666666666667</v>
      </c>
    </row>
    <row r="48" spans="1:25">
      <c r="A48">
        <v>47</v>
      </c>
      <c r="B48">
        <v>2</v>
      </c>
      <c r="C48">
        <v>21</v>
      </c>
      <c r="D48">
        <v>18</v>
      </c>
      <c r="E48">
        <v>16</v>
      </c>
      <c r="F48">
        <v>18</v>
      </c>
      <c r="G48" s="5">
        <v>73</v>
      </c>
      <c r="H48" t="s">
        <v>155</v>
      </c>
      <c r="I48">
        <v>21</v>
      </c>
      <c r="J48">
        <v>22</v>
      </c>
      <c r="K48">
        <v>22</v>
      </c>
      <c r="L48">
        <v>21</v>
      </c>
      <c r="M48" s="5">
        <v>86</v>
      </c>
      <c r="N48" t="s">
        <v>156</v>
      </c>
      <c r="O48">
        <v>20</v>
      </c>
      <c r="P48">
        <v>20</v>
      </c>
      <c r="Q48">
        <v>20</v>
      </c>
      <c r="R48">
        <v>20</v>
      </c>
      <c r="S48" s="5">
        <v>80</v>
      </c>
      <c r="T48" t="s">
        <v>157</v>
      </c>
      <c r="U48">
        <v>20.6666666666667</v>
      </c>
      <c r="V48">
        <v>20</v>
      </c>
      <c r="W48">
        <v>19.3333333333333</v>
      </c>
      <c r="X48">
        <v>19.6666666666667</v>
      </c>
      <c r="Y48">
        <v>79.6666666666667</v>
      </c>
    </row>
    <row r="49" spans="1:25">
      <c r="A49">
        <v>48</v>
      </c>
      <c r="B49">
        <v>2</v>
      </c>
      <c r="C49">
        <v>20</v>
      </c>
      <c r="D49">
        <v>20</v>
      </c>
      <c r="E49">
        <v>22</v>
      </c>
      <c r="F49">
        <v>19</v>
      </c>
      <c r="G49" s="5">
        <v>81</v>
      </c>
      <c r="H49" t="s">
        <v>158</v>
      </c>
      <c r="I49">
        <v>20</v>
      </c>
      <c r="J49">
        <v>20</v>
      </c>
      <c r="K49">
        <v>20</v>
      </c>
      <c r="L49">
        <v>22</v>
      </c>
      <c r="M49" s="5">
        <v>82</v>
      </c>
      <c r="N49" t="s">
        <v>159</v>
      </c>
      <c r="O49">
        <v>21</v>
      </c>
      <c r="P49">
        <v>19</v>
      </c>
      <c r="Q49">
        <v>20</v>
      </c>
      <c r="R49">
        <v>17</v>
      </c>
      <c r="S49" s="5">
        <v>77</v>
      </c>
      <c r="T49" t="s">
        <v>160</v>
      </c>
      <c r="U49">
        <v>20.3333333333333</v>
      </c>
      <c r="V49">
        <v>19.6666666666667</v>
      </c>
      <c r="W49">
        <v>20.6666666666667</v>
      </c>
      <c r="X49">
        <v>19.3333333333333</v>
      </c>
      <c r="Y49">
        <v>80</v>
      </c>
    </row>
    <row r="50" spans="1:25">
      <c r="A50">
        <v>49</v>
      </c>
      <c r="B50">
        <v>2</v>
      </c>
      <c r="C50">
        <v>20</v>
      </c>
      <c r="D50">
        <v>20</v>
      </c>
      <c r="E50">
        <v>20</v>
      </c>
      <c r="F50">
        <v>18</v>
      </c>
      <c r="G50" s="5">
        <v>78</v>
      </c>
      <c r="H50" t="s">
        <v>161</v>
      </c>
      <c r="I50">
        <v>23</v>
      </c>
      <c r="J50">
        <v>23</v>
      </c>
      <c r="K50">
        <v>23</v>
      </c>
      <c r="L50">
        <v>21</v>
      </c>
      <c r="M50" s="5">
        <v>90</v>
      </c>
      <c r="O50">
        <v>21</v>
      </c>
      <c r="P50">
        <v>17</v>
      </c>
      <c r="Q50">
        <v>18</v>
      </c>
      <c r="R50">
        <v>17</v>
      </c>
      <c r="S50" s="5">
        <v>73</v>
      </c>
      <c r="T50" t="s">
        <v>162</v>
      </c>
      <c r="U50">
        <v>21.3333333333333</v>
      </c>
      <c r="V50">
        <v>20</v>
      </c>
      <c r="W50">
        <v>20.3333333333333</v>
      </c>
      <c r="X50">
        <v>18.6666666666667</v>
      </c>
      <c r="Y50">
        <v>80.3333333333333</v>
      </c>
    </row>
    <row r="51" spans="1:25">
      <c r="A51">
        <v>50</v>
      </c>
      <c r="B51">
        <v>2</v>
      </c>
      <c r="C51">
        <v>22</v>
      </c>
      <c r="D51">
        <v>22</v>
      </c>
      <c r="E51">
        <v>23</v>
      </c>
      <c r="F51">
        <v>20</v>
      </c>
      <c r="G51" s="5">
        <v>87</v>
      </c>
      <c r="H51" t="s">
        <v>163</v>
      </c>
      <c r="I51">
        <v>22</v>
      </c>
      <c r="J51">
        <v>20</v>
      </c>
      <c r="K51">
        <v>22</v>
      </c>
      <c r="L51">
        <v>20</v>
      </c>
      <c r="M51" s="5">
        <v>84</v>
      </c>
      <c r="O51">
        <v>19</v>
      </c>
      <c r="P51">
        <v>18</v>
      </c>
      <c r="Q51">
        <v>17</v>
      </c>
      <c r="R51">
        <v>17</v>
      </c>
      <c r="S51" s="5">
        <v>71</v>
      </c>
      <c r="T51" t="s">
        <v>164</v>
      </c>
      <c r="U51">
        <v>21</v>
      </c>
      <c r="V51">
        <v>20</v>
      </c>
      <c r="W51">
        <v>20.6666666666667</v>
      </c>
      <c r="X51">
        <v>19</v>
      </c>
      <c r="Y51">
        <v>80.6666666666667</v>
      </c>
    </row>
    <row r="52" spans="1:25">
      <c r="A52">
        <v>51</v>
      </c>
      <c r="B52">
        <v>2</v>
      </c>
      <c r="C52">
        <v>24</v>
      </c>
      <c r="D52">
        <v>23</v>
      </c>
      <c r="E52">
        <v>23</v>
      </c>
      <c r="F52">
        <v>20</v>
      </c>
      <c r="G52" s="5">
        <v>90</v>
      </c>
      <c r="I52">
        <v>21</v>
      </c>
      <c r="J52">
        <v>15</v>
      </c>
      <c r="K52">
        <v>16</v>
      </c>
      <c r="L52">
        <v>17</v>
      </c>
      <c r="M52" s="5">
        <v>69</v>
      </c>
      <c r="N52" t="s">
        <v>165</v>
      </c>
      <c r="O52">
        <v>21</v>
      </c>
      <c r="P52">
        <v>21</v>
      </c>
      <c r="Q52">
        <v>21</v>
      </c>
      <c r="R52">
        <v>21</v>
      </c>
      <c r="S52" s="5">
        <v>84</v>
      </c>
      <c r="T52" t="s">
        <v>166</v>
      </c>
      <c r="U52">
        <v>22</v>
      </c>
      <c r="V52">
        <v>19.6666666666667</v>
      </c>
      <c r="W52">
        <v>20</v>
      </c>
      <c r="X52">
        <v>19.3333333333333</v>
      </c>
      <c r="Y52">
        <v>81</v>
      </c>
    </row>
    <row r="53" spans="1:25">
      <c r="A53">
        <v>52</v>
      </c>
      <c r="B53">
        <v>2</v>
      </c>
      <c r="C53">
        <v>20</v>
      </c>
      <c r="D53">
        <v>18</v>
      </c>
      <c r="E53">
        <v>21</v>
      </c>
      <c r="F53">
        <v>21</v>
      </c>
      <c r="G53" s="5">
        <v>80</v>
      </c>
      <c r="H53" t="s">
        <v>167</v>
      </c>
      <c r="I53">
        <v>22</v>
      </c>
      <c r="J53">
        <v>20</v>
      </c>
      <c r="K53">
        <v>22</v>
      </c>
      <c r="L53">
        <v>22</v>
      </c>
      <c r="M53" s="5">
        <v>86</v>
      </c>
      <c r="O53">
        <v>22</v>
      </c>
      <c r="P53">
        <v>22</v>
      </c>
      <c r="Q53">
        <v>18</v>
      </c>
      <c r="R53">
        <v>20</v>
      </c>
      <c r="S53" s="5">
        <v>82</v>
      </c>
      <c r="T53" t="s">
        <v>168</v>
      </c>
      <c r="U53">
        <v>21.3333333333333</v>
      </c>
      <c r="V53">
        <v>20</v>
      </c>
      <c r="W53">
        <v>20.3333333333333</v>
      </c>
      <c r="X53">
        <v>21</v>
      </c>
      <c r="Y53">
        <v>82.6666666666667</v>
      </c>
    </row>
    <row r="54" spans="1:25">
      <c r="A54">
        <v>53</v>
      </c>
      <c r="B54">
        <v>2</v>
      </c>
      <c r="C54">
        <v>22</v>
      </c>
      <c r="D54">
        <v>22</v>
      </c>
      <c r="E54">
        <v>22</v>
      </c>
      <c r="F54">
        <v>22</v>
      </c>
      <c r="G54" s="5">
        <v>88</v>
      </c>
      <c r="H54" t="s">
        <v>149</v>
      </c>
      <c r="I54">
        <v>23</v>
      </c>
      <c r="J54">
        <v>23</v>
      </c>
      <c r="K54">
        <v>23</v>
      </c>
      <c r="L54">
        <v>23</v>
      </c>
      <c r="M54" s="5">
        <v>92</v>
      </c>
      <c r="O54">
        <v>23</v>
      </c>
      <c r="P54">
        <v>23</v>
      </c>
      <c r="Q54">
        <v>20</v>
      </c>
      <c r="R54">
        <v>18</v>
      </c>
      <c r="S54" s="5">
        <v>84</v>
      </c>
      <c r="T54" t="s">
        <v>169</v>
      </c>
      <c r="U54">
        <v>22.6666666666667</v>
      </c>
      <c r="V54">
        <v>22.6666666666667</v>
      </c>
      <c r="W54">
        <v>21.6666666666667</v>
      </c>
      <c r="X54">
        <v>21</v>
      </c>
      <c r="Y54">
        <v>88</v>
      </c>
    </row>
    <row r="55" spans="1:25">
      <c r="A55">
        <v>54</v>
      </c>
      <c r="B55">
        <v>2</v>
      </c>
      <c r="C55">
        <v>22</v>
      </c>
      <c r="D55">
        <v>22</v>
      </c>
      <c r="E55">
        <v>23</v>
      </c>
      <c r="F55">
        <v>23</v>
      </c>
      <c r="G55" s="5">
        <v>90</v>
      </c>
      <c r="I55">
        <v>20</v>
      </c>
      <c r="J55">
        <v>19</v>
      </c>
      <c r="K55">
        <v>22</v>
      </c>
      <c r="L55">
        <v>21</v>
      </c>
      <c r="M55" s="5">
        <v>82</v>
      </c>
      <c r="N55" t="s">
        <v>170</v>
      </c>
      <c r="O55">
        <v>20</v>
      </c>
      <c r="P55">
        <v>22</v>
      </c>
      <c r="Q55">
        <v>18</v>
      </c>
      <c r="R55">
        <v>20</v>
      </c>
      <c r="S55" s="5">
        <v>80</v>
      </c>
      <c r="T55" t="s">
        <v>171</v>
      </c>
      <c r="U55">
        <v>20.6666666666667</v>
      </c>
      <c r="V55">
        <v>21</v>
      </c>
      <c r="W55">
        <v>21</v>
      </c>
      <c r="X55">
        <v>21.3333333333333</v>
      </c>
      <c r="Y55">
        <v>84</v>
      </c>
    </row>
    <row r="56" spans="1:25">
      <c r="A56">
        <v>55</v>
      </c>
      <c r="B56">
        <v>2</v>
      </c>
      <c r="C56">
        <v>20</v>
      </c>
      <c r="D56">
        <v>18</v>
      </c>
      <c r="E56">
        <v>20</v>
      </c>
      <c r="F56">
        <v>20</v>
      </c>
      <c r="G56" s="5">
        <v>78</v>
      </c>
      <c r="H56" t="s">
        <v>172</v>
      </c>
      <c r="I56">
        <v>22</v>
      </c>
      <c r="J56">
        <v>22</v>
      </c>
      <c r="K56">
        <v>23</v>
      </c>
      <c r="L56">
        <v>22</v>
      </c>
      <c r="M56" s="5">
        <v>89</v>
      </c>
      <c r="N56" t="s">
        <v>173</v>
      </c>
      <c r="O56">
        <v>23</v>
      </c>
      <c r="P56">
        <v>22</v>
      </c>
      <c r="Q56">
        <v>22</v>
      </c>
      <c r="R56">
        <v>22</v>
      </c>
      <c r="S56" s="5">
        <v>89</v>
      </c>
      <c r="U56">
        <v>21.6666666666667</v>
      </c>
      <c r="V56">
        <v>20.6666666666667</v>
      </c>
      <c r="W56">
        <v>21.6666666666667</v>
      </c>
      <c r="X56">
        <v>21.3333333333333</v>
      </c>
      <c r="Y56">
        <v>85.3333333333333</v>
      </c>
    </row>
    <row r="57" spans="1:25">
      <c r="A57">
        <v>56</v>
      </c>
      <c r="B57">
        <v>2</v>
      </c>
      <c r="C57">
        <v>17</v>
      </c>
      <c r="D57">
        <v>16</v>
      </c>
      <c r="E57">
        <v>16</v>
      </c>
      <c r="F57">
        <v>16</v>
      </c>
      <c r="G57" s="5">
        <v>65</v>
      </c>
      <c r="H57" t="s">
        <v>174</v>
      </c>
      <c r="I57">
        <v>21</v>
      </c>
      <c r="J57">
        <v>19</v>
      </c>
      <c r="K57">
        <v>19</v>
      </c>
      <c r="L57">
        <v>19</v>
      </c>
      <c r="M57" s="5">
        <v>78</v>
      </c>
      <c r="N57" t="s">
        <v>175</v>
      </c>
      <c r="O57">
        <v>20</v>
      </c>
      <c r="P57">
        <v>22</v>
      </c>
      <c r="Q57">
        <v>20</v>
      </c>
      <c r="R57">
        <v>20</v>
      </c>
      <c r="S57" s="5">
        <v>82</v>
      </c>
      <c r="T57" t="s">
        <v>176</v>
      </c>
      <c r="U57">
        <v>19.3333333333333</v>
      </c>
      <c r="V57">
        <v>19</v>
      </c>
      <c r="W57">
        <v>18.3333333333333</v>
      </c>
      <c r="X57">
        <v>18.3333333333333</v>
      </c>
      <c r="Y57">
        <v>75</v>
      </c>
    </row>
    <row r="58" spans="1:25">
      <c r="A58">
        <v>57</v>
      </c>
      <c r="B58">
        <v>2</v>
      </c>
      <c r="C58">
        <v>20</v>
      </c>
      <c r="D58">
        <v>18</v>
      </c>
      <c r="E58">
        <v>20</v>
      </c>
      <c r="F58">
        <v>20</v>
      </c>
      <c r="G58" s="5">
        <v>78</v>
      </c>
      <c r="H58" t="s">
        <v>177</v>
      </c>
      <c r="I58">
        <v>21</v>
      </c>
      <c r="J58">
        <v>20</v>
      </c>
      <c r="K58">
        <v>18</v>
      </c>
      <c r="L58">
        <v>17</v>
      </c>
      <c r="M58" s="5">
        <v>76</v>
      </c>
      <c r="N58" t="s">
        <v>178</v>
      </c>
      <c r="O58">
        <v>20</v>
      </c>
      <c r="P58">
        <v>20</v>
      </c>
      <c r="Q58">
        <v>20</v>
      </c>
      <c r="R58">
        <v>20</v>
      </c>
      <c r="S58" s="5">
        <v>80</v>
      </c>
      <c r="T58" t="s">
        <v>179</v>
      </c>
      <c r="U58">
        <v>20.3333333333333</v>
      </c>
      <c r="V58">
        <v>19.3333333333333</v>
      </c>
      <c r="W58">
        <v>19.3333333333333</v>
      </c>
      <c r="X58">
        <v>19</v>
      </c>
      <c r="Y58">
        <v>78</v>
      </c>
    </row>
    <row r="59" spans="1:25">
      <c r="A59">
        <v>58</v>
      </c>
      <c r="B59">
        <v>2</v>
      </c>
      <c r="C59">
        <v>21</v>
      </c>
      <c r="D59">
        <v>15</v>
      </c>
      <c r="E59">
        <v>16</v>
      </c>
      <c r="F59">
        <v>17</v>
      </c>
      <c r="G59" s="5">
        <v>69</v>
      </c>
      <c r="H59" t="s">
        <v>180</v>
      </c>
      <c r="I59">
        <v>20</v>
      </c>
      <c r="J59">
        <v>19</v>
      </c>
      <c r="K59">
        <v>19</v>
      </c>
      <c r="L59">
        <v>20</v>
      </c>
      <c r="M59" s="5">
        <v>78</v>
      </c>
      <c r="N59" t="s">
        <v>181</v>
      </c>
      <c r="O59">
        <v>15</v>
      </c>
      <c r="P59">
        <v>15</v>
      </c>
      <c r="Q59">
        <v>16</v>
      </c>
      <c r="R59">
        <v>15</v>
      </c>
      <c r="S59" s="5">
        <v>61</v>
      </c>
      <c r="T59" t="s">
        <v>182</v>
      </c>
      <c r="U59">
        <v>18.6666666666667</v>
      </c>
      <c r="V59">
        <v>16.3333333333333</v>
      </c>
      <c r="W59">
        <v>17</v>
      </c>
      <c r="X59">
        <v>17.3333333333333</v>
      </c>
      <c r="Y59">
        <v>69.3333333333333</v>
      </c>
    </row>
    <row r="60" spans="1:25">
      <c r="A60">
        <v>59</v>
      </c>
      <c r="B60">
        <v>2</v>
      </c>
      <c r="C60">
        <v>20</v>
      </c>
      <c r="D60">
        <v>18</v>
      </c>
      <c r="E60">
        <v>18</v>
      </c>
      <c r="F60">
        <v>20</v>
      </c>
      <c r="G60" s="5">
        <v>76</v>
      </c>
      <c r="H60" t="s">
        <v>183</v>
      </c>
      <c r="I60">
        <v>18</v>
      </c>
      <c r="J60">
        <v>14</v>
      </c>
      <c r="K60">
        <v>15</v>
      </c>
      <c r="L60">
        <v>14</v>
      </c>
      <c r="M60" s="5">
        <v>61</v>
      </c>
      <c r="N60" t="s">
        <v>184</v>
      </c>
      <c r="O60">
        <v>20</v>
      </c>
      <c r="P60">
        <v>20</v>
      </c>
      <c r="Q60">
        <v>20</v>
      </c>
      <c r="R60">
        <v>15</v>
      </c>
      <c r="S60" s="5">
        <v>75</v>
      </c>
      <c r="T60" t="s">
        <v>185</v>
      </c>
      <c r="U60">
        <v>19.3333333333333</v>
      </c>
      <c r="V60">
        <v>17.3333333333333</v>
      </c>
      <c r="W60">
        <v>17.6666666666667</v>
      </c>
      <c r="X60">
        <v>16.3333333333333</v>
      </c>
      <c r="Y60">
        <v>70.6666666666667</v>
      </c>
    </row>
    <row r="61" spans="1:25">
      <c r="A61">
        <v>60</v>
      </c>
      <c r="B61">
        <v>2</v>
      </c>
      <c r="C61">
        <v>22</v>
      </c>
      <c r="D61">
        <v>20</v>
      </c>
      <c r="E61">
        <v>20</v>
      </c>
      <c r="F61">
        <v>20</v>
      </c>
      <c r="G61" s="5">
        <v>82</v>
      </c>
      <c r="H61" t="s">
        <v>183</v>
      </c>
      <c r="I61">
        <v>18</v>
      </c>
      <c r="J61">
        <v>20</v>
      </c>
      <c r="K61">
        <v>17</v>
      </c>
      <c r="L61">
        <v>16</v>
      </c>
      <c r="M61" s="5">
        <v>71</v>
      </c>
      <c r="N61" t="s">
        <v>186</v>
      </c>
      <c r="O61">
        <v>18</v>
      </c>
      <c r="P61">
        <v>15</v>
      </c>
      <c r="Q61">
        <v>15</v>
      </c>
      <c r="R61">
        <v>20</v>
      </c>
      <c r="S61" s="5">
        <v>68</v>
      </c>
      <c r="T61" t="s">
        <v>187</v>
      </c>
      <c r="U61">
        <v>19.3333333333333</v>
      </c>
      <c r="V61">
        <v>18.3333333333333</v>
      </c>
      <c r="W61">
        <v>17.3333333333333</v>
      </c>
      <c r="X61">
        <v>18.6666666666667</v>
      </c>
      <c r="Y61">
        <v>73.6666666666667</v>
      </c>
    </row>
    <row r="62" spans="1:25">
      <c r="A62">
        <v>61</v>
      </c>
      <c r="B62">
        <v>2</v>
      </c>
      <c r="C62">
        <v>19</v>
      </c>
      <c r="D62">
        <v>16</v>
      </c>
      <c r="E62">
        <v>19</v>
      </c>
      <c r="F62">
        <v>23</v>
      </c>
      <c r="G62" s="5">
        <v>77</v>
      </c>
      <c r="H62" t="s">
        <v>188</v>
      </c>
      <c r="I62">
        <v>20</v>
      </c>
      <c r="J62">
        <v>20</v>
      </c>
      <c r="K62">
        <v>18</v>
      </c>
      <c r="L62">
        <v>16</v>
      </c>
      <c r="M62" s="5">
        <v>74</v>
      </c>
      <c r="N62" t="s">
        <v>189</v>
      </c>
      <c r="O62">
        <v>20</v>
      </c>
      <c r="P62">
        <v>18</v>
      </c>
      <c r="Q62">
        <v>20</v>
      </c>
      <c r="R62">
        <v>20</v>
      </c>
      <c r="S62" s="5">
        <v>78</v>
      </c>
      <c r="T62" t="s">
        <v>190</v>
      </c>
      <c r="U62">
        <v>19.6666666666667</v>
      </c>
      <c r="V62">
        <v>18</v>
      </c>
      <c r="W62">
        <v>19</v>
      </c>
      <c r="X62">
        <v>19.6666666666667</v>
      </c>
      <c r="Y62">
        <v>76.3333333333333</v>
      </c>
    </row>
    <row r="63" spans="1:25">
      <c r="A63">
        <v>62</v>
      </c>
      <c r="B63">
        <v>2</v>
      </c>
      <c r="C63">
        <v>20</v>
      </c>
      <c r="D63">
        <v>20</v>
      </c>
      <c r="E63">
        <v>18</v>
      </c>
      <c r="F63">
        <v>22</v>
      </c>
      <c r="G63" s="5">
        <v>80</v>
      </c>
      <c r="H63" t="s">
        <v>191</v>
      </c>
      <c r="I63">
        <v>22</v>
      </c>
      <c r="J63">
        <v>22</v>
      </c>
      <c r="K63">
        <v>22</v>
      </c>
      <c r="L63">
        <v>20</v>
      </c>
      <c r="M63" s="5">
        <v>86</v>
      </c>
      <c r="N63" t="s">
        <v>192</v>
      </c>
      <c r="O63">
        <v>20</v>
      </c>
      <c r="P63">
        <v>18</v>
      </c>
      <c r="Q63">
        <v>20</v>
      </c>
      <c r="R63">
        <v>18</v>
      </c>
      <c r="S63" s="5">
        <v>76</v>
      </c>
      <c r="T63" t="s">
        <v>193</v>
      </c>
      <c r="U63">
        <v>20.6666666666667</v>
      </c>
      <c r="V63">
        <v>20</v>
      </c>
      <c r="W63">
        <v>20</v>
      </c>
      <c r="X63">
        <v>20</v>
      </c>
      <c r="Y63">
        <v>80.6666666666667</v>
      </c>
    </row>
    <row r="64" spans="1:25">
      <c r="A64">
        <v>63</v>
      </c>
      <c r="B64">
        <v>2</v>
      </c>
      <c r="C64">
        <v>21</v>
      </c>
      <c r="D64">
        <v>19</v>
      </c>
      <c r="E64">
        <v>22</v>
      </c>
      <c r="F64">
        <v>18</v>
      </c>
      <c r="G64" s="5">
        <v>80</v>
      </c>
      <c r="H64" t="s">
        <v>194</v>
      </c>
      <c r="I64">
        <v>18</v>
      </c>
      <c r="J64">
        <v>17</v>
      </c>
      <c r="K64">
        <v>18</v>
      </c>
      <c r="L64">
        <v>20</v>
      </c>
      <c r="M64" s="5">
        <v>73</v>
      </c>
      <c r="N64" t="s">
        <v>195</v>
      </c>
      <c r="O64">
        <v>23</v>
      </c>
      <c r="P64">
        <v>23</v>
      </c>
      <c r="Q64">
        <v>23</v>
      </c>
      <c r="R64">
        <v>21</v>
      </c>
      <c r="S64" s="5">
        <v>90</v>
      </c>
      <c r="T64" t="s">
        <v>196</v>
      </c>
      <c r="U64">
        <v>20.6666666666667</v>
      </c>
      <c r="V64">
        <v>19.6666666666667</v>
      </c>
      <c r="W64">
        <v>21</v>
      </c>
      <c r="X64">
        <v>19.6666666666667</v>
      </c>
      <c r="Y64">
        <v>81</v>
      </c>
    </row>
    <row r="65" spans="1:25">
      <c r="A65">
        <v>64</v>
      </c>
      <c r="B65">
        <v>2</v>
      </c>
      <c r="C65">
        <v>22</v>
      </c>
      <c r="D65">
        <v>22</v>
      </c>
      <c r="E65">
        <v>21</v>
      </c>
      <c r="F65">
        <v>20</v>
      </c>
      <c r="G65" s="5">
        <v>85</v>
      </c>
      <c r="H65" t="s">
        <v>197</v>
      </c>
      <c r="I65">
        <v>22</v>
      </c>
      <c r="J65">
        <v>23</v>
      </c>
      <c r="K65">
        <v>22</v>
      </c>
      <c r="L65">
        <v>20</v>
      </c>
      <c r="M65" s="5">
        <v>87</v>
      </c>
      <c r="O65">
        <v>23</v>
      </c>
      <c r="P65">
        <v>20</v>
      </c>
      <c r="Q65">
        <v>19</v>
      </c>
      <c r="R65">
        <v>18</v>
      </c>
      <c r="S65" s="5">
        <v>80</v>
      </c>
      <c r="T65" t="s">
        <v>198</v>
      </c>
      <c r="U65">
        <v>22.3333333333333</v>
      </c>
      <c r="V65">
        <v>21.6666666666667</v>
      </c>
      <c r="W65">
        <v>20.6666666666667</v>
      </c>
      <c r="X65">
        <v>19.3333333333333</v>
      </c>
      <c r="Y65">
        <v>84</v>
      </c>
    </row>
    <row r="66" spans="1:25">
      <c r="A66">
        <v>65</v>
      </c>
      <c r="B66">
        <v>2</v>
      </c>
      <c r="C66">
        <v>21</v>
      </c>
      <c r="D66">
        <v>19</v>
      </c>
      <c r="E66">
        <v>20</v>
      </c>
      <c r="F66">
        <v>19</v>
      </c>
      <c r="G66" s="5">
        <v>79</v>
      </c>
      <c r="H66" t="s">
        <v>199</v>
      </c>
      <c r="I66">
        <v>18</v>
      </c>
      <c r="J66">
        <v>19</v>
      </c>
      <c r="K66">
        <v>15</v>
      </c>
      <c r="L66">
        <v>12</v>
      </c>
      <c r="M66" s="5">
        <v>64</v>
      </c>
      <c r="N66" t="s">
        <v>200</v>
      </c>
      <c r="O66">
        <v>21</v>
      </c>
      <c r="P66">
        <v>19</v>
      </c>
      <c r="Q66">
        <v>19</v>
      </c>
      <c r="R66">
        <v>19</v>
      </c>
      <c r="S66" s="5">
        <v>78</v>
      </c>
      <c r="T66" t="s">
        <v>201</v>
      </c>
      <c r="U66">
        <v>20</v>
      </c>
      <c r="V66">
        <v>19</v>
      </c>
      <c r="W66">
        <v>18</v>
      </c>
      <c r="X66">
        <v>16.6666666666667</v>
      </c>
      <c r="Y66">
        <v>73.6666666666667</v>
      </c>
    </row>
    <row r="67" spans="1:25">
      <c r="A67">
        <v>66</v>
      </c>
      <c r="B67">
        <v>2</v>
      </c>
      <c r="C67">
        <v>22</v>
      </c>
      <c r="D67">
        <v>20</v>
      </c>
      <c r="E67">
        <v>21</v>
      </c>
      <c r="F67">
        <v>22</v>
      </c>
      <c r="G67" s="5">
        <v>85</v>
      </c>
      <c r="H67" t="s">
        <v>202</v>
      </c>
      <c r="I67">
        <v>23</v>
      </c>
      <c r="J67">
        <v>23</v>
      </c>
      <c r="K67">
        <v>20</v>
      </c>
      <c r="L67">
        <v>21</v>
      </c>
      <c r="M67" s="5">
        <v>87</v>
      </c>
      <c r="N67" t="s">
        <v>203</v>
      </c>
      <c r="O67">
        <v>15</v>
      </c>
      <c r="P67">
        <v>18</v>
      </c>
      <c r="Q67">
        <v>15</v>
      </c>
      <c r="R67">
        <v>16</v>
      </c>
      <c r="S67" s="5">
        <v>64</v>
      </c>
      <c r="T67" t="s">
        <v>204</v>
      </c>
      <c r="U67">
        <v>20</v>
      </c>
      <c r="V67">
        <v>20.3333333333333</v>
      </c>
      <c r="W67">
        <v>18.6666666666667</v>
      </c>
      <c r="X67">
        <v>19.6666666666667</v>
      </c>
      <c r="Y67">
        <v>78.6666666666667</v>
      </c>
    </row>
    <row r="68" spans="1:25">
      <c r="A68">
        <v>67</v>
      </c>
      <c r="B68">
        <v>2</v>
      </c>
      <c r="C68">
        <v>22</v>
      </c>
      <c r="D68">
        <v>20</v>
      </c>
      <c r="E68">
        <v>22</v>
      </c>
      <c r="F68">
        <v>20</v>
      </c>
      <c r="G68" s="5">
        <v>84</v>
      </c>
      <c r="I68">
        <v>20</v>
      </c>
      <c r="J68">
        <v>20</v>
      </c>
      <c r="K68">
        <v>18</v>
      </c>
      <c r="L68">
        <v>20</v>
      </c>
      <c r="M68" s="5">
        <v>78</v>
      </c>
      <c r="N68" t="s">
        <v>205</v>
      </c>
      <c r="O68">
        <v>20</v>
      </c>
      <c r="P68">
        <v>23</v>
      </c>
      <c r="Q68">
        <v>21</v>
      </c>
      <c r="R68">
        <v>20</v>
      </c>
      <c r="S68" s="5">
        <v>84</v>
      </c>
      <c r="T68" t="s">
        <v>206</v>
      </c>
      <c r="U68">
        <v>20.6666666666667</v>
      </c>
      <c r="V68">
        <v>21</v>
      </c>
      <c r="W68">
        <v>20.3333333333333</v>
      </c>
      <c r="X68">
        <v>20</v>
      </c>
      <c r="Y68">
        <v>82</v>
      </c>
    </row>
    <row r="69" spans="1:25">
      <c r="A69">
        <v>68</v>
      </c>
      <c r="B69">
        <v>2</v>
      </c>
      <c r="C69">
        <v>20</v>
      </c>
      <c r="D69">
        <v>23</v>
      </c>
      <c r="E69">
        <v>20</v>
      </c>
      <c r="F69">
        <v>23</v>
      </c>
      <c r="G69" s="5">
        <v>86</v>
      </c>
      <c r="H69" t="s">
        <v>207</v>
      </c>
      <c r="I69">
        <v>21</v>
      </c>
      <c r="J69">
        <v>21</v>
      </c>
      <c r="K69">
        <v>20</v>
      </c>
      <c r="L69">
        <v>22</v>
      </c>
      <c r="M69" s="5">
        <v>84</v>
      </c>
      <c r="N69" t="s">
        <v>208</v>
      </c>
      <c r="O69">
        <v>24</v>
      </c>
      <c r="P69">
        <v>23</v>
      </c>
      <c r="Q69">
        <v>23</v>
      </c>
      <c r="R69">
        <v>22</v>
      </c>
      <c r="S69" s="5">
        <v>92</v>
      </c>
      <c r="U69">
        <v>21.6666666666667</v>
      </c>
      <c r="V69">
        <v>22.3333333333333</v>
      </c>
      <c r="W69">
        <v>21</v>
      </c>
      <c r="X69">
        <v>22.3333333333333</v>
      </c>
      <c r="Y69">
        <v>87.3333333333333</v>
      </c>
    </row>
    <row r="70" spans="1:25">
      <c r="A70">
        <v>69</v>
      </c>
      <c r="B70">
        <v>3</v>
      </c>
      <c r="C70">
        <v>22</v>
      </c>
      <c r="D70">
        <v>18</v>
      </c>
      <c r="E70">
        <v>20</v>
      </c>
      <c r="F70">
        <v>17</v>
      </c>
      <c r="G70" s="5">
        <v>77</v>
      </c>
      <c r="H70" t="s">
        <v>209</v>
      </c>
      <c r="I70">
        <v>16</v>
      </c>
      <c r="J70">
        <v>18</v>
      </c>
      <c r="K70">
        <v>17</v>
      </c>
      <c r="L70">
        <v>18</v>
      </c>
      <c r="M70" s="5">
        <v>69</v>
      </c>
      <c r="N70" t="s">
        <v>210</v>
      </c>
      <c r="O70">
        <v>17</v>
      </c>
      <c r="P70">
        <v>17</v>
      </c>
      <c r="Q70">
        <v>16</v>
      </c>
      <c r="R70">
        <v>18</v>
      </c>
      <c r="S70" s="5">
        <v>68</v>
      </c>
      <c r="T70" t="s">
        <v>211</v>
      </c>
      <c r="U70">
        <v>18.3333333333333</v>
      </c>
      <c r="V70">
        <v>17.6666666666667</v>
      </c>
      <c r="W70">
        <v>17.6666666666667</v>
      </c>
      <c r="X70">
        <v>17.6666666666667</v>
      </c>
      <c r="Y70">
        <v>71.3333333333333</v>
      </c>
    </row>
    <row r="71" spans="1:25">
      <c r="A71">
        <v>70</v>
      </c>
      <c r="B71">
        <v>3</v>
      </c>
      <c r="C71">
        <v>20</v>
      </c>
      <c r="D71">
        <v>18</v>
      </c>
      <c r="E71">
        <v>15</v>
      </c>
      <c r="F71">
        <v>15</v>
      </c>
      <c r="G71" s="5">
        <v>68</v>
      </c>
      <c r="H71" t="s">
        <v>212</v>
      </c>
      <c r="I71">
        <v>17</v>
      </c>
      <c r="J71">
        <v>18</v>
      </c>
      <c r="K71">
        <v>17</v>
      </c>
      <c r="L71">
        <v>18</v>
      </c>
      <c r="M71" s="5">
        <v>70</v>
      </c>
      <c r="N71" t="s">
        <v>213</v>
      </c>
      <c r="O71">
        <v>19</v>
      </c>
      <c r="P71">
        <v>18</v>
      </c>
      <c r="Q71">
        <v>18</v>
      </c>
      <c r="R71">
        <v>22</v>
      </c>
      <c r="S71" s="5">
        <v>77</v>
      </c>
      <c r="T71" t="s">
        <v>214</v>
      </c>
      <c r="U71">
        <v>18.6666666666667</v>
      </c>
      <c r="V71">
        <v>18</v>
      </c>
      <c r="W71">
        <v>16.6666666666667</v>
      </c>
      <c r="X71">
        <v>18.3333333333333</v>
      </c>
      <c r="Y71">
        <v>71.6666666666667</v>
      </c>
    </row>
    <row r="72" spans="1:25">
      <c r="A72">
        <v>71</v>
      </c>
      <c r="B72">
        <v>3</v>
      </c>
      <c r="C72">
        <v>20</v>
      </c>
      <c r="D72">
        <v>20</v>
      </c>
      <c r="E72">
        <v>15</v>
      </c>
      <c r="F72">
        <v>20</v>
      </c>
      <c r="G72" s="5">
        <v>75</v>
      </c>
      <c r="H72" t="s">
        <v>215</v>
      </c>
      <c r="I72">
        <v>15</v>
      </c>
      <c r="J72">
        <v>12</v>
      </c>
      <c r="K72">
        <v>18</v>
      </c>
      <c r="L72">
        <v>15</v>
      </c>
      <c r="M72" s="5">
        <v>60</v>
      </c>
      <c r="N72" t="s">
        <v>216</v>
      </c>
      <c r="O72">
        <v>21</v>
      </c>
      <c r="P72">
        <v>18</v>
      </c>
      <c r="Q72">
        <v>19</v>
      </c>
      <c r="R72">
        <v>23</v>
      </c>
      <c r="S72" s="5">
        <v>81</v>
      </c>
      <c r="T72" t="s">
        <v>217</v>
      </c>
      <c r="U72">
        <v>18.6666666666667</v>
      </c>
      <c r="V72">
        <v>16.6666666666667</v>
      </c>
      <c r="W72">
        <v>17.3333333333333</v>
      </c>
      <c r="X72">
        <v>19.3333333333333</v>
      </c>
      <c r="Y72">
        <v>72</v>
      </c>
    </row>
    <row r="73" spans="1:25">
      <c r="A73">
        <v>72</v>
      </c>
      <c r="B73">
        <v>3</v>
      </c>
      <c r="C73">
        <v>18</v>
      </c>
      <c r="D73">
        <v>19</v>
      </c>
      <c r="E73">
        <v>19</v>
      </c>
      <c r="F73">
        <v>20</v>
      </c>
      <c r="G73" s="5">
        <v>76</v>
      </c>
      <c r="H73" t="s">
        <v>218</v>
      </c>
      <c r="I73">
        <v>20</v>
      </c>
      <c r="J73">
        <v>15</v>
      </c>
      <c r="K73">
        <v>15</v>
      </c>
      <c r="L73">
        <v>15</v>
      </c>
      <c r="M73" s="5">
        <v>65</v>
      </c>
      <c r="N73" t="s">
        <v>219</v>
      </c>
      <c r="O73">
        <v>20</v>
      </c>
      <c r="P73">
        <v>18</v>
      </c>
      <c r="Q73">
        <v>21</v>
      </c>
      <c r="R73">
        <v>22</v>
      </c>
      <c r="S73" s="5">
        <v>81</v>
      </c>
      <c r="T73" t="s">
        <v>220</v>
      </c>
      <c r="U73">
        <v>19.3333333333333</v>
      </c>
      <c r="V73">
        <v>17.3333333333333</v>
      </c>
      <c r="W73">
        <v>18.3333333333333</v>
      </c>
      <c r="X73">
        <v>19</v>
      </c>
      <c r="Y73">
        <v>74</v>
      </c>
    </row>
    <row r="74" spans="1:25">
      <c r="A74">
        <v>73</v>
      </c>
      <c r="B74">
        <v>3</v>
      </c>
      <c r="C74">
        <v>20</v>
      </c>
      <c r="D74">
        <v>17</v>
      </c>
      <c r="E74">
        <v>18</v>
      </c>
      <c r="F74">
        <v>15</v>
      </c>
      <c r="G74" s="5">
        <v>70</v>
      </c>
      <c r="H74" t="s">
        <v>221</v>
      </c>
      <c r="I74">
        <v>20</v>
      </c>
      <c r="J74">
        <v>20</v>
      </c>
      <c r="K74">
        <v>20</v>
      </c>
      <c r="L74">
        <v>20</v>
      </c>
      <c r="M74" s="5">
        <v>80</v>
      </c>
      <c r="N74" t="s">
        <v>222</v>
      </c>
      <c r="O74">
        <v>19</v>
      </c>
      <c r="P74">
        <v>16</v>
      </c>
      <c r="Q74">
        <v>18</v>
      </c>
      <c r="R74">
        <v>22</v>
      </c>
      <c r="S74" s="5">
        <v>75</v>
      </c>
      <c r="T74" t="s">
        <v>223</v>
      </c>
      <c r="U74">
        <v>19.6666666666667</v>
      </c>
      <c r="V74">
        <v>17.6666666666667</v>
      </c>
      <c r="W74">
        <v>18.6666666666667</v>
      </c>
      <c r="X74">
        <v>19</v>
      </c>
      <c r="Y74">
        <v>75</v>
      </c>
    </row>
    <row r="75" spans="1:25">
      <c r="A75">
        <v>74</v>
      </c>
      <c r="B75">
        <v>3</v>
      </c>
      <c r="C75">
        <v>20</v>
      </c>
      <c r="D75">
        <v>17</v>
      </c>
      <c r="E75">
        <v>18</v>
      </c>
      <c r="F75">
        <v>17</v>
      </c>
      <c r="G75" s="5">
        <v>72</v>
      </c>
      <c r="H75" t="s">
        <v>224</v>
      </c>
      <c r="I75">
        <v>20</v>
      </c>
      <c r="J75">
        <v>18</v>
      </c>
      <c r="K75">
        <v>19</v>
      </c>
      <c r="L75">
        <v>17</v>
      </c>
      <c r="M75" s="5">
        <v>74</v>
      </c>
      <c r="N75" t="s">
        <v>225</v>
      </c>
      <c r="O75">
        <v>20</v>
      </c>
      <c r="P75">
        <v>19</v>
      </c>
      <c r="Q75">
        <v>20</v>
      </c>
      <c r="R75">
        <v>20</v>
      </c>
      <c r="S75" s="5">
        <v>79</v>
      </c>
      <c r="T75" t="s">
        <v>226</v>
      </c>
      <c r="U75">
        <v>20</v>
      </c>
      <c r="V75">
        <v>18</v>
      </c>
      <c r="W75">
        <v>19</v>
      </c>
      <c r="X75">
        <v>18</v>
      </c>
      <c r="Y75">
        <v>75</v>
      </c>
    </row>
    <row r="76" spans="1:25">
      <c r="A76">
        <v>75</v>
      </c>
      <c r="B76">
        <v>3</v>
      </c>
      <c r="C76">
        <v>20</v>
      </c>
      <c r="D76">
        <v>20</v>
      </c>
      <c r="E76">
        <v>22</v>
      </c>
      <c r="F76">
        <v>21</v>
      </c>
      <c r="G76" s="5">
        <v>83</v>
      </c>
      <c r="H76" t="s">
        <v>227</v>
      </c>
      <c r="I76">
        <v>20</v>
      </c>
      <c r="J76">
        <v>15</v>
      </c>
      <c r="K76">
        <v>15</v>
      </c>
      <c r="L76">
        <v>15</v>
      </c>
      <c r="M76" s="5">
        <v>65</v>
      </c>
      <c r="N76" t="s">
        <v>228</v>
      </c>
      <c r="O76">
        <v>20</v>
      </c>
      <c r="P76">
        <v>20</v>
      </c>
      <c r="Q76">
        <v>22</v>
      </c>
      <c r="R76">
        <v>20</v>
      </c>
      <c r="S76" s="5">
        <v>82</v>
      </c>
      <c r="T76" t="s">
        <v>229</v>
      </c>
      <c r="U76">
        <v>20</v>
      </c>
      <c r="V76">
        <v>18.3333333333333</v>
      </c>
      <c r="W76">
        <v>19.6666666666667</v>
      </c>
      <c r="X76">
        <v>18.6666666666667</v>
      </c>
      <c r="Y76">
        <v>76.6666666666667</v>
      </c>
    </row>
    <row r="77" spans="1:25">
      <c r="A77">
        <v>76</v>
      </c>
      <c r="B77">
        <v>3</v>
      </c>
      <c r="C77">
        <v>19</v>
      </c>
      <c r="D77">
        <v>20</v>
      </c>
      <c r="E77">
        <v>19</v>
      </c>
      <c r="F77">
        <v>20</v>
      </c>
      <c r="G77" s="5">
        <v>78</v>
      </c>
      <c r="H77" t="s">
        <v>230</v>
      </c>
      <c r="I77">
        <v>22</v>
      </c>
      <c r="J77">
        <v>20</v>
      </c>
      <c r="K77">
        <v>16</v>
      </c>
      <c r="L77">
        <v>17</v>
      </c>
      <c r="M77" s="5">
        <v>75</v>
      </c>
      <c r="N77" t="s">
        <v>231</v>
      </c>
      <c r="O77">
        <v>20</v>
      </c>
      <c r="P77">
        <v>19</v>
      </c>
      <c r="Q77">
        <v>18</v>
      </c>
      <c r="R77">
        <v>21</v>
      </c>
      <c r="S77" s="5">
        <v>78</v>
      </c>
      <c r="T77" t="s">
        <v>232</v>
      </c>
      <c r="U77">
        <v>20.3333333333333</v>
      </c>
      <c r="V77">
        <v>19.6666666666667</v>
      </c>
      <c r="W77">
        <v>17.6666666666667</v>
      </c>
      <c r="X77">
        <v>19.3333333333333</v>
      </c>
      <c r="Y77">
        <v>77</v>
      </c>
    </row>
    <row r="78" spans="1:25">
      <c r="A78">
        <v>77</v>
      </c>
      <c r="B78">
        <v>3</v>
      </c>
      <c r="C78">
        <v>17</v>
      </c>
      <c r="D78">
        <v>18</v>
      </c>
      <c r="E78">
        <v>20</v>
      </c>
      <c r="F78">
        <v>18</v>
      </c>
      <c r="G78" s="5">
        <v>73</v>
      </c>
      <c r="H78" t="s">
        <v>233</v>
      </c>
      <c r="I78">
        <v>21</v>
      </c>
      <c r="J78">
        <v>22</v>
      </c>
      <c r="K78">
        <v>17</v>
      </c>
      <c r="L78">
        <v>18</v>
      </c>
      <c r="M78" s="5">
        <v>78</v>
      </c>
      <c r="N78" t="s">
        <v>234</v>
      </c>
      <c r="O78">
        <v>20</v>
      </c>
      <c r="P78">
        <v>21</v>
      </c>
      <c r="Q78">
        <v>19</v>
      </c>
      <c r="R78">
        <v>20</v>
      </c>
      <c r="S78" s="5">
        <v>80</v>
      </c>
      <c r="T78" t="s">
        <v>235</v>
      </c>
      <c r="U78">
        <v>19.3333333333333</v>
      </c>
      <c r="V78">
        <v>20.3333333333333</v>
      </c>
      <c r="W78">
        <v>18.6666666666667</v>
      </c>
      <c r="X78">
        <v>18.6666666666667</v>
      </c>
      <c r="Y78">
        <v>77</v>
      </c>
    </row>
    <row r="79" spans="1:25">
      <c r="A79">
        <v>78</v>
      </c>
      <c r="B79">
        <v>3</v>
      </c>
      <c r="C79">
        <v>16</v>
      </c>
      <c r="D79">
        <v>17</v>
      </c>
      <c r="E79">
        <v>15</v>
      </c>
      <c r="F79">
        <v>15</v>
      </c>
      <c r="G79" s="5">
        <v>63</v>
      </c>
      <c r="H79" t="s">
        <v>236</v>
      </c>
      <c r="I79">
        <v>23</v>
      </c>
      <c r="J79">
        <v>18</v>
      </c>
      <c r="K79">
        <v>20</v>
      </c>
      <c r="L79">
        <v>22</v>
      </c>
      <c r="M79" s="5">
        <v>83</v>
      </c>
      <c r="N79" t="s">
        <v>237</v>
      </c>
      <c r="O79">
        <v>19</v>
      </c>
      <c r="P79">
        <v>22</v>
      </c>
      <c r="Q79">
        <v>21</v>
      </c>
      <c r="R79">
        <v>23</v>
      </c>
      <c r="S79" s="5">
        <v>85</v>
      </c>
      <c r="T79" t="s">
        <v>238</v>
      </c>
      <c r="U79">
        <v>19.3333333333333</v>
      </c>
      <c r="V79">
        <v>19</v>
      </c>
      <c r="W79">
        <v>18.6666666666667</v>
      </c>
      <c r="X79">
        <v>20</v>
      </c>
      <c r="Y79">
        <v>77</v>
      </c>
    </row>
    <row r="80" spans="1:25">
      <c r="A80">
        <v>79</v>
      </c>
      <c r="B80">
        <v>3</v>
      </c>
      <c r="C80">
        <v>20</v>
      </c>
      <c r="D80">
        <v>25</v>
      </c>
      <c r="E80">
        <v>20</v>
      </c>
      <c r="F80">
        <v>20</v>
      </c>
      <c r="G80" s="5">
        <v>85</v>
      </c>
      <c r="H80" t="s">
        <v>239</v>
      </c>
      <c r="I80">
        <v>17</v>
      </c>
      <c r="J80">
        <v>16</v>
      </c>
      <c r="K80">
        <v>17</v>
      </c>
      <c r="L80">
        <v>17</v>
      </c>
      <c r="M80" s="5">
        <v>67</v>
      </c>
      <c r="N80" t="s">
        <v>75</v>
      </c>
      <c r="O80">
        <v>20</v>
      </c>
      <c r="P80">
        <v>18</v>
      </c>
      <c r="Q80">
        <v>20</v>
      </c>
      <c r="R80">
        <v>22</v>
      </c>
      <c r="S80" s="5">
        <v>80</v>
      </c>
      <c r="T80" t="s">
        <v>240</v>
      </c>
      <c r="U80">
        <v>19</v>
      </c>
      <c r="V80">
        <v>19.6666666666667</v>
      </c>
      <c r="W80">
        <v>19</v>
      </c>
      <c r="X80">
        <v>19.6666666666667</v>
      </c>
      <c r="Y80">
        <v>77.3333333333333</v>
      </c>
    </row>
    <row r="81" spans="1:25">
      <c r="A81">
        <v>80</v>
      </c>
      <c r="B81">
        <v>3</v>
      </c>
      <c r="C81">
        <v>20</v>
      </c>
      <c r="D81">
        <v>18</v>
      </c>
      <c r="E81">
        <v>20</v>
      </c>
      <c r="F81">
        <v>20</v>
      </c>
      <c r="G81" s="5">
        <v>78</v>
      </c>
      <c r="H81" t="s">
        <v>241</v>
      </c>
      <c r="I81">
        <v>20</v>
      </c>
      <c r="J81">
        <v>20</v>
      </c>
      <c r="K81">
        <v>20</v>
      </c>
      <c r="L81">
        <v>20</v>
      </c>
      <c r="M81" s="5">
        <v>80</v>
      </c>
      <c r="N81" t="s">
        <v>242</v>
      </c>
      <c r="O81">
        <v>20</v>
      </c>
      <c r="P81">
        <v>19</v>
      </c>
      <c r="Q81">
        <v>15</v>
      </c>
      <c r="R81">
        <v>21</v>
      </c>
      <c r="S81" s="5">
        <v>75</v>
      </c>
      <c r="T81" t="s">
        <v>243</v>
      </c>
      <c r="U81">
        <v>20</v>
      </c>
      <c r="V81">
        <v>19</v>
      </c>
      <c r="W81">
        <v>18.3333333333333</v>
      </c>
      <c r="X81">
        <v>20.3333333333333</v>
      </c>
      <c r="Y81">
        <v>77.6666666666667</v>
      </c>
    </row>
    <row r="82" spans="1:25">
      <c r="A82">
        <v>81</v>
      </c>
      <c r="B82">
        <v>3</v>
      </c>
      <c r="C82">
        <v>20</v>
      </c>
      <c r="D82">
        <v>18</v>
      </c>
      <c r="E82">
        <v>15</v>
      </c>
      <c r="F82">
        <v>15</v>
      </c>
      <c r="G82" s="5">
        <v>68</v>
      </c>
      <c r="H82" t="s">
        <v>244</v>
      </c>
      <c r="I82">
        <v>18</v>
      </c>
      <c r="J82">
        <v>20</v>
      </c>
      <c r="K82">
        <v>22</v>
      </c>
      <c r="L82">
        <v>18</v>
      </c>
      <c r="M82" s="5">
        <v>78</v>
      </c>
      <c r="N82" t="s">
        <v>245</v>
      </c>
      <c r="O82">
        <v>22</v>
      </c>
      <c r="P82">
        <v>22</v>
      </c>
      <c r="Q82">
        <v>22</v>
      </c>
      <c r="R82">
        <v>22</v>
      </c>
      <c r="S82" s="5">
        <v>88</v>
      </c>
      <c r="T82" t="s">
        <v>246</v>
      </c>
      <c r="U82">
        <v>20</v>
      </c>
      <c r="V82">
        <v>20</v>
      </c>
      <c r="W82">
        <v>19.6666666666667</v>
      </c>
      <c r="X82">
        <v>18.3333333333333</v>
      </c>
      <c r="Y82">
        <v>78</v>
      </c>
    </row>
    <row r="83" spans="1:25">
      <c r="A83">
        <v>82</v>
      </c>
      <c r="B83">
        <v>3</v>
      </c>
      <c r="C83">
        <v>21</v>
      </c>
      <c r="D83">
        <v>21</v>
      </c>
      <c r="E83">
        <v>20</v>
      </c>
      <c r="F83">
        <v>21</v>
      </c>
      <c r="G83" s="5">
        <v>83</v>
      </c>
      <c r="H83" t="s">
        <v>247</v>
      </c>
      <c r="I83">
        <v>20</v>
      </c>
      <c r="J83">
        <v>20</v>
      </c>
      <c r="K83">
        <v>20</v>
      </c>
      <c r="L83">
        <v>20</v>
      </c>
      <c r="M83" s="5">
        <v>80</v>
      </c>
      <c r="N83" t="s">
        <v>248</v>
      </c>
      <c r="O83">
        <v>18</v>
      </c>
      <c r="P83">
        <v>18</v>
      </c>
      <c r="Q83">
        <v>18</v>
      </c>
      <c r="R83">
        <v>18</v>
      </c>
      <c r="S83" s="5">
        <v>72</v>
      </c>
      <c r="T83" t="s">
        <v>249</v>
      </c>
      <c r="U83">
        <v>19.6666666666667</v>
      </c>
      <c r="V83">
        <v>19.6666666666667</v>
      </c>
      <c r="W83">
        <v>19.3333333333333</v>
      </c>
      <c r="X83">
        <v>19.6666666666667</v>
      </c>
      <c r="Y83">
        <v>78.3333333333333</v>
      </c>
    </row>
    <row r="84" spans="1:25">
      <c r="A84">
        <v>83</v>
      </c>
      <c r="B84">
        <v>3</v>
      </c>
      <c r="C84">
        <v>20</v>
      </c>
      <c r="D84">
        <v>21</v>
      </c>
      <c r="E84">
        <v>21</v>
      </c>
      <c r="F84">
        <v>20</v>
      </c>
      <c r="G84" s="5">
        <v>82</v>
      </c>
      <c r="H84" t="s">
        <v>250</v>
      </c>
      <c r="I84">
        <v>23</v>
      </c>
      <c r="J84">
        <v>20</v>
      </c>
      <c r="K84">
        <v>23</v>
      </c>
      <c r="L84">
        <v>23</v>
      </c>
      <c r="M84" s="5">
        <v>89</v>
      </c>
      <c r="N84" t="s">
        <v>251</v>
      </c>
      <c r="O84">
        <v>15</v>
      </c>
      <c r="P84">
        <v>15</v>
      </c>
      <c r="Q84">
        <v>20</v>
      </c>
      <c r="R84">
        <v>15</v>
      </c>
      <c r="S84" s="5">
        <v>65</v>
      </c>
      <c r="T84" t="s">
        <v>252</v>
      </c>
      <c r="U84">
        <v>19.3333333333333</v>
      </c>
      <c r="V84">
        <v>18.6666666666667</v>
      </c>
      <c r="W84">
        <v>21.3333333333333</v>
      </c>
      <c r="X84">
        <v>19.3333333333333</v>
      </c>
      <c r="Y84">
        <v>78.6666666666667</v>
      </c>
    </row>
    <row r="85" spans="1:25">
      <c r="A85">
        <v>84</v>
      </c>
      <c r="B85">
        <v>3</v>
      </c>
      <c r="C85">
        <v>22</v>
      </c>
      <c r="D85">
        <v>18</v>
      </c>
      <c r="E85">
        <v>18</v>
      </c>
      <c r="F85">
        <v>18</v>
      </c>
      <c r="G85" s="5">
        <v>76</v>
      </c>
      <c r="H85" t="s">
        <v>253</v>
      </c>
      <c r="I85">
        <v>22</v>
      </c>
      <c r="J85">
        <v>22</v>
      </c>
      <c r="K85">
        <v>19</v>
      </c>
      <c r="L85">
        <v>18</v>
      </c>
      <c r="M85" s="5">
        <v>81</v>
      </c>
      <c r="N85" t="s">
        <v>254</v>
      </c>
      <c r="O85">
        <v>20</v>
      </c>
      <c r="P85">
        <v>17</v>
      </c>
      <c r="Q85">
        <v>22</v>
      </c>
      <c r="R85">
        <v>21</v>
      </c>
      <c r="S85" s="5">
        <v>80</v>
      </c>
      <c r="T85" t="s">
        <v>255</v>
      </c>
      <c r="U85">
        <v>21.3333333333333</v>
      </c>
      <c r="V85">
        <v>19</v>
      </c>
      <c r="W85">
        <v>19.6666666666667</v>
      </c>
      <c r="X85">
        <v>19</v>
      </c>
      <c r="Y85">
        <v>79</v>
      </c>
    </row>
    <row r="86" spans="1:25">
      <c r="A86">
        <v>85</v>
      </c>
      <c r="B86">
        <v>3</v>
      </c>
      <c r="C86">
        <v>22</v>
      </c>
      <c r="D86">
        <v>20</v>
      </c>
      <c r="E86">
        <v>22</v>
      </c>
      <c r="F86">
        <v>20</v>
      </c>
      <c r="G86" s="5">
        <v>84</v>
      </c>
      <c r="H86" t="s">
        <v>256</v>
      </c>
      <c r="I86">
        <v>20</v>
      </c>
      <c r="J86">
        <v>23</v>
      </c>
      <c r="K86">
        <v>21</v>
      </c>
      <c r="L86">
        <v>20</v>
      </c>
      <c r="M86" s="5">
        <v>84</v>
      </c>
      <c r="N86" t="s">
        <v>257</v>
      </c>
      <c r="O86">
        <v>20</v>
      </c>
      <c r="P86">
        <v>20</v>
      </c>
      <c r="Q86">
        <v>15</v>
      </c>
      <c r="R86">
        <v>15</v>
      </c>
      <c r="S86" s="5">
        <v>70</v>
      </c>
      <c r="T86" t="s">
        <v>258</v>
      </c>
      <c r="U86">
        <v>20.6666666666667</v>
      </c>
      <c r="V86">
        <v>21</v>
      </c>
      <c r="W86">
        <v>19.3333333333333</v>
      </c>
      <c r="X86">
        <v>18.3333333333333</v>
      </c>
      <c r="Y86">
        <v>79.3333333333333</v>
      </c>
    </row>
    <row r="87" spans="1:25">
      <c r="A87">
        <v>86</v>
      </c>
      <c r="B87">
        <v>3</v>
      </c>
      <c r="C87">
        <v>21</v>
      </c>
      <c r="D87">
        <v>20</v>
      </c>
      <c r="E87">
        <v>20</v>
      </c>
      <c r="F87">
        <v>21</v>
      </c>
      <c r="G87" s="5">
        <v>82</v>
      </c>
      <c r="H87" t="s">
        <v>259</v>
      </c>
      <c r="I87">
        <v>18</v>
      </c>
      <c r="J87">
        <v>19</v>
      </c>
      <c r="K87">
        <v>20</v>
      </c>
      <c r="L87">
        <v>19</v>
      </c>
      <c r="M87" s="5">
        <v>76</v>
      </c>
      <c r="N87" t="s">
        <v>260</v>
      </c>
      <c r="O87">
        <v>20</v>
      </c>
      <c r="P87">
        <v>20</v>
      </c>
      <c r="Q87">
        <v>20</v>
      </c>
      <c r="R87">
        <v>20</v>
      </c>
      <c r="S87" s="5">
        <v>80</v>
      </c>
      <c r="T87" t="s">
        <v>228</v>
      </c>
      <c r="U87">
        <v>19.6666666666667</v>
      </c>
      <c r="V87">
        <v>19.6666666666667</v>
      </c>
      <c r="W87">
        <v>20</v>
      </c>
      <c r="X87">
        <v>20</v>
      </c>
      <c r="Y87">
        <v>79.3333333333333</v>
      </c>
    </row>
    <row r="88" spans="1:25">
      <c r="A88">
        <v>87</v>
      </c>
      <c r="B88">
        <v>3</v>
      </c>
      <c r="C88">
        <v>22</v>
      </c>
      <c r="D88">
        <v>21</v>
      </c>
      <c r="E88">
        <v>22</v>
      </c>
      <c r="F88">
        <v>22</v>
      </c>
      <c r="G88" s="5">
        <v>87</v>
      </c>
      <c r="H88" t="s">
        <v>228</v>
      </c>
      <c r="I88">
        <v>20</v>
      </c>
      <c r="J88">
        <v>21</v>
      </c>
      <c r="K88">
        <v>22</v>
      </c>
      <c r="L88">
        <v>20</v>
      </c>
      <c r="M88" s="5">
        <v>83</v>
      </c>
      <c r="N88" t="s">
        <v>261</v>
      </c>
      <c r="O88">
        <v>18</v>
      </c>
      <c r="P88">
        <v>18</v>
      </c>
      <c r="Q88">
        <v>17</v>
      </c>
      <c r="R88">
        <v>17</v>
      </c>
      <c r="S88" s="5">
        <v>70</v>
      </c>
      <c r="T88" t="s">
        <v>262</v>
      </c>
      <c r="U88">
        <v>20</v>
      </c>
      <c r="V88">
        <v>20</v>
      </c>
      <c r="W88">
        <v>20.3333333333333</v>
      </c>
      <c r="X88">
        <v>19.6666666666667</v>
      </c>
      <c r="Y88">
        <v>80</v>
      </c>
    </row>
    <row r="89" spans="1:25">
      <c r="A89">
        <v>88</v>
      </c>
      <c r="B89">
        <v>3</v>
      </c>
      <c r="C89">
        <v>22</v>
      </c>
      <c r="D89">
        <v>22</v>
      </c>
      <c r="E89">
        <v>21</v>
      </c>
      <c r="F89">
        <v>22</v>
      </c>
      <c r="G89" s="5">
        <v>87</v>
      </c>
      <c r="H89" t="s">
        <v>263</v>
      </c>
      <c r="I89">
        <v>20</v>
      </c>
      <c r="J89">
        <v>22</v>
      </c>
      <c r="K89">
        <v>18</v>
      </c>
      <c r="L89">
        <v>17</v>
      </c>
      <c r="M89" s="5">
        <v>77</v>
      </c>
      <c r="N89" t="s">
        <v>264</v>
      </c>
      <c r="O89">
        <v>18</v>
      </c>
      <c r="P89">
        <v>20</v>
      </c>
      <c r="Q89">
        <v>21</v>
      </c>
      <c r="R89">
        <v>17</v>
      </c>
      <c r="S89" s="5">
        <v>76</v>
      </c>
      <c r="T89" t="s">
        <v>265</v>
      </c>
      <c r="U89">
        <v>20</v>
      </c>
      <c r="V89">
        <v>21.3333333333333</v>
      </c>
      <c r="W89">
        <v>20</v>
      </c>
      <c r="X89">
        <v>18.6666666666667</v>
      </c>
      <c r="Y89">
        <v>80</v>
      </c>
    </row>
    <row r="90" spans="1:25">
      <c r="A90">
        <v>89</v>
      </c>
      <c r="B90">
        <v>3</v>
      </c>
      <c r="C90">
        <v>18</v>
      </c>
      <c r="D90">
        <v>18</v>
      </c>
      <c r="E90">
        <v>17</v>
      </c>
      <c r="F90">
        <v>18</v>
      </c>
      <c r="G90" s="5">
        <v>71</v>
      </c>
      <c r="H90" t="s">
        <v>266</v>
      </c>
      <c r="I90">
        <v>23</v>
      </c>
      <c r="J90">
        <v>23</v>
      </c>
      <c r="K90">
        <v>23</v>
      </c>
      <c r="L90">
        <v>22</v>
      </c>
      <c r="M90" s="5">
        <v>91</v>
      </c>
      <c r="N90" t="s">
        <v>228</v>
      </c>
      <c r="O90">
        <v>19</v>
      </c>
      <c r="P90">
        <v>19</v>
      </c>
      <c r="Q90">
        <v>20</v>
      </c>
      <c r="R90">
        <v>20</v>
      </c>
      <c r="S90" s="5">
        <v>78</v>
      </c>
      <c r="T90" t="s">
        <v>267</v>
      </c>
      <c r="U90">
        <v>20</v>
      </c>
      <c r="V90">
        <v>20</v>
      </c>
      <c r="W90">
        <v>20</v>
      </c>
      <c r="X90">
        <v>20</v>
      </c>
      <c r="Y90">
        <v>80</v>
      </c>
    </row>
    <row r="91" spans="1:25">
      <c r="A91">
        <v>90</v>
      </c>
      <c r="B91">
        <v>3</v>
      </c>
      <c r="C91">
        <v>20</v>
      </c>
      <c r="D91">
        <v>16</v>
      </c>
      <c r="E91">
        <v>17</v>
      </c>
      <c r="F91">
        <v>15</v>
      </c>
      <c r="G91" s="5">
        <v>68</v>
      </c>
      <c r="H91" t="s">
        <v>228</v>
      </c>
      <c r="I91">
        <v>22</v>
      </c>
      <c r="J91">
        <v>21</v>
      </c>
      <c r="K91">
        <v>22</v>
      </c>
      <c r="L91">
        <v>21</v>
      </c>
      <c r="M91" s="5">
        <v>86</v>
      </c>
      <c r="N91" t="s">
        <v>268</v>
      </c>
      <c r="O91">
        <v>22</v>
      </c>
      <c r="P91">
        <v>23</v>
      </c>
      <c r="Q91">
        <v>20</v>
      </c>
      <c r="R91">
        <v>21</v>
      </c>
      <c r="S91" s="5">
        <v>86</v>
      </c>
      <c r="T91" t="s">
        <v>269</v>
      </c>
      <c r="U91">
        <v>21.3333333333333</v>
      </c>
      <c r="V91">
        <v>20</v>
      </c>
      <c r="W91">
        <v>19.6666666666667</v>
      </c>
      <c r="X91">
        <v>19</v>
      </c>
      <c r="Y91">
        <v>80</v>
      </c>
    </row>
    <row r="92" spans="1:25">
      <c r="A92">
        <v>91</v>
      </c>
      <c r="B92">
        <v>3</v>
      </c>
      <c r="C92">
        <v>21</v>
      </c>
      <c r="D92">
        <v>21</v>
      </c>
      <c r="E92">
        <v>20</v>
      </c>
      <c r="F92">
        <v>21</v>
      </c>
      <c r="G92" s="5">
        <v>83</v>
      </c>
      <c r="H92" t="s">
        <v>270</v>
      </c>
      <c r="I92">
        <v>18</v>
      </c>
      <c r="J92">
        <v>19</v>
      </c>
      <c r="K92">
        <v>18</v>
      </c>
      <c r="L92">
        <v>21</v>
      </c>
      <c r="M92" s="5">
        <v>76</v>
      </c>
      <c r="N92" t="s">
        <v>271</v>
      </c>
      <c r="O92">
        <v>20</v>
      </c>
      <c r="P92">
        <v>20</v>
      </c>
      <c r="Q92">
        <v>20</v>
      </c>
      <c r="R92">
        <v>25</v>
      </c>
      <c r="S92" s="5">
        <v>85</v>
      </c>
      <c r="T92" t="s">
        <v>272</v>
      </c>
      <c r="U92">
        <v>19.6666666666667</v>
      </c>
      <c r="V92">
        <v>20</v>
      </c>
      <c r="W92">
        <v>19.3333333333333</v>
      </c>
      <c r="X92">
        <v>22.3333333333333</v>
      </c>
      <c r="Y92">
        <v>81.3333333333333</v>
      </c>
    </row>
    <row r="93" spans="1:25">
      <c r="A93">
        <v>92</v>
      </c>
      <c r="B93">
        <v>3</v>
      </c>
      <c r="C93">
        <v>18</v>
      </c>
      <c r="D93">
        <v>20</v>
      </c>
      <c r="E93">
        <v>22</v>
      </c>
      <c r="F93">
        <v>20</v>
      </c>
      <c r="G93" s="5">
        <v>80</v>
      </c>
      <c r="H93" t="s">
        <v>273</v>
      </c>
      <c r="I93">
        <v>22</v>
      </c>
      <c r="J93">
        <v>21</v>
      </c>
      <c r="K93">
        <v>16</v>
      </c>
      <c r="L93">
        <v>20</v>
      </c>
      <c r="M93" s="5">
        <v>79</v>
      </c>
      <c r="N93" t="s">
        <v>274</v>
      </c>
      <c r="O93">
        <v>22</v>
      </c>
      <c r="P93">
        <v>21</v>
      </c>
      <c r="Q93">
        <v>20</v>
      </c>
      <c r="R93">
        <v>22</v>
      </c>
      <c r="S93" s="5">
        <v>85</v>
      </c>
      <c r="T93" t="s">
        <v>275</v>
      </c>
      <c r="U93">
        <v>20.6666666666667</v>
      </c>
      <c r="V93">
        <v>20.6666666666667</v>
      </c>
      <c r="W93">
        <v>19.3333333333333</v>
      </c>
      <c r="X93">
        <v>20.6666666666667</v>
      </c>
      <c r="Y93">
        <v>81.3333333333333</v>
      </c>
    </row>
    <row r="94" spans="1:25">
      <c r="A94">
        <v>93</v>
      </c>
      <c r="B94">
        <v>3</v>
      </c>
      <c r="C94">
        <v>20</v>
      </c>
      <c r="D94">
        <v>20</v>
      </c>
      <c r="E94">
        <v>20</v>
      </c>
      <c r="F94">
        <v>18</v>
      </c>
      <c r="G94" s="5">
        <v>78</v>
      </c>
      <c r="H94" t="s">
        <v>276</v>
      </c>
      <c r="I94">
        <v>22</v>
      </c>
      <c r="J94">
        <v>23</v>
      </c>
      <c r="K94">
        <v>22</v>
      </c>
      <c r="L94">
        <v>22</v>
      </c>
      <c r="M94" s="5">
        <v>89</v>
      </c>
      <c r="N94" t="s">
        <v>277</v>
      </c>
      <c r="O94">
        <v>21</v>
      </c>
      <c r="P94">
        <v>19</v>
      </c>
      <c r="Q94">
        <v>21</v>
      </c>
      <c r="R94">
        <v>20</v>
      </c>
      <c r="S94" s="5">
        <v>81</v>
      </c>
      <c r="T94" t="s">
        <v>278</v>
      </c>
      <c r="U94">
        <v>21</v>
      </c>
      <c r="V94">
        <v>20.6666666666667</v>
      </c>
      <c r="W94">
        <v>21</v>
      </c>
      <c r="X94">
        <v>20</v>
      </c>
      <c r="Y94">
        <v>82.6666666666667</v>
      </c>
    </row>
    <row r="95" spans="1:25">
      <c r="A95">
        <v>94</v>
      </c>
      <c r="B95">
        <v>3</v>
      </c>
      <c r="C95">
        <v>21</v>
      </c>
      <c r="D95">
        <v>21</v>
      </c>
      <c r="E95">
        <v>22</v>
      </c>
      <c r="F95">
        <v>22</v>
      </c>
      <c r="G95" s="5">
        <v>86</v>
      </c>
      <c r="H95" t="s">
        <v>279</v>
      </c>
      <c r="I95">
        <v>21</v>
      </c>
      <c r="J95">
        <v>23</v>
      </c>
      <c r="K95">
        <v>18</v>
      </c>
      <c r="L95">
        <v>18</v>
      </c>
      <c r="M95" s="5">
        <v>80</v>
      </c>
      <c r="N95" t="s">
        <v>280</v>
      </c>
      <c r="O95">
        <v>22</v>
      </c>
      <c r="P95">
        <v>20</v>
      </c>
      <c r="Q95">
        <v>20</v>
      </c>
      <c r="R95">
        <v>21</v>
      </c>
      <c r="S95" s="5">
        <v>83</v>
      </c>
      <c r="T95" t="s">
        <v>281</v>
      </c>
      <c r="U95">
        <v>21.3333333333333</v>
      </c>
      <c r="V95">
        <v>21.3333333333333</v>
      </c>
      <c r="W95">
        <v>20</v>
      </c>
      <c r="X95">
        <v>20.3333333333333</v>
      </c>
      <c r="Y95">
        <v>83</v>
      </c>
    </row>
    <row r="96" spans="1:25">
      <c r="A96">
        <v>95</v>
      </c>
      <c r="B96">
        <v>3</v>
      </c>
      <c r="C96">
        <v>20</v>
      </c>
      <c r="D96">
        <v>20</v>
      </c>
      <c r="E96">
        <v>20</v>
      </c>
      <c r="F96">
        <v>20</v>
      </c>
      <c r="G96" s="5">
        <v>80</v>
      </c>
      <c r="H96" t="s">
        <v>282</v>
      </c>
      <c r="I96">
        <v>20</v>
      </c>
      <c r="J96">
        <v>22</v>
      </c>
      <c r="K96">
        <v>21</v>
      </c>
      <c r="L96">
        <v>21</v>
      </c>
      <c r="M96" s="5">
        <v>84</v>
      </c>
      <c r="N96" t="s">
        <v>283</v>
      </c>
      <c r="O96">
        <v>22</v>
      </c>
      <c r="P96">
        <v>22</v>
      </c>
      <c r="Q96">
        <v>20</v>
      </c>
      <c r="R96">
        <v>21</v>
      </c>
      <c r="S96" s="5">
        <v>85</v>
      </c>
      <c r="T96" t="s">
        <v>284</v>
      </c>
      <c r="U96">
        <v>20.6666666666667</v>
      </c>
      <c r="V96">
        <v>21.3333333333333</v>
      </c>
      <c r="W96">
        <v>20.3333333333333</v>
      </c>
      <c r="X96">
        <v>20.6666666666667</v>
      </c>
      <c r="Y96">
        <v>83</v>
      </c>
    </row>
    <row r="97" spans="1:25">
      <c r="A97">
        <v>96</v>
      </c>
      <c r="B97">
        <v>3</v>
      </c>
      <c r="C97">
        <v>21</v>
      </c>
      <c r="D97">
        <v>23</v>
      </c>
      <c r="E97">
        <v>23</v>
      </c>
      <c r="F97">
        <v>23</v>
      </c>
      <c r="G97" s="5">
        <v>90</v>
      </c>
      <c r="H97" t="s">
        <v>285</v>
      </c>
      <c r="I97">
        <v>22</v>
      </c>
      <c r="J97">
        <v>23</v>
      </c>
      <c r="K97">
        <v>21</v>
      </c>
      <c r="L97">
        <v>20</v>
      </c>
      <c r="M97" s="5">
        <v>86</v>
      </c>
      <c r="N97" t="s">
        <v>286</v>
      </c>
      <c r="O97">
        <v>18</v>
      </c>
      <c r="P97">
        <v>20</v>
      </c>
      <c r="Q97">
        <v>19</v>
      </c>
      <c r="R97">
        <v>17</v>
      </c>
      <c r="S97" s="5">
        <v>74</v>
      </c>
      <c r="T97" t="s">
        <v>287</v>
      </c>
      <c r="U97">
        <v>20.3333333333333</v>
      </c>
      <c r="V97">
        <v>22</v>
      </c>
      <c r="W97">
        <v>21</v>
      </c>
      <c r="X97">
        <v>20</v>
      </c>
      <c r="Y97">
        <v>83.3333333333333</v>
      </c>
    </row>
    <row r="98" spans="1:25">
      <c r="A98">
        <v>97</v>
      </c>
      <c r="B98">
        <v>3</v>
      </c>
      <c r="C98">
        <v>19</v>
      </c>
      <c r="D98">
        <v>22</v>
      </c>
      <c r="E98">
        <v>21</v>
      </c>
      <c r="F98">
        <v>22</v>
      </c>
      <c r="G98" s="5">
        <v>84</v>
      </c>
      <c r="H98" t="s">
        <v>288</v>
      </c>
      <c r="I98">
        <v>23</v>
      </c>
      <c r="J98">
        <v>22</v>
      </c>
      <c r="K98">
        <v>23</v>
      </c>
      <c r="L98">
        <v>22</v>
      </c>
      <c r="M98" s="5">
        <v>90</v>
      </c>
      <c r="N98" t="s">
        <v>228</v>
      </c>
      <c r="O98">
        <v>20</v>
      </c>
      <c r="P98">
        <v>18</v>
      </c>
      <c r="Q98">
        <v>19</v>
      </c>
      <c r="R98">
        <v>19</v>
      </c>
      <c r="S98" s="5">
        <v>76</v>
      </c>
      <c r="T98" t="s">
        <v>289</v>
      </c>
      <c r="U98">
        <v>20.6666666666667</v>
      </c>
      <c r="V98">
        <v>20.6666666666667</v>
      </c>
      <c r="W98">
        <v>21</v>
      </c>
      <c r="X98">
        <v>21</v>
      </c>
      <c r="Y98">
        <v>83.3333333333333</v>
      </c>
    </row>
    <row r="99" spans="1:25">
      <c r="A99">
        <v>98</v>
      </c>
      <c r="B99">
        <v>3</v>
      </c>
      <c r="C99">
        <v>25</v>
      </c>
      <c r="D99">
        <v>23</v>
      </c>
      <c r="E99">
        <v>21</v>
      </c>
      <c r="F99">
        <v>18</v>
      </c>
      <c r="G99" s="5">
        <v>87</v>
      </c>
      <c r="H99" t="s">
        <v>290</v>
      </c>
      <c r="I99">
        <v>22</v>
      </c>
      <c r="J99">
        <v>20</v>
      </c>
      <c r="K99">
        <v>20</v>
      </c>
      <c r="L99">
        <v>23</v>
      </c>
      <c r="M99" s="5">
        <v>85</v>
      </c>
      <c r="N99" t="s">
        <v>291</v>
      </c>
      <c r="O99">
        <v>21</v>
      </c>
      <c r="P99">
        <v>18</v>
      </c>
      <c r="Q99">
        <v>20</v>
      </c>
      <c r="R99">
        <v>20</v>
      </c>
      <c r="S99" s="5">
        <v>79</v>
      </c>
      <c r="T99" t="s">
        <v>292</v>
      </c>
      <c r="U99">
        <v>22.6666666666667</v>
      </c>
      <c r="V99">
        <v>20.3333333333333</v>
      </c>
      <c r="W99">
        <v>20.3333333333333</v>
      </c>
      <c r="X99">
        <v>20.3333333333333</v>
      </c>
      <c r="Y99">
        <v>83.6666666666667</v>
      </c>
    </row>
    <row r="100" spans="1:25">
      <c r="A100">
        <v>99</v>
      </c>
      <c r="B100">
        <v>3</v>
      </c>
      <c r="C100">
        <v>21</v>
      </c>
      <c r="D100">
        <v>22</v>
      </c>
      <c r="E100">
        <v>20</v>
      </c>
      <c r="F100">
        <v>22</v>
      </c>
      <c r="G100" s="5">
        <v>85</v>
      </c>
      <c r="H100" t="s">
        <v>293</v>
      </c>
      <c r="I100">
        <v>23</v>
      </c>
      <c r="J100">
        <v>22</v>
      </c>
      <c r="K100">
        <v>23</v>
      </c>
      <c r="L100">
        <v>24</v>
      </c>
      <c r="M100" s="5">
        <v>92</v>
      </c>
      <c r="N100" t="s">
        <v>294</v>
      </c>
      <c r="O100">
        <v>20</v>
      </c>
      <c r="P100">
        <v>20</v>
      </c>
      <c r="Q100">
        <v>18</v>
      </c>
      <c r="R100">
        <v>18</v>
      </c>
      <c r="S100" s="5">
        <v>76</v>
      </c>
      <c r="T100" t="s">
        <v>295</v>
      </c>
      <c r="U100">
        <v>21.3333333333333</v>
      </c>
      <c r="V100">
        <v>21.3333333333333</v>
      </c>
      <c r="W100">
        <v>20.3333333333333</v>
      </c>
      <c r="X100">
        <v>21.3333333333333</v>
      </c>
      <c r="Y100">
        <v>84.3333333333333</v>
      </c>
    </row>
    <row r="101" spans="1:25">
      <c r="A101">
        <v>100</v>
      </c>
      <c r="B101">
        <v>3</v>
      </c>
      <c r="C101">
        <v>22</v>
      </c>
      <c r="D101">
        <v>20</v>
      </c>
      <c r="E101">
        <v>20</v>
      </c>
      <c r="F101">
        <v>20</v>
      </c>
      <c r="G101" s="5">
        <v>82</v>
      </c>
      <c r="H101" t="s">
        <v>296</v>
      </c>
      <c r="I101">
        <v>22</v>
      </c>
      <c r="J101">
        <v>19</v>
      </c>
      <c r="K101">
        <v>22</v>
      </c>
      <c r="L101">
        <v>22</v>
      </c>
      <c r="M101" s="5">
        <v>85</v>
      </c>
      <c r="N101" t="s">
        <v>297</v>
      </c>
      <c r="O101">
        <v>22</v>
      </c>
      <c r="P101">
        <v>23</v>
      </c>
      <c r="Q101">
        <v>21</v>
      </c>
      <c r="R101">
        <v>21</v>
      </c>
      <c r="S101" s="5">
        <v>87</v>
      </c>
      <c r="T101" t="s">
        <v>228</v>
      </c>
      <c r="U101">
        <v>22</v>
      </c>
      <c r="V101">
        <v>20.6666666666667</v>
      </c>
      <c r="W101">
        <v>21</v>
      </c>
      <c r="X101">
        <v>21</v>
      </c>
      <c r="Y101">
        <v>84.6666666666667</v>
      </c>
    </row>
    <row r="102" spans="1:25">
      <c r="A102">
        <v>101</v>
      </c>
      <c r="B102">
        <v>3</v>
      </c>
      <c r="C102">
        <v>20</v>
      </c>
      <c r="D102">
        <v>20</v>
      </c>
      <c r="E102">
        <v>20</v>
      </c>
      <c r="F102">
        <v>20</v>
      </c>
      <c r="G102" s="5">
        <v>80</v>
      </c>
      <c r="H102" t="s">
        <v>298</v>
      </c>
      <c r="I102">
        <v>20</v>
      </c>
      <c r="J102">
        <v>22</v>
      </c>
      <c r="K102">
        <v>21</v>
      </c>
      <c r="L102">
        <v>23</v>
      </c>
      <c r="M102" s="5">
        <v>86</v>
      </c>
      <c r="N102" t="s">
        <v>299</v>
      </c>
      <c r="O102">
        <v>22</v>
      </c>
      <c r="P102">
        <v>23</v>
      </c>
      <c r="Q102">
        <v>23</v>
      </c>
      <c r="R102">
        <v>20</v>
      </c>
      <c r="S102" s="5">
        <v>88</v>
      </c>
      <c r="T102" t="s">
        <v>300</v>
      </c>
      <c r="U102">
        <v>20.6666666666667</v>
      </c>
      <c r="V102">
        <v>21.6666666666667</v>
      </c>
      <c r="W102">
        <v>21.3333333333333</v>
      </c>
      <c r="X102">
        <v>21</v>
      </c>
      <c r="Y102">
        <v>84.6666666666667</v>
      </c>
    </row>
    <row r="103" spans="1:25">
      <c r="A103">
        <v>102</v>
      </c>
      <c r="B103">
        <v>3</v>
      </c>
      <c r="C103">
        <v>23</v>
      </c>
      <c r="D103">
        <v>22</v>
      </c>
      <c r="E103">
        <v>23</v>
      </c>
      <c r="F103">
        <v>24</v>
      </c>
      <c r="G103" s="5">
        <v>92</v>
      </c>
      <c r="H103" t="s">
        <v>301</v>
      </c>
      <c r="I103">
        <v>21</v>
      </c>
      <c r="J103">
        <v>20</v>
      </c>
      <c r="K103">
        <v>21</v>
      </c>
      <c r="L103">
        <v>22</v>
      </c>
      <c r="M103" s="5">
        <v>84</v>
      </c>
      <c r="N103" t="s">
        <v>302</v>
      </c>
      <c r="O103">
        <v>19</v>
      </c>
      <c r="P103">
        <v>20</v>
      </c>
      <c r="Q103">
        <v>18</v>
      </c>
      <c r="R103">
        <v>22</v>
      </c>
      <c r="S103" s="5">
        <v>79</v>
      </c>
      <c r="T103" t="s">
        <v>303</v>
      </c>
      <c r="U103">
        <v>21</v>
      </c>
      <c r="V103">
        <v>20.6666666666667</v>
      </c>
      <c r="W103">
        <v>20.6666666666667</v>
      </c>
      <c r="X103">
        <v>22.6666666666667</v>
      </c>
      <c r="Y103">
        <v>85</v>
      </c>
    </row>
    <row r="104" spans="1:25">
      <c r="A104">
        <v>103</v>
      </c>
      <c r="B104">
        <v>3</v>
      </c>
      <c r="C104">
        <v>22</v>
      </c>
      <c r="D104">
        <v>22</v>
      </c>
      <c r="E104">
        <v>20</v>
      </c>
      <c r="F104">
        <v>21</v>
      </c>
      <c r="G104" s="5">
        <v>85</v>
      </c>
      <c r="H104" t="s">
        <v>304</v>
      </c>
      <c r="I104">
        <v>23</v>
      </c>
      <c r="J104">
        <v>20</v>
      </c>
      <c r="K104">
        <v>20</v>
      </c>
      <c r="L104">
        <v>20</v>
      </c>
      <c r="M104" s="5">
        <v>83</v>
      </c>
      <c r="N104" t="s">
        <v>305</v>
      </c>
      <c r="O104">
        <v>22</v>
      </c>
      <c r="P104">
        <v>23</v>
      </c>
      <c r="Q104">
        <v>24</v>
      </c>
      <c r="R104">
        <v>20</v>
      </c>
      <c r="S104" s="5">
        <v>89</v>
      </c>
      <c r="T104" t="s">
        <v>306</v>
      </c>
      <c r="U104">
        <v>22.3333333333333</v>
      </c>
      <c r="V104">
        <v>21.6666666666667</v>
      </c>
      <c r="W104">
        <v>21.3333333333333</v>
      </c>
      <c r="X104">
        <v>20.3333333333333</v>
      </c>
      <c r="Y104">
        <v>85.6666666666667</v>
      </c>
    </row>
    <row r="105" spans="1:25">
      <c r="A105">
        <v>104</v>
      </c>
      <c r="B105">
        <v>3</v>
      </c>
      <c r="C105">
        <v>22</v>
      </c>
      <c r="D105">
        <v>20</v>
      </c>
      <c r="E105">
        <v>20</v>
      </c>
      <c r="F105">
        <v>20</v>
      </c>
      <c r="G105" s="5">
        <v>82</v>
      </c>
      <c r="H105" t="s">
        <v>307</v>
      </c>
      <c r="I105">
        <v>23</v>
      </c>
      <c r="J105">
        <v>22</v>
      </c>
      <c r="K105">
        <v>23</v>
      </c>
      <c r="L105">
        <v>23</v>
      </c>
      <c r="M105" s="5">
        <v>91</v>
      </c>
      <c r="N105" t="s">
        <v>308</v>
      </c>
      <c r="O105">
        <v>22</v>
      </c>
      <c r="P105">
        <v>21</v>
      </c>
      <c r="Q105">
        <v>22</v>
      </c>
      <c r="R105">
        <v>20</v>
      </c>
      <c r="S105" s="5">
        <v>85</v>
      </c>
      <c r="T105" t="s">
        <v>309</v>
      </c>
      <c r="U105">
        <v>22.3333333333333</v>
      </c>
      <c r="V105">
        <v>21</v>
      </c>
      <c r="W105">
        <v>21.6666666666667</v>
      </c>
      <c r="X105">
        <v>21</v>
      </c>
      <c r="Y105">
        <v>86</v>
      </c>
    </row>
    <row r="106" spans="1:25">
      <c r="A106">
        <v>105</v>
      </c>
      <c r="B106">
        <v>3</v>
      </c>
      <c r="C106">
        <v>20</v>
      </c>
      <c r="D106">
        <v>22</v>
      </c>
      <c r="E106">
        <v>21</v>
      </c>
      <c r="F106">
        <v>22</v>
      </c>
      <c r="G106" s="5">
        <v>85</v>
      </c>
      <c r="H106" t="s">
        <v>310</v>
      </c>
      <c r="I106">
        <v>22</v>
      </c>
      <c r="J106">
        <v>21</v>
      </c>
      <c r="K106">
        <v>22</v>
      </c>
      <c r="L106">
        <v>20</v>
      </c>
      <c r="M106" s="5">
        <v>85</v>
      </c>
      <c r="N106" t="s">
        <v>311</v>
      </c>
      <c r="O106">
        <v>22</v>
      </c>
      <c r="P106">
        <v>22</v>
      </c>
      <c r="Q106">
        <v>23</v>
      </c>
      <c r="R106">
        <v>22</v>
      </c>
      <c r="S106" s="5">
        <v>89</v>
      </c>
      <c r="T106" t="s">
        <v>312</v>
      </c>
      <c r="U106">
        <v>21.3333333333333</v>
      </c>
      <c r="V106">
        <v>21.6666666666667</v>
      </c>
      <c r="W106">
        <v>22</v>
      </c>
      <c r="X106">
        <v>21.3333333333333</v>
      </c>
      <c r="Y106">
        <v>86.3333333333333</v>
      </c>
    </row>
    <row r="107" spans="1:25">
      <c r="A107">
        <v>106</v>
      </c>
      <c r="B107">
        <v>3</v>
      </c>
      <c r="C107">
        <v>22</v>
      </c>
      <c r="D107">
        <v>21</v>
      </c>
      <c r="E107">
        <v>20</v>
      </c>
      <c r="F107">
        <v>22</v>
      </c>
      <c r="G107" s="5">
        <v>85</v>
      </c>
      <c r="H107" t="s">
        <v>313</v>
      </c>
      <c r="I107">
        <v>20</v>
      </c>
      <c r="J107">
        <v>22</v>
      </c>
      <c r="K107">
        <v>22</v>
      </c>
      <c r="L107">
        <v>22</v>
      </c>
      <c r="M107" s="5">
        <v>86</v>
      </c>
      <c r="N107" t="s">
        <v>314</v>
      </c>
      <c r="O107">
        <v>22</v>
      </c>
      <c r="P107">
        <v>23</v>
      </c>
      <c r="Q107">
        <v>23</v>
      </c>
      <c r="R107">
        <v>22</v>
      </c>
      <c r="S107" s="5">
        <v>90</v>
      </c>
      <c r="T107" t="s">
        <v>315</v>
      </c>
      <c r="U107">
        <v>21.3333333333333</v>
      </c>
      <c r="V107">
        <v>22</v>
      </c>
      <c r="W107">
        <v>21.6666666666667</v>
      </c>
      <c r="X107">
        <v>22</v>
      </c>
      <c r="Y107">
        <v>87</v>
      </c>
    </row>
    <row r="108" spans="1:25">
      <c r="A108">
        <v>107</v>
      </c>
      <c r="B108">
        <v>3</v>
      </c>
      <c r="C108">
        <v>21</v>
      </c>
      <c r="D108">
        <v>21</v>
      </c>
      <c r="E108">
        <v>20</v>
      </c>
      <c r="F108">
        <v>20</v>
      </c>
      <c r="G108" s="5">
        <v>82</v>
      </c>
      <c r="H108" t="s">
        <v>316</v>
      </c>
      <c r="I108">
        <v>22</v>
      </c>
      <c r="J108">
        <v>20</v>
      </c>
      <c r="K108">
        <v>21</v>
      </c>
      <c r="L108">
        <v>21</v>
      </c>
      <c r="M108" s="5">
        <v>84</v>
      </c>
      <c r="N108" t="s">
        <v>317</v>
      </c>
      <c r="O108">
        <v>24</v>
      </c>
      <c r="P108">
        <v>24</v>
      </c>
      <c r="Q108">
        <v>24</v>
      </c>
      <c r="R108">
        <v>23</v>
      </c>
      <c r="S108" s="5">
        <v>95</v>
      </c>
      <c r="T108" t="s">
        <v>318</v>
      </c>
      <c r="U108">
        <v>22.3333333333333</v>
      </c>
      <c r="V108">
        <v>21.6666666666667</v>
      </c>
      <c r="W108">
        <v>21.6666666666667</v>
      </c>
      <c r="X108">
        <v>21.3333333333333</v>
      </c>
      <c r="Y108">
        <v>87</v>
      </c>
    </row>
    <row r="109" spans="1:25">
      <c r="A109">
        <v>108</v>
      </c>
      <c r="B109">
        <v>3</v>
      </c>
      <c r="C109">
        <v>22</v>
      </c>
      <c r="D109">
        <v>20</v>
      </c>
      <c r="E109">
        <v>21</v>
      </c>
      <c r="F109">
        <v>22</v>
      </c>
      <c r="G109" s="5">
        <v>85</v>
      </c>
      <c r="H109" t="s">
        <v>319</v>
      </c>
      <c r="I109">
        <v>20</v>
      </c>
      <c r="J109">
        <v>22</v>
      </c>
      <c r="K109">
        <v>21</v>
      </c>
      <c r="L109">
        <v>21</v>
      </c>
      <c r="M109" s="5">
        <v>84</v>
      </c>
      <c r="N109" t="s">
        <v>320</v>
      </c>
      <c r="O109">
        <v>24</v>
      </c>
      <c r="P109">
        <v>23</v>
      </c>
      <c r="Q109">
        <v>23</v>
      </c>
      <c r="R109">
        <v>23</v>
      </c>
      <c r="S109" s="5">
        <v>93</v>
      </c>
      <c r="T109" t="s">
        <v>321</v>
      </c>
      <c r="U109">
        <v>22</v>
      </c>
      <c r="V109">
        <v>21.6666666666667</v>
      </c>
      <c r="W109">
        <v>21.6666666666667</v>
      </c>
      <c r="X109">
        <v>22</v>
      </c>
      <c r="Y109">
        <v>87.3333333333333</v>
      </c>
    </row>
    <row r="110" spans="1:25">
      <c r="A110">
        <v>109</v>
      </c>
      <c r="B110">
        <v>3</v>
      </c>
      <c r="C110">
        <v>20</v>
      </c>
      <c r="D110">
        <v>20</v>
      </c>
      <c r="E110">
        <v>21</v>
      </c>
      <c r="F110">
        <v>20</v>
      </c>
      <c r="G110" s="5">
        <v>81</v>
      </c>
      <c r="H110" t="s">
        <v>322</v>
      </c>
      <c r="I110">
        <v>20</v>
      </c>
      <c r="J110">
        <v>10</v>
      </c>
      <c r="K110">
        <v>10</v>
      </c>
      <c r="L110">
        <v>20</v>
      </c>
      <c r="M110" s="5">
        <v>60</v>
      </c>
      <c r="N110" t="s">
        <v>323</v>
      </c>
      <c r="O110">
        <v>19</v>
      </c>
      <c r="P110">
        <v>20</v>
      </c>
      <c r="Q110">
        <v>21</v>
      </c>
      <c r="R110">
        <v>23</v>
      </c>
      <c r="S110" s="5">
        <v>83</v>
      </c>
      <c r="T110" t="s">
        <v>324</v>
      </c>
      <c r="U110">
        <v>19.6666666666667</v>
      </c>
      <c r="V110">
        <v>16.6666666666667</v>
      </c>
      <c r="W110">
        <v>17.3333333333333</v>
      </c>
      <c r="X110">
        <v>21</v>
      </c>
      <c r="Y110">
        <v>74.6666666666667</v>
      </c>
    </row>
    <row r="111" spans="1:25">
      <c r="A111">
        <v>110</v>
      </c>
      <c r="B111">
        <v>3</v>
      </c>
      <c r="C111">
        <v>18</v>
      </c>
      <c r="D111">
        <v>18</v>
      </c>
      <c r="E111">
        <v>18</v>
      </c>
      <c r="F111">
        <v>15</v>
      </c>
      <c r="G111" s="5">
        <v>69</v>
      </c>
      <c r="H111" t="s">
        <v>325</v>
      </c>
      <c r="I111">
        <v>21</v>
      </c>
      <c r="J111">
        <v>21</v>
      </c>
      <c r="K111">
        <v>22</v>
      </c>
      <c r="L111">
        <v>21</v>
      </c>
      <c r="M111" s="5">
        <v>85</v>
      </c>
      <c r="N111" t="s">
        <v>326</v>
      </c>
      <c r="O111">
        <v>20</v>
      </c>
      <c r="P111">
        <v>20</v>
      </c>
      <c r="Q111">
        <v>20</v>
      </c>
      <c r="R111">
        <v>23</v>
      </c>
      <c r="S111" s="5">
        <v>83</v>
      </c>
      <c r="T111" t="s">
        <v>327</v>
      </c>
      <c r="U111">
        <v>19.6666666666667</v>
      </c>
      <c r="V111">
        <v>19.6666666666667</v>
      </c>
      <c r="W111">
        <v>20</v>
      </c>
      <c r="X111">
        <v>19.6666666666667</v>
      </c>
      <c r="Y111">
        <v>79</v>
      </c>
    </row>
    <row r="112" spans="1:25">
      <c r="A112">
        <v>111</v>
      </c>
      <c r="B112">
        <v>3</v>
      </c>
      <c r="C112">
        <v>20</v>
      </c>
      <c r="D112">
        <v>15</v>
      </c>
      <c r="E112">
        <v>20</v>
      </c>
      <c r="F112">
        <v>16</v>
      </c>
      <c r="G112" s="5">
        <v>71</v>
      </c>
      <c r="H112" t="s">
        <v>228</v>
      </c>
      <c r="I112">
        <v>20</v>
      </c>
      <c r="J112">
        <v>21</v>
      </c>
      <c r="K112">
        <v>21</v>
      </c>
      <c r="L112">
        <v>21</v>
      </c>
      <c r="M112" s="5">
        <v>83</v>
      </c>
      <c r="N112" t="s">
        <v>328</v>
      </c>
      <c r="O112">
        <v>23</v>
      </c>
      <c r="P112">
        <v>20</v>
      </c>
      <c r="Q112">
        <v>21</v>
      </c>
      <c r="R112">
        <v>23</v>
      </c>
      <c r="S112" s="5">
        <v>87</v>
      </c>
      <c r="T112" t="s">
        <v>329</v>
      </c>
      <c r="U112">
        <v>21</v>
      </c>
      <c r="V112">
        <v>18.6666666666667</v>
      </c>
      <c r="W112">
        <v>20.6666666666667</v>
      </c>
      <c r="X112">
        <v>20</v>
      </c>
      <c r="Y112">
        <v>80.3333333333333</v>
      </c>
    </row>
    <row r="113" spans="1:25">
      <c r="A113">
        <v>112</v>
      </c>
      <c r="B113">
        <v>3</v>
      </c>
      <c r="C113">
        <v>23</v>
      </c>
      <c r="D113">
        <v>20</v>
      </c>
      <c r="E113">
        <v>20</v>
      </c>
      <c r="F113">
        <v>21</v>
      </c>
      <c r="G113" s="5">
        <v>84</v>
      </c>
      <c r="H113" t="s">
        <v>330</v>
      </c>
      <c r="I113">
        <v>20</v>
      </c>
      <c r="J113">
        <v>20</v>
      </c>
      <c r="K113">
        <v>20</v>
      </c>
      <c r="L113">
        <v>20</v>
      </c>
      <c r="M113" s="5">
        <v>80</v>
      </c>
      <c r="N113" t="s">
        <v>331</v>
      </c>
      <c r="O113">
        <v>20</v>
      </c>
      <c r="P113">
        <v>18</v>
      </c>
      <c r="Q113">
        <v>18</v>
      </c>
      <c r="R113">
        <v>23</v>
      </c>
      <c r="S113" s="5">
        <v>79</v>
      </c>
      <c r="T113" t="s">
        <v>332</v>
      </c>
      <c r="U113">
        <v>21</v>
      </c>
      <c r="V113">
        <v>19.3333333333333</v>
      </c>
      <c r="W113">
        <v>19.3333333333333</v>
      </c>
      <c r="X113">
        <v>21.3333333333333</v>
      </c>
      <c r="Y113">
        <v>81</v>
      </c>
    </row>
    <row r="114" spans="1:25">
      <c r="A114">
        <v>113</v>
      </c>
      <c r="B114">
        <v>3</v>
      </c>
      <c r="C114">
        <v>21</v>
      </c>
      <c r="D114">
        <v>21</v>
      </c>
      <c r="E114">
        <v>21</v>
      </c>
      <c r="F114">
        <v>21</v>
      </c>
      <c r="G114" s="5">
        <v>84</v>
      </c>
      <c r="H114" t="s">
        <v>333</v>
      </c>
      <c r="I114">
        <v>22</v>
      </c>
      <c r="J114">
        <v>19</v>
      </c>
      <c r="K114">
        <v>20</v>
      </c>
      <c r="L114">
        <v>23</v>
      </c>
      <c r="M114" s="5">
        <v>84</v>
      </c>
      <c r="N114" t="s">
        <v>334</v>
      </c>
      <c r="O114">
        <v>20</v>
      </c>
      <c r="P114">
        <v>21</v>
      </c>
      <c r="Q114">
        <v>20</v>
      </c>
      <c r="R114">
        <v>20</v>
      </c>
      <c r="S114" s="5">
        <v>81</v>
      </c>
      <c r="T114" t="s">
        <v>335</v>
      </c>
      <c r="U114">
        <v>21</v>
      </c>
      <c r="V114">
        <v>20.3333333333333</v>
      </c>
      <c r="W114">
        <v>20.3333333333333</v>
      </c>
      <c r="X114">
        <v>21.3333333333333</v>
      </c>
      <c r="Y114">
        <v>83</v>
      </c>
    </row>
    <row r="115" spans="1:25">
      <c r="A115">
        <v>114</v>
      </c>
      <c r="B115">
        <v>3</v>
      </c>
      <c r="C115">
        <v>20</v>
      </c>
      <c r="D115">
        <v>20</v>
      </c>
      <c r="E115">
        <v>21</v>
      </c>
      <c r="F115">
        <v>19</v>
      </c>
      <c r="G115" s="5">
        <v>80</v>
      </c>
      <c r="H115" t="s">
        <v>336</v>
      </c>
      <c r="I115">
        <v>22</v>
      </c>
      <c r="J115">
        <v>20</v>
      </c>
      <c r="K115">
        <v>18</v>
      </c>
      <c r="L115">
        <v>22</v>
      </c>
      <c r="M115" s="5">
        <v>82</v>
      </c>
      <c r="N115" t="s">
        <v>337</v>
      </c>
      <c r="O115">
        <v>23</v>
      </c>
      <c r="P115">
        <v>21</v>
      </c>
      <c r="Q115">
        <v>21</v>
      </c>
      <c r="R115">
        <v>22</v>
      </c>
      <c r="S115" s="5">
        <v>87</v>
      </c>
      <c r="T115" t="s">
        <v>338</v>
      </c>
      <c r="U115">
        <v>21.6666666666667</v>
      </c>
      <c r="V115">
        <v>20.3333333333333</v>
      </c>
      <c r="W115">
        <v>20</v>
      </c>
      <c r="X115">
        <v>21</v>
      </c>
      <c r="Y115">
        <v>83</v>
      </c>
    </row>
    <row r="116" spans="1:25">
      <c r="A116">
        <v>115</v>
      </c>
      <c r="B116">
        <v>3</v>
      </c>
      <c r="C116">
        <v>22</v>
      </c>
      <c r="D116">
        <v>20</v>
      </c>
      <c r="E116">
        <v>22</v>
      </c>
      <c r="F116">
        <v>23</v>
      </c>
      <c r="G116" s="5">
        <v>87</v>
      </c>
      <c r="H116" t="s">
        <v>339</v>
      </c>
      <c r="I116">
        <v>23</v>
      </c>
      <c r="J116">
        <v>22</v>
      </c>
      <c r="K116">
        <v>23</v>
      </c>
      <c r="L116">
        <v>21</v>
      </c>
      <c r="M116" s="5">
        <v>89</v>
      </c>
      <c r="N116" t="s">
        <v>228</v>
      </c>
      <c r="O116">
        <v>18</v>
      </c>
      <c r="P116">
        <v>20</v>
      </c>
      <c r="Q116">
        <v>19</v>
      </c>
      <c r="R116">
        <v>21</v>
      </c>
      <c r="S116" s="5">
        <v>78</v>
      </c>
      <c r="T116" t="s">
        <v>340</v>
      </c>
      <c r="U116">
        <v>21</v>
      </c>
      <c r="V116">
        <v>20.6666666666667</v>
      </c>
      <c r="W116">
        <v>21.3333333333333</v>
      </c>
      <c r="X116">
        <v>21.6666666666667</v>
      </c>
      <c r="Y116">
        <v>84.6666666666667</v>
      </c>
    </row>
    <row r="117" spans="1:25">
      <c r="A117">
        <v>116</v>
      </c>
      <c r="B117">
        <v>3</v>
      </c>
      <c r="C117">
        <v>22</v>
      </c>
      <c r="D117">
        <v>22</v>
      </c>
      <c r="E117">
        <v>22</v>
      </c>
      <c r="F117">
        <v>21</v>
      </c>
      <c r="G117" s="5">
        <v>87</v>
      </c>
      <c r="H117" t="s">
        <v>341</v>
      </c>
      <c r="I117">
        <v>22</v>
      </c>
      <c r="J117">
        <v>22</v>
      </c>
      <c r="K117">
        <v>20</v>
      </c>
      <c r="L117">
        <v>21</v>
      </c>
      <c r="M117" s="5">
        <v>85</v>
      </c>
      <c r="N117" t="s">
        <v>342</v>
      </c>
      <c r="O117">
        <v>20</v>
      </c>
      <c r="P117">
        <v>20</v>
      </c>
      <c r="Q117">
        <v>20</v>
      </c>
      <c r="R117">
        <v>23</v>
      </c>
      <c r="S117" s="5">
        <v>83</v>
      </c>
      <c r="T117" t="s">
        <v>343</v>
      </c>
      <c r="U117">
        <v>21.3333333333333</v>
      </c>
      <c r="V117">
        <v>21.3333333333333</v>
      </c>
      <c r="W117">
        <v>20.6666666666667</v>
      </c>
      <c r="X117">
        <v>21.6666666666667</v>
      </c>
      <c r="Y117">
        <v>85</v>
      </c>
    </row>
    <row r="118" spans="1:25">
      <c r="A118">
        <v>117</v>
      </c>
      <c r="B118">
        <v>3</v>
      </c>
      <c r="C118">
        <v>23</v>
      </c>
      <c r="D118">
        <v>21</v>
      </c>
      <c r="E118">
        <v>22</v>
      </c>
      <c r="F118">
        <v>21</v>
      </c>
      <c r="G118" s="5">
        <v>87</v>
      </c>
      <c r="H118" t="s">
        <v>344</v>
      </c>
      <c r="I118">
        <v>20</v>
      </c>
      <c r="J118">
        <v>15</v>
      </c>
      <c r="K118">
        <v>20</v>
      </c>
      <c r="L118">
        <v>25</v>
      </c>
      <c r="M118" s="5">
        <v>80</v>
      </c>
      <c r="N118" t="s">
        <v>345</v>
      </c>
      <c r="O118">
        <v>22</v>
      </c>
      <c r="P118">
        <v>23</v>
      </c>
      <c r="Q118">
        <v>22</v>
      </c>
      <c r="R118">
        <v>21</v>
      </c>
      <c r="S118" s="5">
        <v>88</v>
      </c>
      <c r="T118" t="s">
        <v>346</v>
      </c>
      <c r="U118">
        <v>21.6666666666667</v>
      </c>
      <c r="V118">
        <v>19.6666666666667</v>
      </c>
      <c r="W118">
        <v>21.3333333333333</v>
      </c>
      <c r="X118">
        <v>22.3333333333333</v>
      </c>
      <c r="Y118">
        <v>85</v>
      </c>
    </row>
    <row r="119" spans="1:25">
      <c r="A119">
        <v>118</v>
      </c>
      <c r="B119">
        <v>3</v>
      </c>
      <c r="C119">
        <v>22</v>
      </c>
      <c r="D119">
        <v>21</v>
      </c>
      <c r="E119">
        <v>21</v>
      </c>
      <c r="F119">
        <v>21</v>
      </c>
      <c r="G119" s="5">
        <v>85</v>
      </c>
      <c r="H119" t="s">
        <v>347</v>
      </c>
      <c r="I119">
        <v>21</v>
      </c>
      <c r="J119">
        <v>21</v>
      </c>
      <c r="K119">
        <v>21</v>
      </c>
      <c r="L119">
        <v>22</v>
      </c>
      <c r="M119" s="5">
        <v>85</v>
      </c>
      <c r="N119" t="s">
        <v>348</v>
      </c>
      <c r="O119">
        <v>23</v>
      </c>
      <c r="P119">
        <v>20</v>
      </c>
      <c r="Q119">
        <v>23</v>
      </c>
      <c r="R119">
        <v>22</v>
      </c>
      <c r="S119" s="5">
        <v>88</v>
      </c>
      <c r="T119" t="s">
        <v>349</v>
      </c>
      <c r="U119">
        <v>22</v>
      </c>
      <c r="V119">
        <v>20.6666666666667</v>
      </c>
      <c r="W119">
        <v>21.6666666666667</v>
      </c>
      <c r="X119">
        <v>21.6666666666667</v>
      </c>
      <c r="Y119">
        <v>86</v>
      </c>
    </row>
    <row r="120" spans="1:25">
      <c r="A120">
        <v>119</v>
      </c>
      <c r="B120">
        <v>3</v>
      </c>
      <c r="C120">
        <v>23</v>
      </c>
      <c r="D120">
        <v>21</v>
      </c>
      <c r="E120">
        <v>21</v>
      </c>
      <c r="F120">
        <v>22</v>
      </c>
      <c r="G120" s="5">
        <v>87</v>
      </c>
      <c r="H120" t="s">
        <v>350</v>
      </c>
      <c r="I120">
        <v>21</v>
      </c>
      <c r="J120">
        <v>21</v>
      </c>
      <c r="K120">
        <v>20</v>
      </c>
      <c r="L120">
        <v>21</v>
      </c>
      <c r="M120" s="5">
        <v>83</v>
      </c>
      <c r="N120" t="s">
        <v>351</v>
      </c>
      <c r="O120">
        <v>23</v>
      </c>
      <c r="P120">
        <v>22</v>
      </c>
      <c r="Q120">
        <v>21</v>
      </c>
      <c r="R120">
        <v>23</v>
      </c>
      <c r="S120" s="5">
        <v>89</v>
      </c>
      <c r="T120" t="s">
        <v>352</v>
      </c>
      <c r="U120">
        <v>22.3333333333333</v>
      </c>
      <c r="V120">
        <v>21.3333333333333</v>
      </c>
      <c r="W120">
        <v>20.6666666666667</v>
      </c>
      <c r="X120">
        <v>22</v>
      </c>
      <c r="Y120">
        <v>86.3333333333333</v>
      </c>
    </row>
    <row r="121" spans="1:25">
      <c r="A121">
        <v>120</v>
      </c>
      <c r="B121">
        <v>3</v>
      </c>
      <c r="C121">
        <v>24</v>
      </c>
      <c r="D121">
        <v>22</v>
      </c>
      <c r="E121">
        <v>20</v>
      </c>
      <c r="F121">
        <v>20</v>
      </c>
      <c r="G121" s="5">
        <v>86</v>
      </c>
      <c r="H121" t="s">
        <v>353</v>
      </c>
      <c r="I121">
        <v>23</v>
      </c>
      <c r="J121">
        <v>22</v>
      </c>
      <c r="K121">
        <v>23</v>
      </c>
      <c r="L121">
        <v>21</v>
      </c>
      <c r="M121" s="5">
        <v>89</v>
      </c>
      <c r="N121" t="s">
        <v>228</v>
      </c>
      <c r="O121">
        <v>24</v>
      </c>
      <c r="P121">
        <v>22</v>
      </c>
      <c r="Q121">
        <v>20</v>
      </c>
      <c r="R121">
        <v>20</v>
      </c>
      <c r="S121" s="5">
        <v>86</v>
      </c>
      <c r="T121" t="s">
        <v>354</v>
      </c>
      <c r="U121">
        <v>23.6666666666667</v>
      </c>
      <c r="V121">
        <v>22</v>
      </c>
      <c r="W121">
        <v>21</v>
      </c>
      <c r="X121">
        <v>20.3333333333333</v>
      </c>
      <c r="Y121">
        <v>87</v>
      </c>
    </row>
    <row r="122" spans="1:25">
      <c r="A122">
        <v>121</v>
      </c>
      <c r="B122">
        <v>3</v>
      </c>
      <c r="C122">
        <v>24</v>
      </c>
      <c r="D122">
        <v>23</v>
      </c>
      <c r="E122">
        <v>22</v>
      </c>
      <c r="F122">
        <v>23</v>
      </c>
      <c r="G122" s="5">
        <v>92</v>
      </c>
      <c r="H122" t="s">
        <v>355</v>
      </c>
      <c r="I122">
        <v>22</v>
      </c>
      <c r="J122">
        <v>23</v>
      </c>
      <c r="K122">
        <v>23</v>
      </c>
      <c r="L122">
        <v>21</v>
      </c>
      <c r="M122" s="5">
        <v>89</v>
      </c>
      <c r="N122" t="s">
        <v>356</v>
      </c>
      <c r="O122">
        <v>18</v>
      </c>
      <c r="P122">
        <v>20</v>
      </c>
      <c r="Q122">
        <v>22</v>
      </c>
      <c r="R122">
        <v>23</v>
      </c>
      <c r="S122" s="5">
        <v>83</v>
      </c>
      <c r="T122" t="s">
        <v>357</v>
      </c>
      <c r="U122">
        <v>21.3333333333333</v>
      </c>
      <c r="V122">
        <v>22</v>
      </c>
      <c r="W122">
        <v>22.3333333333333</v>
      </c>
      <c r="X122">
        <v>22.3333333333333</v>
      </c>
      <c r="Y122">
        <v>88</v>
      </c>
    </row>
    <row r="123" spans="1:25">
      <c r="A123">
        <v>122</v>
      </c>
      <c r="B123">
        <v>4</v>
      </c>
      <c r="C123">
        <v>18</v>
      </c>
      <c r="D123">
        <v>15</v>
      </c>
      <c r="E123">
        <v>17</v>
      </c>
      <c r="F123">
        <v>20</v>
      </c>
      <c r="G123" s="5">
        <v>70</v>
      </c>
      <c r="H123" t="s">
        <v>358</v>
      </c>
      <c r="I123">
        <v>21</v>
      </c>
      <c r="J123">
        <v>18</v>
      </c>
      <c r="K123">
        <v>21</v>
      </c>
      <c r="L123">
        <v>20</v>
      </c>
      <c r="M123" s="5">
        <v>80</v>
      </c>
      <c r="N123" t="s">
        <v>359</v>
      </c>
      <c r="O123">
        <v>20</v>
      </c>
      <c r="P123">
        <v>18</v>
      </c>
      <c r="Q123">
        <v>16</v>
      </c>
      <c r="R123">
        <v>20</v>
      </c>
      <c r="S123" s="5">
        <v>74</v>
      </c>
      <c r="T123" t="s">
        <v>360</v>
      </c>
      <c r="U123">
        <v>19.6666666666667</v>
      </c>
      <c r="V123">
        <v>17</v>
      </c>
      <c r="W123">
        <v>18</v>
      </c>
      <c r="X123">
        <v>20</v>
      </c>
      <c r="Y123">
        <v>74.6666666666667</v>
      </c>
    </row>
    <row r="124" spans="1:25">
      <c r="A124">
        <v>123</v>
      </c>
      <c r="B124">
        <v>4</v>
      </c>
      <c r="C124">
        <v>21</v>
      </c>
      <c r="D124">
        <v>21</v>
      </c>
      <c r="E124">
        <v>18</v>
      </c>
      <c r="F124">
        <v>20</v>
      </c>
      <c r="G124" s="5">
        <v>80</v>
      </c>
      <c r="H124" t="s">
        <v>361</v>
      </c>
      <c r="I124">
        <v>23</v>
      </c>
      <c r="J124">
        <v>23</v>
      </c>
      <c r="K124">
        <v>22</v>
      </c>
      <c r="L124">
        <v>23</v>
      </c>
      <c r="M124" s="5">
        <v>91</v>
      </c>
      <c r="N124" t="s">
        <v>362</v>
      </c>
      <c r="O124">
        <v>22</v>
      </c>
      <c r="P124">
        <v>20</v>
      </c>
      <c r="Q124">
        <v>18</v>
      </c>
      <c r="R124">
        <v>20</v>
      </c>
      <c r="S124" s="5">
        <v>80</v>
      </c>
      <c r="T124" t="s">
        <v>363</v>
      </c>
      <c r="U124">
        <v>22</v>
      </c>
      <c r="V124">
        <v>21.3333333333333</v>
      </c>
      <c r="W124">
        <v>19.3333333333333</v>
      </c>
      <c r="X124">
        <v>21</v>
      </c>
      <c r="Y124">
        <v>83.6666666666667</v>
      </c>
    </row>
    <row r="125" spans="1:25">
      <c r="A125">
        <v>124</v>
      </c>
      <c r="B125">
        <v>4</v>
      </c>
      <c r="C125">
        <v>19</v>
      </c>
      <c r="D125">
        <v>18</v>
      </c>
      <c r="E125">
        <v>17</v>
      </c>
      <c r="F125">
        <v>17</v>
      </c>
      <c r="G125" s="5">
        <v>71</v>
      </c>
      <c r="H125" t="s">
        <v>364</v>
      </c>
      <c r="I125">
        <v>18</v>
      </c>
      <c r="J125">
        <v>17</v>
      </c>
      <c r="K125">
        <v>18</v>
      </c>
      <c r="L125">
        <v>17</v>
      </c>
      <c r="M125" s="5">
        <v>70</v>
      </c>
      <c r="N125" t="s">
        <v>365</v>
      </c>
      <c r="O125">
        <v>17</v>
      </c>
      <c r="P125">
        <v>18</v>
      </c>
      <c r="Q125">
        <v>17</v>
      </c>
      <c r="R125">
        <v>20</v>
      </c>
      <c r="S125" s="5">
        <v>72</v>
      </c>
      <c r="T125" t="s">
        <v>366</v>
      </c>
      <c r="U125">
        <v>18</v>
      </c>
      <c r="V125">
        <v>17.6666666666667</v>
      </c>
      <c r="W125">
        <v>17.3333333333333</v>
      </c>
      <c r="X125">
        <v>18</v>
      </c>
      <c r="Y125">
        <v>71</v>
      </c>
    </row>
    <row r="126" spans="1:25">
      <c r="A126">
        <v>125</v>
      </c>
      <c r="B126">
        <v>4</v>
      </c>
      <c r="C126">
        <v>21</v>
      </c>
      <c r="D126">
        <v>23</v>
      </c>
      <c r="E126">
        <v>24</v>
      </c>
      <c r="F126">
        <v>24</v>
      </c>
      <c r="G126" s="5">
        <v>92</v>
      </c>
      <c r="H126" t="s">
        <v>367</v>
      </c>
      <c r="I126">
        <v>16</v>
      </c>
      <c r="J126">
        <v>19</v>
      </c>
      <c r="K126">
        <v>20</v>
      </c>
      <c r="L126">
        <v>22</v>
      </c>
      <c r="M126" s="5">
        <v>77</v>
      </c>
      <c r="N126" t="s">
        <v>368</v>
      </c>
      <c r="O126">
        <v>20</v>
      </c>
      <c r="P126">
        <v>20</v>
      </c>
      <c r="Q126">
        <v>20</v>
      </c>
      <c r="R126">
        <v>20</v>
      </c>
      <c r="S126" s="5">
        <v>80</v>
      </c>
      <c r="T126" t="s">
        <v>369</v>
      </c>
      <c r="U126">
        <v>19</v>
      </c>
      <c r="V126">
        <v>20.6666666666667</v>
      </c>
      <c r="W126">
        <v>21.3333333333333</v>
      </c>
      <c r="X126">
        <v>22</v>
      </c>
      <c r="Y126">
        <v>83</v>
      </c>
    </row>
    <row r="127" spans="1:25">
      <c r="A127">
        <v>126</v>
      </c>
      <c r="B127">
        <v>4</v>
      </c>
      <c r="C127">
        <v>20</v>
      </c>
      <c r="D127">
        <v>16</v>
      </c>
      <c r="E127">
        <v>16</v>
      </c>
      <c r="F127">
        <v>16</v>
      </c>
      <c r="G127" s="5">
        <v>68</v>
      </c>
      <c r="H127" t="s">
        <v>370</v>
      </c>
      <c r="I127">
        <v>10</v>
      </c>
      <c r="J127">
        <v>10</v>
      </c>
      <c r="K127">
        <v>10</v>
      </c>
      <c r="L127">
        <v>10</v>
      </c>
      <c r="M127" s="5">
        <v>40</v>
      </c>
      <c r="N127" t="s">
        <v>371</v>
      </c>
      <c r="O127">
        <v>18</v>
      </c>
      <c r="P127">
        <v>17</v>
      </c>
      <c r="Q127">
        <v>18</v>
      </c>
      <c r="R127">
        <v>20</v>
      </c>
      <c r="S127" s="5">
        <v>73</v>
      </c>
      <c r="T127" t="s">
        <v>372</v>
      </c>
      <c r="U127">
        <v>16</v>
      </c>
      <c r="V127">
        <v>14.3333333333333</v>
      </c>
      <c r="W127">
        <v>14.6666666666667</v>
      </c>
      <c r="X127">
        <v>15.3333333333333</v>
      </c>
      <c r="Y127">
        <v>60.3333333333333</v>
      </c>
    </row>
    <row r="128" spans="1:25">
      <c r="A128">
        <v>127</v>
      </c>
      <c r="B128">
        <v>4</v>
      </c>
      <c r="C128">
        <v>19</v>
      </c>
      <c r="D128">
        <v>18</v>
      </c>
      <c r="E128">
        <v>18</v>
      </c>
      <c r="F128">
        <v>16</v>
      </c>
      <c r="G128" s="5">
        <v>71</v>
      </c>
      <c r="H128" t="s">
        <v>373</v>
      </c>
      <c r="I128">
        <v>15</v>
      </c>
      <c r="J128">
        <v>13</v>
      </c>
      <c r="K128">
        <v>14</v>
      </c>
      <c r="L128">
        <v>12</v>
      </c>
      <c r="M128" s="5">
        <v>54</v>
      </c>
      <c r="N128" t="s">
        <v>374</v>
      </c>
      <c r="O128">
        <v>15</v>
      </c>
      <c r="P128">
        <v>15</v>
      </c>
      <c r="Q128">
        <v>15</v>
      </c>
      <c r="R128">
        <v>15</v>
      </c>
      <c r="S128" s="5">
        <v>60</v>
      </c>
      <c r="T128" t="s">
        <v>375</v>
      </c>
      <c r="U128">
        <v>16.3333333333333</v>
      </c>
      <c r="V128">
        <v>15.3333333333333</v>
      </c>
      <c r="W128">
        <v>15.6666666666667</v>
      </c>
      <c r="X128">
        <v>14.3333333333333</v>
      </c>
      <c r="Y128">
        <v>61.6666666666667</v>
      </c>
    </row>
    <row r="129" spans="1:25">
      <c r="A129">
        <v>128</v>
      </c>
      <c r="B129">
        <v>4</v>
      </c>
      <c r="C129">
        <v>15</v>
      </c>
      <c r="D129">
        <v>15</v>
      </c>
      <c r="E129">
        <v>15</v>
      </c>
      <c r="F129">
        <v>15</v>
      </c>
      <c r="G129" s="5">
        <v>60</v>
      </c>
      <c r="H129" t="s">
        <v>376</v>
      </c>
      <c r="I129">
        <v>17</v>
      </c>
      <c r="J129">
        <v>17</v>
      </c>
      <c r="K129">
        <v>18</v>
      </c>
      <c r="L129">
        <v>18</v>
      </c>
      <c r="M129" s="5">
        <v>70</v>
      </c>
      <c r="N129" t="s">
        <v>377</v>
      </c>
      <c r="O129">
        <v>15</v>
      </c>
      <c r="P129">
        <v>15</v>
      </c>
      <c r="Q129">
        <v>13</v>
      </c>
      <c r="R129">
        <v>13</v>
      </c>
      <c r="S129" s="5">
        <v>56</v>
      </c>
      <c r="T129" t="s">
        <v>378</v>
      </c>
      <c r="U129">
        <v>15.6666666666667</v>
      </c>
      <c r="V129">
        <v>15.6666666666667</v>
      </c>
      <c r="W129">
        <v>15.3333333333333</v>
      </c>
      <c r="X129">
        <v>15.3333333333333</v>
      </c>
      <c r="Y129">
        <v>62</v>
      </c>
    </row>
    <row r="130" spans="1:25">
      <c r="A130">
        <v>129</v>
      </c>
      <c r="B130">
        <v>4</v>
      </c>
      <c r="C130">
        <v>20</v>
      </c>
      <c r="D130">
        <v>15</v>
      </c>
      <c r="E130">
        <v>15</v>
      </c>
      <c r="F130">
        <v>15</v>
      </c>
      <c r="G130" s="5">
        <v>65</v>
      </c>
      <c r="H130" t="s">
        <v>379</v>
      </c>
      <c r="I130">
        <v>18</v>
      </c>
      <c r="J130">
        <v>18</v>
      </c>
      <c r="K130">
        <v>20</v>
      </c>
      <c r="L130">
        <v>18</v>
      </c>
      <c r="M130" s="5">
        <v>74</v>
      </c>
      <c r="N130" t="s">
        <v>380</v>
      </c>
      <c r="O130">
        <v>20</v>
      </c>
      <c r="P130">
        <v>18</v>
      </c>
      <c r="Q130">
        <v>17</v>
      </c>
      <c r="R130">
        <v>19</v>
      </c>
      <c r="S130" s="5">
        <v>74</v>
      </c>
      <c r="T130" t="s">
        <v>381</v>
      </c>
      <c r="U130">
        <v>19.3333333333333</v>
      </c>
      <c r="V130">
        <v>17</v>
      </c>
      <c r="W130">
        <v>17.3333333333333</v>
      </c>
      <c r="X130">
        <v>17.3333333333333</v>
      </c>
      <c r="Y130">
        <v>71</v>
      </c>
    </row>
    <row r="131" spans="1:25">
      <c r="A131">
        <v>130</v>
      </c>
      <c r="B131">
        <v>4</v>
      </c>
      <c r="C131">
        <v>22</v>
      </c>
      <c r="D131">
        <v>20</v>
      </c>
      <c r="E131">
        <v>17</v>
      </c>
      <c r="F131">
        <v>19</v>
      </c>
      <c r="G131" s="5">
        <v>78</v>
      </c>
      <c r="H131" t="s">
        <v>382</v>
      </c>
      <c r="I131">
        <v>19</v>
      </c>
      <c r="J131">
        <v>18</v>
      </c>
      <c r="K131">
        <v>18</v>
      </c>
      <c r="L131">
        <v>20</v>
      </c>
      <c r="M131" s="5">
        <v>75</v>
      </c>
      <c r="N131" t="s">
        <v>383</v>
      </c>
      <c r="O131">
        <v>17</v>
      </c>
      <c r="P131">
        <v>16</v>
      </c>
      <c r="Q131">
        <v>20</v>
      </c>
      <c r="R131">
        <v>17</v>
      </c>
      <c r="S131" s="5">
        <v>70</v>
      </c>
      <c r="T131" t="s">
        <v>384</v>
      </c>
      <c r="U131">
        <v>19.3333333333333</v>
      </c>
      <c r="V131">
        <v>18</v>
      </c>
      <c r="W131">
        <v>18.3333333333333</v>
      </c>
      <c r="X131">
        <v>18.6666666666667</v>
      </c>
      <c r="Y131">
        <v>74.3333333333333</v>
      </c>
    </row>
    <row r="132" spans="1:25">
      <c r="A132">
        <v>131</v>
      </c>
      <c r="B132">
        <v>4</v>
      </c>
      <c r="C132">
        <v>20</v>
      </c>
      <c r="D132">
        <v>20</v>
      </c>
      <c r="E132">
        <v>18</v>
      </c>
      <c r="F132">
        <v>16</v>
      </c>
      <c r="G132" s="5">
        <v>74</v>
      </c>
      <c r="H132" t="s">
        <v>385</v>
      </c>
      <c r="I132">
        <v>20</v>
      </c>
      <c r="J132">
        <v>20</v>
      </c>
      <c r="K132">
        <v>20</v>
      </c>
      <c r="L132">
        <v>20</v>
      </c>
      <c r="M132" s="5">
        <v>80</v>
      </c>
      <c r="N132" t="s">
        <v>386</v>
      </c>
      <c r="O132">
        <v>20</v>
      </c>
      <c r="P132">
        <v>15</v>
      </c>
      <c r="Q132">
        <v>15</v>
      </c>
      <c r="R132">
        <v>20</v>
      </c>
      <c r="S132" s="5">
        <v>70</v>
      </c>
      <c r="T132" t="s">
        <v>387</v>
      </c>
      <c r="U132">
        <v>20</v>
      </c>
      <c r="V132">
        <v>18.3333333333333</v>
      </c>
      <c r="W132">
        <v>17.6666666666667</v>
      </c>
      <c r="X132">
        <v>18.6666666666667</v>
      </c>
      <c r="Y132">
        <v>74.6666666666667</v>
      </c>
    </row>
    <row r="133" spans="1:25">
      <c r="A133">
        <v>132</v>
      </c>
      <c r="B133">
        <v>4</v>
      </c>
      <c r="C133">
        <v>20</v>
      </c>
      <c r="D133">
        <v>20</v>
      </c>
      <c r="E133">
        <v>20</v>
      </c>
      <c r="F133">
        <v>20</v>
      </c>
      <c r="G133" s="5">
        <v>80</v>
      </c>
      <c r="H133" t="s">
        <v>388</v>
      </c>
      <c r="I133">
        <v>18</v>
      </c>
      <c r="J133">
        <v>15</v>
      </c>
      <c r="K133">
        <v>17</v>
      </c>
      <c r="L133">
        <v>15</v>
      </c>
      <c r="M133" s="5">
        <v>65</v>
      </c>
      <c r="N133" t="s">
        <v>389</v>
      </c>
      <c r="O133">
        <v>22</v>
      </c>
      <c r="P133">
        <v>18</v>
      </c>
      <c r="Q133">
        <v>20</v>
      </c>
      <c r="R133">
        <v>20</v>
      </c>
      <c r="S133" s="5">
        <v>80</v>
      </c>
      <c r="T133" t="s">
        <v>390</v>
      </c>
      <c r="U133">
        <v>20</v>
      </c>
      <c r="V133">
        <v>17.6666666666667</v>
      </c>
      <c r="W133">
        <v>19</v>
      </c>
      <c r="X133">
        <v>18.3333333333333</v>
      </c>
      <c r="Y133">
        <v>75</v>
      </c>
    </row>
    <row r="134" spans="1:25">
      <c r="A134">
        <v>133</v>
      </c>
      <c r="B134">
        <v>4</v>
      </c>
      <c r="C134">
        <v>21</v>
      </c>
      <c r="D134">
        <v>21</v>
      </c>
      <c r="E134">
        <v>20</v>
      </c>
      <c r="F134">
        <v>20</v>
      </c>
      <c r="G134" s="5">
        <v>82</v>
      </c>
      <c r="H134" t="s">
        <v>391</v>
      </c>
      <c r="I134">
        <v>20</v>
      </c>
      <c r="J134">
        <v>19</v>
      </c>
      <c r="K134">
        <v>15</v>
      </c>
      <c r="L134">
        <v>16</v>
      </c>
      <c r="M134" s="5">
        <v>70</v>
      </c>
      <c r="N134" t="s">
        <v>392</v>
      </c>
      <c r="O134">
        <v>21</v>
      </c>
      <c r="P134">
        <v>18</v>
      </c>
      <c r="Q134">
        <v>18</v>
      </c>
      <c r="R134">
        <v>18</v>
      </c>
      <c r="S134" s="5">
        <v>75</v>
      </c>
      <c r="T134" t="s">
        <v>393</v>
      </c>
      <c r="U134">
        <v>20.6666666666667</v>
      </c>
      <c r="V134">
        <v>19.3333333333333</v>
      </c>
      <c r="W134">
        <v>17.6666666666667</v>
      </c>
      <c r="X134">
        <v>18</v>
      </c>
      <c r="Y134">
        <v>75.6666666666667</v>
      </c>
    </row>
    <row r="135" spans="1:25">
      <c r="A135">
        <v>134</v>
      </c>
      <c r="B135">
        <v>4</v>
      </c>
      <c r="C135">
        <v>18</v>
      </c>
      <c r="D135">
        <v>18</v>
      </c>
      <c r="E135">
        <v>16</v>
      </c>
      <c r="F135">
        <v>18</v>
      </c>
      <c r="G135" s="5">
        <v>70</v>
      </c>
      <c r="H135" t="s">
        <v>394</v>
      </c>
      <c r="I135">
        <v>20</v>
      </c>
      <c r="J135">
        <v>19</v>
      </c>
      <c r="K135">
        <v>22</v>
      </c>
      <c r="L135">
        <v>19</v>
      </c>
      <c r="M135" s="5">
        <v>80</v>
      </c>
      <c r="N135" t="s">
        <v>395</v>
      </c>
      <c r="O135">
        <v>20</v>
      </c>
      <c r="P135">
        <v>20</v>
      </c>
      <c r="Q135">
        <v>20</v>
      </c>
      <c r="R135">
        <v>18</v>
      </c>
      <c r="S135" s="5">
        <v>78</v>
      </c>
      <c r="T135" t="s">
        <v>396</v>
      </c>
      <c r="U135">
        <v>19.3333333333333</v>
      </c>
      <c r="V135">
        <v>19</v>
      </c>
      <c r="W135">
        <v>19.3333333333333</v>
      </c>
      <c r="X135">
        <v>18.3333333333333</v>
      </c>
      <c r="Y135">
        <v>76</v>
      </c>
    </row>
    <row r="136" spans="1:25">
      <c r="A136">
        <v>135</v>
      </c>
      <c r="B136">
        <v>4</v>
      </c>
      <c r="C136">
        <v>22</v>
      </c>
      <c r="D136">
        <v>20</v>
      </c>
      <c r="E136">
        <v>20</v>
      </c>
      <c r="F136">
        <v>20</v>
      </c>
      <c r="G136" s="5">
        <v>82</v>
      </c>
      <c r="H136" t="s">
        <v>397</v>
      </c>
      <c r="I136">
        <v>18</v>
      </c>
      <c r="J136">
        <v>19</v>
      </c>
      <c r="K136">
        <v>18</v>
      </c>
      <c r="L136">
        <v>20</v>
      </c>
      <c r="M136" s="5">
        <v>75</v>
      </c>
      <c r="N136" t="s">
        <v>398</v>
      </c>
      <c r="O136">
        <v>20</v>
      </c>
      <c r="P136">
        <v>18</v>
      </c>
      <c r="Q136">
        <v>17</v>
      </c>
      <c r="R136">
        <v>20</v>
      </c>
      <c r="S136" s="5">
        <v>75</v>
      </c>
      <c r="T136" t="s">
        <v>399</v>
      </c>
      <c r="U136">
        <v>20</v>
      </c>
      <c r="V136">
        <v>19</v>
      </c>
      <c r="W136">
        <v>18.3333333333333</v>
      </c>
      <c r="X136">
        <v>20</v>
      </c>
      <c r="Y136">
        <v>77.3333333333333</v>
      </c>
    </row>
    <row r="137" spans="1:25">
      <c r="A137">
        <v>136</v>
      </c>
      <c r="B137">
        <v>4</v>
      </c>
      <c r="C137">
        <v>19</v>
      </c>
      <c r="D137">
        <v>20</v>
      </c>
      <c r="E137">
        <v>18</v>
      </c>
      <c r="F137">
        <v>17</v>
      </c>
      <c r="G137" s="5">
        <v>74</v>
      </c>
      <c r="H137" t="s">
        <v>400</v>
      </c>
      <c r="I137">
        <v>20</v>
      </c>
      <c r="J137">
        <v>21</v>
      </c>
      <c r="K137">
        <v>22</v>
      </c>
      <c r="L137">
        <v>22</v>
      </c>
      <c r="M137" s="5">
        <v>85</v>
      </c>
      <c r="N137" t="s">
        <v>401</v>
      </c>
      <c r="O137">
        <v>19</v>
      </c>
      <c r="P137">
        <v>20</v>
      </c>
      <c r="Q137">
        <v>18</v>
      </c>
      <c r="R137">
        <v>20</v>
      </c>
      <c r="S137" s="5">
        <v>77</v>
      </c>
      <c r="T137" t="s">
        <v>402</v>
      </c>
      <c r="U137">
        <v>19.3333333333333</v>
      </c>
      <c r="V137">
        <v>20.3333333333333</v>
      </c>
      <c r="W137">
        <v>19.3333333333333</v>
      </c>
      <c r="X137">
        <v>19.6666666666667</v>
      </c>
      <c r="Y137">
        <v>78.6666666666667</v>
      </c>
    </row>
    <row r="138" spans="1:25">
      <c r="A138">
        <v>137</v>
      </c>
      <c r="B138">
        <v>4</v>
      </c>
      <c r="C138">
        <v>22</v>
      </c>
      <c r="D138">
        <v>22</v>
      </c>
      <c r="E138">
        <v>23</v>
      </c>
      <c r="F138">
        <v>22</v>
      </c>
      <c r="G138" s="5">
        <v>89</v>
      </c>
      <c r="H138" t="s">
        <v>403</v>
      </c>
      <c r="I138">
        <v>20</v>
      </c>
      <c r="J138">
        <v>18</v>
      </c>
      <c r="K138">
        <v>18</v>
      </c>
      <c r="L138">
        <v>20</v>
      </c>
      <c r="M138" s="5">
        <v>76</v>
      </c>
      <c r="N138" t="s">
        <v>404</v>
      </c>
      <c r="O138">
        <v>22</v>
      </c>
      <c r="P138">
        <v>20</v>
      </c>
      <c r="Q138">
        <v>18</v>
      </c>
      <c r="R138">
        <v>15</v>
      </c>
      <c r="S138" s="5">
        <v>75</v>
      </c>
      <c r="T138" t="s">
        <v>405</v>
      </c>
      <c r="U138">
        <v>21.3333333333333</v>
      </c>
      <c r="V138">
        <v>20</v>
      </c>
      <c r="W138">
        <v>19.6666666666667</v>
      </c>
      <c r="X138">
        <v>19</v>
      </c>
      <c r="Y138">
        <v>80</v>
      </c>
    </row>
    <row r="139" spans="1:25">
      <c r="A139">
        <v>138</v>
      </c>
      <c r="B139">
        <v>4</v>
      </c>
      <c r="C139">
        <v>23</v>
      </c>
      <c r="D139">
        <v>21</v>
      </c>
      <c r="E139">
        <v>22</v>
      </c>
      <c r="F139">
        <v>23</v>
      </c>
      <c r="G139" s="5">
        <v>89</v>
      </c>
      <c r="H139" t="s">
        <v>406</v>
      </c>
      <c r="I139">
        <v>20</v>
      </c>
      <c r="J139">
        <v>20</v>
      </c>
      <c r="K139">
        <v>20</v>
      </c>
      <c r="L139">
        <v>20</v>
      </c>
      <c r="M139" s="5">
        <v>80</v>
      </c>
      <c r="N139" t="s">
        <v>407</v>
      </c>
      <c r="O139">
        <v>20</v>
      </c>
      <c r="P139">
        <v>17</v>
      </c>
      <c r="Q139">
        <v>15</v>
      </c>
      <c r="R139">
        <v>20</v>
      </c>
      <c r="S139" s="5">
        <v>72</v>
      </c>
      <c r="T139" t="s">
        <v>408</v>
      </c>
      <c r="U139">
        <v>21</v>
      </c>
      <c r="V139">
        <v>19.3333333333333</v>
      </c>
      <c r="W139">
        <v>19</v>
      </c>
      <c r="X139">
        <v>21</v>
      </c>
      <c r="Y139">
        <v>80.3333333333333</v>
      </c>
    </row>
    <row r="140" spans="1:25">
      <c r="A140">
        <v>139</v>
      </c>
      <c r="B140">
        <v>4</v>
      </c>
      <c r="C140">
        <v>20</v>
      </c>
      <c r="D140">
        <v>20</v>
      </c>
      <c r="E140">
        <v>18</v>
      </c>
      <c r="F140">
        <v>18</v>
      </c>
      <c r="G140" s="5">
        <v>76</v>
      </c>
      <c r="H140" t="s">
        <v>409</v>
      </c>
      <c r="I140">
        <v>20</v>
      </c>
      <c r="J140">
        <v>22</v>
      </c>
      <c r="K140">
        <v>20</v>
      </c>
      <c r="L140">
        <v>21</v>
      </c>
      <c r="M140" s="5">
        <v>83</v>
      </c>
      <c r="N140" t="s">
        <v>410</v>
      </c>
      <c r="O140">
        <v>22</v>
      </c>
      <c r="P140">
        <v>18</v>
      </c>
      <c r="Q140">
        <v>23</v>
      </c>
      <c r="R140">
        <v>20</v>
      </c>
      <c r="S140" s="5">
        <v>83</v>
      </c>
      <c r="T140" t="s">
        <v>411</v>
      </c>
      <c r="U140">
        <v>20.6666666666667</v>
      </c>
      <c r="V140">
        <v>20</v>
      </c>
      <c r="W140">
        <v>20.3333333333333</v>
      </c>
      <c r="X140">
        <v>19.6666666666667</v>
      </c>
      <c r="Y140">
        <v>80.6666666666667</v>
      </c>
    </row>
    <row r="141" spans="1:25">
      <c r="A141">
        <v>140</v>
      </c>
      <c r="B141">
        <v>4</v>
      </c>
      <c r="C141">
        <v>18</v>
      </c>
      <c r="D141">
        <v>21</v>
      </c>
      <c r="E141">
        <v>21</v>
      </c>
      <c r="F141">
        <v>19</v>
      </c>
      <c r="G141" s="5">
        <v>79</v>
      </c>
      <c r="H141" t="s">
        <v>412</v>
      </c>
      <c r="I141">
        <v>21</v>
      </c>
      <c r="J141">
        <v>19</v>
      </c>
      <c r="K141">
        <v>19</v>
      </c>
      <c r="L141">
        <v>19</v>
      </c>
      <c r="M141" s="5">
        <v>78</v>
      </c>
      <c r="N141" t="s">
        <v>413</v>
      </c>
      <c r="O141">
        <v>23</v>
      </c>
      <c r="P141">
        <v>21</v>
      </c>
      <c r="Q141">
        <v>21</v>
      </c>
      <c r="R141">
        <v>20</v>
      </c>
      <c r="S141" s="5">
        <v>85</v>
      </c>
      <c r="T141" t="s">
        <v>414</v>
      </c>
      <c r="U141">
        <v>20.6666666666667</v>
      </c>
      <c r="V141">
        <v>20.3333333333333</v>
      </c>
      <c r="W141">
        <v>20.3333333333333</v>
      </c>
      <c r="X141">
        <v>19.3333333333333</v>
      </c>
      <c r="Y141">
        <v>80.6666666666667</v>
      </c>
    </row>
    <row r="142" spans="1:25">
      <c r="A142">
        <v>141</v>
      </c>
      <c r="B142">
        <v>4</v>
      </c>
      <c r="C142">
        <v>25</v>
      </c>
      <c r="D142">
        <v>20</v>
      </c>
      <c r="E142">
        <v>20</v>
      </c>
      <c r="F142">
        <v>18</v>
      </c>
      <c r="G142" s="5">
        <v>83</v>
      </c>
      <c r="H142" t="s">
        <v>415</v>
      </c>
      <c r="I142">
        <v>22</v>
      </c>
      <c r="J142">
        <v>19</v>
      </c>
      <c r="K142">
        <v>20</v>
      </c>
      <c r="L142">
        <v>23</v>
      </c>
      <c r="M142" s="5">
        <v>84</v>
      </c>
      <c r="N142" t="s">
        <v>416</v>
      </c>
      <c r="O142">
        <v>20</v>
      </c>
      <c r="P142">
        <v>20</v>
      </c>
      <c r="Q142">
        <v>18</v>
      </c>
      <c r="R142">
        <v>18</v>
      </c>
      <c r="S142" s="5">
        <v>76</v>
      </c>
      <c r="T142" t="s">
        <v>417</v>
      </c>
      <c r="U142">
        <v>22.3333333333333</v>
      </c>
      <c r="V142">
        <v>19.6666666666667</v>
      </c>
      <c r="W142">
        <v>19.3333333333333</v>
      </c>
      <c r="X142">
        <v>19.6666666666667</v>
      </c>
      <c r="Y142">
        <v>81</v>
      </c>
    </row>
    <row r="143" spans="1:25">
      <c r="A143">
        <v>142</v>
      </c>
      <c r="B143">
        <v>4</v>
      </c>
      <c r="C143">
        <v>22</v>
      </c>
      <c r="D143">
        <v>20</v>
      </c>
      <c r="E143">
        <v>20</v>
      </c>
      <c r="F143">
        <v>22</v>
      </c>
      <c r="G143" s="5">
        <v>84</v>
      </c>
      <c r="H143" t="s">
        <v>418</v>
      </c>
      <c r="I143">
        <v>20</v>
      </c>
      <c r="J143">
        <v>20</v>
      </c>
      <c r="K143">
        <v>20</v>
      </c>
      <c r="L143">
        <v>20</v>
      </c>
      <c r="M143" s="5">
        <v>80</v>
      </c>
      <c r="N143" t="s">
        <v>419</v>
      </c>
      <c r="O143">
        <v>20</v>
      </c>
      <c r="P143">
        <v>20</v>
      </c>
      <c r="Q143">
        <v>20</v>
      </c>
      <c r="R143">
        <v>20</v>
      </c>
      <c r="S143" s="5">
        <v>80</v>
      </c>
      <c r="T143" t="s">
        <v>420</v>
      </c>
      <c r="U143">
        <v>20.6666666666667</v>
      </c>
      <c r="V143">
        <v>20</v>
      </c>
      <c r="W143">
        <v>20</v>
      </c>
      <c r="X143">
        <v>20.6666666666667</v>
      </c>
      <c r="Y143">
        <v>81.3333333333333</v>
      </c>
    </row>
    <row r="144" spans="1:25">
      <c r="A144">
        <v>143</v>
      </c>
      <c r="B144">
        <v>4</v>
      </c>
      <c r="C144">
        <v>25</v>
      </c>
      <c r="D144">
        <v>22</v>
      </c>
      <c r="E144">
        <v>23</v>
      </c>
      <c r="F144">
        <v>20</v>
      </c>
      <c r="G144" s="5">
        <v>90</v>
      </c>
      <c r="H144" t="s">
        <v>421</v>
      </c>
      <c r="I144">
        <v>20</v>
      </c>
      <c r="J144">
        <v>19</v>
      </c>
      <c r="K144">
        <v>22</v>
      </c>
      <c r="L144">
        <v>21</v>
      </c>
      <c r="M144" s="5">
        <v>82</v>
      </c>
      <c r="N144" t="s">
        <v>422</v>
      </c>
      <c r="O144">
        <v>20</v>
      </c>
      <c r="P144">
        <v>18</v>
      </c>
      <c r="Q144">
        <v>18</v>
      </c>
      <c r="R144">
        <v>18</v>
      </c>
      <c r="S144" s="5">
        <v>74</v>
      </c>
      <c r="T144" t="s">
        <v>423</v>
      </c>
      <c r="U144">
        <v>21.6666666666667</v>
      </c>
      <c r="V144">
        <v>19.6666666666667</v>
      </c>
      <c r="W144">
        <v>21</v>
      </c>
      <c r="X144">
        <v>19.6666666666667</v>
      </c>
      <c r="Y144">
        <v>82</v>
      </c>
    </row>
    <row r="145" spans="1:25">
      <c r="A145">
        <v>144</v>
      </c>
      <c r="B145">
        <v>4</v>
      </c>
      <c r="C145">
        <v>21</v>
      </c>
      <c r="D145">
        <v>21</v>
      </c>
      <c r="E145">
        <v>20</v>
      </c>
      <c r="F145">
        <v>20</v>
      </c>
      <c r="G145" s="5">
        <v>82</v>
      </c>
      <c r="H145" t="s">
        <v>424</v>
      </c>
      <c r="I145">
        <v>24</v>
      </c>
      <c r="J145">
        <v>21</v>
      </c>
      <c r="K145">
        <v>22</v>
      </c>
      <c r="L145">
        <v>23</v>
      </c>
      <c r="M145" s="5">
        <v>90</v>
      </c>
      <c r="N145" t="s">
        <v>425</v>
      </c>
      <c r="O145">
        <v>23</v>
      </c>
      <c r="P145">
        <v>18</v>
      </c>
      <c r="Q145">
        <v>14</v>
      </c>
      <c r="R145">
        <v>20</v>
      </c>
      <c r="S145" s="5">
        <v>75</v>
      </c>
      <c r="T145" t="s">
        <v>426</v>
      </c>
      <c r="U145">
        <v>22.6666666666667</v>
      </c>
      <c r="V145">
        <v>20</v>
      </c>
      <c r="W145">
        <v>18.6666666666667</v>
      </c>
      <c r="X145">
        <v>21</v>
      </c>
      <c r="Y145">
        <v>82.3333333333333</v>
      </c>
    </row>
    <row r="146" spans="1:25">
      <c r="A146">
        <v>145</v>
      </c>
      <c r="B146">
        <v>4</v>
      </c>
      <c r="C146">
        <v>20</v>
      </c>
      <c r="D146">
        <v>22</v>
      </c>
      <c r="E146">
        <v>22</v>
      </c>
      <c r="F146">
        <v>22</v>
      </c>
      <c r="G146" s="5">
        <v>86</v>
      </c>
      <c r="H146" t="s">
        <v>427</v>
      </c>
      <c r="I146">
        <v>20</v>
      </c>
      <c r="J146">
        <v>20</v>
      </c>
      <c r="K146">
        <v>18</v>
      </c>
      <c r="L146">
        <v>21</v>
      </c>
      <c r="M146" s="5">
        <v>79</v>
      </c>
      <c r="N146" t="s">
        <v>428</v>
      </c>
      <c r="O146">
        <v>21</v>
      </c>
      <c r="P146">
        <v>21</v>
      </c>
      <c r="Q146">
        <v>22</v>
      </c>
      <c r="R146">
        <v>20</v>
      </c>
      <c r="S146" s="5">
        <v>84</v>
      </c>
      <c r="T146" t="s">
        <v>429</v>
      </c>
      <c r="U146">
        <v>20.3333333333333</v>
      </c>
      <c r="V146">
        <v>21</v>
      </c>
      <c r="W146">
        <v>20.6666666666667</v>
      </c>
      <c r="X146">
        <v>21</v>
      </c>
      <c r="Y146">
        <v>83</v>
      </c>
    </row>
    <row r="147" spans="1:25">
      <c r="A147">
        <v>146</v>
      </c>
      <c r="B147">
        <v>4</v>
      </c>
      <c r="C147">
        <v>21</v>
      </c>
      <c r="D147">
        <v>20</v>
      </c>
      <c r="E147">
        <v>18</v>
      </c>
      <c r="F147">
        <v>19</v>
      </c>
      <c r="G147" s="5">
        <v>78</v>
      </c>
      <c r="H147" t="s">
        <v>430</v>
      </c>
      <c r="I147">
        <v>23</v>
      </c>
      <c r="J147">
        <v>23</v>
      </c>
      <c r="K147">
        <v>21</v>
      </c>
      <c r="L147">
        <v>23</v>
      </c>
      <c r="M147" s="5">
        <v>90</v>
      </c>
      <c r="N147" t="s">
        <v>431</v>
      </c>
      <c r="O147">
        <v>18</v>
      </c>
      <c r="P147">
        <v>20</v>
      </c>
      <c r="Q147">
        <v>20</v>
      </c>
      <c r="R147">
        <v>24</v>
      </c>
      <c r="S147" s="5">
        <v>82</v>
      </c>
      <c r="T147" t="s">
        <v>432</v>
      </c>
      <c r="U147">
        <v>20.6666666666667</v>
      </c>
      <c r="V147">
        <v>21</v>
      </c>
      <c r="W147">
        <v>19.6666666666667</v>
      </c>
      <c r="X147">
        <v>22</v>
      </c>
      <c r="Y147">
        <v>83.3333333333333</v>
      </c>
    </row>
    <row r="148" spans="1:25">
      <c r="A148">
        <v>147</v>
      </c>
      <c r="B148">
        <v>4</v>
      </c>
      <c r="C148">
        <v>21</v>
      </c>
      <c r="D148">
        <v>21</v>
      </c>
      <c r="E148">
        <v>21</v>
      </c>
      <c r="F148">
        <v>21</v>
      </c>
      <c r="G148" s="5">
        <v>84</v>
      </c>
      <c r="H148" t="s">
        <v>433</v>
      </c>
      <c r="I148">
        <v>22</v>
      </c>
      <c r="J148">
        <v>22</v>
      </c>
      <c r="K148">
        <v>20</v>
      </c>
      <c r="L148">
        <v>20</v>
      </c>
      <c r="M148" s="5">
        <v>84</v>
      </c>
      <c r="N148" t="s">
        <v>434</v>
      </c>
      <c r="O148">
        <v>20</v>
      </c>
      <c r="P148">
        <v>22</v>
      </c>
      <c r="Q148">
        <v>20</v>
      </c>
      <c r="R148">
        <v>22</v>
      </c>
      <c r="S148" s="5">
        <v>84</v>
      </c>
      <c r="T148" t="s">
        <v>435</v>
      </c>
      <c r="U148">
        <v>21</v>
      </c>
      <c r="V148">
        <v>21.6666666666667</v>
      </c>
      <c r="W148">
        <v>20.3333333333333</v>
      </c>
      <c r="X148">
        <v>21</v>
      </c>
      <c r="Y148">
        <v>84</v>
      </c>
    </row>
    <row r="149" spans="1:25">
      <c r="A149">
        <v>148</v>
      </c>
      <c r="B149">
        <v>4</v>
      </c>
      <c r="C149">
        <v>21</v>
      </c>
      <c r="D149">
        <v>23</v>
      </c>
      <c r="E149">
        <v>23</v>
      </c>
      <c r="F149">
        <v>22</v>
      </c>
      <c r="G149" s="5">
        <v>89</v>
      </c>
      <c r="H149" t="s">
        <v>436</v>
      </c>
      <c r="I149">
        <v>21</v>
      </c>
      <c r="J149">
        <v>22</v>
      </c>
      <c r="K149">
        <v>21</v>
      </c>
      <c r="L149">
        <v>20</v>
      </c>
      <c r="M149" s="5">
        <v>84</v>
      </c>
      <c r="N149" t="s">
        <v>437</v>
      </c>
      <c r="O149">
        <v>20</v>
      </c>
      <c r="P149">
        <v>22</v>
      </c>
      <c r="Q149">
        <v>18</v>
      </c>
      <c r="R149">
        <v>22</v>
      </c>
      <c r="S149" s="5">
        <v>82</v>
      </c>
      <c r="T149" t="s">
        <v>438</v>
      </c>
      <c r="U149">
        <v>20.6666666666667</v>
      </c>
      <c r="V149">
        <v>22.3333333333333</v>
      </c>
      <c r="W149">
        <v>20.6666666666667</v>
      </c>
      <c r="X149">
        <v>21.3333333333333</v>
      </c>
      <c r="Y149">
        <v>85</v>
      </c>
    </row>
    <row r="150" spans="1:25">
      <c r="A150">
        <v>149</v>
      </c>
      <c r="B150">
        <v>4</v>
      </c>
      <c r="C150">
        <v>21</v>
      </c>
      <c r="D150">
        <v>22</v>
      </c>
      <c r="E150">
        <v>23</v>
      </c>
      <c r="F150">
        <v>22</v>
      </c>
      <c r="G150" s="5">
        <v>88</v>
      </c>
      <c r="H150" t="s">
        <v>439</v>
      </c>
      <c r="I150">
        <v>20</v>
      </c>
      <c r="J150">
        <v>19</v>
      </c>
      <c r="K150">
        <v>19</v>
      </c>
      <c r="L150">
        <v>22</v>
      </c>
      <c r="M150" s="5">
        <v>80</v>
      </c>
      <c r="N150" t="s">
        <v>440</v>
      </c>
      <c r="O150">
        <v>22</v>
      </c>
      <c r="P150">
        <v>22</v>
      </c>
      <c r="Q150">
        <v>23</v>
      </c>
      <c r="R150">
        <v>20</v>
      </c>
      <c r="S150" s="5">
        <v>87</v>
      </c>
      <c r="T150" t="s">
        <v>441</v>
      </c>
      <c r="U150">
        <v>21</v>
      </c>
      <c r="V150">
        <v>21</v>
      </c>
      <c r="W150">
        <v>21.6666666666667</v>
      </c>
      <c r="X150">
        <v>21.3333333333333</v>
      </c>
      <c r="Y150">
        <v>85</v>
      </c>
    </row>
    <row r="151" spans="1:25">
      <c r="A151">
        <v>150</v>
      </c>
      <c r="B151">
        <v>4</v>
      </c>
      <c r="C151">
        <v>20</v>
      </c>
      <c r="D151">
        <v>21</v>
      </c>
      <c r="E151">
        <v>17</v>
      </c>
      <c r="F151">
        <v>22</v>
      </c>
      <c r="G151" s="5">
        <v>80</v>
      </c>
      <c r="H151" t="s">
        <v>442</v>
      </c>
      <c r="I151">
        <v>21</v>
      </c>
      <c r="J151">
        <v>23</v>
      </c>
      <c r="K151">
        <v>22</v>
      </c>
      <c r="L151">
        <v>22</v>
      </c>
      <c r="M151" s="5">
        <v>88</v>
      </c>
      <c r="N151" t="s">
        <v>443</v>
      </c>
      <c r="O151">
        <v>22</v>
      </c>
      <c r="P151">
        <v>21</v>
      </c>
      <c r="Q151">
        <v>20</v>
      </c>
      <c r="R151">
        <v>24</v>
      </c>
      <c r="S151" s="5">
        <v>87</v>
      </c>
      <c r="T151" t="s">
        <v>444</v>
      </c>
      <c r="U151">
        <v>21</v>
      </c>
      <c r="V151">
        <v>21.6666666666667</v>
      </c>
      <c r="W151">
        <v>19.6666666666667</v>
      </c>
      <c r="X151">
        <v>22.6666666666667</v>
      </c>
      <c r="Y151">
        <v>85</v>
      </c>
    </row>
    <row r="152" spans="1:25">
      <c r="A152">
        <v>151</v>
      </c>
      <c r="B152">
        <v>4</v>
      </c>
      <c r="C152">
        <v>20</v>
      </c>
      <c r="D152">
        <v>22</v>
      </c>
      <c r="E152">
        <v>22</v>
      </c>
      <c r="F152">
        <v>20</v>
      </c>
      <c r="G152" s="5">
        <v>84</v>
      </c>
      <c r="H152" t="s">
        <v>445</v>
      </c>
      <c r="I152">
        <v>21</v>
      </c>
      <c r="J152">
        <v>20</v>
      </c>
      <c r="K152">
        <v>21</v>
      </c>
      <c r="L152">
        <v>21</v>
      </c>
      <c r="M152" s="5">
        <v>83</v>
      </c>
      <c r="N152" t="s">
        <v>446</v>
      </c>
      <c r="O152">
        <v>24</v>
      </c>
      <c r="P152">
        <v>23</v>
      </c>
      <c r="Q152">
        <v>22</v>
      </c>
      <c r="R152">
        <v>22</v>
      </c>
      <c r="S152" s="5">
        <v>91</v>
      </c>
      <c r="T152" t="s">
        <v>447</v>
      </c>
      <c r="U152">
        <v>21.6666666666667</v>
      </c>
      <c r="V152">
        <v>21.6666666666667</v>
      </c>
      <c r="W152">
        <v>21.6666666666667</v>
      </c>
      <c r="X152">
        <v>21</v>
      </c>
      <c r="Y152">
        <v>86</v>
      </c>
    </row>
    <row r="153" spans="1:25">
      <c r="A153">
        <v>152</v>
      </c>
      <c r="B153">
        <v>4</v>
      </c>
      <c r="C153">
        <v>19</v>
      </c>
      <c r="D153">
        <v>20</v>
      </c>
      <c r="E153">
        <v>20</v>
      </c>
      <c r="F153">
        <v>20</v>
      </c>
      <c r="G153" s="5">
        <v>79</v>
      </c>
      <c r="H153" t="s">
        <v>448</v>
      </c>
      <c r="I153">
        <v>22</v>
      </c>
      <c r="J153">
        <v>20</v>
      </c>
      <c r="K153">
        <v>23</v>
      </c>
      <c r="L153">
        <v>21</v>
      </c>
      <c r="M153" s="5">
        <v>86</v>
      </c>
      <c r="N153" t="s">
        <v>449</v>
      </c>
      <c r="O153">
        <v>23</v>
      </c>
      <c r="P153">
        <v>24</v>
      </c>
      <c r="Q153">
        <v>23</v>
      </c>
      <c r="R153">
        <v>23</v>
      </c>
      <c r="S153" s="5">
        <v>93</v>
      </c>
      <c r="T153" t="s">
        <v>450</v>
      </c>
      <c r="U153">
        <v>21.3333333333333</v>
      </c>
      <c r="V153">
        <v>21.3333333333333</v>
      </c>
      <c r="W153">
        <v>22</v>
      </c>
      <c r="X153">
        <v>21.3333333333333</v>
      </c>
      <c r="Y153">
        <v>86</v>
      </c>
    </row>
    <row r="154" spans="1:25">
      <c r="A154">
        <v>153</v>
      </c>
      <c r="B154">
        <v>4</v>
      </c>
      <c r="C154">
        <v>23</v>
      </c>
      <c r="D154">
        <v>22</v>
      </c>
      <c r="E154">
        <v>23</v>
      </c>
      <c r="F154">
        <v>23</v>
      </c>
      <c r="G154" s="5">
        <v>91</v>
      </c>
      <c r="H154" t="s">
        <v>451</v>
      </c>
      <c r="I154">
        <v>22</v>
      </c>
      <c r="J154">
        <v>23</v>
      </c>
      <c r="K154">
        <v>24</v>
      </c>
      <c r="L154">
        <v>21</v>
      </c>
      <c r="M154" s="5">
        <v>90</v>
      </c>
      <c r="N154" t="s">
        <v>452</v>
      </c>
      <c r="O154">
        <v>19</v>
      </c>
      <c r="P154">
        <v>21</v>
      </c>
      <c r="Q154">
        <v>20</v>
      </c>
      <c r="R154">
        <v>18</v>
      </c>
      <c r="S154" s="5">
        <v>78</v>
      </c>
      <c r="T154" t="s">
        <v>453</v>
      </c>
      <c r="U154">
        <v>21.3333333333333</v>
      </c>
      <c r="V154">
        <v>22</v>
      </c>
      <c r="W154">
        <v>22.3333333333333</v>
      </c>
      <c r="X154">
        <v>20.6666666666667</v>
      </c>
      <c r="Y154">
        <v>86.3333333333333</v>
      </c>
    </row>
    <row r="155" spans="1:25">
      <c r="A155">
        <v>154</v>
      </c>
      <c r="B155">
        <v>4</v>
      </c>
      <c r="C155">
        <v>22</v>
      </c>
      <c r="D155">
        <v>23</v>
      </c>
      <c r="E155">
        <v>22</v>
      </c>
      <c r="F155">
        <v>24</v>
      </c>
      <c r="G155" s="5">
        <v>91</v>
      </c>
      <c r="H155" t="s">
        <v>454</v>
      </c>
      <c r="I155">
        <v>19</v>
      </c>
      <c r="J155">
        <v>21</v>
      </c>
      <c r="K155">
        <v>19</v>
      </c>
      <c r="L155">
        <v>22</v>
      </c>
      <c r="M155" s="5">
        <v>81</v>
      </c>
      <c r="N155" t="s">
        <v>455</v>
      </c>
      <c r="O155">
        <v>22</v>
      </c>
      <c r="P155">
        <v>20</v>
      </c>
      <c r="Q155">
        <v>22</v>
      </c>
      <c r="R155">
        <v>23</v>
      </c>
      <c r="S155" s="5">
        <v>87</v>
      </c>
      <c r="T155" t="s">
        <v>456</v>
      </c>
      <c r="U155">
        <v>21</v>
      </c>
      <c r="V155">
        <v>21.3333333333333</v>
      </c>
      <c r="W155">
        <v>21</v>
      </c>
      <c r="X155">
        <v>23</v>
      </c>
      <c r="Y155">
        <v>86.3333333333333</v>
      </c>
    </row>
    <row r="156" spans="1:25">
      <c r="A156">
        <v>155</v>
      </c>
      <c r="B156">
        <v>4</v>
      </c>
      <c r="C156">
        <v>20</v>
      </c>
      <c r="D156">
        <v>20</v>
      </c>
      <c r="E156">
        <v>22</v>
      </c>
      <c r="F156">
        <v>20</v>
      </c>
      <c r="G156" s="5">
        <v>82</v>
      </c>
      <c r="H156" t="s">
        <v>457</v>
      </c>
      <c r="I156">
        <v>22</v>
      </c>
      <c r="J156">
        <v>22</v>
      </c>
      <c r="K156">
        <v>22</v>
      </c>
      <c r="L156">
        <v>23</v>
      </c>
      <c r="M156" s="5">
        <v>89</v>
      </c>
      <c r="N156" t="s">
        <v>458</v>
      </c>
      <c r="O156">
        <v>23</v>
      </c>
      <c r="P156">
        <v>22</v>
      </c>
      <c r="Q156">
        <v>20</v>
      </c>
      <c r="R156">
        <v>24</v>
      </c>
      <c r="S156" s="5">
        <v>89</v>
      </c>
      <c r="T156" t="s">
        <v>459</v>
      </c>
      <c r="U156">
        <v>21.6666666666667</v>
      </c>
      <c r="V156">
        <v>21.3333333333333</v>
      </c>
      <c r="W156">
        <v>21.3333333333333</v>
      </c>
      <c r="X156">
        <v>22.3333333333333</v>
      </c>
      <c r="Y156">
        <v>86.6666666666667</v>
      </c>
    </row>
    <row r="157" spans="1:25">
      <c r="A157">
        <v>156</v>
      </c>
      <c r="B157">
        <v>4</v>
      </c>
      <c r="C157">
        <v>22</v>
      </c>
      <c r="D157">
        <v>19</v>
      </c>
      <c r="E157">
        <v>22</v>
      </c>
      <c r="F157">
        <v>22</v>
      </c>
      <c r="G157" s="5">
        <v>85</v>
      </c>
      <c r="H157" t="s">
        <v>460</v>
      </c>
      <c r="I157">
        <v>23</v>
      </c>
      <c r="J157">
        <v>22</v>
      </c>
      <c r="K157">
        <v>22</v>
      </c>
      <c r="L157">
        <v>23</v>
      </c>
      <c r="M157" s="5">
        <v>90</v>
      </c>
      <c r="N157" t="s">
        <v>461</v>
      </c>
      <c r="O157">
        <v>21</v>
      </c>
      <c r="P157">
        <v>22</v>
      </c>
      <c r="Q157">
        <v>21</v>
      </c>
      <c r="R157">
        <v>22</v>
      </c>
      <c r="S157" s="5">
        <v>86</v>
      </c>
      <c r="T157" t="s">
        <v>462</v>
      </c>
      <c r="U157">
        <v>22</v>
      </c>
      <c r="V157">
        <v>21</v>
      </c>
      <c r="W157">
        <v>21.6666666666667</v>
      </c>
      <c r="X157">
        <v>22.3333333333333</v>
      </c>
      <c r="Y157">
        <v>87</v>
      </c>
    </row>
    <row r="158" spans="1:25">
      <c r="A158">
        <v>157</v>
      </c>
      <c r="B158">
        <v>4</v>
      </c>
      <c r="C158">
        <v>22</v>
      </c>
      <c r="D158">
        <v>22</v>
      </c>
      <c r="E158">
        <v>20</v>
      </c>
      <c r="F158">
        <v>24</v>
      </c>
      <c r="G158" s="5">
        <v>88</v>
      </c>
      <c r="H158" t="s">
        <v>463</v>
      </c>
      <c r="I158">
        <v>22</v>
      </c>
      <c r="J158">
        <v>20</v>
      </c>
      <c r="K158">
        <v>22</v>
      </c>
      <c r="L158">
        <v>22</v>
      </c>
      <c r="M158" s="5">
        <v>86</v>
      </c>
      <c r="N158" t="s">
        <v>464</v>
      </c>
      <c r="O158">
        <v>22</v>
      </c>
      <c r="P158">
        <v>22</v>
      </c>
      <c r="Q158">
        <v>22</v>
      </c>
      <c r="R158">
        <v>22</v>
      </c>
      <c r="S158" s="5">
        <v>88</v>
      </c>
      <c r="T158" t="s">
        <v>465</v>
      </c>
      <c r="U158">
        <v>22</v>
      </c>
      <c r="V158">
        <v>21.3333333333333</v>
      </c>
      <c r="W158">
        <v>21.3333333333333</v>
      </c>
      <c r="X158">
        <v>22.6666666666667</v>
      </c>
      <c r="Y158">
        <v>87.3333333333333</v>
      </c>
    </row>
    <row r="159" spans="1:25">
      <c r="A159">
        <v>158</v>
      </c>
      <c r="B159">
        <v>4</v>
      </c>
      <c r="C159">
        <v>25</v>
      </c>
      <c r="D159">
        <v>23</v>
      </c>
      <c r="E159">
        <v>23</v>
      </c>
      <c r="F159">
        <v>22</v>
      </c>
      <c r="G159" s="5">
        <v>93</v>
      </c>
      <c r="H159" t="s">
        <v>466</v>
      </c>
      <c r="I159">
        <v>21</v>
      </c>
      <c r="J159">
        <v>20</v>
      </c>
      <c r="K159">
        <v>22</v>
      </c>
      <c r="L159">
        <v>23</v>
      </c>
      <c r="M159" s="5">
        <v>86</v>
      </c>
      <c r="N159" t="s">
        <v>467</v>
      </c>
      <c r="O159">
        <v>23</v>
      </c>
      <c r="P159">
        <v>22</v>
      </c>
      <c r="Q159">
        <v>23</v>
      </c>
      <c r="R159">
        <v>22</v>
      </c>
      <c r="S159" s="5">
        <v>90</v>
      </c>
      <c r="T159" t="s">
        <v>468</v>
      </c>
      <c r="U159">
        <v>23</v>
      </c>
      <c r="V159">
        <v>21.6666666666667</v>
      </c>
      <c r="W159">
        <v>22.6666666666667</v>
      </c>
      <c r="X159">
        <v>22.3333333333333</v>
      </c>
      <c r="Y159">
        <v>89.6666666666667</v>
      </c>
    </row>
    <row r="160" spans="1:25">
      <c r="A160">
        <v>159</v>
      </c>
      <c r="B160">
        <v>4</v>
      </c>
      <c r="C160">
        <v>19</v>
      </c>
      <c r="D160">
        <v>20</v>
      </c>
      <c r="E160">
        <v>19</v>
      </c>
      <c r="F160">
        <v>19</v>
      </c>
      <c r="G160" s="5">
        <v>77</v>
      </c>
      <c r="H160" t="s">
        <v>469</v>
      </c>
      <c r="I160">
        <v>18</v>
      </c>
      <c r="J160">
        <v>20</v>
      </c>
      <c r="K160">
        <v>18</v>
      </c>
      <c r="L160">
        <v>20</v>
      </c>
      <c r="M160" s="5">
        <v>76</v>
      </c>
      <c r="N160" t="s">
        <v>470</v>
      </c>
      <c r="O160">
        <v>18</v>
      </c>
      <c r="P160">
        <v>18</v>
      </c>
      <c r="Q160">
        <v>20</v>
      </c>
      <c r="R160">
        <v>20</v>
      </c>
      <c r="S160" s="5">
        <v>76</v>
      </c>
      <c r="T160" t="s">
        <v>471</v>
      </c>
      <c r="U160">
        <v>18.3333333333333</v>
      </c>
      <c r="V160">
        <v>19.3333333333333</v>
      </c>
      <c r="W160">
        <v>19</v>
      </c>
      <c r="X160">
        <v>19.6666666666667</v>
      </c>
      <c r="Y160">
        <v>76.3333333333333</v>
      </c>
    </row>
    <row r="161" spans="1:25">
      <c r="A161">
        <v>160</v>
      </c>
      <c r="B161">
        <v>4</v>
      </c>
      <c r="C161">
        <v>19</v>
      </c>
      <c r="D161">
        <v>22</v>
      </c>
      <c r="E161">
        <v>20</v>
      </c>
      <c r="F161">
        <v>20</v>
      </c>
      <c r="G161" s="5">
        <v>81</v>
      </c>
      <c r="H161" t="s">
        <v>472</v>
      </c>
      <c r="I161">
        <v>21</v>
      </c>
      <c r="J161">
        <v>20</v>
      </c>
      <c r="K161">
        <v>20</v>
      </c>
      <c r="L161">
        <v>21</v>
      </c>
      <c r="M161" s="5">
        <v>82</v>
      </c>
      <c r="N161" t="s">
        <v>473</v>
      </c>
      <c r="O161">
        <v>19</v>
      </c>
      <c r="P161">
        <v>20</v>
      </c>
      <c r="Q161">
        <v>21</v>
      </c>
      <c r="R161">
        <v>20</v>
      </c>
      <c r="S161" s="5">
        <v>80</v>
      </c>
      <c r="T161" t="s">
        <v>474</v>
      </c>
      <c r="U161">
        <v>19.6666666666667</v>
      </c>
      <c r="V161">
        <v>20.6666666666667</v>
      </c>
      <c r="W161">
        <v>20.3333333333333</v>
      </c>
      <c r="X161">
        <v>20.3333333333333</v>
      </c>
      <c r="Y161">
        <v>81</v>
      </c>
    </row>
    <row r="162" spans="1:25">
      <c r="A162">
        <v>161</v>
      </c>
      <c r="B162">
        <v>4</v>
      </c>
      <c r="C162">
        <v>20</v>
      </c>
      <c r="D162">
        <v>20</v>
      </c>
      <c r="E162">
        <v>20</v>
      </c>
      <c r="F162">
        <v>20</v>
      </c>
      <c r="G162" s="5">
        <v>80</v>
      </c>
      <c r="H162" t="s">
        <v>475</v>
      </c>
      <c r="I162">
        <v>20</v>
      </c>
      <c r="J162">
        <v>20</v>
      </c>
      <c r="K162">
        <v>20</v>
      </c>
      <c r="L162">
        <v>21</v>
      </c>
      <c r="M162" s="5">
        <v>81</v>
      </c>
      <c r="N162" t="s">
        <v>476</v>
      </c>
      <c r="O162">
        <v>21</v>
      </c>
      <c r="P162">
        <v>20</v>
      </c>
      <c r="Q162">
        <v>22</v>
      </c>
      <c r="R162">
        <v>21</v>
      </c>
      <c r="S162" s="5">
        <v>84</v>
      </c>
      <c r="T162" t="s">
        <v>477</v>
      </c>
      <c r="U162">
        <v>20.3333333333333</v>
      </c>
      <c r="V162">
        <v>20</v>
      </c>
      <c r="W162">
        <v>20.6666666666667</v>
      </c>
      <c r="X162">
        <v>20.6666666666667</v>
      </c>
      <c r="Y162">
        <v>81.6666666666667</v>
      </c>
    </row>
    <row r="163" spans="1:25">
      <c r="A163">
        <v>162</v>
      </c>
      <c r="B163">
        <v>4</v>
      </c>
      <c r="C163">
        <v>22</v>
      </c>
      <c r="D163">
        <v>21</v>
      </c>
      <c r="E163">
        <v>19</v>
      </c>
      <c r="F163">
        <v>19</v>
      </c>
      <c r="G163" s="5">
        <v>81</v>
      </c>
      <c r="H163" t="s">
        <v>478</v>
      </c>
      <c r="I163">
        <v>20</v>
      </c>
      <c r="J163">
        <v>18</v>
      </c>
      <c r="K163">
        <v>21</v>
      </c>
      <c r="L163">
        <v>20</v>
      </c>
      <c r="M163" s="5">
        <v>79</v>
      </c>
      <c r="N163" t="s">
        <v>479</v>
      </c>
      <c r="O163">
        <v>23</v>
      </c>
      <c r="P163">
        <v>22</v>
      </c>
      <c r="Q163">
        <v>21</v>
      </c>
      <c r="R163">
        <v>21</v>
      </c>
      <c r="S163" s="5">
        <v>87</v>
      </c>
      <c r="T163" t="s">
        <v>480</v>
      </c>
      <c r="U163">
        <v>21.6666666666667</v>
      </c>
      <c r="V163">
        <v>20.3333333333333</v>
      </c>
      <c r="W163">
        <v>20.3333333333333</v>
      </c>
      <c r="X163">
        <v>20</v>
      </c>
      <c r="Y163">
        <v>82.3333333333333</v>
      </c>
    </row>
    <row r="164" spans="1:25">
      <c r="A164">
        <v>163</v>
      </c>
      <c r="B164">
        <v>4</v>
      </c>
      <c r="C164">
        <v>20</v>
      </c>
      <c r="D164">
        <v>24</v>
      </c>
      <c r="E164">
        <v>24</v>
      </c>
      <c r="F164">
        <v>23</v>
      </c>
      <c r="G164" s="5">
        <v>91</v>
      </c>
      <c r="H164" t="s">
        <v>481</v>
      </c>
      <c r="I164">
        <v>19</v>
      </c>
      <c r="J164">
        <v>18</v>
      </c>
      <c r="K164">
        <v>20</v>
      </c>
      <c r="L164">
        <v>23</v>
      </c>
      <c r="M164" s="5">
        <v>80</v>
      </c>
      <c r="N164" t="s">
        <v>482</v>
      </c>
      <c r="O164">
        <v>24</v>
      </c>
      <c r="P164">
        <v>24</v>
      </c>
      <c r="Q164">
        <v>22</v>
      </c>
      <c r="R164">
        <v>22</v>
      </c>
      <c r="S164" s="5">
        <v>92</v>
      </c>
      <c r="T164" t="s">
        <v>483</v>
      </c>
      <c r="U164">
        <v>21</v>
      </c>
      <c r="V164">
        <v>22</v>
      </c>
      <c r="W164">
        <v>22</v>
      </c>
      <c r="X164">
        <v>22.6666666666667</v>
      </c>
      <c r="Y164">
        <v>87.6666666666667</v>
      </c>
    </row>
    <row r="165" spans="1:25">
      <c r="A165">
        <v>164</v>
      </c>
      <c r="B165">
        <v>4</v>
      </c>
      <c r="C165">
        <v>22</v>
      </c>
      <c r="D165">
        <v>20</v>
      </c>
      <c r="E165">
        <v>23</v>
      </c>
      <c r="F165">
        <v>23</v>
      </c>
      <c r="G165" s="5">
        <v>88</v>
      </c>
      <c r="H165" t="s">
        <v>484</v>
      </c>
      <c r="I165">
        <v>17</v>
      </c>
      <c r="J165">
        <v>16</v>
      </c>
      <c r="K165">
        <v>18</v>
      </c>
      <c r="L165">
        <v>19</v>
      </c>
      <c r="M165" s="5">
        <v>70</v>
      </c>
      <c r="N165" t="s">
        <v>485</v>
      </c>
      <c r="O165">
        <v>20</v>
      </c>
      <c r="P165">
        <v>20</v>
      </c>
      <c r="Q165">
        <v>20</v>
      </c>
      <c r="R165">
        <v>21</v>
      </c>
      <c r="S165" s="5">
        <v>81</v>
      </c>
      <c r="T165" t="s">
        <v>486</v>
      </c>
      <c r="U165">
        <v>19.6666666666667</v>
      </c>
      <c r="V165">
        <v>18.6666666666667</v>
      </c>
      <c r="W165">
        <v>20.3333333333333</v>
      </c>
      <c r="X165">
        <v>21</v>
      </c>
      <c r="Y165">
        <v>79.6666666666667</v>
      </c>
    </row>
    <row r="166" spans="1:25">
      <c r="A166">
        <v>165</v>
      </c>
      <c r="B166">
        <v>4</v>
      </c>
      <c r="C166">
        <v>18</v>
      </c>
      <c r="D166">
        <v>18</v>
      </c>
      <c r="E166">
        <v>17</v>
      </c>
      <c r="F166">
        <v>20</v>
      </c>
      <c r="G166" s="5">
        <v>73</v>
      </c>
      <c r="H166" t="s">
        <v>487</v>
      </c>
      <c r="I166">
        <v>18</v>
      </c>
      <c r="J166">
        <v>18</v>
      </c>
      <c r="K166">
        <v>17</v>
      </c>
      <c r="L166">
        <v>18</v>
      </c>
      <c r="M166" s="5">
        <v>71</v>
      </c>
      <c r="N166" t="s">
        <v>488</v>
      </c>
      <c r="O166">
        <v>18</v>
      </c>
      <c r="P166">
        <v>18</v>
      </c>
      <c r="Q166">
        <v>17</v>
      </c>
      <c r="R166">
        <v>20</v>
      </c>
      <c r="S166" s="5">
        <v>73</v>
      </c>
      <c r="T166" t="s">
        <v>489</v>
      </c>
      <c r="U166">
        <v>18</v>
      </c>
      <c r="V166">
        <v>18</v>
      </c>
      <c r="W166">
        <v>17</v>
      </c>
      <c r="X166">
        <v>19.3333333333333</v>
      </c>
      <c r="Y166">
        <v>72.3333333333333</v>
      </c>
    </row>
    <row r="167" spans="1:25">
      <c r="A167">
        <v>166</v>
      </c>
      <c r="B167">
        <v>4</v>
      </c>
      <c r="C167">
        <v>19</v>
      </c>
      <c r="D167">
        <v>18</v>
      </c>
      <c r="E167">
        <v>18</v>
      </c>
      <c r="F167">
        <v>18</v>
      </c>
      <c r="G167" s="5">
        <v>73</v>
      </c>
      <c r="H167" t="s">
        <v>490</v>
      </c>
      <c r="I167">
        <v>22</v>
      </c>
      <c r="J167">
        <v>18</v>
      </c>
      <c r="K167">
        <v>21</v>
      </c>
      <c r="L167">
        <v>19</v>
      </c>
      <c r="M167" s="5">
        <v>80</v>
      </c>
      <c r="N167" t="s">
        <v>491</v>
      </c>
      <c r="O167">
        <v>15</v>
      </c>
      <c r="P167">
        <v>18</v>
      </c>
      <c r="Q167">
        <v>15</v>
      </c>
      <c r="R167">
        <v>17</v>
      </c>
      <c r="S167" s="5">
        <v>65</v>
      </c>
      <c r="T167" t="s">
        <v>492</v>
      </c>
      <c r="U167">
        <v>18.6666666666667</v>
      </c>
      <c r="V167">
        <v>18</v>
      </c>
      <c r="W167">
        <v>18</v>
      </c>
      <c r="X167">
        <v>18</v>
      </c>
      <c r="Y167">
        <v>72.6666666666667</v>
      </c>
    </row>
    <row r="168" spans="1:25">
      <c r="A168">
        <v>167</v>
      </c>
      <c r="B168">
        <v>4</v>
      </c>
      <c r="C168">
        <v>18</v>
      </c>
      <c r="D168">
        <v>18</v>
      </c>
      <c r="E168">
        <v>18</v>
      </c>
      <c r="F168">
        <v>20</v>
      </c>
      <c r="G168" s="5">
        <v>74</v>
      </c>
      <c r="H168" t="s">
        <v>493</v>
      </c>
      <c r="I168">
        <v>21</v>
      </c>
      <c r="J168">
        <v>20</v>
      </c>
      <c r="K168">
        <v>20</v>
      </c>
      <c r="L168">
        <v>19</v>
      </c>
      <c r="M168" s="5">
        <v>80</v>
      </c>
      <c r="N168" t="s">
        <v>494</v>
      </c>
      <c r="O168">
        <v>21</v>
      </c>
      <c r="P168">
        <v>21</v>
      </c>
      <c r="Q168">
        <v>21</v>
      </c>
      <c r="R168">
        <v>20</v>
      </c>
      <c r="S168" s="5">
        <v>83</v>
      </c>
      <c r="T168" t="s">
        <v>495</v>
      </c>
      <c r="U168">
        <v>20</v>
      </c>
      <c r="V168">
        <v>19.6666666666667</v>
      </c>
      <c r="W168">
        <v>19.6666666666667</v>
      </c>
      <c r="X168">
        <v>19.6666666666667</v>
      </c>
      <c r="Y168">
        <v>79</v>
      </c>
    </row>
    <row r="169" spans="1:25">
      <c r="A169">
        <v>168</v>
      </c>
      <c r="B169">
        <v>4</v>
      </c>
      <c r="C169">
        <v>23</v>
      </c>
      <c r="D169">
        <v>19</v>
      </c>
      <c r="E169">
        <v>21</v>
      </c>
      <c r="F169">
        <v>21</v>
      </c>
      <c r="G169" s="5">
        <v>84</v>
      </c>
      <c r="H169" t="s">
        <v>496</v>
      </c>
      <c r="I169">
        <v>20</v>
      </c>
      <c r="J169">
        <v>20</v>
      </c>
      <c r="K169">
        <v>21</v>
      </c>
      <c r="L169">
        <v>21</v>
      </c>
      <c r="M169" s="5">
        <v>82</v>
      </c>
      <c r="N169" t="s">
        <v>497</v>
      </c>
      <c r="O169">
        <v>18</v>
      </c>
      <c r="P169">
        <v>20</v>
      </c>
      <c r="Q169">
        <v>20</v>
      </c>
      <c r="R169">
        <v>20</v>
      </c>
      <c r="S169" s="5">
        <v>78</v>
      </c>
      <c r="T169" t="s">
        <v>498</v>
      </c>
      <c r="U169">
        <v>20.3333333333333</v>
      </c>
      <c r="V169">
        <v>19.6666666666667</v>
      </c>
      <c r="W169">
        <v>20.6666666666667</v>
      </c>
      <c r="X169">
        <v>20.6666666666667</v>
      </c>
      <c r="Y169">
        <v>81.3333333333333</v>
      </c>
    </row>
    <row r="170" spans="1:25">
      <c r="A170">
        <v>169</v>
      </c>
      <c r="B170">
        <v>4</v>
      </c>
      <c r="C170">
        <v>18</v>
      </c>
      <c r="D170">
        <v>17</v>
      </c>
      <c r="E170">
        <v>16</v>
      </c>
      <c r="F170">
        <v>20</v>
      </c>
      <c r="G170" s="5">
        <v>71</v>
      </c>
      <c r="H170" t="s">
        <v>499</v>
      </c>
      <c r="I170">
        <v>22</v>
      </c>
      <c r="J170">
        <v>18</v>
      </c>
      <c r="K170">
        <v>18</v>
      </c>
      <c r="L170">
        <v>18</v>
      </c>
      <c r="M170" s="5">
        <v>76</v>
      </c>
      <c r="N170" t="s">
        <v>500</v>
      </c>
      <c r="O170">
        <v>21</v>
      </c>
      <c r="P170">
        <v>22</v>
      </c>
      <c r="Q170">
        <v>22</v>
      </c>
      <c r="R170">
        <v>21</v>
      </c>
      <c r="S170" s="5">
        <v>86</v>
      </c>
      <c r="T170" t="s">
        <v>501</v>
      </c>
      <c r="U170">
        <v>20.3333333333333</v>
      </c>
      <c r="V170">
        <v>19</v>
      </c>
      <c r="W170">
        <v>18.6666666666667</v>
      </c>
      <c r="X170">
        <v>19.6666666666667</v>
      </c>
      <c r="Y170">
        <v>77.6666666666667</v>
      </c>
    </row>
    <row r="171" spans="1:25">
      <c r="A171">
        <v>170</v>
      </c>
      <c r="B171">
        <v>4</v>
      </c>
      <c r="C171">
        <v>20</v>
      </c>
      <c r="D171">
        <v>18</v>
      </c>
      <c r="E171">
        <v>18</v>
      </c>
      <c r="F171">
        <v>20</v>
      </c>
      <c r="G171" s="5">
        <v>76</v>
      </c>
      <c r="H171" t="s">
        <v>502</v>
      </c>
      <c r="I171">
        <v>20</v>
      </c>
      <c r="J171">
        <v>19</v>
      </c>
      <c r="K171">
        <v>20</v>
      </c>
      <c r="L171">
        <v>19</v>
      </c>
      <c r="M171" s="5">
        <v>78</v>
      </c>
      <c r="N171" t="s">
        <v>503</v>
      </c>
      <c r="O171">
        <v>22</v>
      </c>
      <c r="P171">
        <v>21</v>
      </c>
      <c r="Q171">
        <v>21</v>
      </c>
      <c r="R171">
        <v>22</v>
      </c>
      <c r="S171" s="5">
        <v>86</v>
      </c>
      <c r="T171" t="s">
        <v>504</v>
      </c>
      <c r="U171">
        <v>20.6666666666667</v>
      </c>
      <c r="V171">
        <v>19.3333333333333</v>
      </c>
      <c r="W171">
        <v>19.6666666666667</v>
      </c>
      <c r="X171">
        <v>20.3333333333333</v>
      </c>
      <c r="Y171">
        <v>80</v>
      </c>
    </row>
    <row r="172" spans="1:25">
      <c r="A172">
        <v>171</v>
      </c>
      <c r="B172">
        <v>4</v>
      </c>
      <c r="C172">
        <v>18</v>
      </c>
      <c r="D172">
        <v>16</v>
      </c>
      <c r="E172">
        <v>17</v>
      </c>
      <c r="F172">
        <v>20</v>
      </c>
      <c r="G172" s="5">
        <v>71</v>
      </c>
      <c r="H172" t="s">
        <v>505</v>
      </c>
      <c r="I172">
        <v>20</v>
      </c>
      <c r="J172">
        <v>19</v>
      </c>
      <c r="K172">
        <v>19</v>
      </c>
      <c r="L172">
        <v>18</v>
      </c>
      <c r="M172" s="5">
        <v>76</v>
      </c>
      <c r="N172" t="s">
        <v>506</v>
      </c>
      <c r="O172">
        <v>17</v>
      </c>
      <c r="P172">
        <v>18</v>
      </c>
      <c r="Q172">
        <v>17</v>
      </c>
      <c r="R172">
        <v>18</v>
      </c>
      <c r="S172" s="5">
        <v>70</v>
      </c>
      <c r="T172" t="s">
        <v>507</v>
      </c>
      <c r="U172">
        <v>18.3333333333333</v>
      </c>
      <c r="V172">
        <v>17.6666666666667</v>
      </c>
      <c r="W172">
        <v>17.6666666666667</v>
      </c>
      <c r="X172">
        <v>18.6666666666667</v>
      </c>
      <c r="Y172">
        <v>72.3333333333333</v>
      </c>
    </row>
    <row r="173" spans="1:25">
      <c r="A173">
        <v>172</v>
      </c>
      <c r="B173">
        <v>4</v>
      </c>
      <c r="C173">
        <v>19</v>
      </c>
      <c r="D173">
        <v>18</v>
      </c>
      <c r="E173">
        <v>17</v>
      </c>
      <c r="F173">
        <v>20</v>
      </c>
      <c r="G173" s="5">
        <v>74</v>
      </c>
      <c r="H173" t="s">
        <v>508</v>
      </c>
      <c r="I173">
        <v>20</v>
      </c>
      <c r="J173">
        <v>18</v>
      </c>
      <c r="K173">
        <v>19</v>
      </c>
      <c r="L173">
        <v>18</v>
      </c>
      <c r="M173" s="5">
        <v>75</v>
      </c>
      <c r="N173" t="s">
        <v>509</v>
      </c>
      <c r="O173">
        <v>17</v>
      </c>
      <c r="P173">
        <v>19</v>
      </c>
      <c r="Q173">
        <v>19</v>
      </c>
      <c r="R173">
        <v>19</v>
      </c>
      <c r="S173" s="5">
        <v>74</v>
      </c>
      <c r="T173" t="s">
        <v>510</v>
      </c>
      <c r="U173">
        <v>18.6666666666667</v>
      </c>
      <c r="V173">
        <v>18.3333333333333</v>
      </c>
      <c r="W173">
        <v>18.3333333333333</v>
      </c>
      <c r="X173">
        <v>19</v>
      </c>
      <c r="Y173">
        <v>74.3333333333333</v>
      </c>
    </row>
    <row r="174" spans="1:25">
      <c r="A174">
        <v>173</v>
      </c>
      <c r="B174">
        <v>4</v>
      </c>
      <c r="C174">
        <v>18</v>
      </c>
      <c r="D174">
        <v>18</v>
      </c>
      <c r="E174">
        <v>17</v>
      </c>
      <c r="F174">
        <v>20</v>
      </c>
      <c r="G174" s="5">
        <v>73</v>
      </c>
      <c r="H174" t="s">
        <v>511</v>
      </c>
      <c r="I174">
        <v>19</v>
      </c>
      <c r="J174">
        <v>19</v>
      </c>
      <c r="K174">
        <v>19</v>
      </c>
      <c r="L174">
        <v>20</v>
      </c>
      <c r="M174" s="5">
        <v>77</v>
      </c>
      <c r="N174" t="s">
        <v>512</v>
      </c>
      <c r="O174">
        <v>17</v>
      </c>
      <c r="P174">
        <v>20</v>
      </c>
      <c r="Q174">
        <v>18</v>
      </c>
      <c r="R174">
        <v>20</v>
      </c>
      <c r="S174" s="5">
        <v>75</v>
      </c>
      <c r="T174" t="s">
        <v>513</v>
      </c>
      <c r="U174">
        <v>18</v>
      </c>
      <c r="V174">
        <v>19</v>
      </c>
      <c r="W174">
        <v>18</v>
      </c>
      <c r="X174">
        <v>20</v>
      </c>
      <c r="Y174">
        <v>75</v>
      </c>
    </row>
    <row r="175" spans="1:25">
      <c r="A175">
        <v>174</v>
      </c>
      <c r="B175">
        <v>4</v>
      </c>
      <c r="C175">
        <v>20</v>
      </c>
      <c r="D175">
        <v>16</v>
      </c>
      <c r="E175">
        <v>18</v>
      </c>
      <c r="F175">
        <v>20</v>
      </c>
      <c r="G175" s="5">
        <v>74</v>
      </c>
      <c r="H175" t="s">
        <v>514</v>
      </c>
      <c r="I175">
        <v>20</v>
      </c>
      <c r="J175">
        <v>18</v>
      </c>
      <c r="K175">
        <v>19</v>
      </c>
      <c r="L175">
        <v>18</v>
      </c>
      <c r="M175" s="5">
        <v>75</v>
      </c>
      <c r="N175" t="s">
        <v>515</v>
      </c>
      <c r="O175">
        <v>20</v>
      </c>
      <c r="P175">
        <v>19</v>
      </c>
      <c r="Q175">
        <v>20</v>
      </c>
      <c r="R175">
        <v>20</v>
      </c>
      <c r="S175" s="5">
        <v>79</v>
      </c>
      <c r="T175" t="s">
        <v>516</v>
      </c>
      <c r="U175">
        <v>20</v>
      </c>
      <c r="V175">
        <v>17.6666666666667</v>
      </c>
      <c r="W175">
        <v>19</v>
      </c>
      <c r="X175">
        <v>19.3333333333333</v>
      </c>
      <c r="Y175">
        <v>76</v>
      </c>
    </row>
    <row r="176" spans="1:25">
      <c r="A176">
        <v>175</v>
      </c>
      <c r="B176">
        <v>4</v>
      </c>
      <c r="C176">
        <v>19</v>
      </c>
      <c r="D176">
        <v>21</v>
      </c>
      <c r="E176">
        <v>18</v>
      </c>
      <c r="F176">
        <v>21</v>
      </c>
      <c r="G176" s="5">
        <v>79</v>
      </c>
      <c r="H176" t="s">
        <v>517</v>
      </c>
      <c r="I176">
        <v>19</v>
      </c>
      <c r="J176">
        <v>21</v>
      </c>
      <c r="K176">
        <v>19</v>
      </c>
      <c r="L176">
        <v>21</v>
      </c>
      <c r="M176" s="5">
        <v>80</v>
      </c>
      <c r="N176" t="s">
        <v>518</v>
      </c>
      <c r="O176">
        <v>20</v>
      </c>
      <c r="P176">
        <v>21</v>
      </c>
      <c r="Q176">
        <v>20</v>
      </c>
      <c r="R176">
        <v>21</v>
      </c>
      <c r="S176" s="5">
        <v>82</v>
      </c>
      <c r="T176" t="s">
        <v>519</v>
      </c>
      <c r="U176">
        <v>19.3333333333333</v>
      </c>
      <c r="V176">
        <v>21</v>
      </c>
      <c r="W176">
        <v>19</v>
      </c>
      <c r="X176">
        <v>21</v>
      </c>
      <c r="Y176">
        <v>80.3333333333333</v>
      </c>
    </row>
    <row r="177" spans="1:25">
      <c r="A177">
        <v>176</v>
      </c>
      <c r="B177">
        <v>4</v>
      </c>
      <c r="C177">
        <v>21</v>
      </c>
      <c r="D177">
        <v>18</v>
      </c>
      <c r="E177">
        <v>18</v>
      </c>
      <c r="F177">
        <v>20</v>
      </c>
      <c r="G177" s="5">
        <v>77</v>
      </c>
      <c r="H177" t="s">
        <v>520</v>
      </c>
      <c r="I177">
        <v>19</v>
      </c>
      <c r="J177">
        <v>21</v>
      </c>
      <c r="K177">
        <v>19</v>
      </c>
      <c r="L177">
        <v>21</v>
      </c>
      <c r="M177" s="5">
        <v>80</v>
      </c>
      <c r="N177" t="s">
        <v>521</v>
      </c>
      <c r="O177">
        <v>21</v>
      </c>
      <c r="P177">
        <v>21</v>
      </c>
      <c r="Q177">
        <v>21</v>
      </c>
      <c r="R177">
        <v>22</v>
      </c>
      <c r="S177" s="5">
        <v>85</v>
      </c>
      <c r="T177" t="s">
        <v>522</v>
      </c>
      <c r="U177">
        <v>20.3333333333333</v>
      </c>
      <c r="V177">
        <v>20</v>
      </c>
      <c r="W177">
        <v>19.3333333333333</v>
      </c>
      <c r="X177">
        <v>21</v>
      </c>
      <c r="Y177">
        <v>80.6666666666667</v>
      </c>
    </row>
    <row r="178" spans="1:25">
      <c r="A178">
        <v>177</v>
      </c>
      <c r="B178">
        <v>4</v>
      </c>
      <c r="C178">
        <v>21</v>
      </c>
      <c r="D178">
        <v>20</v>
      </c>
      <c r="E178">
        <v>18</v>
      </c>
      <c r="F178">
        <v>20</v>
      </c>
      <c r="G178" s="5">
        <v>79</v>
      </c>
      <c r="H178" t="s">
        <v>523</v>
      </c>
      <c r="I178">
        <v>21</v>
      </c>
      <c r="J178">
        <v>20</v>
      </c>
      <c r="K178">
        <v>21</v>
      </c>
      <c r="L178">
        <v>20</v>
      </c>
      <c r="M178" s="5">
        <v>82</v>
      </c>
      <c r="N178" t="s">
        <v>524</v>
      </c>
      <c r="O178">
        <v>22</v>
      </c>
      <c r="P178">
        <v>22</v>
      </c>
      <c r="Q178">
        <v>21</v>
      </c>
      <c r="R178">
        <v>22</v>
      </c>
      <c r="S178" s="5">
        <v>87</v>
      </c>
      <c r="T178" t="s">
        <v>525</v>
      </c>
      <c r="U178">
        <v>21.3333333333333</v>
      </c>
      <c r="V178">
        <v>20.6666666666667</v>
      </c>
      <c r="W178">
        <v>20</v>
      </c>
      <c r="X178">
        <v>20.6666666666667</v>
      </c>
      <c r="Y178">
        <v>82.6666666666667</v>
      </c>
    </row>
    <row r="179" spans="1:25">
      <c r="A179">
        <v>178</v>
      </c>
      <c r="B179">
        <v>4</v>
      </c>
      <c r="C179">
        <v>24</v>
      </c>
      <c r="D179">
        <v>24</v>
      </c>
      <c r="E179">
        <v>24</v>
      </c>
      <c r="F179">
        <v>24</v>
      </c>
      <c r="G179" s="5">
        <v>96</v>
      </c>
      <c r="H179" t="s">
        <v>526</v>
      </c>
      <c r="I179">
        <v>19</v>
      </c>
      <c r="J179">
        <v>18</v>
      </c>
      <c r="K179">
        <v>19</v>
      </c>
      <c r="L179">
        <v>22</v>
      </c>
      <c r="M179" s="5">
        <v>78</v>
      </c>
      <c r="N179" t="s">
        <v>527</v>
      </c>
      <c r="O179">
        <v>17</v>
      </c>
      <c r="P179">
        <v>17</v>
      </c>
      <c r="Q179">
        <v>19</v>
      </c>
      <c r="R179">
        <v>22</v>
      </c>
      <c r="S179" s="5">
        <v>75</v>
      </c>
      <c r="T179" t="s">
        <v>528</v>
      </c>
      <c r="U179">
        <v>20</v>
      </c>
      <c r="V179">
        <v>19.6666666666667</v>
      </c>
      <c r="W179">
        <v>20.6666666666667</v>
      </c>
      <c r="X179">
        <v>22.6666666666667</v>
      </c>
      <c r="Y179">
        <v>83</v>
      </c>
    </row>
    <row r="180" spans="1:25">
      <c r="A180">
        <v>179</v>
      </c>
      <c r="B180">
        <v>4</v>
      </c>
      <c r="C180">
        <v>23</v>
      </c>
      <c r="D180">
        <v>24</v>
      </c>
      <c r="E180">
        <v>21</v>
      </c>
      <c r="F180">
        <v>23</v>
      </c>
      <c r="G180" s="5">
        <v>91</v>
      </c>
      <c r="H180" t="s">
        <v>529</v>
      </c>
      <c r="I180">
        <v>21</v>
      </c>
      <c r="J180">
        <v>19</v>
      </c>
      <c r="K180">
        <v>20</v>
      </c>
      <c r="L180">
        <v>22</v>
      </c>
      <c r="M180" s="5">
        <v>82</v>
      </c>
      <c r="N180" t="s">
        <v>530</v>
      </c>
      <c r="O180">
        <v>25</v>
      </c>
      <c r="P180">
        <v>23</v>
      </c>
      <c r="Q180">
        <v>23</v>
      </c>
      <c r="R180">
        <v>24</v>
      </c>
      <c r="S180" s="5">
        <v>95</v>
      </c>
      <c r="T180" t="s">
        <v>531</v>
      </c>
      <c r="U180">
        <v>23</v>
      </c>
      <c r="V180">
        <v>22</v>
      </c>
      <c r="W180">
        <v>21.3333333333333</v>
      </c>
      <c r="X180">
        <v>23</v>
      </c>
      <c r="Y180">
        <v>89.3333333333333</v>
      </c>
    </row>
    <row r="181" spans="1:25">
      <c r="A181">
        <v>180</v>
      </c>
      <c r="B181">
        <v>4</v>
      </c>
      <c r="C181">
        <v>24</v>
      </c>
      <c r="D181">
        <v>23</v>
      </c>
      <c r="E181">
        <v>24</v>
      </c>
      <c r="F181">
        <v>23</v>
      </c>
      <c r="G181" s="5">
        <v>94</v>
      </c>
      <c r="H181" t="s">
        <v>532</v>
      </c>
      <c r="I181">
        <v>19</v>
      </c>
      <c r="J181">
        <v>18</v>
      </c>
      <c r="K181">
        <v>19</v>
      </c>
      <c r="L181">
        <v>22</v>
      </c>
      <c r="M181" s="5">
        <v>78</v>
      </c>
      <c r="N181" t="s">
        <v>533</v>
      </c>
      <c r="O181">
        <v>20</v>
      </c>
      <c r="P181">
        <v>18</v>
      </c>
      <c r="Q181">
        <v>18</v>
      </c>
      <c r="R181">
        <v>20</v>
      </c>
      <c r="S181" s="5">
        <v>76</v>
      </c>
      <c r="T181" t="s">
        <v>534</v>
      </c>
      <c r="U181">
        <v>21</v>
      </c>
      <c r="V181">
        <v>19.6666666666667</v>
      </c>
      <c r="W181">
        <v>20.3333333333333</v>
      </c>
      <c r="X181">
        <v>21.6666666666667</v>
      </c>
      <c r="Y181">
        <v>82.6666666666667</v>
      </c>
    </row>
    <row r="182" spans="1:25">
      <c r="A182">
        <v>181</v>
      </c>
      <c r="B182">
        <v>4</v>
      </c>
      <c r="C182">
        <v>15</v>
      </c>
      <c r="D182">
        <v>15</v>
      </c>
      <c r="E182">
        <v>16</v>
      </c>
      <c r="F182">
        <v>15</v>
      </c>
      <c r="G182" s="5">
        <v>61</v>
      </c>
      <c r="H182" t="s">
        <v>535</v>
      </c>
      <c r="I182">
        <v>20</v>
      </c>
      <c r="J182">
        <v>17</v>
      </c>
      <c r="K182">
        <v>18</v>
      </c>
      <c r="L182">
        <v>20</v>
      </c>
      <c r="M182" s="5">
        <v>75</v>
      </c>
      <c r="N182" t="s">
        <v>536</v>
      </c>
      <c r="O182">
        <v>20</v>
      </c>
      <c r="P182">
        <v>20</v>
      </c>
      <c r="Q182">
        <v>18</v>
      </c>
      <c r="R182">
        <v>16</v>
      </c>
      <c r="S182" s="5">
        <v>74</v>
      </c>
      <c r="T182" t="s">
        <v>537</v>
      </c>
      <c r="U182">
        <v>18.3333333333333</v>
      </c>
      <c r="V182">
        <v>17.3333333333333</v>
      </c>
      <c r="W182">
        <v>17.3333333333333</v>
      </c>
      <c r="X182">
        <v>17</v>
      </c>
      <c r="Y182">
        <v>70</v>
      </c>
    </row>
    <row r="183" spans="1:25">
      <c r="A183">
        <v>182</v>
      </c>
      <c r="B183">
        <v>4</v>
      </c>
      <c r="C183">
        <v>15</v>
      </c>
      <c r="D183">
        <v>16</v>
      </c>
      <c r="E183">
        <v>15</v>
      </c>
      <c r="F183">
        <v>16</v>
      </c>
      <c r="G183" s="5">
        <v>62</v>
      </c>
      <c r="H183" t="s">
        <v>538</v>
      </c>
      <c r="I183">
        <v>18</v>
      </c>
      <c r="J183">
        <v>18</v>
      </c>
      <c r="K183">
        <v>17</v>
      </c>
      <c r="L183">
        <v>20</v>
      </c>
      <c r="M183" s="5">
        <v>73</v>
      </c>
      <c r="N183" t="s">
        <v>539</v>
      </c>
      <c r="O183">
        <v>20</v>
      </c>
      <c r="P183">
        <v>21</v>
      </c>
      <c r="Q183">
        <v>21</v>
      </c>
      <c r="R183">
        <v>20</v>
      </c>
      <c r="S183" s="5">
        <v>82</v>
      </c>
      <c r="T183" t="s">
        <v>540</v>
      </c>
      <c r="U183">
        <v>17.6666666666667</v>
      </c>
      <c r="V183">
        <v>18.3333333333333</v>
      </c>
      <c r="W183">
        <v>17.6666666666667</v>
      </c>
      <c r="X183">
        <v>18.6666666666667</v>
      </c>
      <c r="Y183">
        <v>72.3333333333333</v>
      </c>
    </row>
    <row r="184" spans="1:25">
      <c r="A184">
        <v>183</v>
      </c>
      <c r="B184">
        <v>4</v>
      </c>
      <c r="C184">
        <v>22</v>
      </c>
      <c r="D184">
        <v>19</v>
      </c>
      <c r="E184">
        <v>20</v>
      </c>
      <c r="F184">
        <v>21</v>
      </c>
      <c r="G184" s="5">
        <v>82</v>
      </c>
      <c r="H184" t="s">
        <v>541</v>
      </c>
      <c r="I184">
        <v>20</v>
      </c>
      <c r="J184">
        <v>16</v>
      </c>
      <c r="K184">
        <v>18</v>
      </c>
      <c r="L184">
        <v>19</v>
      </c>
      <c r="M184" s="5">
        <v>73</v>
      </c>
      <c r="N184" t="s">
        <v>542</v>
      </c>
      <c r="O184">
        <v>21</v>
      </c>
      <c r="P184">
        <v>16</v>
      </c>
      <c r="Q184">
        <v>18</v>
      </c>
      <c r="R184">
        <v>20</v>
      </c>
      <c r="S184" s="5">
        <v>75</v>
      </c>
      <c r="T184" t="s">
        <v>543</v>
      </c>
      <c r="U184">
        <v>21</v>
      </c>
      <c r="V184">
        <v>17</v>
      </c>
      <c r="W184">
        <v>18.6666666666667</v>
      </c>
      <c r="X184">
        <v>20</v>
      </c>
      <c r="Y184">
        <v>76.6666666666667</v>
      </c>
    </row>
    <row r="185" spans="1:25">
      <c r="A185">
        <v>184</v>
      </c>
      <c r="B185">
        <v>4</v>
      </c>
      <c r="C185">
        <v>21</v>
      </c>
      <c r="D185">
        <v>23</v>
      </c>
      <c r="E185">
        <v>22</v>
      </c>
      <c r="F185">
        <v>22</v>
      </c>
      <c r="G185" s="5">
        <v>88</v>
      </c>
      <c r="H185" t="s">
        <v>544</v>
      </c>
      <c r="I185">
        <v>21</v>
      </c>
      <c r="J185">
        <v>18</v>
      </c>
      <c r="K185">
        <v>17</v>
      </c>
      <c r="L185">
        <v>18</v>
      </c>
      <c r="M185" s="5">
        <v>74</v>
      </c>
      <c r="N185" t="s">
        <v>545</v>
      </c>
      <c r="O185">
        <v>21</v>
      </c>
      <c r="P185">
        <v>16</v>
      </c>
      <c r="Q185">
        <v>17</v>
      </c>
      <c r="R185">
        <v>19</v>
      </c>
      <c r="S185" s="5">
        <v>73</v>
      </c>
      <c r="T185" t="s">
        <v>546</v>
      </c>
      <c r="U185">
        <v>21</v>
      </c>
      <c r="V185">
        <v>19</v>
      </c>
      <c r="W185">
        <v>18.6666666666667</v>
      </c>
      <c r="X185">
        <v>19.6666666666667</v>
      </c>
      <c r="Y185">
        <v>78.3333333333333</v>
      </c>
    </row>
    <row r="186" spans="1:25">
      <c r="A186">
        <v>185</v>
      </c>
      <c r="B186">
        <v>4</v>
      </c>
      <c r="C186">
        <v>21</v>
      </c>
      <c r="D186">
        <v>19</v>
      </c>
      <c r="E186">
        <v>20</v>
      </c>
      <c r="F186">
        <v>21</v>
      </c>
      <c r="G186" s="5">
        <v>81</v>
      </c>
      <c r="H186" t="s">
        <v>547</v>
      </c>
      <c r="I186">
        <v>19</v>
      </c>
      <c r="J186">
        <v>17</v>
      </c>
      <c r="K186">
        <v>16</v>
      </c>
      <c r="L186">
        <v>20</v>
      </c>
      <c r="M186" s="5">
        <v>72</v>
      </c>
      <c r="N186" t="s">
        <v>548</v>
      </c>
      <c r="O186">
        <v>18</v>
      </c>
      <c r="P186">
        <v>18</v>
      </c>
      <c r="Q186">
        <v>17</v>
      </c>
      <c r="R186">
        <v>17</v>
      </c>
      <c r="S186" s="5">
        <v>70</v>
      </c>
      <c r="T186" t="s">
        <v>549</v>
      </c>
      <c r="U186">
        <v>19.3333333333333</v>
      </c>
      <c r="V186">
        <v>18</v>
      </c>
      <c r="W186">
        <v>17.6666666666667</v>
      </c>
      <c r="X186">
        <v>19.3333333333333</v>
      </c>
      <c r="Y186">
        <v>74.3333333333333</v>
      </c>
    </row>
    <row r="187" spans="1:25">
      <c r="A187">
        <v>186</v>
      </c>
      <c r="B187">
        <v>4</v>
      </c>
      <c r="C187">
        <v>21</v>
      </c>
      <c r="D187">
        <v>22</v>
      </c>
      <c r="E187">
        <v>22</v>
      </c>
      <c r="F187">
        <v>22</v>
      </c>
      <c r="G187" s="5">
        <v>87</v>
      </c>
      <c r="H187" t="s">
        <v>550</v>
      </c>
      <c r="I187">
        <v>23</v>
      </c>
      <c r="J187">
        <v>20</v>
      </c>
      <c r="K187">
        <v>19</v>
      </c>
      <c r="L187">
        <v>16</v>
      </c>
      <c r="M187" s="5">
        <v>78</v>
      </c>
      <c r="N187" t="s">
        <v>551</v>
      </c>
      <c r="O187">
        <v>19</v>
      </c>
      <c r="P187">
        <v>18</v>
      </c>
      <c r="Q187">
        <v>17</v>
      </c>
      <c r="R187">
        <v>17</v>
      </c>
      <c r="S187" s="5">
        <v>71</v>
      </c>
      <c r="T187" t="s">
        <v>552</v>
      </c>
      <c r="U187">
        <v>21</v>
      </c>
      <c r="V187">
        <v>20</v>
      </c>
      <c r="W187">
        <v>19.3333333333333</v>
      </c>
      <c r="X187">
        <v>18.3333333333333</v>
      </c>
      <c r="Y187">
        <v>78.6666666666667</v>
      </c>
    </row>
    <row r="188" spans="1:25">
      <c r="A188">
        <v>187</v>
      </c>
      <c r="B188">
        <v>4</v>
      </c>
      <c r="C188">
        <v>20</v>
      </c>
      <c r="D188">
        <v>17</v>
      </c>
      <c r="E188">
        <v>18</v>
      </c>
      <c r="F188">
        <v>18</v>
      </c>
      <c r="G188" s="5">
        <v>73</v>
      </c>
      <c r="H188" t="s">
        <v>553</v>
      </c>
      <c r="I188">
        <v>24</v>
      </c>
      <c r="J188">
        <v>20</v>
      </c>
      <c r="K188">
        <v>23</v>
      </c>
      <c r="L188">
        <v>21</v>
      </c>
      <c r="M188" s="5">
        <v>88</v>
      </c>
      <c r="N188" t="s">
        <v>554</v>
      </c>
      <c r="O188">
        <v>21</v>
      </c>
      <c r="P188">
        <v>19</v>
      </c>
      <c r="Q188">
        <v>18</v>
      </c>
      <c r="R188">
        <v>18</v>
      </c>
      <c r="S188" s="5">
        <v>76</v>
      </c>
      <c r="T188" t="s">
        <v>555</v>
      </c>
      <c r="U188">
        <v>21.6666666666667</v>
      </c>
      <c r="V188">
        <v>18.6666666666667</v>
      </c>
      <c r="W188">
        <v>19.6666666666667</v>
      </c>
      <c r="X188">
        <v>19</v>
      </c>
      <c r="Y188">
        <v>79</v>
      </c>
    </row>
    <row r="189" spans="1:25">
      <c r="A189">
        <v>188</v>
      </c>
      <c r="B189">
        <v>4</v>
      </c>
      <c r="C189">
        <v>21</v>
      </c>
      <c r="D189">
        <v>20</v>
      </c>
      <c r="E189">
        <v>20</v>
      </c>
      <c r="F189">
        <v>21</v>
      </c>
      <c r="G189" s="5">
        <v>82</v>
      </c>
      <c r="H189" t="s">
        <v>556</v>
      </c>
      <c r="I189">
        <v>17</v>
      </c>
      <c r="J189">
        <v>20</v>
      </c>
      <c r="K189">
        <v>23</v>
      </c>
      <c r="L189">
        <v>21</v>
      </c>
      <c r="M189" s="5">
        <v>81</v>
      </c>
      <c r="N189" t="s">
        <v>557</v>
      </c>
      <c r="O189">
        <v>21</v>
      </c>
      <c r="P189">
        <v>21</v>
      </c>
      <c r="Q189">
        <v>20</v>
      </c>
      <c r="R189">
        <v>19</v>
      </c>
      <c r="S189" s="5">
        <v>81</v>
      </c>
      <c r="T189" t="s">
        <v>558</v>
      </c>
      <c r="U189">
        <v>19.6666666666667</v>
      </c>
      <c r="V189">
        <v>20.3333333333333</v>
      </c>
      <c r="W189">
        <v>21</v>
      </c>
      <c r="X189">
        <v>20.3333333333333</v>
      </c>
      <c r="Y189">
        <v>81.3333333333333</v>
      </c>
    </row>
    <row r="190" spans="1:25">
      <c r="A190">
        <v>189</v>
      </c>
      <c r="B190">
        <v>4</v>
      </c>
      <c r="C190">
        <v>19</v>
      </c>
      <c r="D190">
        <v>18</v>
      </c>
      <c r="E190">
        <v>17</v>
      </c>
      <c r="F190">
        <v>18</v>
      </c>
      <c r="G190" s="5">
        <v>72</v>
      </c>
      <c r="H190" t="s">
        <v>559</v>
      </c>
      <c r="I190">
        <v>18</v>
      </c>
      <c r="J190">
        <v>17</v>
      </c>
      <c r="K190">
        <v>17</v>
      </c>
      <c r="L190">
        <v>18</v>
      </c>
      <c r="M190" s="5">
        <v>70</v>
      </c>
      <c r="N190" t="s">
        <v>560</v>
      </c>
      <c r="O190">
        <v>16</v>
      </c>
      <c r="P190">
        <v>17</v>
      </c>
      <c r="Q190">
        <v>17</v>
      </c>
      <c r="R190">
        <v>20</v>
      </c>
      <c r="S190" s="5">
        <v>70</v>
      </c>
      <c r="T190" t="s">
        <v>561</v>
      </c>
      <c r="U190">
        <v>17.6666666666667</v>
      </c>
      <c r="V190">
        <v>17.3333333333333</v>
      </c>
      <c r="W190">
        <v>17</v>
      </c>
      <c r="X190">
        <v>18.6666666666667</v>
      </c>
      <c r="Y190">
        <v>70.6666666666667</v>
      </c>
    </row>
    <row r="191" spans="1:25">
      <c r="A191">
        <v>190</v>
      </c>
      <c r="B191">
        <v>4</v>
      </c>
      <c r="C191">
        <v>19</v>
      </c>
      <c r="D191">
        <v>22</v>
      </c>
      <c r="E191">
        <v>18</v>
      </c>
      <c r="F191">
        <v>18</v>
      </c>
      <c r="G191" s="5">
        <v>77</v>
      </c>
      <c r="H191" t="s">
        <v>562</v>
      </c>
      <c r="I191">
        <v>18</v>
      </c>
      <c r="J191">
        <v>18</v>
      </c>
      <c r="K191">
        <v>19</v>
      </c>
      <c r="L191">
        <v>19</v>
      </c>
      <c r="M191" s="5">
        <v>74</v>
      </c>
      <c r="N191" t="s">
        <v>563</v>
      </c>
      <c r="O191">
        <v>17</v>
      </c>
      <c r="P191">
        <v>18</v>
      </c>
      <c r="Q191">
        <v>19</v>
      </c>
      <c r="R191">
        <v>20</v>
      </c>
      <c r="S191" s="5">
        <v>74</v>
      </c>
      <c r="T191" t="s">
        <v>564</v>
      </c>
      <c r="U191">
        <v>18</v>
      </c>
      <c r="V191">
        <v>19.3333333333333</v>
      </c>
      <c r="W191">
        <v>18.6666666666667</v>
      </c>
      <c r="X191">
        <v>19</v>
      </c>
      <c r="Y191">
        <v>75</v>
      </c>
    </row>
    <row r="192" spans="1:25">
      <c r="A192">
        <v>191</v>
      </c>
      <c r="B192">
        <v>4</v>
      </c>
      <c r="C192">
        <v>20</v>
      </c>
      <c r="D192">
        <v>18</v>
      </c>
      <c r="E192">
        <v>20</v>
      </c>
      <c r="F192">
        <v>20</v>
      </c>
      <c r="G192" s="5">
        <v>78</v>
      </c>
      <c r="H192" t="s">
        <v>565</v>
      </c>
      <c r="I192">
        <v>18</v>
      </c>
      <c r="J192">
        <v>18</v>
      </c>
      <c r="K192">
        <v>19</v>
      </c>
      <c r="L192">
        <v>20</v>
      </c>
      <c r="M192" s="5">
        <v>75</v>
      </c>
      <c r="N192" t="s">
        <v>566</v>
      </c>
      <c r="O192">
        <v>18</v>
      </c>
      <c r="P192">
        <v>18</v>
      </c>
      <c r="Q192">
        <v>19</v>
      </c>
      <c r="R192">
        <v>20</v>
      </c>
      <c r="S192" s="5">
        <v>75</v>
      </c>
      <c r="T192" t="s">
        <v>567</v>
      </c>
      <c r="U192">
        <v>18.6666666666667</v>
      </c>
      <c r="V192">
        <v>18</v>
      </c>
      <c r="W192">
        <v>19.3333333333333</v>
      </c>
      <c r="X192">
        <v>20</v>
      </c>
      <c r="Y192">
        <v>76</v>
      </c>
    </row>
    <row r="193" spans="1:25">
      <c r="A193">
        <v>192</v>
      </c>
      <c r="B193">
        <v>4</v>
      </c>
      <c r="C193">
        <v>18</v>
      </c>
      <c r="D193">
        <v>17</v>
      </c>
      <c r="E193">
        <v>17</v>
      </c>
      <c r="F193">
        <v>18</v>
      </c>
      <c r="G193" s="5">
        <v>70</v>
      </c>
      <c r="H193" t="s">
        <v>568</v>
      </c>
      <c r="I193">
        <v>18</v>
      </c>
      <c r="J193">
        <v>17</v>
      </c>
      <c r="K193">
        <v>16</v>
      </c>
      <c r="L193">
        <v>18</v>
      </c>
      <c r="M193" s="5">
        <v>69</v>
      </c>
      <c r="N193" t="s">
        <v>569</v>
      </c>
      <c r="O193">
        <v>17</v>
      </c>
      <c r="P193">
        <v>19</v>
      </c>
      <c r="Q193">
        <v>18</v>
      </c>
      <c r="R193">
        <v>20</v>
      </c>
      <c r="S193" s="5">
        <v>74</v>
      </c>
      <c r="T193" t="s">
        <v>570</v>
      </c>
      <c r="U193">
        <v>17.6666666666667</v>
      </c>
      <c r="V193">
        <v>17.6666666666667</v>
      </c>
      <c r="W193">
        <v>17</v>
      </c>
      <c r="X193">
        <v>18.6666666666667</v>
      </c>
      <c r="Y193">
        <v>71</v>
      </c>
    </row>
    <row r="194" spans="1:25">
      <c r="A194">
        <v>193</v>
      </c>
      <c r="B194">
        <v>4</v>
      </c>
      <c r="C194">
        <v>19</v>
      </c>
      <c r="D194">
        <v>22</v>
      </c>
      <c r="E194">
        <v>22</v>
      </c>
      <c r="F194">
        <v>21</v>
      </c>
      <c r="G194" s="5">
        <v>84</v>
      </c>
      <c r="H194" t="s">
        <v>571</v>
      </c>
      <c r="I194">
        <v>20</v>
      </c>
      <c r="J194">
        <v>18</v>
      </c>
      <c r="K194">
        <v>17</v>
      </c>
      <c r="L194">
        <v>20</v>
      </c>
      <c r="M194" s="5">
        <v>75</v>
      </c>
      <c r="N194" t="s">
        <v>572</v>
      </c>
      <c r="O194">
        <v>20</v>
      </c>
      <c r="P194">
        <v>20</v>
      </c>
      <c r="Q194">
        <v>21</v>
      </c>
      <c r="R194">
        <v>21</v>
      </c>
      <c r="S194" s="5">
        <v>82</v>
      </c>
      <c r="T194" t="s">
        <v>573</v>
      </c>
      <c r="U194">
        <v>19.6666666666667</v>
      </c>
      <c r="V194">
        <v>20</v>
      </c>
      <c r="W194">
        <v>20</v>
      </c>
      <c r="X194">
        <v>20.6666666666667</v>
      </c>
      <c r="Y194">
        <v>80.3333333333333</v>
      </c>
    </row>
    <row r="195" spans="1:25">
      <c r="A195">
        <v>194</v>
      </c>
      <c r="B195">
        <v>5</v>
      </c>
      <c r="C195">
        <v>20</v>
      </c>
      <c r="D195">
        <v>20</v>
      </c>
      <c r="E195">
        <v>22</v>
      </c>
      <c r="F195">
        <v>20</v>
      </c>
      <c r="G195" s="5">
        <v>82</v>
      </c>
      <c r="H195" t="s">
        <v>574</v>
      </c>
      <c r="I195">
        <v>18</v>
      </c>
      <c r="J195">
        <v>15</v>
      </c>
      <c r="K195">
        <v>19</v>
      </c>
      <c r="L195">
        <v>16</v>
      </c>
      <c r="M195" s="5">
        <v>68</v>
      </c>
      <c r="N195" t="s">
        <v>575</v>
      </c>
      <c r="O195">
        <v>15</v>
      </c>
      <c r="P195">
        <v>15</v>
      </c>
      <c r="Q195">
        <v>15</v>
      </c>
      <c r="R195">
        <v>16</v>
      </c>
      <c r="S195" s="5">
        <v>61</v>
      </c>
      <c r="T195" t="s">
        <v>576</v>
      </c>
      <c r="U195">
        <v>17.6666666666667</v>
      </c>
      <c r="V195">
        <v>16.6666666666667</v>
      </c>
      <c r="W195">
        <v>18.6666666666667</v>
      </c>
      <c r="X195">
        <v>17.3333333333333</v>
      </c>
      <c r="Y195">
        <v>70.3333333333333</v>
      </c>
    </row>
    <row r="196" spans="1:25">
      <c r="A196">
        <v>195</v>
      </c>
      <c r="B196">
        <v>5</v>
      </c>
      <c r="C196">
        <v>19</v>
      </c>
      <c r="D196">
        <v>16</v>
      </c>
      <c r="E196">
        <v>17</v>
      </c>
      <c r="F196">
        <v>18</v>
      </c>
      <c r="G196" s="5">
        <v>70</v>
      </c>
      <c r="H196" t="s">
        <v>577</v>
      </c>
      <c r="I196">
        <v>17</v>
      </c>
      <c r="J196">
        <v>17</v>
      </c>
      <c r="K196">
        <v>18</v>
      </c>
      <c r="L196">
        <v>18</v>
      </c>
      <c r="M196" s="5">
        <v>70</v>
      </c>
      <c r="N196" t="s">
        <v>578</v>
      </c>
      <c r="O196">
        <v>23</v>
      </c>
      <c r="P196">
        <v>20</v>
      </c>
      <c r="Q196">
        <v>18</v>
      </c>
      <c r="R196">
        <v>17</v>
      </c>
      <c r="S196" s="5">
        <v>78</v>
      </c>
      <c r="T196" t="s">
        <v>579</v>
      </c>
      <c r="U196">
        <v>19.6666666666667</v>
      </c>
      <c r="V196">
        <v>17.6666666666667</v>
      </c>
      <c r="W196">
        <v>17.6666666666667</v>
      </c>
      <c r="X196">
        <v>17.6666666666667</v>
      </c>
      <c r="Y196">
        <v>72.6666666666667</v>
      </c>
    </row>
    <row r="197" spans="1:25">
      <c r="A197">
        <v>196</v>
      </c>
      <c r="B197">
        <v>5</v>
      </c>
      <c r="C197">
        <v>31</v>
      </c>
      <c r="D197">
        <v>6</v>
      </c>
      <c r="E197">
        <v>17</v>
      </c>
      <c r="F197">
        <v>18</v>
      </c>
      <c r="G197" s="5">
        <v>72</v>
      </c>
      <c r="H197" t="s">
        <v>580</v>
      </c>
      <c r="I197">
        <v>22</v>
      </c>
      <c r="J197">
        <v>18</v>
      </c>
      <c r="K197">
        <v>18</v>
      </c>
      <c r="L197">
        <v>15</v>
      </c>
      <c r="M197" s="5">
        <v>73</v>
      </c>
      <c r="N197" t="s">
        <v>581</v>
      </c>
      <c r="O197">
        <v>21</v>
      </c>
      <c r="P197">
        <v>18</v>
      </c>
      <c r="Q197">
        <v>17</v>
      </c>
      <c r="R197">
        <v>18</v>
      </c>
      <c r="S197" s="5">
        <v>74</v>
      </c>
      <c r="T197" t="s">
        <v>582</v>
      </c>
      <c r="U197">
        <v>24.6666666666667</v>
      </c>
      <c r="V197">
        <v>14</v>
      </c>
      <c r="W197">
        <v>17.3333333333333</v>
      </c>
      <c r="X197">
        <v>17</v>
      </c>
      <c r="Y197">
        <v>73</v>
      </c>
    </row>
    <row r="198" spans="1:25">
      <c r="A198">
        <v>197</v>
      </c>
      <c r="B198">
        <v>5</v>
      </c>
      <c r="C198">
        <v>21</v>
      </c>
      <c r="D198">
        <v>21</v>
      </c>
      <c r="E198">
        <v>19</v>
      </c>
      <c r="F198">
        <v>20</v>
      </c>
      <c r="G198" s="5">
        <v>81</v>
      </c>
      <c r="H198" t="s">
        <v>583</v>
      </c>
      <c r="I198">
        <v>21</v>
      </c>
      <c r="J198">
        <v>19</v>
      </c>
      <c r="K198">
        <v>19</v>
      </c>
      <c r="L198">
        <v>21</v>
      </c>
      <c r="M198" s="5">
        <v>80</v>
      </c>
      <c r="N198" t="s">
        <v>584</v>
      </c>
      <c r="O198">
        <v>17</v>
      </c>
      <c r="P198">
        <v>16</v>
      </c>
      <c r="Q198">
        <v>15</v>
      </c>
      <c r="R198">
        <v>15</v>
      </c>
      <c r="S198" s="5">
        <v>63</v>
      </c>
      <c r="T198" t="s">
        <v>585</v>
      </c>
      <c r="U198">
        <v>19.6666666666667</v>
      </c>
      <c r="V198">
        <v>18.6666666666667</v>
      </c>
      <c r="W198">
        <v>17.6666666666667</v>
      </c>
      <c r="X198">
        <v>18.6666666666667</v>
      </c>
      <c r="Y198">
        <v>74.6666666666667</v>
      </c>
    </row>
    <row r="199" spans="1:25">
      <c r="A199">
        <v>198</v>
      </c>
      <c r="B199">
        <v>5</v>
      </c>
      <c r="C199">
        <v>18</v>
      </c>
      <c r="D199">
        <v>16</v>
      </c>
      <c r="E199">
        <v>16</v>
      </c>
      <c r="F199">
        <v>15</v>
      </c>
      <c r="G199" s="5">
        <v>65</v>
      </c>
      <c r="H199" t="s">
        <v>586</v>
      </c>
      <c r="I199">
        <v>20</v>
      </c>
      <c r="J199">
        <v>20</v>
      </c>
      <c r="K199">
        <v>19</v>
      </c>
      <c r="L199">
        <v>18</v>
      </c>
      <c r="M199" s="5">
        <v>77</v>
      </c>
      <c r="N199" t="s">
        <v>587</v>
      </c>
      <c r="O199">
        <v>22</v>
      </c>
      <c r="P199">
        <v>18</v>
      </c>
      <c r="Q199">
        <v>22</v>
      </c>
      <c r="R199">
        <v>20</v>
      </c>
      <c r="S199" s="5">
        <v>82</v>
      </c>
      <c r="T199" t="s">
        <v>588</v>
      </c>
      <c r="U199">
        <v>20</v>
      </c>
      <c r="V199">
        <v>18</v>
      </c>
      <c r="W199">
        <v>19</v>
      </c>
      <c r="X199">
        <v>17.6666666666667</v>
      </c>
      <c r="Y199">
        <v>74.6666666666667</v>
      </c>
    </row>
    <row r="200" spans="1:25">
      <c r="A200">
        <v>199</v>
      </c>
      <c r="B200">
        <v>5</v>
      </c>
      <c r="C200">
        <v>18</v>
      </c>
      <c r="D200">
        <v>17</v>
      </c>
      <c r="E200">
        <v>16</v>
      </c>
      <c r="F200">
        <v>19</v>
      </c>
      <c r="G200" s="5">
        <v>70</v>
      </c>
      <c r="H200" t="s">
        <v>589</v>
      </c>
      <c r="I200">
        <v>20</v>
      </c>
      <c r="J200">
        <v>19</v>
      </c>
      <c r="K200">
        <v>17</v>
      </c>
      <c r="L200">
        <v>16</v>
      </c>
      <c r="M200" s="5">
        <v>72</v>
      </c>
      <c r="N200" t="s">
        <v>590</v>
      </c>
      <c r="O200">
        <v>23</v>
      </c>
      <c r="P200">
        <v>21</v>
      </c>
      <c r="Q200">
        <v>18</v>
      </c>
      <c r="R200">
        <v>21</v>
      </c>
      <c r="S200" s="5">
        <v>83</v>
      </c>
      <c r="T200" t="s">
        <v>591</v>
      </c>
      <c r="U200">
        <v>20.3333333333333</v>
      </c>
      <c r="V200">
        <v>19</v>
      </c>
      <c r="W200">
        <v>17</v>
      </c>
      <c r="X200">
        <v>18.6666666666667</v>
      </c>
      <c r="Y200">
        <v>75</v>
      </c>
    </row>
    <row r="201" spans="1:25">
      <c r="A201">
        <v>200</v>
      </c>
      <c r="B201">
        <v>5</v>
      </c>
      <c r="C201">
        <v>20</v>
      </c>
      <c r="D201">
        <v>20</v>
      </c>
      <c r="E201">
        <v>17</v>
      </c>
      <c r="F201">
        <v>18</v>
      </c>
      <c r="G201" s="5">
        <v>75</v>
      </c>
      <c r="H201" t="s">
        <v>592</v>
      </c>
      <c r="I201">
        <v>21</v>
      </c>
      <c r="J201">
        <v>18</v>
      </c>
      <c r="K201">
        <v>20</v>
      </c>
      <c r="L201">
        <v>20</v>
      </c>
      <c r="M201" s="5">
        <v>79</v>
      </c>
      <c r="N201" t="s">
        <v>593</v>
      </c>
      <c r="O201">
        <v>19</v>
      </c>
      <c r="P201">
        <v>20</v>
      </c>
      <c r="Q201">
        <v>16</v>
      </c>
      <c r="R201">
        <v>17</v>
      </c>
      <c r="S201" s="5">
        <v>72</v>
      </c>
      <c r="T201" t="s">
        <v>594</v>
      </c>
      <c r="U201">
        <v>20</v>
      </c>
      <c r="V201">
        <v>19.3333333333333</v>
      </c>
      <c r="W201">
        <v>17.6666666666667</v>
      </c>
      <c r="X201">
        <v>18.3333333333333</v>
      </c>
      <c r="Y201">
        <v>75.3333333333333</v>
      </c>
    </row>
    <row r="202" spans="1:25">
      <c r="A202">
        <v>201</v>
      </c>
      <c r="B202">
        <v>5</v>
      </c>
      <c r="C202">
        <v>21</v>
      </c>
      <c r="D202">
        <v>19</v>
      </c>
      <c r="E202">
        <v>19</v>
      </c>
      <c r="F202">
        <v>20</v>
      </c>
      <c r="G202" s="5">
        <v>79</v>
      </c>
      <c r="H202" t="s">
        <v>595</v>
      </c>
      <c r="I202">
        <v>20</v>
      </c>
      <c r="J202">
        <v>19</v>
      </c>
      <c r="K202">
        <v>20</v>
      </c>
      <c r="L202">
        <v>19</v>
      </c>
      <c r="M202" s="5">
        <v>78</v>
      </c>
      <c r="N202" t="s">
        <v>596</v>
      </c>
      <c r="O202">
        <v>16</v>
      </c>
      <c r="P202">
        <v>19</v>
      </c>
      <c r="Q202">
        <v>16</v>
      </c>
      <c r="R202">
        <v>20</v>
      </c>
      <c r="S202" s="5">
        <v>71</v>
      </c>
      <c r="T202" t="s">
        <v>597</v>
      </c>
      <c r="U202">
        <v>19</v>
      </c>
      <c r="V202">
        <v>19</v>
      </c>
      <c r="W202">
        <v>18.3333333333333</v>
      </c>
      <c r="X202">
        <v>19.6666666666667</v>
      </c>
      <c r="Y202">
        <v>76</v>
      </c>
    </row>
    <row r="203" spans="1:25">
      <c r="A203">
        <v>202</v>
      </c>
      <c r="B203">
        <v>5</v>
      </c>
      <c r="C203">
        <v>19</v>
      </c>
      <c r="D203">
        <v>20</v>
      </c>
      <c r="E203">
        <v>20</v>
      </c>
      <c r="F203">
        <v>19</v>
      </c>
      <c r="G203" s="5">
        <v>78</v>
      </c>
      <c r="H203" t="s">
        <v>598</v>
      </c>
      <c r="I203">
        <v>20</v>
      </c>
      <c r="J203">
        <v>19</v>
      </c>
      <c r="K203">
        <v>19</v>
      </c>
      <c r="L203">
        <v>20</v>
      </c>
      <c r="M203" s="5">
        <v>78</v>
      </c>
      <c r="N203" t="s">
        <v>599</v>
      </c>
      <c r="O203">
        <v>19</v>
      </c>
      <c r="P203">
        <v>18</v>
      </c>
      <c r="Q203">
        <v>17</v>
      </c>
      <c r="R203">
        <v>20</v>
      </c>
      <c r="S203" s="5">
        <v>74</v>
      </c>
      <c r="T203" t="s">
        <v>600</v>
      </c>
      <c r="U203">
        <v>19.3333333333333</v>
      </c>
      <c r="V203">
        <v>19</v>
      </c>
      <c r="W203">
        <v>18.6666666666667</v>
      </c>
      <c r="X203">
        <v>19.6666666666667</v>
      </c>
      <c r="Y203">
        <v>76.6666666666667</v>
      </c>
    </row>
    <row r="204" spans="1:25">
      <c r="A204">
        <v>203</v>
      </c>
      <c r="B204">
        <v>5</v>
      </c>
      <c r="C204">
        <v>23</v>
      </c>
      <c r="D204">
        <v>22</v>
      </c>
      <c r="E204">
        <v>22</v>
      </c>
      <c r="F204">
        <v>21</v>
      </c>
      <c r="G204" s="5">
        <v>88</v>
      </c>
      <c r="H204" t="s">
        <v>601</v>
      </c>
      <c r="I204">
        <v>20</v>
      </c>
      <c r="J204">
        <v>17</v>
      </c>
      <c r="K204">
        <v>17</v>
      </c>
      <c r="L204">
        <v>14</v>
      </c>
      <c r="M204" s="5">
        <v>68</v>
      </c>
      <c r="N204" t="s">
        <v>602</v>
      </c>
      <c r="O204">
        <v>23</v>
      </c>
      <c r="P204">
        <v>19</v>
      </c>
      <c r="Q204">
        <v>20</v>
      </c>
      <c r="R204">
        <v>18</v>
      </c>
      <c r="S204" s="5">
        <v>80</v>
      </c>
      <c r="T204" t="s">
        <v>603</v>
      </c>
      <c r="U204">
        <v>22</v>
      </c>
      <c r="V204">
        <v>19.3333333333333</v>
      </c>
      <c r="W204">
        <v>19.6666666666667</v>
      </c>
      <c r="X204">
        <v>17.6666666666667</v>
      </c>
      <c r="Y204">
        <v>78.6666666666667</v>
      </c>
    </row>
    <row r="205" spans="1:25">
      <c r="A205">
        <v>204</v>
      </c>
      <c r="B205">
        <v>5</v>
      </c>
      <c r="C205">
        <v>24</v>
      </c>
      <c r="D205">
        <v>22</v>
      </c>
      <c r="E205">
        <v>21</v>
      </c>
      <c r="F205">
        <v>23</v>
      </c>
      <c r="G205" s="5">
        <v>90</v>
      </c>
      <c r="H205" t="s">
        <v>604</v>
      </c>
      <c r="I205">
        <v>20</v>
      </c>
      <c r="J205">
        <v>16</v>
      </c>
      <c r="K205">
        <v>16</v>
      </c>
      <c r="L205">
        <v>19</v>
      </c>
      <c r="M205" s="5">
        <v>71</v>
      </c>
      <c r="N205" t="s">
        <v>605</v>
      </c>
      <c r="O205">
        <v>23</v>
      </c>
      <c r="P205">
        <v>19</v>
      </c>
      <c r="Q205">
        <v>18</v>
      </c>
      <c r="R205">
        <v>16</v>
      </c>
      <c r="S205" s="5">
        <v>76</v>
      </c>
      <c r="T205" t="s">
        <v>606</v>
      </c>
      <c r="U205">
        <v>22.3333333333333</v>
      </c>
      <c r="V205">
        <v>19</v>
      </c>
      <c r="W205">
        <v>18.3333333333333</v>
      </c>
      <c r="X205">
        <v>19.3333333333333</v>
      </c>
      <c r="Y205">
        <v>79</v>
      </c>
    </row>
    <row r="206" spans="1:25">
      <c r="A206">
        <v>205</v>
      </c>
      <c r="B206">
        <v>5</v>
      </c>
      <c r="C206">
        <v>22</v>
      </c>
      <c r="D206">
        <v>21</v>
      </c>
      <c r="E206">
        <v>20</v>
      </c>
      <c r="F206">
        <v>23</v>
      </c>
      <c r="G206" s="5">
        <v>86</v>
      </c>
      <c r="H206" t="s">
        <v>607</v>
      </c>
      <c r="I206">
        <v>21</v>
      </c>
      <c r="J206">
        <v>22</v>
      </c>
      <c r="K206">
        <v>22</v>
      </c>
      <c r="L206">
        <v>22</v>
      </c>
      <c r="M206" s="5">
        <v>87</v>
      </c>
      <c r="N206" t="s">
        <v>608</v>
      </c>
      <c r="O206">
        <v>16</v>
      </c>
      <c r="P206">
        <v>19</v>
      </c>
      <c r="Q206">
        <v>15</v>
      </c>
      <c r="R206">
        <v>15</v>
      </c>
      <c r="S206" s="5">
        <v>65</v>
      </c>
      <c r="T206" t="s">
        <v>609</v>
      </c>
      <c r="U206">
        <v>19.6666666666667</v>
      </c>
      <c r="V206">
        <v>20.6666666666667</v>
      </c>
      <c r="W206">
        <v>19</v>
      </c>
      <c r="X206">
        <v>20</v>
      </c>
      <c r="Y206">
        <v>79.3333333333333</v>
      </c>
    </row>
    <row r="207" spans="1:25">
      <c r="A207">
        <v>206</v>
      </c>
      <c r="B207">
        <v>5</v>
      </c>
      <c r="C207">
        <v>22</v>
      </c>
      <c r="D207">
        <v>21</v>
      </c>
      <c r="E207">
        <v>23</v>
      </c>
      <c r="F207">
        <v>21</v>
      </c>
      <c r="G207" s="5">
        <v>87</v>
      </c>
      <c r="H207" t="s">
        <v>610</v>
      </c>
      <c r="I207">
        <v>21</v>
      </c>
      <c r="J207">
        <v>19</v>
      </c>
      <c r="K207">
        <v>19</v>
      </c>
      <c r="L207">
        <v>16</v>
      </c>
      <c r="M207" s="5">
        <v>75</v>
      </c>
      <c r="N207" t="s">
        <v>611</v>
      </c>
      <c r="O207">
        <v>23</v>
      </c>
      <c r="P207">
        <v>17</v>
      </c>
      <c r="Q207">
        <v>18</v>
      </c>
      <c r="R207">
        <v>18</v>
      </c>
      <c r="S207" s="5">
        <v>76</v>
      </c>
      <c r="T207" t="s">
        <v>612</v>
      </c>
      <c r="U207">
        <v>22</v>
      </c>
      <c r="V207">
        <v>19</v>
      </c>
      <c r="W207">
        <v>20</v>
      </c>
      <c r="X207">
        <v>18.3333333333333</v>
      </c>
      <c r="Y207">
        <v>79.3333333333333</v>
      </c>
    </row>
    <row r="208" spans="1:25">
      <c r="A208">
        <v>207</v>
      </c>
      <c r="B208">
        <v>5</v>
      </c>
      <c r="C208">
        <v>24</v>
      </c>
      <c r="D208">
        <v>23</v>
      </c>
      <c r="E208">
        <v>22</v>
      </c>
      <c r="F208">
        <v>20</v>
      </c>
      <c r="G208" s="5">
        <v>89</v>
      </c>
      <c r="H208" t="s">
        <v>613</v>
      </c>
      <c r="I208">
        <v>16</v>
      </c>
      <c r="J208">
        <v>17</v>
      </c>
      <c r="K208">
        <v>18</v>
      </c>
      <c r="L208">
        <v>18</v>
      </c>
      <c r="M208" s="5">
        <v>69</v>
      </c>
      <c r="N208" t="s">
        <v>614</v>
      </c>
      <c r="O208">
        <v>20</v>
      </c>
      <c r="P208">
        <v>19</v>
      </c>
      <c r="Q208">
        <v>21</v>
      </c>
      <c r="R208">
        <v>20</v>
      </c>
      <c r="S208" s="5">
        <v>80</v>
      </c>
      <c r="T208" t="s">
        <v>615</v>
      </c>
      <c r="U208">
        <v>20</v>
      </c>
      <c r="V208">
        <v>19.6666666666667</v>
      </c>
      <c r="W208">
        <v>20.3333333333333</v>
      </c>
      <c r="X208">
        <v>19.3333333333333</v>
      </c>
      <c r="Y208">
        <v>79.3333333333333</v>
      </c>
    </row>
    <row r="209" spans="1:25">
      <c r="A209">
        <v>208</v>
      </c>
      <c r="B209">
        <v>5</v>
      </c>
      <c r="C209">
        <v>22</v>
      </c>
      <c r="D209">
        <v>22</v>
      </c>
      <c r="E209">
        <v>24</v>
      </c>
      <c r="F209">
        <v>23</v>
      </c>
      <c r="G209" s="5">
        <v>91</v>
      </c>
      <c r="H209" t="s">
        <v>616</v>
      </c>
      <c r="I209">
        <v>20</v>
      </c>
      <c r="J209">
        <v>21</v>
      </c>
      <c r="K209">
        <v>21</v>
      </c>
      <c r="L209">
        <v>19</v>
      </c>
      <c r="M209" s="5">
        <v>81</v>
      </c>
      <c r="N209" t="s">
        <v>617</v>
      </c>
      <c r="O209">
        <v>20</v>
      </c>
      <c r="P209">
        <v>17</v>
      </c>
      <c r="Q209">
        <v>17</v>
      </c>
      <c r="R209">
        <v>16</v>
      </c>
      <c r="S209" s="5">
        <v>70</v>
      </c>
      <c r="T209" t="s">
        <v>618</v>
      </c>
      <c r="U209">
        <v>20.6666666666667</v>
      </c>
      <c r="V209">
        <v>20</v>
      </c>
      <c r="W209">
        <v>20.6666666666667</v>
      </c>
      <c r="X209">
        <v>19.3333333333333</v>
      </c>
      <c r="Y209">
        <v>80.6666666666667</v>
      </c>
    </row>
    <row r="210" spans="1:25">
      <c r="A210">
        <v>209</v>
      </c>
      <c r="B210">
        <v>5</v>
      </c>
      <c r="C210">
        <v>23</v>
      </c>
      <c r="D210">
        <v>21</v>
      </c>
      <c r="E210">
        <v>23</v>
      </c>
      <c r="F210">
        <v>22</v>
      </c>
      <c r="G210" s="5">
        <v>89</v>
      </c>
      <c r="H210" t="s">
        <v>619</v>
      </c>
      <c r="I210">
        <v>22</v>
      </c>
      <c r="J210">
        <v>20</v>
      </c>
      <c r="K210">
        <v>20</v>
      </c>
      <c r="L210">
        <v>18</v>
      </c>
      <c r="M210" s="5">
        <v>80</v>
      </c>
      <c r="N210" t="s">
        <v>620</v>
      </c>
      <c r="O210">
        <v>20</v>
      </c>
      <c r="P210">
        <v>19</v>
      </c>
      <c r="Q210">
        <v>19</v>
      </c>
      <c r="R210">
        <v>20</v>
      </c>
      <c r="S210" s="5">
        <v>78</v>
      </c>
      <c r="T210" t="s">
        <v>621</v>
      </c>
      <c r="U210">
        <v>21.6666666666667</v>
      </c>
      <c r="V210">
        <v>20</v>
      </c>
      <c r="W210">
        <v>20.6666666666667</v>
      </c>
      <c r="X210">
        <v>20</v>
      </c>
      <c r="Y210">
        <v>82.3333333333333</v>
      </c>
    </row>
    <row r="211" spans="1:25">
      <c r="A211">
        <v>210</v>
      </c>
      <c r="B211">
        <v>5</v>
      </c>
      <c r="C211">
        <v>20</v>
      </c>
      <c r="D211">
        <v>21</v>
      </c>
      <c r="E211">
        <v>20</v>
      </c>
      <c r="F211">
        <v>20</v>
      </c>
      <c r="G211" s="5">
        <v>81</v>
      </c>
      <c r="H211" t="s">
        <v>622</v>
      </c>
      <c r="I211">
        <v>23</v>
      </c>
      <c r="J211">
        <v>19</v>
      </c>
      <c r="K211">
        <v>22</v>
      </c>
      <c r="L211">
        <v>21</v>
      </c>
      <c r="M211" s="5">
        <v>85</v>
      </c>
      <c r="N211" t="s">
        <v>623</v>
      </c>
      <c r="O211">
        <v>23</v>
      </c>
      <c r="P211">
        <v>22</v>
      </c>
      <c r="Q211">
        <v>22</v>
      </c>
      <c r="R211">
        <v>23</v>
      </c>
      <c r="S211" s="5">
        <v>90</v>
      </c>
      <c r="T211" t="s">
        <v>624</v>
      </c>
      <c r="U211">
        <v>22</v>
      </c>
      <c r="V211">
        <v>20.6666666666667</v>
      </c>
      <c r="W211">
        <v>21.3333333333333</v>
      </c>
      <c r="X211">
        <v>21.3333333333333</v>
      </c>
      <c r="Y211">
        <v>85.3333333333333</v>
      </c>
    </row>
    <row r="212" spans="1:25">
      <c r="A212">
        <v>211</v>
      </c>
      <c r="B212">
        <v>5</v>
      </c>
      <c r="C212">
        <v>18</v>
      </c>
      <c r="D212">
        <v>16</v>
      </c>
      <c r="E212">
        <v>15</v>
      </c>
      <c r="F212">
        <v>15</v>
      </c>
      <c r="G212" s="5">
        <v>64</v>
      </c>
      <c r="H212" t="s">
        <v>625</v>
      </c>
      <c r="I212">
        <v>23</v>
      </c>
      <c r="J212">
        <v>20</v>
      </c>
      <c r="K212">
        <v>20</v>
      </c>
      <c r="L212">
        <v>20</v>
      </c>
      <c r="M212" s="5">
        <v>83</v>
      </c>
      <c r="N212" t="s">
        <v>626</v>
      </c>
      <c r="O212">
        <v>22</v>
      </c>
      <c r="P212">
        <v>20</v>
      </c>
      <c r="Q212">
        <v>22</v>
      </c>
      <c r="R212">
        <v>21</v>
      </c>
      <c r="S212" s="5">
        <v>85</v>
      </c>
      <c r="T212" t="s">
        <v>627</v>
      </c>
      <c r="U212">
        <v>21</v>
      </c>
      <c r="V212">
        <v>18.6666666666667</v>
      </c>
      <c r="W212">
        <v>19</v>
      </c>
      <c r="X212">
        <v>18.6666666666667</v>
      </c>
      <c r="Y212">
        <v>77.3333333333333</v>
      </c>
    </row>
    <row r="213" spans="1:25">
      <c r="A213">
        <v>212</v>
      </c>
      <c r="B213">
        <v>5</v>
      </c>
      <c r="C213">
        <v>18</v>
      </c>
      <c r="D213">
        <v>17</v>
      </c>
      <c r="E213">
        <v>16</v>
      </c>
      <c r="F213">
        <v>16</v>
      </c>
      <c r="G213" s="5">
        <v>67</v>
      </c>
      <c r="H213" t="s">
        <v>628</v>
      </c>
      <c r="I213">
        <v>23</v>
      </c>
      <c r="J213">
        <v>20</v>
      </c>
      <c r="K213">
        <v>19</v>
      </c>
      <c r="L213">
        <v>20</v>
      </c>
      <c r="M213" s="5">
        <v>82</v>
      </c>
      <c r="N213" t="s">
        <v>629</v>
      </c>
      <c r="O213">
        <v>23</v>
      </c>
      <c r="P213">
        <v>20</v>
      </c>
      <c r="Q213">
        <v>23</v>
      </c>
      <c r="R213">
        <v>22</v>
      </c>
      <c r="S213" s="5">
        <v>88</v>
      </c>
      <c r="T213" t="s">
        <v>630</v>
      </c>
      <c r="U213">
        <v>21.3333333333333</v>
      </c>
      <c r="V213">
        <v>19</v>
      </c>
      <c r="W213">
        <v>19.3333333333333</v>
      </c>
      <c r="X213">
        <v>19.3333333333333</v>
      </c>
      <c r="Y213">
        <v>79</v>
      </c>
    </row>
    <row r="214" spans="1:25">
      <c r="A214">
        <v>213</v>
      </c>
      <c r="B214">
        <v>5</v>
      </c>
      <c r="C214">
        <v>18</v>
      </c>
      <c r="D214">
        <v>17</v>
      </c>
      <c r="E214">
        <v>17</v>
      </c>
      <c r="F214">
        <v>16</v>
      </c>
      <c r="G214" s="5">
        <v>68</v>
      </c>
      <c r="H214" t="s">
        <v>129</v>
      </c>
      <c r="I214">
        <v>20</v>
      </c>
      <c r="J214">
        <v>19</v>
      </c>
      <c r="K214">
        <v>20</v>
      </c>
      <c r="L214">
        <v>14</v>
      </c>
      <c r="M214" s="5">
        <v>73</v>
      </c>
      <c r="N214" t="s">
        <v>631</v>
      </c>
      <c r="O214">
        <v>18</v>
      </c>
      <c r="P214">
        <v>15</v>
      </c>
      <c r="Q214">
        <v>18</v>
      </c>
      <c r="R214">
        <v>18</v>
      </c>
      <c r="S214" s="5">
        <v>69</v>
      </c>
      <c r="T214" t="s">
        <v>632</v>
      </c>
      <c r="U214">
        <v>18.6666666666667</v>
      </c>
      <c r="V214">
        <v>17</v>
      </c>
      <c r="W214">
        <v>18.3333333333333</v>
      </c>
      <c r="X214">
        <v>16</v>
      </c>
      <c r="Y214">
        <v>70</v>
      </c>
    </row>
    <row r="215" spans="1:25">
      <c r="A215">
        <v>214</v>
      </c>
      <c r="B215">
        <v>5</v>
      </c>
      <c r="C215">
        <v>15</v>
      </c>
      <c r="D215">
        <v>18</v>
      </c>
      <c r="E215">
        <v>18</v>
      </c>
      <c r="F215">
        <v>17</v>
      </c>
      <c r="G215" s="5">
        <v>68</v>
      </c>
      <c r="H215" t="s">
        <v>633</v>
      </c>
      <c r="I215">
        <v>20</v>
      </c>
      <c r="J215">
        <v>20</v>
      </c>
      <c r="K215">
        <v>20</v>
      </c>
      <c r="L215">
        <v>20</v>
      </c>
      <c r="M215" s="5">
        <v>80</v>
      </c>
      <c r="N215" t="s">
        <v>634</v>
      </c>
      <c r="O215">
        <v>22</v>
      </c>
      <c r="P215">
        <v>22</v>
      </c>
      <c r="Q215">
        <v>23</v>
      </c>
      <c r="R215">
        <v>21</v>
      </c>
      <c r="S215" s="5">
        <v>88</v>
      </c>
      <c r="T215" t="s">
        <v>635</v>
      </c>
      <c r="U215">
        <v>19</v>
      </c>
      <c r="V215">
        <v>20</v>
      </c>
      <c r="W215">
        <v>20.3333333333333</v>
      </c>
      <c r="X215">
        <v>19.3333333333333</v>
      </c>
      <c r="Y215">
        <v>78.6666666666667</v>
      </c>
    </row>
    <row r="216" spans="1:25">
      <c r="A216">
        <v>215</v>
      </c>
      <c r="B216">
        <v>5</v>
      </c>
      <c r="C216">
        <v>18</v>
      </c>
      <c r="D216">
        <v>22</v>
      </c>
      <c r="E216">
        <v>20</v>
      </c>
      <c r="F216">
        <v>20</v>
      </c>
      <c r="G216" s="5">
        <v>80</v>
      </c>
      <c r="H216" t="s">
        <v>636</v>
      </c>
      <c r="I216">
        <v>20</v>
      </c>
      <c r="J216">
        <v>20</v>
      </c>
      <c r="K216">
        <v>19</v>
      </c>
      <c r="L216">
        <v>19</v>
      </c>
      <c r="M216" s="5">
        <v>78</v>
      </c>
      <c r="N216" t="s">
        <v>637</v>
      </c>
      <c r="O216">
        <v>23</v>
      </c>
      <c r="P216">
        <v>22</v>
      </c>
      <c r="Q216">
        <v>22</v>
      </c>
      <c r="R216">
        <v>22</v>
      </c>
      <c r="S216" s="5">
        <v>89</v>
      </c>
      <c r="U216">
        <v>20.3333333333333</v>
      </c>
      <c r="V216">
        <v>21.3333333333333</v>
      </c>
      <c r="W216">
        <v>20.3333333333333</v>
      </c>
      <c r="X216">
        <v>20.3333333333333</v>
      </c>
      <c r="Y216">
        <v>82.3333333333333</v>
      </c>
    </row>
    <row r="217" spans="1:25">
      <c r="A217">
        <v>216</v>
      </c>
      <c r="B217">
        <v>5</v>
      </c>
      <c r="C217">
        <v>21</v>
      </c>
      <c r="D217">
        <v>22</v>
      </c>
      <c r="E217">
        <v>20</v>
      </c>
      <c r="F217">
        <v>20</v>
      </c>
      <c r="G217" s="5">
        <v>83</v>
      </c>
      <c r="H217" t="s">
        <v>638</v>
      </c>
      <c r="I217">
        <v>20</v>
      </c>
      <c r="J217">
        <v>22</v>
      </c>
      <c r="K217">
        <v>23</v>
      </c>
      <c r="L217">
        <v>20</v>
      </c>
      <c r="M217" s="5">
        <v>85</v>
      </c>
      <c r="N217" t="s">
        <v>639</v>
      </c>
      <c r="O217">
        <v>22</v>
      </c>
      <c r="P217">
        <v>20</v>
      </c>
      <c r="Q217">
        <v>20</v>
      </c>
      <c r="R217">
        <v>18</v>
      </c>
      <c r="S217" s="5">
        <v>80</v>
      </c>
      <c r="T217" t="s">
        <v>640</v>
      </c>
      <c r="U217">
        <v>21</v>
      </c>
      <c r="V217">
        <v>21.3333333333333</v>
      </c>
      <c r="W217">
        <v>21</v>
      </c>
      <c r="X217">
        <v>19.3333333333333</v>
      </c>
      <c r="Y217">
        <v>82.6666666666667</v>
      </c>
    </row>
    <row r="218" spans="1:25">
      <c r="A218">
        <v>217</v>
      </c>
      <c r="B218">
        <v>5</v>
      </c>
      <c r="C218">
        <v>22</v>
      </c>
      <c r="D218">
        <v>22</v>
      </c>
      <c r="E218">
        <v>22</v>
      </c>
      <c r="F218">
        <v>20</v>
      </c>
      <c r="G218" s="5">
        <v>86</v>
      </c>
      <c r="I218">
        <v>20</v>
      </c>
      <c r="J218">
        <v>21</v>
      </c>
      <c r="K218">
        <v>22</v>
      </c>
      <c r="L218">
        <v>20</v>
      </c>
      <c r="M218" s="5">
        <v>83</v>
      </c>
      <c r="N218" t="s">
        <v>641</v>
      </c>
      <c r="O218">
        <v>22</v>
      </c>
      <c r="P218">
        <v>21</v>
      </c>
      <c r="Q218">
        <v>20</v>
      </c>
      <c r="R218">
        <v>19</v>
      </c>
      <c r="S218" s="5">
        <v>82</v>
      </c>
      <c r="T218" t="s">
        <v>642</v>
      </c>
      <c r="U218">
        <v>21.3333333333333</v>
      </c>
      <c r="V218">
        <v>21.3333333333333</v>
      </c>
      <c r="W218">
        <v>21.3333333333333</v>
      </c>
      <c r="X218">
        <v>19.6666666666667</v>
      </c>
      <c r="Y218">
        <v>83.6666666666667</v>
      </c>
    </row>
    <row r="219" spans="1:25">
      <c r="A219">
        <v>218</v>
      </c>
      <c r="B219">
        <v>5</v>
      </c>
      <c r="C219">
        <v>21</v>
      </c>
      <c r="D219">
        <v>20</v>
      </c>
      <c r="E219">
        <v>20</v>
      </c>
      <c r="F219">
        <v>21</v>
      </c>
      <c r="G219" s="5">
        <v>82</v>
      </c>
      <c r="H219" t="s">
        <v>643</v>
      </c>
      <c r="I219">
        <v>21</v>
      </c>
      <c r="J219">
        <v>20</v>
      </c>
      <c r="K219">
        <v>22</v>
      </c>
      <c r="L219">
        <v>20</v>
      </c>
      <c r="M219" s="5">
        <v>83</v>
      </c>
      <c r="N219" t="s">
        <v>644</v>
      </c>
      <c r="O219">
        <v>18</v>
      </c>
      <c r="P219">
        <v>16</v>
      </c>
      <c r="Q219">
        <v>21</v>
      </c>
      <c r="R219">
        <v>18</v>
      </c>
      <c r="S219" s="5">
        <v>73</v>
      </c>
      <c r="T219" t="s">
        <v>645</v>
      </c>
      <c r="U219">
        <v>20</v>
      </c>
      <c r="V219">
        <v>18.6666666666667</v>
      </c>
      <c r="W219">
        <v>21</v>
      </c>
      <c r="X219">
        <v>19.6666666666667</v>
      </c>
      <c r="Y219">
        <v>79.3333333333333</v>
      </c>
    </row>
    <row r="220" spans="1:25">
      <c r="A220">
        <v>219</v>
      </c>
      <c r="B220">
        <v>5</v>
      </c>
      <c r="C220">
        <v>21</v>
      </c>
      <c r="D220">
        <v>20</v>
      </c>
      <c r="E220">
        <v>20</v>
      </c>
      <c r="F220">
        <v>19</v>
      </c>
      <c r="G220" s="5">
        <v>80</v>
      </c>
      <c r="H220" t="s">
        <v>646</v>
      </c>
      <c r="I220">
        <v>20</v>
      </c>
      <c r="J220">
        <v>19</v>
      </c>
      <c r="K220">
        <v>17</v>
      </c>
      <c r="L220">
        <v>20</v>
      </c>
      <c r="M220" s="5">
        <v>76</v>
      </c>
      <c r="N220" t="s">
        <v>647</v>
      </c>
      <c r="O220">
        <v>20</v>
      </c>
      <c r="P220">
        <v>20</v>
      </c>
      <c r="Q220">
        <v>20</v>
      </c>
      <c r="R220">
        <v>23</v>
      </c>
      <c r="S220" s="5">
        <v>83</v>
      </c>
      <c r="T220" t="s">
        <v>648</v>
      </c>
      <c r="U220">
        <v>20.3333333333333</v>
      </c>
      <c r="V220">
        <v>19.6666666666667</v>
      </c>
      <c r="W220">
        <v>19</v>
      </c>
      <c r="X220">
        <v>20.6666666666667</v>
      </c>
      <c r="Y220">
        <v>79.6666666666667</v>
      </c>
    </row>
    <row r="221" spans="1:25">
      <c r="A221">
        <v>220</v>
      </c>
      <c r="B221">
        <v>5</v>
      </c>
      <c r="C221">
        <v>21</v>
      </c>
      <c r="D221">
        <v>21</v>
      </c>
      <c r="E221">
        <v>23</v>
      </c>
      <c r="F221">
        <v>22</v>
      </c>
      <c r="G221" s="5">
        <v>87</v>
      </c>
      <c r="H221" t="s">
        <v>649</v>
      </c>
      <c r="I221">
        <v>22</v>
      </c>
      <c r="J221">
        <v>21</v>
      </c>
      <c r="K221">
        <v>22</v>
      </c>
      <c r="L221">
        <v>22</v>
      </c>
      <c r="M221" s="5">
        <v>87</v>
      </c>
      <c r="N221" t="s">
        <v>650</v>
      </c>
      <c r="O221">
        <v>20</v>
      </c>
      <c r="P221">
        <v>21</v>
      </c>
      <c r="Q221">
        <v>21</v>
      </c>
      <c r="R221">
        <v>22</v>
      </c>
      <c r="S221" s="5">
        <v>84</v>
      </c>
      <c r="T221" t="s">
        <v>651</v>
      </c>
      <c r="U221">
        <v>21</v>
      </c>
      <c r="V221">
        <v>21</v>
      </c>
      <c r="W221">
        <v>22</v>
      </c>
      <c r="X221">
        <v>22</v>
      </c>
      <c r="Y221">
        <v>86</v>
      </c>
    </row>
    <row r="222" spans="1:25">
      <c r="A222">
        <v>221</v>
      </c>
      <c r="B222">
        <v>5</v>
      </c>
      <c r="C222">
        <v>18</v>
      </c>
      <c r="D222">
        <v>19</v>
      </c>
      <c r="E222">
        <v>17</v>
      </c>
      <c r="F222">
        <v>20</v>
      </c>
      <c r="G222" s="5">
        <v>74</v>
      </c>
      <c r="H222" t="s">
        <v>652</v>
      </c>
      <c r="I222">
        <v>21</v>
      </c>
      <c r="J222">
        <v>18</v>
      </c>
      <c r="K222">
        <v>19</v>
      </c>
      <c r="L222">
        <v>18</v>
      </c>
      <c r="M222" s="5">
        <v>76</v>
      </c>
      <c r="N222" t="s">
        <v>653</v>
      </c>
      <c r="O222">
        <v>23</v>
      </c>
      <c r="P222">
        <v>20</v>
      </c>
      <c r="Q222">
        <v>18</v>
      </c>
      <c r="R222">
        <v>20</v>
      </c>
      <c r="S222" s="5">
        <v>81</v>
      </c>
      <c r="T222" t="s">
        <v>654</v>
      </c>
      <c r="U222">
        <v>20.6666666666667</v>
      </c>
      <c r="V222">
        <v>19</v>
      </c>
      <c r="W222">
        <v>18</v>
      </c>
      <c r="X222">
        <v>19.3333333333333</v>
      </c>
      <c r="Y222">
        <v>77</v>
      </c>
    </row>
    <row r="223" spans="1:25">
      <c r="A223">
        <v>222</v>
      </c>
      <c r="B223">
        <v>5</v>
      </c>
      <c r="C223">
        <v>23</v>
      </c>
      <c r="D223">
        <v>15</v>
      </c>
      <c r="E223">
        <v>15</v>
      </c>
      <c r="F223">
        <v>17</v>
      </c>
      <c r="G223" s="5">
        <v>70</v>
      </c>
      <c r="H223" t="s">
        <v>655</v>
      </c>
      <c r="I223">
        <v>20</v>
      </c>
      <c r="J223">
        <v>16</v>
      </c>
      <c r="K223">
        <v>22</v>
      </c>
      <c r="L223">
        <v>20</v>
      </c>
      <c r="M223" s="5">
        <v>78</v>
      </c>
      <c r="N223" t="s">
        <v>656</v>
      </c>
      <c r="O223">
        <v>16</v>
      </c>
      <c r="P223">
        <v>15</v>
      </c>
      <c r="Q223">
        <v>16</v>
      </c>
      <c r="R223">
        <v>16</v>
      </c>
      <c r="S223" s="5">
        <v>63</v>
      </c>
      <c r="T223" t="s">
        <v>657</v>
      </c>
      <c r="U223">
        <v>19.6666666666667</v>
      </c>
      <c r="V223">
        <v>15.3333333333333</v>
      </c>
      <c r="W223">
        <v>17.6666666666667</v>
      </c>
      <c r="X223">
        <v>17.6666666666667</v>
      </c>
      <c r="Y223">
        <v>70.3333333333333</v>
      </c>
    </row>
    <row r="224" spans="1:25">
      <c r="A224">
        <v>223</v>
      </c>
      <c r="B224">
        <v>5</v>
      </c>
      <c r="C224">
        <v>18</v>
      </c>
      <c r="D224">
        <v>20</v>
      </c>
      <c r="E224">
        <v>21</v>
      </c>
      <c r="F224">
        <v>20</v>
      </c>
      <c r="G224" s="5">
        <v>79</v>
      </c>
      <c r="H224" t="s">
        <v>658</v>
      </c>
      <c r="I224">
        <v>20</v>
      </c>
      <c r="J224">
        <v>18</v>
      </c>
      <c r="K224">
        <v>18</v>
      </c>
      <c r="L224">
        <v>18</v>
      </c>
      <c r="M224" s="5">
        <v>74</v>
      </c>
      <c r="N224" t="s">
        <v>659</v>
      </c>
      <c r="P224">
        <v>16</v>
      </c>
      <c r="Q224">
        <v>16</v>
      </c>
      <c r="R224">
        <v>20</v>
      </c>
      <c r="S224" s="5">
        <v>32</v>
      </c>
      <c r="T224" t="s">
        <v>660</v>
      </c>
      <c r="U224">
        <v>19</v>
      </c>
      <c r="V224">
        <v>18</v>
      </c>
      <c r="W224">
        <v>18.3333333333333</v>
      </c>
      <c r="X224">
        <v>19.3333333333333</v>
      </c>
      <c r="Y224">
        <v>61.6666666666667</v>
      </c>
    </row>
    <row r="225" spans="1:25">
      <c r="A225">
        <v>224</v>
      </c>
      <c r="B225">
        <v>5</v>
      </c>
      <c r="C225">
        <v>21</v>
      </c>
      <c r="D225">
        <v>21</v>
      </c>
      <c r="E225">
        <v>21</v>
      </c>
      <c r="F225">
        <v>20</v>
      </c>
      <c r="G225" s="5">
        <v>83</v>
      </c>
      <c r="H225" t="s">
        <v>661</v>
      </c>
      <c r="I225">
        <v>20</v>
      </c>
      <c r="J225">
        <v>20</v>
      </c>
      <c r="K225">
        <v>18</v>
      </c>
      <c r="L225">
        <v>18</v>
      </c>
      <c r="M225" s="5">
        <v>76</v>
      </c>
      <c r="N225" t="s">
        <v>662</v>
      </c>
      <c r="O225">
        <v>16</v>
      </c>
      <c r="P225">
        <v>16</v>
      </c>
      <c r="Q225">
        <v>18</v>
      </c>
      <c r="R225">
        <v>20</v>
      </c>
      <c r="S225" s="5">
        <v>70</v>
      </c>
      <c r="T225" t="s">
        <v>663</v>
      </c>
      <c r="U225">
        <v>19</v>
      </c>
      <c r="V225">
        <v>19</v>
      </c>
      <c r="W225">
        <v>19</v>
      </c>
      <c r="X225">
        <v>19.3333333333333</v>
      </c>
      <c r="Y225">
        <v>76.3333333333333</v>
      </c>
    </row>
    <row r="226" spans="1:25">
      <c r="A226">
        <v>225</v>
      </c>
      <c r="B226">
        <v>5</v>
      </c>
      <c r="C226">
        <v>22</v>
      </c>
      <c r="D226">
        <v>19</v>
      </c>
      <c r="E226">
        <v>20</v>
      </c>
      <c r="F226">
        <v>18</v>
      </c>
      <c r="G226" s="5">
        <v>79</v>
      </c>
      <c r="H226" t="s">
        <v>664</v>
      </c>
      <c r="I226">
        <v>20</v>
      </c>
      <c r="J226">
        <v>22</v>
      </c>
      <c r="K226">
        <v>18</v>
      </c>
      <c r="L226">
        <v>18</v>
      </c>
      <c r="M226" s="5">
        <v>78</v>
      </c>
      <c r="N226" t="s">
        <v>665</v>
      </c>
      <c r="O226">
        <v>22</v>
      </c>
      <c r="P226">
        <v>21</v>
      </c>
      <c r="Q226">
        <v>22</v>
      </c>
      <c r="R226">
        <v>20</v>
      </c>
      <c r="S226" s="5">
        <v>85</v>
      </c>
      <c r="T226" t="s">
        <v>666</v>
      </c>
      <c r="U226">
        <v>21.3333333333333</v>
      </c>
      <c r="V226">
        <v>20.6666666666667</v>
      </c>
      <c r="W226">
        <v>20</v>
      </c>
      <c r="X226">
        <v>18.6666666666667</v>
      </c>
      <c r="Y226">
        <v>80.6666666666667</v>
      </c>
    </row>
    <row r="227" spans="1:25">
      <c r="A227">
        <v>226</v>
      </c>
      <c r="B227">
        <v>5</v>
      </c>
      <c r="C227">
        <v>21</v>
      </c>
      <c r="D227">
        <v>19</v>
      </c>
      <c r="E227">
        <v>22</v>
      </c>
      <c r="F227">
        <v>22</v>
      </c>
      <c r="G227" s="5">
        <v>84</v>
      </c>
      <c r="H227" t="s">
        <v>667</v>
      </c>
      <c r="I227">
        <v>22</v>
      </c>
      <c r="J227">
        <v>20</v>
      </c>
      <c r="K227">
        <v>21</v>
      </c>
      <c r="L227">
        <v>21</v>
      </c>
      <c r="M227" s="5">
        <v>84</v>
      </c>
      <c r="N227" t="s">
        <v>668</v>
      </c>
      <c r="O227">
        <v>23</v>
      </c>
      <c r="P227">
        <v>22</v>
      </c>
      <c r="Q227">
        <v>20</v>
      </c>
      <c r="R227">
        <v>21</v>
      </c>
      <c r="S227" s="5">
        <v>86</v>
      </c>
      <c r="T227" t="s">
        <v>669</v>
      </c>
      <c r="U227">
        <v>22</v>
      </c>
      <c r="V227">
        <v>20.3333333333333</v>
      </c>
      <c r="W227">
        <v>21</v>
      </c>
      <c r="X227">
        <v>21.3333333333333</v>
      </c>
      <c r="Y227">
        <v>84.6666666666667</v>
      </c>
    </row>
    <row r="228" spans="1:25">
      <c r="A228">
        <v>227</v>
      </c>
      <c r="B228">
        <v>5</v>
      </c>
      <c r="C228">
        <v>20</v>
      </c>
      <c r="D228">
        <v>20</v>
      </c>
      <c r="E228">
        <v>18</v>
      </c>
      <c r="F228">
        <v>17</v>
      </c>
      <c r="G228" s="5">
        <v>75</v>
      </c>
      <c r="H228" t="s">
        <v>670</v>
      </c>
      <c r="I228">
        <v>22</v>
      </c>
      <c r="J228">
        <v>21</v>
      </c>
      <c r="K228">
        <v>20</v>
      </c>
      <c r="L228">
        <v>22</v>
      </c>
      <c r="M228" s="5">
        <v>85</v>
      </c>
      <c r="N228" t="s">
        <v>671</v>
      </c>
      <c r="O228">
        <v>21</v>
      </c>
      <c r="P228">
        <v>18</v>
      </c>
      <c r="Q228">
        <v>19</v>
      </c>
      <c r="R228">
        <v>17</v>
      </c>
      <c r="S228" s="5">
        <v>75</v>
      </c>
      <c r="T228" t="s">
        <v>672</v>
      </c>
      <c r="U228">
        <v>21</v>
      </c>
      <c r="V228">
        <v>19.6666666666667</v>
      </c>
      <c r="W228">
        <v>19</v>
      </c>
      <c r="X228">
        <v>18.6666666666667</v>
      </c>
      <c r="Y228">
        <v>78.3333333333333</v>
      </c>
    </row>
    <row r="229" spans="1:25">
      <c r="A229">
        <v>228</v>
      </c>
      <c r="B229">
        <v>5</v>
      </c>
      <c r="C229">
        <v>19</v>
      </c>
      <c r="D229">
        <v>18</v>
      </c>
      <c r="E229">
        <v>20</v>
      </c>
      <c r="F229">
        <v>17</v>
      </c>
      <c r="G229" s="5">
        <v>74</v>
      </c>
      <c r="H229" t="s">
        <v>673</v>
      </c>
      <c r="I229">
        <v>22</v>
      </c>
      <c r="J229">
        <v>20</v>
      </c>
      <c r="K229">
        <v>20</v>
      </c>
      <c r="L229">
        <v>21</v>
      </c>
      <c r="M229" s="5">
        <v>83</v>
      </c>
      <c r="N229" t="s">
        <v>674</v>
      </c>
      <c r="O229">
        <v>19</v>
      </c>
      <c r="P229">
        <v>19</v>
      </c>
      <c r="Q229">
        <v>20</v>
      </c>
      <c r="R229">
        <v>20</v>
      </c>
      <c r="S229" s="5">
        <v>78</v>
      </c>
      <c r="T229" t="s">
        <v>675</v>
      </c>
      <c r="U229">
        <v>20</v>
      </c>
      <c r="V229">
        <v>19</v>
      </c>
      <c r="W229">
        <v>20</v>
      </c>
      <c r="X229">
        <v>19.3333333333333</v>
      </c>
      <c r="Y229">
        <v>78.3333333333333</v>
      </c>
    </row>
    <row r="230" spans="1:25">
      <c r="A230">
        <v>229</v>
      </c>
      <c r="B230">
        <v>5</v>
      </c>
      <c r="C230">
        <v>20</v>
      </c>
      <c r="D230">
        <v>20</v>
      </c>
      <c r="E230">
        <v>22</v>
      </c>
      <c r="F230">
        <v>20</v>
      </c>
      <c r="G230" s="5">
        <v>82</v>
      </c>
      <c r="H230" t="s">
        <v>676</v>
      </c>
      <c r="I230">
        <v>22</v>
      </c>
      <c r="J230">
        <v>20</v>
      </c>
      <c r="K230">
        <v>22</v>
      </c>
      <c r="L230">
        <v>20</v>
      </c>
      <c r="M230" s="5">
        <v>84</v>
      </c>
      <c r="N230" t="s">
        <v>677</v>
      </c>
      <c r="O230">
        <v>20</v>
      </c>
      <c r="P230">
        <v>20</v>
      </c>
      <c r="Q230">
        <v>17</v>
      </c>
      <c r="R230">
        <v>15</v>
      </c>
      <c r="S230" s="5">
        <v>72</v>
      </c>
      <c r="T230" t="s">
        <v>678</v>
      </c>
      <c r="U230">
        <v>20.6666666666667</v>
      </c>
      <c r="V230">
        <v>20</v>
      </c>
      <c r="W230">
        <v>20.3333333333333</v>
      </c>
      <c r="X230">
        <v>18.3333333333333</v>
      </c>
      <c r="Y230">
        <v>79.3333333333333</v>
      </c>
    </row>
    <row r="231" spans="1:25">
      <c r="A231">
        <v>230</v>
      </c>
      <c r="B231">
        <v>5</v>
      </c>
      <c r="C231">
        <v>23</v>
      </c>
      <c r="D231">
        <v>19</v>
      </c>
      <c r="E231">
        <v>22</v>
      </c>
      <c r="F231">
        <v>15</v>
      </c>
      <c r="G231" s="5">
        <v>79</v>
      </c>
      <c r="H231" t="s">
        <v>679</v>
      </c>
      <c r="I231">
        <v>23</v>
      </c>
      <c r="J231">
        <v>22</v>
      </c>
      <c r="K231">
        <v>25</v>
      </c>
      <c r="L231">
        <v>24</v>
      </c>
      <c r="M231" s="5">
        <v>94</v>
      </c>
      <c r="N231" t="s">
        <v>680</v>
      </c>
      <c r="O231">
        <v>21</v>
      </c>
      <c r="P231">
        <v>22</v>
      </c>
      <c r="Q231">
        <v>20</v>
      </c>
      <c r="R231">
        <v>23</v>
      </c>
      <c r="S231" s="5">
        <v>86</v>
      </c>
      <c r="T231" t="s">
        <v>681</v>
      </c>
      <c r="U231">
        <v>22.3333333333333</v>
      </c>
      <c r="V231">
        <v>21</v>
      </c>
      <c r="W231">
        <v>22.3333333333333</v>
      </c>
      <c r="X231">
        <v>20.6666666666667</v>
      </c>
      <c r="Y231">
        <v>86.3333333333333</v>
      </c>
    </row>
    <row r="232" spans="1:25">
      <c r="A232">
        <v>231</v>
      </c>
      <c r="B232">
        <v>5</v>
      </c>
      <c r="C232">
        <v>19</v>
      </c>
      <c r="D232">
        <v>19</v>
      </c>
      <c r="E232">
        <v>22</v>
      </c>
      <c r="F232">
        <v>15</v>
      </c>
      <c r="G232" s="5">
        <v>75</v>
      </c>
      <c r="H232" t="s">
        <v>682</v>
      </c>
      <c r="I232">
        <v>24</v>
      </c>
      <c r="J232">
        <v>24</v>
      </c>
      <c r="K232">
        <v>23</v>
      </c>
      <c r="L232">
        <v>23</v>
      </c>
      <c r="M232" s="5">
        <v>94</v>
      </c>
      <c r="N232" t="s">
        <v>683</v>
      </c>
      <c r="O232">
        <v>24</v>
      </c>
      <c r="P232">
        <v>23</v>
      </c>
      <c r="Q232">
        <v>22</v>
      </c>
      <c r="R232">
        <v>22</v>
      </c>
      <c r="S232" s="5">
        <v>91</v>
      </c>
      <c r="T232" t="s">
        <v>684</v>
      </c>
      <c r="U232">
        <v>22.3333333333333</v>
      </c>
      <c r="V232">
        <v>22</v>
      </c>
      <c r="W232">
        <v>22.3333333333333</v>
      </c>
      <c r="X232">
        <v>20</v>
      </c>
      <c r="Y232">
        <v>86.6666666666667</v>
      </c>
    </row>
    <row r="233" spans="1:25">
      <c r="A233">
        <v>232</v>
      </c>
      <c r="B233">
        <v>5</v>
      </c>
      <c r="C233">
        <v>21</v>
      </c>
      <c r="D233">
        <v>19</v>
      </c>
      <c r="E233">
        <v>22</v>
      </c>
      <c r="F233">
        <v>15</v>
      </c>
      <c r="G233" s="5">
        <v>77</v>
      </c>
      <c r="H233" t="s">
        <v>685</v>
      </c>
      <c r="I233">
        <v>23</v>
      </c>
      <c r="J233">
        <v>22</v>
      </c>
      <c r="K233">
        <v>23</v>
      </c>
      <c r="L233">
        <v>23</v>
      </c>
      <c r="M233" s="5">
        <v>91</v>
      </c>
      <c r="N233" t="s">
        <v>686</v>
      </c>
      <c r="O233">
        <v>23</v>
      </c>
      <c r="P233">
        <v>24</v>
      </c>
      <c r="Q233">
        <v>23</v>
      </c>
      <c r="R233">
        <v>22</v>
      </c>
      <c r="S233" s="5">
        <v>92</v>
      </c>
      <c r="T233" t="s">
        <v>687</v>
      </c>
      <c r="U233">
        <v>22.3333333333333</v>
      </c>
      <c r="V233">
        <v>21.6666666666667</v>
      </c>
      <c r="W233">
        <v>22.6666666666667</v>
      </c>
      <c r="X233">
        <v>20</v>
      </c>
      <c r="Y233">
        <v>86.6666666666667</v>
      </c>
    </row>
    <row r="234" spans="1:25">
      <c r="A234">
        <v>233</v>
      </c>
      <c r="B234">
        <v>5</v>
      </c>
      <c r="C234">
        <v>23</v>
      </c>
      <c r="D234">
        <v>23</v>
      </c>
      <c r="E234">
        <v>22</v>
      </c>
      <c r="F234">
        <v>18</v>
      </c>
      <c r="G234" s="5">
        <v>86</v>
      </c>
      <c r="H234" t="s">
        <v>688</v>
      </c>
      <c r="I234">
        <v>24</v>
      </c>
      <c r="J234">
        <v>24</v>
      </c>
      <c r="K234">
        <v>20</v>
      </c>
      <c r="L234">
        <v>20</v>
      </c>
      <c r="M234" s="5">
        <v>88</v>
      </c>
      <c r="N234" t="s">
        <v>689</v>
      </c>
      <c r="O234">
        <v>22</v>
      </c>
      <c r="P234">
        <v>23</v>
      </c>
      <c r="Q234">
        <v>22</v>
      </c>
      <c r="R234">
        <v>23</v>
      </c>
      <c r="S234" s="5">
        <v>90</v>
      </c>
      <c r="T234" t="s">
        <v>690</v>
      </c>
      <c r="U234">
        <v>23</v>
      </c>
      <c r="V234">
        <v>23.3333333333333</v>
      </c>
      <c r="W234">
        <v>21.3333333333333</v>
      </c>
      <c r="X234">
        <v>20.3333333333333</v>
      </c>
      <c r="Y234">
        <v>88</v>
      </c>
    </row>
    <row r="235" spans="1:25">
      <c r="A235">
        <v>234</v>
      </c>
      <c r="B235">
        <v>5</v>
      </c>
      <c r="C235">
        <v>20</v>
      </c>
      <c r="D235">
        <v>17</v>
      </c>
      <c r="E235">
        <v>17</v>
      </c>
      <c r="F235">
        <v>16</v>
      </c>
      <c r="G235" s="5">
        <v>70</v>
      </c>
      <c r="H235" t="s">
        <v>691</v>
      </c>
      <c r="I235">
        <v>19</v>
      </c>
      <c r="J235">
        <v>20</v>
      </c>
      <c r="K235">
        <v>21</v>
      </c>
      <c r="L235">
        <v>20</v>
      </c>
      <c r="M235" s="5">
        <v>80</v>
      </c>
      <c r="N235" t="s">
        <v>692</v>
      </c>
      <c r="O235">
        <v>21</v>
      </c>
      <c r="P235">
        <v>20</v>
      </c>
      <c r="Q235">
        <v>17</v>
      </c>
      <c r="R235">
        <v>16</v>
      </c>
      <c r="S235" s="5">
        <v>74</v>
      </c>
      <c r="T235" t="s">
        <v>693</v>
      </c>
      <c r="U235">
        <v>20</v>
      </c>
      <c r="V235">
        <v>19</v>
      </c>
      <c r="W235">
        <v>18.3333333333333</v>
      </c>
      <c r="X235">
        <v>17.3333333333333</v>
      </c>
      <c r="Y235">
        <v>74.6666666666667</v>
      </c>
    </row>
    <row r="236" spans="1:25">
      <c r="A236">
        <v>235</v>
      </c>
      <c r="B236">
        <v>5</v>
      </c>
      <c r="C236">
        <v>20</v>
      </c>
      <c r="D236">
        <v>20</v>
      </c>
      <c r="E236">
        <v>11</v>
      </c>
      <c r="F236">
        <v>20</v>
      </c>
      <c r="G236" s="5">
        <v>71</v>
      </c>
      <c r="H236" t="s">
        <v>694</v>
      </c>
      <c r="I236">
        <v>21</v>
      </c>
      <c r="J236">
        <v>19</v>
      </c>
      <c r="K236">
        <v>18</v>
      </c>
      <c r="L236">
        <v>20</v>
      </c>
      <c r="M236" s="5">
        <v>78</v>
      </c>
      <c r="N236" t="s">
        <v>695</v>
      </c>
      <c r="O236">
        <v>21</v>
      </c>
      <c r="P236">
        <v>20</v>
      </c>
      <c r="Q236">
        <v>22</v>
      </c>
      <c r="R236">
        <v>22</v>
      </c>
      <c r="S236" s="5">
        <v>85</v>
      </c>
      <c r="T236" t="s">
        <v>696</v>
      </c>
      <c r="U236">
        <v>20.6666666666667</v>
      </c>
      <c r="V236">
        <v>19.6666666666667</v>
      </c>
      <c r="W236">
        <v>17</v>
      </c>
      <c r="X236">
        <v>20.6666666666667</v>
      </c>
      <c r="Y236">
        <v>78</v>
      </c>
    </row>
    <row r="237" spans="1:25">
      <c r="A237">
        <v>236</v>
      </c>
      <c r="B237">
        <v>5</v>
      </c>
      <c r="C237">
        <v>20</v>
      </c>
      <c r="D237">
        <v>20</v>
      </c>
      <c r="E237">
        <v>16</v>
      </c>
      <c r="F237">
        <v>20</v>
      </c>
      <c r="G237" s="5">
        <v>76</v>
      </c>
      <c r="H237" t="s">
        <v>697</v>
      </c>
      <c r="I237">
        <v>24</v>
      </c>
      <c r="J237">
        <v>21</v>
      </c>
      <c r="K237">
        <v>18</v>
      </c>
      <c r="L237">
        <v>18</v>
      </c>
      <c r="M237" s="5">
        <v>81</v>
      </c>
      <c r="N237" t="s">
        <v>698</v>
      </c>
      <c r="O237">
        <v>20</v>
      </c>
      <c r="P237">
        <v>20</v>
      </c>
      <c r="Q237">
        <v>20</v>
      </c>
      <c r="R237">
        <v>21</v>
      </c>
      <c r="S237" s="5">
        <v>81</v>
      </c>
      <c r="T237" t="s">
        <v>699</v>
      </c>
      <c r="U237">
        <v>21.3333333333333</v>
      </c>
      <c r="V237">
        <v>20.3333333333333</v>
      </c>
      <c r="W237">
        <v>18</v>
      </c>
      <c r="X237">
        <v>19.6666666666667</v>
      </c>
      <c r="Y237">
        <v>79.3333333333333</v>
      </c>
    </row>
    <row r="238" spans="1:25">
      <c r="A238">
        <v>237</v>
      </c>
      <c r="B238">
        <v>5</v>
      </c>
      <c r="C238">
        <v>20</v>
      </c>
      <c r="D238">
        <v>20</v>
      </c>
      <c r="E238">
        <v>17</v>
      </c>
      <c r="F238">
        <v>20</v>
      </c>
      <c r="G238" s="5">
        <v>77</v>
      </c>
      <c r="H238" t="s">
        <v>700</v>
      </c>
      <c r="I238">
        <v>23</v>
      </c>
      <c r="J238">
        <v>22</v>
      </c>
      <c r="K238">
        <v>20</v>
      </c>
      <c r="L238">
        <v>19</v>
      </c>
      <c r="M238" s="5">
        <v>84</v>
      </c>
      <c r="N238" t="s">
        <v>701</v>
      </c>
      <c r="O238">
        <v>20</v>
      </c>
      <c r="P238">
        <v>21</v>
      </c>
      <c r="Q238">
        <v>19</v>
      </c>
      <c r="R238">
        <v>19</v>
      </c>
      <c r="S238" s="5">
        <v>79</v>
      </c>
      <c r="T238" t="s">
        <v>702</v>
      </c>
      <c r="U238">
        <v>21</v>
      </c>
      <c r="V238">
        <v>21</v>
      </c>
      <c r="W238">
        <v>18.6666666666667</v>
      </c>
      <c r="X238">
        <v>19.3333333333333</v>
      </c>
      <c r="Y238">
        <v>80</v>
      </c>
    </row>
    <row r="239" spans="1:25">
      <c r="A239">
        <v>238</v>
      </c>
      <c r="B239">
        <v>5</v>
      </c>
      <c r="C239">
        <v>21</v>
      </c>
      <c r="D239">
        <v>21</v>
      </c>
      <c r="E239">
        <v>20</v>
      </c>
      <c r="F239">
        <v>20</v>
      </c>
      <c r="G239" s="5">
        <v>82</v>
      </c>
      <c r="H239" t="s">
        <v>703</v>
      </c>
      <c r="I239">
        <v>21</v>
      </c>
      <c r="J239">
        <v>20</v>
      </c>
      <c r="K239">
        <v>22</v>
      </c>
      <c r="L239">
        <v>22</v>
      </c>
      <c r="M239" s="5">
        <v>85</v>
      </c>
      <c r="N239" t="s">
        <v>704</v>
      </c>
      <c r="O239">
        <v>20</v>
      </c>
      <c r="P239">
        <v>19</v>
      </c>
      <c r="Q239">
        <v>21</v>
      </c>
      <c r="R239">
        <v>18</v>
      </c>
      <c r="S239" s="5">
        <v>78</v>
      </c>
      <c r="T239" t="s">
        <v>705</v>
      </c>
      <c r="U239">
        <v>20.6666666666667</v>
      </c>
      <c r="V239">
        <v>20</v>
      </c>
      <c r="W239">
        <v>21</v>
      </c>
      <c r="X239">
        <v>20</v>
      </c>
      <c r="Y239">
        <v>81.6666666666667</v>
      </c>
    </row>
    <row r="240" spans="1:25">
      <c r="A240">
        <v>239</v>
      </c>
      <c r="B240">
        <v>5</v>
      </c>
      <c r="C240">
        <v>20</v>
      </c>
      <c r="D240">
        <v>20</v>
      </c>
      <c r="E240">
        <v>15</v>
      </c>
      <c r="F240">
        <v>20</v>
      </c>
      <c r="G240" s="5">
        <v>75</v>
      </c>
      <c r="H240" t="s">
        <v>706</v>
      </c>
      <c r="I240">
        <v>23</v>
      </c>
      <c r="J240">
        <v>22</v>
      </c>
      <c r="K240">
        <v>20</v>
      </c>
      <c r="L240">
        <v>20</v>
      </c>
      <c r="M240" s="5">
        <v>85</v>
      </c>
      <c r="N240" t="s">
        <v>707</v>
      </c>
      <c r="O240">
        <v>22</v>
      </c>
      <c r="P240">
        <v>23</v>
      </c>
      <c r="Q240">
        <v>21</v>
      </c>
      <c r="R240">
        <v>20</v>
      </c>
      <c r="S240" s="5">
        <v>86</v>
      </c>
      <c r="T240" t="s">
        <v>708</v>
      </c>
      <c r="U240">
        <v>21.6666666666667</v>
      </c>
      <c r="V240">
        <v>21.6666666666667</v>
      </c>
      <c r="W240">
        <v>18.6666666666667</v>
      </c>
      <c r="X240">
        <v>20</v>
      </c>
      <c r="Y240">
        <v>82</v>
      </c>
    </row>
    <row r="241" spans="1:25">
      <c r="A241">
        <v>240</v>
      </c>
      <c r="B241">
        <v>5</v>
      </c>
      <c r="C241">
        <v>20</v>
      </c>
      <c r="D241">
        <v>22</v>
      </c>
      <c r="E241">
        <v>21</v>
      </c>
      <c r="F241">
        <v>20</v>
      </c>
      <c r="G241" s="5">
        <v>83</v>
      </c>
      <c r="H241" t="s">
        <v>709</v>
      </c>
      <c r="I241">
        <v>20</v>
      </c>
      <c r="J241">
        <v>21</v>
      </c>
      <c r="K241">
        <v>21</v>
      </c>
      <c r="L241">
        <v>20</v>
      </c>
      <c r="M241" s="5">
        <v>82</v>
      </c>
      <c r="N241" t="s">
        <v>710</v>
      </c>
      <c r="O241">
        <v>22</v>
      </c>
      <c r="P241">
        <v>21</v>
      </c>
      <c r="Q241">
        <v>20</v>
      </c>
      <c r="R241">
        <v>20</v>
      </c>
      <c r="S241" s="5">
        <v>83</v>
      </c>
      <c r="T241" t="s">
        <v>711</v>
      </c>
      <c r="U241">
        <v>20.6666666666667</v>
      </c>
      <c r="V241">
        <v>21.3333333333333</v>
      </c>
      <c r="W241">
        <v>20.6666666666667</v>
      </c>
      <c r="X241">
        <v>20</v>
      </c>
      <c r="Y241">
        <v>82.6666666666667</v>
      </c>
    </row>
    <row r="242" spans="1:25">
      <c r="A242">
        <v>241</v>
      </c>
      <c r="B242">
        <v>5</v>
      </c>
      <c r="C242">
        <v>20</v>
      </c>
      <c r="D242">
        <v>20</v>
      </c>
      <c r="E242">
        <v>16</v>
      </c>
      <c r="F242">
        <v>20</v>
      </c>
      <c r="G242" s="5">
        <v>76</v>
      </c>
      <c r="H242" t="s">
        <v>712</v>
      </c>
      <c r="I242">
        <v>24</v>
      </c>
      <c r="J242">
        <v>22</v>
      </c>
      <c r="K242">
        <v>21</v>
      </c>
      <c r="L242">
        <v>23</v>
      </c>
      <c r="M242" s="5">
        <v>90</v>
      </c>
      <c r="N242" t="s">
        <v>713</v>
      </c>
      <c r="O242">
        <v>22</v>
      </c>
      <c r="P242">
        <v>21</v>
      </c>
      <c r="Q242">
        <v>20</v>
      </c>
      <c r="R242">
        <v>22</v>
      </c>
      <c r="S242" s="5">
        <v>85</v>
      </c>
      <c r="T242" t="s">
        <v>714</v>
      </c>
      <c r="U242">
        <v>22</v>
      </c>
      <c r="V242">
        <v>21</v>
      </c>
      <c r="W242">
        <v>19</v>
      </c>
      <c r="X242">
        <v>21.6666666666667</v>
      </c>
      <c r="Y242">
        <v>83.6666666666667</v>
      </c>
    </row>
    <row r="243" spans="1:25">
      <c r="A243">
        <v>242</v>
      </c>
      <c r="B243">
        <v>5</v>
      </c>
      <c r="C243">
        <v>23</v>
      </c>
      <c r="D243">
        <v>22</v>
      </c>
      <c r="E243">
        <v>21</v>
      </c>
      <c r="F243">
        <v>21</v>
      </c>
      <c r="G243" s="5">
        <v>87</v>
      </c>
      <c r="H243" t="s">
        <v>715</v>
      </c>
      <c r="I243">
        <v>21</v>
      </c>
      <c r="J243">
        <v>22</v>
      </c>
      <c r="K243">
        <v>21</v>
      </c>
      <c r="L243">
        <v>22</v>
      </c>
      <c r="M243" s="5">
        <v>86</v>
      </c>
      <c r="N243" t="s">
        <v>716</v>
      </c>
      <c r="O243">
        <v>16</v>
      </c>
      <c r="P243">
        <v>19</v>
      </c>
      <c r="Q243">
        <v>23</v>
      </c>
      <c r="R243">
        <v>21</v>
      </c>
      <c r="S243" s="5">
        <v>79</v>
      </c>
      <c r="T243" t="s">
        <v>717</v>
      </c>
      <c r="U243">
        <v>20</v>
      </c>
      <c r="V243">
        <v>21</v>
      </c>
      <c r="W243">
        <v>21.6666666666667</v>
      </c>
      <c r="X243">
        <v>21.3333333333333</v>
      </c>
      <c r="Y243">
        <v>84</v>
      </c>
    </row>
    <row r="244" spans="1:25">
      <c r="A244">
        <v>243</v>
      </c>
      <c r="B244">
        <v>5</v>
      </c>
      <c r="C244">
        <v>20</v>
      </c>
      <c r="D244">
        <v>20</v>
      </c>
      <c r="E244">
        <v>23</v>
      </c>
      <c r="F244">
        <v>24</v>
      </c>
      <c r="G244" s="5">
        <v>87</v>
      </c>
      <c r="H244" t="s">
        <v>718</v>
      </c>
      <c r="I244">
        <v>21</v>
      </c>
      <c r="J244">
        <v>21</v>
      </c>
      <c r="K244">
        <v>20</v>
      </c>
      <c r="L244">
        <v>20</v>
      </c>
      <c r="M244" s="5">
        <v>82</v>
      </c>
      <c r="N244" t="s">
        <v>719</v>
      </c>
      <c r="O244">
        <v>22</v>
      </c>
      <c r="P244">
        <v>21</v>
      </c>
      <c r="Q244">
        <v>22</v>
      </c>
      <c r="R244">
        <v>21</v>
      </c>
      <c r="S244" s="5">
        <v>86</v>
      </c>
      <c r="T244" t="s">
        <v>720</v>
      </c>
      <c r="U244">
        <v>21</v>
      </c>
      <c r="V244">
        <v>20.6666666666667</v>
      </c>
      <c r="W244">
        <v>21.6666666666667</v>
      </c>
      <c r="X244">
        <v>21.6666666666667</v>
      </c>
      <c r="Y244">
        <v>85</v>
      </c>
    </row>
    <row r="245" spans="1:25">
      <c r="A245">
        <v>244</v>
      </c>
      <c r="B245">
        <v>5</v>
      </c>
      <c r="C245">
        <v>17</v>
      </c>
      <c r="D245">
        <v>16</v>
      </c>
      <c r="E245">
        <v>15</v>
      </c>
      <c r="F245">
        <v>13</v>
      </c>
      <c r="G245" s="5">
        <v>61</v>
      </c>
      <c r="H245" t="s">
        <v>721</v>
      </c>
      <c r="I245">
        <v>21</v>
      </c>
      <c r="J245">
        <v>23</v>
      </c>
      <c r="K245">
        <v>18</v>
      </c>
      <c r="L245">
        <v>17</v>
      </c>
      <c r="M245" s="5">
        <v>79</v>
      </c>
      <c r="N245" t="s">
        <v>722</v>
      </c>
      <c r="O245">
        <v>18</v>
      </c>
      <c r="P245">
        <v>17</v>
      </c>
      <c r="Q245">
        <v>15</v>
      </c>
      <c r="R245">
        <v>20</v>
      </c>
      <c r="S245" s="5">
        <v>70</v>
      </c>
      <c r="T245" t="s">
        <v>723</v>
      </c>
      <c r="U245">
        <v>18.6666666666667</v>
      </c>
      <c r="V245">
        <v>18.6666666666667</v>
      </c>
      <c r="W245">
        <v>16</v>
      </c>
      <c r="X245">
        <v>16.6666666666667</v>
      </c>
      <c r="Y245">
        <v>70</v>
      </c>
    </row>
    <row r="246" spans="1:25">
      <c r="A246">
        <v>245</v>
      </c>
      <c r="B246">
        <v>5</v>
      </c>
      <c r="C246">
        <v>15</v>
      </c>
      <c r="D246">
        <v>15</v>
      </c>
      <c r="E246">
        <v>18</v>
      </c>
      <c r="F246">
        <v>14</v>
      </c>
      <c r="G246" s="5">
        <v>62</v>
      </c>
      <c r="H246" t="s">
        <v>724</v>
      </c>
      <c r="I246">
        <v>19</v>
      </c>
      <c r="J246">
        <v>16</v>
      </c>
      <c r="K246">
        <v>17</v>
      </c>
      <c r="L246">
        <v>14</v>
      </c>
      <c r="M246" s="5">
        <v>66</v>
      </c>
      <c r="N246" t="s">
        <v>725</v>
      </c>
      <c r="O246">
        <v>22</v>
      </c>
      <c r="P246">
        <v>20</v>
      </c>
      <c r="Q246">
        <v>21</v>
      </c>
      <c r="R246">
        <v>19</v>
      </c>
      <c r="S246" s="5">
        <v>82</v>
      </c>
      <c r="T246" t="s">
        <v>726</v>
      </c>
      <c r="U246">
        <v>18.6666666666667</v>
      </c>
      <c r="V246">
        <v>17</v>
      </c>
      <c r="W246">
        <v>18.6666666666667</v>
      </c>
      <c r="X246">
        <v>15.6666666666667</v>
      </c>
      <c r="Y246">
        <v>70</v>
      </c>
    </row>
    <row r="247" spans="1:25">
      <c r="A247">
        <v>246</v>
      </c>
      <c r="B247">
        <v>5</v>
      </c>
      <c r="C247">
        <v>16</v>
      </c>
      <c r="D247">
        <v>18</v>
      </c>
      <c r="E247">
        <v>15</v>
      </c>
      <c r="F247">
        <v>17</v>
      </c>
      <c r="G247" s="5">
        <v>66</v>
      </c>
      <c r="H247" t="s">
        <v>727</v>
      </c>
      <c r="I247">
        <v>22</v>
      </c>
      <c r="J247">
        <v>19</v>
      </c>
      <c r="K247">
        <v>19</v>
      </c>
      <c r="L247">
        <v>19</v>
      </c>
      <c r="M247" s="5">
        <v>79</v>
      </c>
      <c r="N247" t="s">
        <v>728</v>
      </c>
      <c r="O247">
        <v>21</v>
      </c>
      <c r="P247">
        <v>19</v>
      </c>
      <c r="Q247">
        <v>18</v>
      </c>
      <c r="R247">
        <v>19</v>
      </c>
      <c r="S247" s="5">
        <v>77</v>
      </c>
      <c r="T247" t="s">
        <v>729</v>
      </c>
      <c r="U247">
        <v>19.6666666666667</v>
      </c>
      <c r="V247">
        <v>18.6666666666667</v>
      </c>
      <c r="W247">
        <v>17.3333333333333</v>
      </c>
      <c r="X247">
        <v>18.3333333333333</v>
      </c>
      <c r="Y247">
        <v>74</v>
      </c>
    </row>
    <row r="248" spans="1:25">
      <c r="A248">
        <v>247</v>
      </c>
      <c r="B248">
        <v>5</v>
      </c>
      <c r="C248">
        <v>20</v>
      </c>
      <c r="D248">
        <v>19</v>
      </c>
      <c r="E248">
        <v>19</v>
      </c>
      <c r="F248">
        <v>17</v>
      </c>
      <c r="G248" s="5">
        <v>75</v>
      </c>
      <c r="H248" t="s">
        <v>730</v>
      </c>
      <c r="I248">
        <v>20</v>
      </c>
      <c r="J248">
        <v>17</v>
      </c>
      <c r="K248">
        <v>18</v>
      </c>
      <c r="L248">
        <v>17</v>
      </c>
      <c r="M248" s="5">
        <v>72</v>
      </c>
      <c r="N248" t="s">
        <v>731</v>
      </c>
      <c r="O248">
        <v>22</v>
      </c>
      <c r="P248">
        <v>21</v>
      </c>
      <c r="Q248">
        <v>20</v>
      </c>
      <c r="R248">
        <v>18</v>
      </c>
      <c r="S248" s="5">
        <v>81</v>
      </c>
      <c r="T248" t="s">
        <v>732</v>
      </c>
      <c r="U248">
        <v>20.6666666666667</v>
      </c>
      <c r="V248">
        <v>19</v>
      </c>
      <c r="W248">
        <v>19</v>
      </c>
      <c r="X248">
        <v>17.3333333333333</v>
      </c>
      <c r="Y248">
        <v>76</v>
      </c>
    </row>
    <row r="249" spans="1:25">
      <c r="A249">
        <v>248</v>
      </c>
      <c r="B249">
        <v>5</v>
      </c>
      <c r="C249">
        <v>16</v>
      </c>
      <c r="D249">
        <v>17</v>
      </c>
      <c r="E249">
        <v>18</v>
      </c>
      <c r="F249">
        <v>17</v>
      </c>
      <c r="G249" s="5">
        <v>68</v>
      </c>
      <c r="H249" t="s">
        <v>733</v>
      </c>
      <c r="I249">
        <v>14</v>
      </c>
      <c r="J249">
        <v>17</v>
      </c>
      <c r="K249">
        <v>15</v>
      </c>
      <c r="L249">
        <v>15</v>
      </c>
      <c r="M249" s="5">
        <v>61</v>
      </c>
      <c r="N249" t="s">
        <v>734</v>
      </c>
      <c r="O249">
        <v>20</v>
      </c>
      <c r="P249">
        <v>19</v>
      </c>
      <c r="Q249">
        <v>17</v>
      </c>
      <c r="R249">
        <v>19</v>
      </c>
      <c r="S249" s="5">
        <v>75</v>
      </c>
      <c r="T249" t="s">
        <v>735</v>
      </c>
      <c r="U249">
        <v>16.6666666666667</v>
      </c>
      <c r="V249">
        <v>17.6666666666667</v>
      </c>
      <c r="W249">
        <v>16.6666666666667</v>
      </c>
      <c r="X249">
        <v>17</v>
      </c>
      <c r="Y249">
        <v>68</v>
      </c>
    </row>
    <row r="250" spans="1:25">
      <c r="A250">
        <v>249</v>
      </c>
      <c r="B250">
        <v>5</v>
      </c>
      <c r="C250">
        <v>23</v>
      </c>
      <c r="D250">
        <v>22</v>
      </c>
      <c r="E250">
        <v>20</v>
      </c>
      <c r="F250">
        <v>19</v>
      </c>
      <c r="G250" s="5">
        <v>84</v>
      </c>
      <c r="H250" t="s">
        <v>736</v>
      </c>
      <c r="I250">
        <v>21</v>
      </c>
      <c r="J250">
        <v>20</v>
      </c>
      <c r="K250">
        <v>19</v>
      </c>
      <c r="L250">
        <v>19</v>
      </c>
      <c r="M250" s="5">
        <v>79</v>
      </c>
      <c r="N250" t="s">
        <v>737</v>
      </c>
      <c r="O250">
        <v>20</v>
      </c>
      <c r="P250">
        <v>21</v>
      </c>
      <c r="Q250">
        <v>22</v>
      </c>
      <c r="R250">
        <v>21</v>
      </c>
      <c r="S250" s="5">
        <v>84</v>
      </c>
      <c r="T250" t="s">
        <v>738</v>
      </c>
      <c r="U250">
        <v>21.3333333333333</v>
      </c>
      <c r="V250">
        <v>21</v>
      </c>
      <c r="W250">
        <v>20.3333333333333</v>
      </c>
      <c r="X250">
        <v>19.6666666666667</v>
      </c>
      <c r="Y250">
        <v>82.3333333333333</v>
      </c>
    </row>
    <row r="251" spans="1:25">
      <c r="A251">
        <v>250</v>
      </c>
      <c r="B251">
        <v>5</v>
      </c>
      <c r="C251">
        <v>20</v>
      </c>
      <c r="D251">
        <v>20</v>
      </c>
      <c r="E251">
        <v>20</v>
      </c>
      <c r="F251">
        <v>20</v>
      </c>
      <c r="G251" s="5">
        <v>80</v>
      </c>
      <c r="H251" t="s">
        <v>739</v>
      </c>
      <c r="I251">
        <v>20</v>
      </c>
      <c r="J251">
        <v>16</v>
      </c>
      <c r="K251">
        <v>16</v>
      </c>
      <c r="L251">
        <v>18</v>
      </c>
      <c r="M251" s="5">
        <v>70</v>
      </c>
      <c r="N251" t="s">
        <v>740</v>
      </c>
      <c r="O251">
        <v>20</v>
      </c>
      <c r="P251">
        <v>20</v>
      </c>
      <c r="Q251">
        <v>19</v>
      </c>
      <c r="R251">
        <v>18</v>
      </c>
      <c r="S251" s="5">
        <v>77</v>
      </c>
      <c r="T251" t="s">
        <v>741</v>
      </c>
      <c r="U251">
        <v>20</v>
      </c>
      <c r="V251">
        <v>18.6666666666667</v>
      </c>
      <c r="W251">
        <v>18.3333333333333</v>
      </c>
      <c r="X251">
        <v>18.6666666666667</v>
      </c>
      <c r="Y251">
        <v>75.6666666666667</v>
      </c>
    </row>
    <row r="252" spans="1:25">
      <c r="A252">
        <v>251</v>
      </c>
      <c r="B252">
        <v>5</v>
      </c>
      <c r="C252">
        <v>20</v>
      </c>
      <c r="D252">
        <v>20</v>
      </c>
      <c r="E252">
        <v>21</v>
      </c>
      <c r="F252">
        <v>20</v>
      </c>
      <c r="G252" s="5">
        <v>81</v>
      </c>
      <c r="H252" t="s">
        <v>742</v>
      </c>
      <c r="I252">
        <v>20</v>
      </c>
      <c r="J252">
        <v>18</v>
      </c>
      <c r="K252">
        <v>20</v>
      </c>
      <c r="L252">
        <v>20</v>
      </c>
      <c r="M252" s="5">
        <v>78</v>
      </c>
      <c r="N252" t="s">
        <v>743</v>
      </c>
      <c r="O252">
        <v>19</v>
      </c>
      <c r="P252">
        <v>19</v>
      </c>
      <c r="Q252">
        <v>21</v>
      </c>
      <c r="R252">
        <v>21</v>
      </c>
      <c r="S252" s="5">
        <v>80</v>
      </c>
      <c r="T252" t="s">
        <v>744</v>
      </c>
      <c r="U252">
        <v>19.6666666666667</v>
      </c>
      <c r="V252">
        <v>19</v>
      </c>
      <c r="W252">
        <v>20.6666666666667</v>
      </c>
      <c r="X252">
        <v>20.3333333333333</v>
      </c>
      <c r="Y252">
        <v>79.6666666666667</v>
      </c>
    </row>
    <row r="253" spans="1:25">
      <c r="A253">
        <v>252</v>
      </c>
      <c r="B253">
        <v>5</v>
      </c>
      <c r="C253">
        <v>23</v>
      </c>
      <c r="D253">
        <v>20</v>
      </c>
      <c r="E253">
        <v>20</v>
      </c>
      <c r="F253">
        <v>22</v>
      </c>
      <c r="G253" s="5">
        <v>85</v>
      </c>
      <c r="H253" t="s">
        <v>745</v>
      </c>
      <c r="I253">
        <v>20</v>
      </c>
      <c r="J253">
        <v>21</v>
      </c>
      <c r="K253">
        <v>22</v>
      </c>
      <c r="L253">
        <v>22</v>
      </c>
      <c r="M253" s="5">
        <v>85</v>
      </c>
      <c r="N253" t="s">
        <v>746</v>
      </c>
      <c r="O253">
        <v>20</v>
      </c>
      <c r="P253">
        <v>21</v>
      </c>
      <c r="Q253">
        <v>21</v>
      </c>
      <c r="R253">
        <v>20</v>
      </c>
      <c r="S253" s="5">
        <v>82</v>
      </c>
      <c r="T253" t="s">
        <v>747</v>
      </c>
      <c r="U253">
        <v>21</v>
      </c>
      <c r="V253">
        <v>20.6666666666667</v>
      </c>
      <c r="W253">
        <v>21</v>
      </c>
      <c r="X253">
        <v>21.3333333333333</v>
      </c>
      <c r="Y253">
        <v>84</v>
      </c>
    </row>
    <row r="254" spans="1:25">
      <c r="A254">
        <v>253</v>
      </c>
      <c r="B254">
        <v>5</v>
      </c>
      <c r="C254">
        <v>22</v>
      </c>
      <c r="D254">
        <v>23</v>
      </c>
      <c r="E254">
        <v>23</v>
      </c>
      <c r="F254">
        <v>22</v>
      </c>
      <c r="G254" s="5">
        <v>90</v>
      </c>
      <c r="H254" t="s">
        <v>748</v>
      </c>
      <c r="I254">
        <v>22</v>
      </c>
      <c r="J254">
        <v>21</v>
      </c>
      <c r="K254">
        <v>23</v>
      </c>
      <c r="L254">
        <v>20</v>
      </c>
      <c r="M254" s="5">
        <v>86</v>
      </c>
      <c r="N254" t="s">
        <v>749</v>
      </c>
      <c r="O254">
        <v>23</v>
      </c>
      <c r="P254">
        <v>20</v>
      </c>
      <c r="Q254">
        <v>21</v>
      </c>
      <c r="R254">
        <v>21</v>
      </c>
      <c r="S254" s="5">
        <v>85</v>
      </c>
      <c r="T254" t="s">
        <v>750</v>
      </c>
      <c r="U254">
        <v>22.3333333333333</v>
      </c>
      <c r="V254">
        <v>21.3333333333333</v>
      </c>
      <c r="W254">
        <v>22.3333333333333</v>
      </c>
      <c r="X254">
        <v>21</v>
      </c>
      <c r="Y254">
        <v>87</v>
      </c>
    </row>
    <row r="255" spans="1:25">
      <c r="A255">
        <v>254</v>
      </c>
      <c r="B255">
        <v>5</v>
      </c>
      <c r="C255">
        <v>23</v>
      </c>
      <c r="D255">
        <v>21</v>
      </c>
      <c r="E255">
        <v>22</v>
      </c>
      <c r="F255">
        <v>22</v>
      </c>
      <c r="G255" s="5">
        <v>88</v>
      </c>
      <c r="H255" t="s">
        <v>751</v>
      </c>
      <c r="I255">
        <v>20</v>
      </c>
      <c r="J255">
        <v>21</v>
      </c>
      <c r="K255">
        <v>21</v>
      </c>
      <c r="L255">
        <v>23</v>
      </c>
      <c r="M255" s="5">
        <v>85</v>
      </c>
      <c r="N255" t="s">
        <v>752</v>
      </c>
      <c r="O255">
        <v>23</v>
      </c>
      <c r="P255">
        <v>23</v>
      </c>
      <c r="Q255">
        <v>23</v>
      </c>
      <c r="R255">
        <v>24</v>
      </c>
      <c r="S255" s="5">
        <v>93</v>
      </c>
      <c r="T255" t="s">
        <v>753</v>
      </c>
      <c r="U255">
        <v>22</v>
      </c>
      <c r="V255">
        <v>21.6666666666667</v>
      </c>
      <c r="W255">
        <v>22</v>
      </c>
      <c r="X255">
        <v>23</v>
      </c>
      <c r="Y255">
        <v>88.6666666666667</v>
      </c>
    </row>
    <row r="256" spans="1:25">
      <c r="A256">
        <v>255</v>
      </c>
      <c r="B256">
        <v>5</v>
      </c>
      <c r="C256">
        <v>20</v>
      </c>
      <c r="D256">
        <v>20</v>
      </c>
      <c r="E256">
        <v>20</v>
      </c>
      <c r="F256">
        <v>19</v>
      </c>
      <c r="G256" s="5">
        <v>79</v>
      </c>
      <c r="H256" t="s">
        <v>754</v>
      </c>
      <c r="I256">
        <v>20</v>
      </c>
      <c r="J256">
        <v>20</v>
      </c>
      <c r="K256">
        <v>21</v>
      </c>
      <c r="L256">
        <v>18</v>
      </c>
      <c r="M256" s="5">
        <v>79</v>
      </c>
      <c r="N256" t="s">
        <v>755</v>
      </c>
      <c r="O256">
        <v>20</v>
      </c>
      <c r="P256">
        <v>18</v>
      </c>
      <c r="Q256">
        <v>20</v>
      </c>
      <c r="R256">
        <v>22</v>
      </c>
      <c r="S256" s="5">
        <v>80</v>
      </c>
      <c r="T256" t="s">
        <v>756</v>
      </c>
      <c r="U256">
        <v>20</v>
      </c>
      <c r="V256">
        <v>19.3333333333333</v>
      </c>
      <c r="W256">
        <v>20.3333333333333</v>
      </c>
      <c r="X256">
        <v>19.6666666666667</v>
      </c>
      <c r="Y256">
        <v>79.3333333333333</v>
      </c>
    </row>
    <row r="257" spans="1:25">
      <c r="A257">
        <v>256</v>
      </c>
      <c r="B257">
        <v>5</v>
      </c>
      <c r="C257">
        <v>18</v>
      </c>
      <c r="D257">
        <v>18</v>
      </c>
      <c r="E257">
        <v>20</v>
      </c>
      <c r="F257">
        <v>20</v>
      </c>
      <c r="G257" s="5">
        <v>76</v>
      </c>
      <c r="H257" t="s">
        <v>757</v>
      </c>
      <c r="I257">
        <v>22</v>
      </c>
      <c r="J257">
        <v>20</v>
      </c>
      <c r="K257">
        <v>20</v>
      </c>
      <c r="L257">
        <v>22</v>
      </c>
      <c r="M257" s="5">
        <v>84</v>
      </c>
      <c r="N257" t="s">
        <v>758</v>
      </c>
      <c r="O257">
        <v>21</v>
      </c>
      <c r="P257">
        <v>21</v>
      </c>
      <c r="Q257">
        <v>21</v>
      </c>
      <c r="R257">
        <v>22</v>
      </c>
      <c r="S257" s="5">
        <v>85</v>
      </c>
      <c r="T257" t="s">
        <v>759</v>
      </c>
      <c r="U257">
        <v>20.3333333333333</v>
      </c>
      <c r="V257">
        <v>19.6666666666667</v>
      </c>
      <c r="W257">
        <v>20.3333333333333</v>
      </c>
      <c r="X257">
        <v>21.3333333333333</v>
      </c>
      <c r="Y257">
        <v>81.6666666666667</v>
      </c>
    </row>
    <row r="258" spans="1:25">
      <c r="A258">
        <v>257</v>
      </c>
      <c r="B258">
        <v>5</v>
      </c>
      <c r="C258">
        <v>20</v>
      </c>
      <c r="D258">
        <v>21</v>
      </c>
      <c r="E258">
        <v>20</v>
      </c>
      <c r="F258">
        <v>24</v>
      </c>
      <c r="G258" s="5">
        <v>85</v>
      </c>
      <c r="H258" t="s">
        <v>760</v>
      </c>
      <c r="I258">
        <v>21</v>
      </c>
      <c r="J258">
        <v>20</v>
      </c>
      <c r="K258">
        <v>21</v>
      </c>
      <c r="L258">
        <v>22</v>
      </c>
      <c r="M258" s="5">
        <v>84</v>
      </c>
      <c r="N258" t="s">
        <v>761</v>
      </c>
      <c r="O258">
        <v>19</v>
      </c>
      <c r="P258">
        <v>19</v>
      </c>
      <c r="Q258">
        <v>22</v>
      </c>
      <c r="R258">
        <v>20</v>
      </c>
      <c r="S258" s="5">
        <v>80</v>
      </c>
      <c r="T258" t="s">
        <v>762</v>
      </c>
      <c r="U258">
        <v>20</v>
      </c>
      <c r="V258">
        <v>20</v>
      </c>
      <c r="W258">
        <v>21</v>
      </c>
      <c r="X258">
        <v>22</v>
      </c>
      <c r="Y258">
        <v>83</v>
      </c>
    </row>
    <row r="259" spans="1:25">
      <c r="A259">
        <v>258</v>
      </c>
      <c r="B259">
        <v>5</v>
      </c>
      <c r="C259">
        <v>23</v>
      </c>
      <c r="D259">
        <v>21</v>
      </c>
      <c r="E259">
        <v>23</v>
      </c>
      <c r="F259">
        <v>24</v>
      </c>
      <c r="G259" s="5">
        <v>91</v>
      </c>
      <c r="H259" t="s">
        <v>763</v>
      </c>
      <c r="I259">
        <v>18</v>
      </c>
      <c r="J259">
        <v>20</v>
      </c>
      <c r="K259">
        <v>22</v>
      </c>
      <c r="L259">
        <v>20</v>
      </c>
      <c r="M259" s="5">
        <v>80</v>
      </c>
      <c r="N259" t="s">
        <v>764</v>
      </c>
      <c r="O259">
        <v>20</v>
      </c>
      <c r="P259">
        <v>20</v>
      </c>
      <c r="Q259">
        <v>20</v>
      </c>
      <c r="R259">
        <v>20</v>
      </c>
      <c r="S259" s="5">
        <v>80</v>
      </c>
      <c r="T259" t="s">
        <v>765</v>
      </c>
      <c r="U259">
        <v>20.3333333333333</v>
      </c>
      <c r="V259">
        <v>20.3333333333333</v>
      </c>
      <c r="W259">
        <v>21.6666666666667</v>
      </c>
      <c r="X259">
        <v>21.3333333333333</v>
      </c>
      <c r="Y259">
        <v>83.6666666666667</v>
      </c>
    </row>
    <row r="260" spans="1:25">
      <c r="A260">
        <v>259</v>
      </c>
      <c r="B260">
        <v>5</v>
      </c>
      <c r="C260">
        <v>22</v>
      </c>
      <c r="D260">
        <v>21</v>
      </c>
      <c r="E260">
        <v>23</v>
      </c>
      <c r="F260">
        <v>20</v>
      </c>
      <c r="G260" s="5">
        <v>86</v>
      </c>
      <c r="H260" t="s">
        <v>766</v>
      </c>
      <c r="I260">
        <v>22</v>
      </c>
      <c r="J260">
        <v>20</v>
      </c>
      <c r="K260">
        <v>23</v>
      </c>
      <c r="L260">
        <v>20</v>
      </c>
      <c r="M260" s="5">
        <v>85</v>
      </c>
      <c r="N260" t="s">
        <v>767</v>
      </c>
      <c r="O260">
        <v>20</v>
      </c>
      <c r="P260">
        <v>20</v>
      </c>
      <c r="Q260">
        <v>20</v>
      </c>
      <c r="R260">
        <v>20</v>
      </c>
      <c r="S260" s="5">
        <v>80</v>
      </c>
      <c r="T260" t="s">
        <v>768</v>
      </c>
      <c r="U260">
        <v>21.3333333333333</v>
      </c>
      <c r="V260">
        <v>20.3333333333333</v>
      </c>
      <c r="W260">
        <v>22</v>
      </c>
      <c r="X260">
        <v>20</v>
      </c>
      <c r="Y260">
        <v>83.6666666666667</v>
      </c>
    </row>
    <row r="261" spans="1:25">
      <c r="A261">
        <v>260</v>
      </c>
      <c r="B261">
        <v>5</v>
      </c>
      <c r="C261">
        <v>23</v>
      </c>
      <c r="D261">
        <v>23</v>
      </c>
      <c r="E261">
        <v>24</v>
      </c>
      <c r="F261">
        <v>22</v>
      </c>
      <c r="G261" s="5">
        <v>92</v>
      </c>
      <c r="H261" t="s">
        <v>769</v>
      </c>
      <c r="I261">
        <v>23</v>
      </c>
      <c r="J261">
        <v>23</v>
      </c>
      <c r="K261">
        <v>21</v>
      </c>
      <c r="L261">
        <v>20</v>
      </c>
      <c r="M261" s="5">
        <v>87</v>
      </c>
      <c r="N261" t="s">
        <v>770</v>
      </c>
      <c r="O261">
        <v>22</v>
      </c>
      <c r="P261">
        <v>22</v>
      </c>
      <c r="Q261">
        <v>23</v>
      </c>
      <c r="R261">
        <v>23</v>
      </c>
      <c r="S261" s="5">
        <v>90</v>
      </c>
      <c r="T261" t="s">
        <v>771</v>
      </c>
      <c r="U261">
        <v>22.6666666666667</v>
      </c>
      <c r="V261">
        <v>22.6666666666667</v>
      </c>
      <c r="W261">
        <v>22.6666666666667</v>
      </c>
      <c r="X261">
        <v>21.6666666666667</v>
      </c>
      <c r="Y261">
        <v>89.6666666666667</v>
      </c>
    </row>
    <row r="262" spans="1:25">
      <c r="A262">
        <v>261</v>
      </c>
      <c r="B262">
        <v>5</v>
      </c>
      <c r="C262">
        <v>23</v>
      </c>
      <c r="D262">
        <v>23</v>
      </c>
      <c r="E262">
        <v>23</v>
      </c>
      <c r="F262">
        <v>20</v>
      </c>
      <c r="G262" s="5">
        <v>89</v>
      </c>
      <c r="H262" t="s">
        <v>772</v>
      </c>
      <c r="I262">
        <v>24</v>
      </c>
      <c r="J262">
        <v>23</v>
      </c>
      <c r="K262">
        <v>23</v>
      </c>
      <c r="L262">
        <v>20</v>
      </c>
      <c r="M262" s="5">
        <v>90</v>
      </c>
      <c r="N262" t="s">
        <v>773</v>
      </c>
      <c r="O262">
        <v>25</v>
      </c>
      <c r="P262">
        <v>23</v>
      </c>
      <c r="Q262">
        <v>20</v>
      </c>
      <c r="R262">
        <v>22</v>
      </c>
      <c r="S262" s="5">
        <v>90</v>
      </c>
      <c r="T262" t="s">
        <v>774</v>
      </c>
      <c r="U262">
        <v>24</v>
      </c>
      <c r="V262">
        <v>23</v>
      </c>
      <c r="W262">
        <v>22</v>
      </c>
      <c r="X262">
        <v>20.6666666666667</v>
      </c>
      <c r="Y262">
        <v>89.6666666666667</v>
      </c>
    </row>
    <row r="263" spans="1:25">
      <c r="A263">
        <v>262</v>
      </c>
      <c r="B263">
        <v>7</v>
      </c>
      <c r="C263">
        <v>19</v>
      </c>
      <c r="D263">
        <v>22</v>
      </c>
      <c r="E263">
        <v>20</v>
      </c>
      <c r="F263">
        <v>19</v>
      </c>
      <c r="G263" s="5">
        <v>80</v>
      </c>
      <c r="H263" t="s">
        <v>775</v>
      </c>
      <c r="I263">
        <v>20</v>
      </c>
      <c r="J263">
        <v>18</v>
      </c>
      <c r="K263">
        <v>20</v>
      </c>
      <c r="L263">
        <v>20</v>
      </c>
      <c r="M263" s="5">
        <v>78</v>
      </c>
      <c r="N263" t="s">
        <v>776</v>
      </c>
      <c r="O263">
        <v>21</v>
      </c>
      <c r="P263">
        <v>18</v>
      </c>
      <c r="Q263">
        <v>17</v>
      </c>
      <c r="R263">
        <v>22</v>
      </c>
      <c r="S263" s="5">
        <v>78</v>
      </c>
      <c r="T263" t="s">
        <v>777</v>
      </c>
      <c r="U263">
        <v>20</v>
      </c>
      <c r="V263">
        <v>19.3333333333333</v>
      </c>
      <c r="W263">
        <v>19</v>
      </c>
      <c r="X263">
        <v>20.3333333333333</v>
      </c>
      <c r="Y263">
        <v>78.6666666666667</v>
      </c>
    </row>
    <row r="264" spans="1:25">
      <c r="A264">
        <v>263</v>
      </c>
      <c r="B264">
        <v>7</v>
      </c>
      <c r="C264">
        <v>20</v>
      </c>
      <c r="D264">
        <v>21</v>
      </c>
      <c r="E264">
        <v>20</v>
      </c>
      <c r="F264">
        <v>20</v>
      </c>
      <c r="G264" s="5">
        <v>81</v>
      </c>
      <c r="H264" t="s">
        <v>778</v>
      </c>
      <c r="I264">
        <v>23</v>
      </c>
      <c r="J264">
        <v>21</v>
      </c>
      <c r="K264">
        <v>22</v>
      </c>
      <c r="L264">
        <v>22</v>
      </c>
      <c r="M264" s="5">
        <v>88</v>
      </c>
      <c r="N264" t="s">
        <v>779</v>
      </c>
      <c r="O264">
        <v>23</v>
      </c>
      <c r="P264">
        <v>20</v>
      </c>
      <c r="Q264">
        <v>22</v>
      </c>
      <c r="R264">
        <v>22</v>
      </c>
      <c r="S264" s="5">
        <v>87</v>
      </c>
      <c r="T264" t="s">
        <v>780</v>
      </c>
      <c r="U264">
        <v>22</v>
      </c>
      <c r="V264">
        <v>20.6666666666667</v>
      </c>
      <c r="W264">
        <v>21.3333333333333</v>
      </c>
      <c r="X264">
        <v>21.3333333333333</v>
      </c>
      <c r="Y264">
        <v>85.3333333333333</v>
      </c>
    </row>
    <row r="265" spans="1:25">
      <c r="A265">
        <v>264</v>
      </c>
      <c r="B265">
        <v>7</v>
      </c>
      <c r="C265">
        <v>21</v>
      </c>
      <c r="D265">
        <v>19</v>
      </c>
      <c r="E265">
        <v>20</v>
      </c>
      <c r="F265">
        <v>18</v>
      </c>
      <c r="G265" s="5">
        <v>78</v>
      </c>
      <c r="H265" t="s">
        <v>781</v>
      </c>
      <c r="I265">
        <v>21</v>
      </c>
      <c r="J265">
        <v>19</v>
      </c>
      <c r="K265">
        <v>20</v>
      </c>
      <c r="L265">
        <v>18</v>
      </c>
      <c r="M265" s="5">
        <v>78</v>
      </c>
      <c r="N265" t="s">
        <v>781</v>
      </c>
      <c r="O265">
        <v>20</v>
      </c>
      <c r="P265">
        <v>19</v>
      </c>
      <c r="Q265">
        <v>20</v>
      </c>
      <c r="R265">
        <v>19</v>
      </c>
      <c r="S265" s="5">
        <v>78</v>
      </c>
      <c r="T265" t="s">
        <v>782</v>
      </c>
      <c r="U265">
        <v>20.6666666666667</v>
      </c>
      <c r="V265">
        <v>19</v>
      </c>
      <c r="W265">
        <v>20</v>
      </c>
      <c r="X265">
        <v>18.3333333333333</v>
      </c>
      <c r="Y265">
        <v>78</v>
      </c>
    </row>
    <row r="266" spans="1:25">
      <c r="A266">
        <v>265</v>
      </c>
      <c r="B266">
        <v>7</v>
      </c>
      <c r="C266">
        <v>21</v>
      </c>
      <c r="D266">
        <v>20</v>
      </c>
      <c r="E266">
        <v>19</v>
      </c>
      <c r="F266">
        <v>18</v>
      </c>
      <c r="G266" s="5">
        <v>78</v>
      </c>
      <c r="H266" t="s">
        <v>783</v>
      </c>
      <c r="I266">
        <v>21</v>
      </c>
      <c r="J266">
        <v>20</v>
      </c>
      <c r="K266">
        <v>19</v>
      </c>
      <c r="L266">
        <v>18</v>
      </c>
      <c r="M266" s="5">
        <v>78</v>
      </c>
      <c r="N266" t="s">
        <v>784</v>
      </c>
      <c r="O266">
        <v>21</v>
      </c>
      <c r="P266">
        <v>20</v>
      </c>
      <c r="Q266">
        <v>19</v>
      </c>
      <c r="R266">
        <v>18</v>
      </c>
      <c r="S266" s="5">
        <v>78</v>
      </c>
      <c r="T266" t="s">
        <v>785</v>
      </c>
      <c r="U266">
        <v>21</v>
      </c>
      <c r="V266">
        <v>20</v>
      </c>
      <c r="W266">
        <v>19</v>
      </c>
      <c r="X266">
        <v>18</v>
      </c>
      <c r="Y266">
        <v>78</v>
      </c>
    </row>
    <row r="267" spans="1:25">
      <c r="A267">
        <v>266</v>
      </c>
      <c r="B267">
        <v>7</v>
      </c>
      <c r="C267">
        <v>20</v>
      </c>
      <c r="D267">
        <v>21</v>
      </c>
      <c r="E267">
        <v>21</v>
      </c>
      <c r="F267">
        <v>18</v>
      </c>
      <c r="G267" s="5">
        <v>80</v>
      </c>
      <c r="H267" t="s">
        <v>786</v>
      </c>
      <c r="I267">
        <v>20</v>
      </c>
      <c r="J267">
        <v>21</v>
      </c>
      <c r="K267">
        <v>21</v>
      </c>
      <c r="L267">
        <v>18</v>
      </c>
      <c r="M267" s="5">
        <v>80</v>
      </c>
      <c r="N267" t="s">
        <v>787</v>
      </c>
      <c r="O267">
        <v>20</v>
      </c>
      <c r="P267">
        <v>21</v>
      </c>
      <c r="Q267">
        <v>21</v>
      </c>
      <c r="R267">
        <v>18</v>
      </c>
      <c r="S267" s="5">
        <v>80</v>
      </c>
      <c r="T267" t="s">
        <v>788</v>
      </c>
      <c r="U267">
        <v>20</v>
      </c>
      <c r="V267">
        <v>21</v>
      </c>
      <c r="W267">
        <v>21</v>
      </c>
      <c r="X267">
        <v>18</v>
      </c>
      <c r="Y267">
        <v>80</v>
      </c>
    </row>
    <row r="268" spans="1:25">
      <c r="A268">
        <v>267</v>
      </c>
      <c r="B268">
        <v>7</v>
      </c>
      <c r="C268">
        <v>20</v>
      </c>
      <c r="D268">
        <v>20</v>
      </c>
      <c r="E268">
        <v>20</v>
      </c>
      <c r="F268">
        <v>20</v>
      </c>
      <c r="G268" s="5">
        <v>80</v>
      </c>
      <c r="H268" t="s">
        <v>789</v>
      </c>
      <c r="I268">
        <v>20</v>
      </c>
      <c r="J268">
        <v>21</v>
      </c>
      <c r="K268">
        <v>20</v>
      </c>
      <c r="L268">
        <v>20</v>
      </c>
      <c r="M268" s="5">
        <v>81</v>
      </c>
      <c r="N268" t="s">
        <v>789</v>
      </c>
      <c r="O268">
        <v>20</v>
      </c>
      <c r="P268">
        <v>21</v>
      </c>
      <c r="Q268">
        <v>21</v>
      </c>
      <c r="R268">
        <v>20</v>
      </c>
      <c r="S268" s="5">
        <v>82</v>
      </c>
      <c r="T268" t="s">
        <v>789</v>
      </c>
      <c r="U268">
        <v>20</v>
      </c>
      <c r="V268">
        <v>20.6666666666667</v>
      </c>
      <c r="W268">
        <v>20.3333333333333</v>
      </c>
      <c r="X268">
        <v>20</v>
      </c>
      <c r="Y268">
        <v>81</v>
      </c>
    </row>
    <row r="269" spans="1:25">
      <c r="A269">
        <v>268</v>
      </c>
      <c r="B269">
        <v>7</v>
      </c>
      <c r="C269">
        <v>21</v>
      </c>
      <c r="D269">
        <v>21</v>
      </c>
      <c r="E269">
        <v>21</v>
      </c>
      <c r="F269">
        <v>19</v>
      </c>
      <c r="G269" s="5">
        <v>82</v>
      </c>
      <c r="H269" t="s">
        <v>790</v>
      </c>
      <c r="I269">
        <v>21</v>
      </c>
      <c r="J269">
        <v>21</v>
      </c>
      <c r="K269">
        <v>21</v>
      </c>
      <c r="L269">
        <v>20</v>
      </c>
      <c r="M269" s="5">
        <v>83</v>
      </c>
      <c r="N269" t="s">
        <v>790</v>
      </c>
      <c r="O269">
        <v>20</v>
      </c>
      <c r="P269">
        <v>21</v>
      </c>
      <c r="Q269">
        <v>20</v>
      </c>
      <c r="R269">
        <v>19</v>
      </c>
      <c r="S269" s="5">
        <v>80</v>
      </c>
      <c r="T269" t="s">
        <v>790</v>
      </c>
      <c r="U269">
        <v>20.6666666666667</v>
      </c>
      <c r="V269">
        <v>21</v>
      </c>
      <c r="W269">
        <v>20.6666666666667</v>
      </c>
      <c r="X269">
        <v>19.3333333333333</v>
      </c>
      <c r="Y269">
        <v>81.6666666666667</v>
      </c>
    </row>
    <row r="270" spans="1:25">
      <c r="A270">
        <v>269</v>
      </c>
      <c r="B270">
        <v>7</v>
      </c>
      <c r="C270">
        <v>23</v>
      </c>
      <c r="D270">
        <v>20</v>
      </c>
      <c r="E270">
        <v>20</v>
      </c>
      <c r="F270">
        <v>20</v>
      </c>
      <c r="G270" s="5">
        <v>83</v>
      </c>
      <c r="H270" t="s">
        <v>791</v>
      </c>
      <c r="I270">
        <v>23</v>
      </c>
      <c r="J270">
        <v>20</v>
      </c>
      <c r="K270">
        <v>20</v>
      </c>
      <c r="L270">
        <v>20</v>
      </c>
      <c r="M270" s="5">
        <v>83</v>
      </c>
      <c r="N270" t="s">
        <v>792</v>
      </c>
      <c r="O270">
        <v>23</v>
      </c>
      <c r="P270">
        <v>20</v>
      </c>
      <c r="Q270">
        <v>20</v>
      </c>
      <c r="R270">
        <v>20</v>
      </c>
      <c r="S270" s="5">
        <v>83</v>
      </c>
      <c r="T270" t="s">
        <v>793</v>
      </c>
      <c r="U270">
        <v>23</v>
      </c>
      <c r="V270">
        <v>20</v>
      </c>
      <c r="W270">
        <v>20</v>
      </c>
      <c r="X270">
        <v>20</v>
      </c>
      <c r="Y270">
        <v>83</v>
      </c>
    </row>
    <row r="271" spans="1:25">
      <c r="A271">
        <v>270</v>
      </c>
      <c r="B271">
        <v>7</v>
      </c>
      <c r="C271">
        <v>18</v>
      </c>
      <c r="D271">
        <v>22</v>
      </c>
      <c r="E271">
        <v>22</v>
      </c>
      <c r="F271">
        <v>21</v>
      </c>
      <c r="G271" s="5">
        <v>83</v>
      </c>
      <c r="H271" t="s">
        <v>794</v>
      </c>
      <c r="I271">
        <v>21</v>
      </c>
      <c r="J271">
        <v>21</v>
      </c>
      <c r="K271">
        <v>22</v>
      </c>
      <c r="L271">
        <v>21</v>
      </c>
      <c r="M271" s="5">
        <v>85</v>
      </c>
      <c r="N271" t="s">
        <v>794</v>
      </c>
      <c r="O271">
        <v>21</v>
      </c>
      <c r="P271">
        <v>21</v>
      </c>
      <c r="Q271">
        <v>21</v>
      </c>
      <c r="R271">
        <v>21</v>
      </c>
      <c r="S271" s="5">
        <v>84</v>
      </c>
      <c r="T271" t="s">
        <v>794</v>
      </c>
      <c r="U271">
        <v>20</v>
      </c>
      <c r="V271">
        <v>21.3333333333333</v>
      </c>
      <c r="W271">
        <v>21.6666666666667</v>
      </c>
      <c r="X271">
        <v>21</v>
      </c>
      <c r="Y271">
        <v>84</v>
      </c>
    </row>
    <row r="272" spans="1:25">
      <c r="A272">
        <v>271</v>
      </c>
      <c r="B272">
        <v>7</v>
      </c>
      <c r="C272">
        <v>20</v>
      </c>
      <c r="D272">
        <v>22</v>
      </c>
      <c r="E272">
        <v>22</v>
      </c>
      <c r="F272">
        <v>20</v>
      </c>
      <c r="G272" s="5">
        <v>84</v>
      </c>
      <c r="H272" t="s">
        <v>795</v>
      </c>
      <c r="I272">
        <v>20</v>
      </c>
      <c r="J272">
        <v>22</v>
      </c>
      <c r="K272">
        <v>22</v>
      </c>
      <c r="L272">
        <v>20</v>
      </c>
      <c r="M272" s="5">
        <v>84</v>
      </c>
      <c r="N272" t="s">
        <v>795</v>
      </c>
      <c r="O272">
        <v>21</v>
      </c>
      <c r="P272">
        <v>21</v>
      </c>
      <c r="Q272">
        <v>22</v>
      </c>
      <c r="R272">
        <v>21</v>
      </c>
      <c r="S272" s="5">
        <v>85</v>
      </c>
      <c r="T272" t="s">
        <v>795</v>
      </c>
      <c r="U272">
        <v>20.3333333333333</v>
      </c>
      <c r="V272">
        <v>21.6666666666667</v>
      </c>
      <c r="W272">
        <v>22</v>
      </c>
      <c r="X272">
        <v>20.3333333333333</v>
      </c>
      <c r="Y272">
        <v>84.3333333333333</v>
      </c>
    </row>
    <row r="273" spans="1:25">
      <c r="A273">
        <v>272</v>
      </c>
      <c r="B273">
        <v>7</v>
      </c>
      <c r="C273">
        <v>21</v>
      </c>
      <c r="D273">
        <v>22</v>
      </c>
      <c r="E273">
        <v>20</v>
      </c>
      <c r="F273">
        <v>22</v>
      </c>
      <c r="G273" s="5">
        <v>85</v>
      </c>
      <c r="H273" t="s">
        <v>796</v>
      </c>
      <c r="I273">
        <v>21</v>
      </c>
      <c r="J273">
        <v>22</v>
      </c>
      <c r="K273">
        <v>20</v>
      </c>
      <c r="L273">
        <v>22</v>
      </c>
      <c r="M273" s="5">
        <v>85</v>
      </c>
      <c r="N273" t="s">
        <v>797</v>
      </c>
      <c r="O273">
        <v>21</v>
      </c>
      <c r="P273">
        <v>22</v>
      </c>
      <c r="Q273">
        <v>20</v>
      </c>
      <c r="R273">
        <v>22</v>
      </c>
      <c r="S273" s="5">
        <v>85</v>
      </c>
      <c r="T273" t="s">
        <v>798</v>
      </c>
      <c r="U273">
        <v>21</v>
      </c>
      <c r="V273">
        <v>22</v>
      </c>
      <c r="W273">
        <v>20</v>
      </c>
      <c r="X273">
        <v>22</v>
      </c>
      <c r="Y273">
        <v>85</v>
      </c>
    </row>
    <row r="274" spans="1:25">
      <c r="A274">
        <v>273</v>
      </c>
      <c r="B274">
        <v>7</v>
      </c>
      <c r="C274">
        <v>22</v>
      </c>
      <c r="D274">
        <v>20</v>
      </c>
      <c r="E274">
        <v>22</v>
      </c>
      <c r="F274">
        <v>21</v>
      </c>
      <c r="G274" s="5">
        <v>85</v>
      </c>
      <c r="H274" t="s">
        <v>799</v>
      </c>
      <c r="I274">
        <v>22</v>
      </c>
      <c r="J274">
        <v>20</v>
      </c>
      <c r="K274">
        <v>22</v>
      </c>
      <c r="L274">
        <v>21</v>
      </c>
      <c r="M274" s="5">
        <v>85</v>
      </c>
      <c r="N274" t="s">
        <v>799</v>
      </c>
      <c r="O274">
        <v>22</v>
      </c>
      <c r="P274">
        <v>20</v>
      </c>
      <c r="Q274">
        <v>22</v>
      </c>
      <c r="R274">
        <v>21</v>
      </c>
      <c r="S274" s="5">
        <v>85</v>
      </c>
      <c r="T274" t="s">
        <v>799</v>
      </c>
      <c r="U274">
        <v>22</v>
      </c>
      <c r="V274">
        <v>20</v>
      </c>
      <c r="W274">
        <v>22</v>
      </c>
      <c r="X274">
        <v>21</v>
      </c>
      <c r="Y274">
        <v>85</v>
      </c>
    </row>
    <row r="275" spans="1:25">
      <c r="A275">
        <v>274</v>
      </c>
      <c r="B275">
        <v>7</v>
      </c>
      <c r="C275">
        <v>22</v>
      </c>
      <c r="D275">
        <v>22</v>
      </c>
      <c r="E275">
        <v>22</v>
      </c>
      <c r="F275">
        <v>22</v>
      </c>
      <c r="G275" s="5">
        <v>88</v>
      </c>
      <c r="H275" t="s">
        <v>800</v>
      </c>
      <c r="I275">
        <v>22</v>
      </c>
      <c r="J275">
        <v>22</v>
      </c>
      <c r="K275">
        <v>22</v>
      </c>
      <c r="L275">
        <v>22</v>
      </c>
      <c r="M275" s="5">
        <v>88</v>
      </c>
      <c r="N275" t="s">
        <v>801</v>
      </c>
      <c r="O275">
        <v>22</v>
      </c>
      <c r="P275">
        <v>23</v>
      </c>
      <c r="Q275">
        <v>22</v>
      </c>
      <c r="R275">
        <v>22</v>
      </c>
      <c r="S275" s="5">
        <v>89</v>
      </c>
      <c r="T275" t="s">
        <v>802</v>
      </c>
      <c r="U275">
        <v>22</v>
      </c>
      <c r="V275">
        <v>22.3333333333333</v>
      </c>
      <c r="W275">
        <v>22</v>
      </c>
      <c r="X275">
        <v>22</v>
      </c>
      <c r="Y275">
        <v>88.3333333333333</v>
      </c>
    </row>
    <row r="276" spans="1:25">
      <c r="A276">
        <v>275</v>
      </c>
      <c r="B276">
        <v>7</v>
      </c>
      <c r="C276">
        <v>25</v>
      </c>
      <c r="D276">
        <v>25</v>
      </c>
      <c r="E276">
        <v>20</v>
      </c>
      <c r="F276">
        <v>20</v>
      </c>
      <c r="G276" s="5">
        <v>90</v>
      </c>
      <c r="H276" t="s">
        <v>803</v>
      </c>
      <c r="I276">
        <v>23</v>
      </c>
      <c r="J276">
        <v>22</v>
      </c>
      <c r="K276">
        <v>20</v>
      </c>
      <c r="L276">
        <v>21</v>
      </c>
      <c r="M276" s="5">
        <v>86</v>
      </c>
      <c r="N276" t="s">
        <v>804</v>
      </c>
      <c r="O276">
        <v>21</v>
      </c>
      <c r="P276">
        <v>20</v>
      </c>
      <c r="Q276">
        <v>20</v>
      </c>
      <c r="R276">
        <v>18</v>
      </c>
      <c r="S276" s="5">
        <v>79</v>
      </c>
      <c r="U276">
        <v>23</v>
      </c>
      <c r="V276">
        <v>22.3333333333333</v>
      </c>
      <c r="W276">
        <v>20</v>
      </c>
      <c r="X276">
        <v>19.6666666666667</v>
      </c>
      <c r="Y276">
        <v>85</v>
      </c>
    </row>
    <row r="277" spans="1:25">
      <c r="A277">
        <v>276</v>
      </c>
      <c r="B277">
        <v>7</v>
      </c>
      <c r="C277">
        <v>23</v>
      </c>
      <c r="D277">
        <v>23</v>
      </c>
      <c r="E277">
        <v>24</v>
      </c>
      <c r="F277">
        <v>24</v>
      </c>
      <c r="G277" s="5">
        <v>94</v>
      </c>
      <c r="H277" t="s">
        <v>805</v>
      </c>
      <c r="I277">
        <v>25</v>
      </c>
      <c r="J277">
        <v>20</v>
      </c>
      <c r="K277">
        <v>25</v>
      </c>
      <c r="L277">
        <v>20</v>
      </c>
      <c r="M277" s="5">
        <v>90</v>
      </c>
      <c r="N277" t="s">
        <v>806</v>
      </c>
      <c r="O277">
        <v>23</v>
      </c>
      <c r="P277">
        <v>21</v>
      </c>
      <c r="Q277">
        <v>20</v>
      </c>
      <c r="R277">
        <v>21</v>
      </c>
      <c r="S277" s="5">
        <v>85</v>
      </c>
      <c r="T277" t="s">
        <v>807</v>
      </c>
      <c r="U277">
        <v>23.6666666666667</v>
      </c>
      <c r="V277">
        <v>21.3333333333333</v>
      </c>
      <c r="W277">
        <v>23</v>
      </c>
      <c r="X277">
        <v>21.6666666666667</v>
      </c>
      <c r="Y277">
        <v>89.6666666666667</v>
      </c>
    </row>
    <row r="278" spans="1:25">
      <c r="A278">
        <v>277</v>
      </c>
      <c r="B278">
        <v>7</v>
      </c>
      <c r="C278">
        <v>20</v>
      </c>
      <c r="D278">
        <v>21</v>
      </c>
      <c r="E278">
        <v>22</v>
      </c>
      <c r="F278">
        <v>22</v>
      </c>
      <c r="G278" s="5">
        <v>85</v>
      </c>
      <c r="H278" t="s">
        <v>808</v>
      </c>
      <c r="I278">
        <v>23</v>
      </c>
      <c r="J278">
        <v>18</v>
      </c>
      <c r="K278">
        <v>18</v>
      </c>
      <c r="L278">
        <v>23</v>
      </c>
      <c r="M278" s="5">
        <v>82</v>
      </c>
      <c r="N278" t="s">
        <v>809</v>
      </c>
      <c r="O278">
        <v>22</v>
      </c>
      <c r="P278">
        <v>20</v>
      </c>
      <c r="Q278">
        <v>22</v>
      </c>
      <c r="R278">
        <v>22</v>
      </c>
      <c r="S278" s="5">
        <v>86</v>
      </c>
      <c r="T278" t="s">
        <v>810</v>
      </c>
      <c r="U278">
        <v>21.6666666666667</v>
      </c>
      <c r="V278">
        <v>19.6666666666667</v>
      </c>
      <c r="W278">
        <v>20.6666666666667</v>
      </c>
      <c r="X278">
        <v>22.3333333333333</v>
      </c>
      <c r="Y278">
        <v>84.3333333333333</v>
      </c>
    </row>
    <row r="279" spans="1:25">
      <c r="A279">
        <v>278</v>
      </c>
      <c r="B279">
        <v>7</v>
      </c>
      <c r="C279">
        <v>19</v>
      </c>
      <c r="D279">
        <v>20</v>
      </c>
      <c r="E279">
        <v>20</v>
      </c>
      <c r="F279">
        <v>19</v>
      </c>
      <c r="G279" s="5">
        <v>78</v>
      </c>
      <c r="H279" t="s">
        <v>811</v>
      </c>
      <c r="I279">
        <v>22</v>
      </c>
      <c r="J279">
        <v>20</v>
      </c>
      <c r="K279">
        <v>21</v>
      </c>
      <c r="L279">
        <v>21</v>
      </c>
      <c r="M279" s="5">
        <v>84</v>
      </c>
      <c r="N279" t="s">
        <v>812</v>
      </c>
      <c r="O279">
        <v>23</v>
      </c>
      <c r="P279">
        <v>22</v>
      </c>
      <c r="Q279">
        <v>23</v>
      </c>
      <c r="R279">
        <v>23</v>
      </c>
      <c r="S279" s="5">
        <v>91</v>
      </c>
      <c r="T279" t="s">
        <v>813</v>
      </c>
      <c r="U279">
        <v>21.3333333333333</v>
      </c>
      <c r="V279">
        <v>20.6666666666667</v>
      </c>
      <c r="W279">
        <v>21.3333333333333</v>
      </c>
      <c r="X279">
        <v>21</v>
      </c>
      <c r="Y279">
        <v>84.3333333333333</v>
      </c>
    </row>
    <row r="280" spans="1:25">
      <c r="A280">
        <v>279</v>
      </c>
      <c r="B280">
        <v>7</v>
      </c>
      <c r="C280">
        <v>20</v>
      </c>
      <c r="D280">
        <v>19</v>
      </c>
      <c r="E280">
        <v>20</v>
      </c>
      <c r="F280">
        <v>21</v>
      </c>
      <c r="G280" s="5">
        <v>80</v>
      </c>
      <c r="H280" t="s">
        <v>814</v>
      </c>
      <c r="I280">
        <v>23</v>
      </c>
      <c r="J280">
        <v>22</v>
      </c>
      <c r="K280">
        <v>23</v>
      </c>
      <c r="L280">
        <v>23</v>
      </c>
      <c r="M280" s="5">
        <v>91</v>
      </c>
      <c r="N280" t="s">
        <v>815</v>
      </c>
      <c r="O280">
        <v>23</v>
      </c>
      <c r="P280">
        <v>22</v>
      </c>
      <c r="Q280">
        <v>22</v>
      </c>
      <c r="R280">
        <v>23</v>
      </c>
      <c r="S280" s="5">
        <v>90</v>
      </c>
      <c r="T280" t="s">
        <v>816</v>
      </c>
      <c r="U280">
        <v>22</v>
      </c>
      <c r="V280">
        <v>21</v>
      </c>
      <c r="W280">
        <v>21.6666666666667</v>
      </c>
      <c r="X280">
        <v>22.3333333333333</v>
      </c>
      <c r="Y280">
        <v>87</v>
      </c>
    </row>
    <row r="281" spans="1:25">
      <c r="A281">
        <v>280</v>
      </c>
      <c r="B281">
        <v>7</v>
      </c>
      <c r="C281">
        <v>22</v>
      </c>
      <c r="D281">
        <v>22</v>
      </c>
      <c r="E281">
        <v>23</v>
      </c>
      <c r="F281">
        <v>22</v>
      </c>
      <c r="G281" s="5">
        <v>89</v>
      </c>
      <c r="H281" t="s">
        <v>817</v>
      </c>
      <c r="I281">
        <v>23</v>
      </c>
      <c r="J281">
        <v>22</v>
      </c>
      <c r="K281">
        <v>22</v>
      </c>
      <c r="L281">
        <v>22</v>
      </c>
      <c r="M281" s="5">
        <v>89</v>
      </c>
      <c r="N281" t="s">
        <v>818</v>
      </c>
      <c r="O281">
        <v>24</v>
      </c>
      <c r="P281">
        <v>22</v>
      </c>
      <c r="Q281">
        <v>22</v>
      </c>
      <c r="R281">
        <v>23</v>
      </c>
      <c r="S281" s="5">
        <v>91</v>
      </c>
      <c r="T281" t="s">
        <v>819</v>
      </c>
      <c r="U281">
        <v>23</v>
      </c>
      <c r="V281">
        <v>22</v>
      </c>
      <c r="W281">
        <v>22.3333333333333</v>
      </c>
      <c r="X281">
        <v>22.3333333333333</v>
      </c>
      <c r="Y281">
        <v>89.6666666666667</v>
      </c>
    </row>
    <row r="282" spans="1:25">
      <c r="A282">
        <v>281</v>
      </c>
      <c r="B282">
        <v>7</v>
      </c>
      <c r="C282">
        <v>15</v>
      </c>
      <c r="D282">
        <v>18</v>
      </c>
      <c r="E282">
        <v>17</v>
      </c>
      <c r="F282">
        <v>10</v>
      </c>
      <c r="G282" s="5">
        <v>60</v>
      </c>
      <c r="H282" t="s">
        <v>820</v>
      </c>
      <c r="I282">
        <v>20</v>
      </c>
      <c r="J282">
        <v>19</v>
      </c>
      <c r="K282">
        <v>18</v>
      </c>
      <c r="L282">
        <v>12</v>
      </c>
      <c r="M282" s="5">
        <v>69</v>
      </c>
      <c r="N282" t="s">
        <v>821</v>
      </c>
      <c r="O282">
        <v>20</v>
      </c>
      <c r="P282">
        <v>22</v>
      </c>
      <c r="Q282">
        <v>22</v>
      </c>
      <c r="R282">
        <v>20</v>
      </c>
      <c r="S282" s="5">
        <v>84</v>
      </c>
      <c r="T282" t="s">
        <v>822</v>
      </c>
      <c r="U282">
        <v>18.3333333333333</v>
      </c>
      <c r="V282">
        <v>19.6666666666667</v>
      </c>
      <c r="W282">
        <v>19</v>
      </c>
      <c r="X282">
        <v>14</v>
      </c>
      <c r="Y282">
        <v>71</v>
      </c>
    </row>
    <row r="283" spans="1:25">
      <c r="A283">
        <v>282</v>
      </c>
      <c r="B283">
        <v>7</v>
      </c>
      <c r="C283">
        <v>18</v>
      </c>
      <c r="D283">
        <v>17</v>
      </c>
      <c r="E283">
        <v>18</v>
      </c>
      <c r="F283">
        <v>15</v>
      </c>
      <c r="G283" s="5">
        <v>68</v>
      </c>
      <c r="H283" t="s">
        <v>823</v>
      </c>
      <c r="I283">
        <v>20</v>
      </c>
      <c r="J283">
        <v>25</v>
      </c>
      <c r="K283">
        <v>20</v>
      </c>
      <c r="L283">
        <v>20</v>
      </c>
      <c r="M283" s="5">
        <v>85</v>
      </c>
      <c r="N283" t="s">
        <v>824</v>
      </c>
      <c r="O283">
        <v>22</v>
      </c>
      <c r="P283">
        <v>22</v>
      </c>
      <c r="Q283">
        <v>23</v>
      </c>
      <c r="R283">
        <v>23</v>
      </c>
      <c r="S283" s="5">
        <v>90</v>
      </c>
      <c r="T283" t="s">
        <v>825</v>
      </c>
      <c r="U283">
        <v>20</v>
      </c>
      <c r="V283">
        <v>21.3333333333333</v>
      </c>
      <c r="W283">
        <v>20.3333333333333</v>
      </c>
      <c r="X283">
        <v>19.3333333333333</v>
      </c>
      <c r="Y283">
        <v>81</v>
      </c>
    </row>
    <row r="284" spans="1:25">
      <c r="A284">
        <v>283</v>
      </c>
      <c r="B284">
        <v>7</v>
      </c>
      <c r="C284">
        <v>20</v>
      </c>
      <c r="D284">
        <v>22</v>
      </c>
      <c r="E284">
        <v>22</v>
      </c>
      <c r="F284">
        <v>20</v>
      </c>
      <c r="G284" s="5">
        <v>84</v>
      </c>
      <c r="H284" t="s">
        <v>826</v>
      </c>
      <c r="I284">
        <v>22</v>
      </c>
      <c r="J284">
        <v>20</v>
      </c>
      <c r="K284">
        <v>19</v>
      </c>
      <c r="L284">
        <v>21</v>
      </c>
      <c r="M284" s="5">
        <v>82</v>
      </c>
      <c r="N284" t="s">
        <v>827</v>
      </c>
      <c r="O284">
        <v>20</v>
      </c>
      <c r="P284">
        <v>22</v>
      </c>
      <c r="Q284">
        <v>23</v>
      </c>
      <c r="R284">
        <v>22</v>
      </c>
      <c r="S284" s="5">
        <v>87</v>
      </c>
      <c r="T284" t="s">
        <v>828</v>
      </c>
      <c r="U284">
        <v>20.6666666666667</v>
      </c>
      <c r="V284">
        <v>21.3333333333333</v>
      </c>
      <c r="W284">
        <v>21.3333333333333</v>
      </c>
      <c r="X284">
        <v>21</v>
      </c>
      <c r="Y284">
        <v>84.3333333333333</v>
      </c>
    </row>
    <row r="285" spans="1:25">
      <c r="A285">
        <v>284</v>
      </c>
      <c r="B285">
        <v>7</v>
      </c>
      <c r="C285">
        <v>21</v>
      </c>
      <c r="D285">
        <v>21</v>
      </c>
      <c r="E285">
        <v>21</v>
      </c>
      <c r="F285">
        <v>20</v>
      </c>
      <c r="G285" s="5">
        <v>83</v>
      </c>
      <c r="H285" t="s">
        <v>829</v>
      </c>
      <c r="I285">
        <v>22</v>
      </c>
      <c r="J285">
        <v>21</v>
      </c>
      <c r="K285">
        <v>22</v>
      </c>
      <c r="L285">
        <v>23</v>
      </c>
      <c r="M285" s="5">
        <v>88</v>
      </c>
      <c r="N285" t="s">
        <v>830</v>
      </c>
      <c r="O285">
        <v>23</v>
      </c>
      <c r="P285">
        <v>21</v>
      </c>
      <c r="Q285">
        <v>20</v>
      </c>
      <c r="R285">
        <v>22</v>
      </c>
      <c r="S285" s="5">
        <v>86</v>
      </c>
      <c r="T285" t="s">
        <v>831</v>
      </c>
      <c r="U285">
        <v>22</v>
      </c>
      <c r="V285">
        <v>21</v>
      </c>
      <c r="W285">
        <v>21</v>
      </c>
      <c r="X285">
        <v>21.6666666666667</v>
      </c>
      <c r="Y285">
        <v>85.6666666666667</v>
      </c>
    </row>
    <row r="286" spans="1:25">
      <c r="A286">
        <v>285</v>
      </c>
      <c r="B286">
        <v>7</v>
      </c>
      <c r="C286">
        <v>19</v>
      </c>
      <c r="D286">
        <v>18</v>
      </c>
      <c r="E286">
        <v>19</v>
      </c>
      <c r="F286">
        <v>19</v>
      </c>
      <c r="G286" s="5">
        <v>75</v>
      </c>
      <c r="H286" t="s">
        <v>832</v>
      </c>
      <c r="I286">
        <v>20</v>
      </c>
      <c r="J286">
        <v>19</v>
      </c>
      <c r="K286">
        <v>22</v>
      </c>
      <c r="L286">
        <v>20</v>
      </c>
      <c r="M286" s="5">
        <v>81</v>
      </c>
      <c r="N286" t="s">
        <v>833</v>
      </c>
      <c r="O286">
        <v>23</v>
      </c>
      <c r="P286">
        <v>22</v>
      </c>
      <c r="Q286">
        <v>20</v>
      </c>
      <c r="R286">
        <v>20</v>
      </c>
      <c r="S286" s="5">
        <v>85</v>
      </c>
      <c r="T286" t="s">
        <v>834</v>
      </c>
      <c r="U286">
        <v>20.6666666666667</v>
      </c>
      <c r="V286">
        <v>19.6666666666667</v>
      </c>
      <c r="W286">
        <v>20.3333333333333</v>
      </c>
      <c r="X286">
        <v>19.6666666666667</v>
      </c>
      <c r="Y286">
        <v>80.3333333333333</v>
      </c>
    </row>
    <row r="287" spans="1:25">
      <c r="A287">
        <v>286</v>
      </c>
      <c r="B287">
        <v>7</v>
      </c>
      <c r="C287">
        <v>16</v>
      </c>
      <c r="D287">
        <v>15</v>
      </c>
      <c r="E287">
        <v>17</v>
      </c>
      <c r="F287">
        <v>17</v>
      </c>
      <c r="G287" s="5">
        <v>65</v>
      </c>
      <c r="H287" t="s">
        <v>835</v>
      </c>
      <c r="I287">
        <v>16</v>
      </c>
      <c r="J287">
        <v>16</v>
      </c>
      <c r="K287">
        <v>18</v>
      </c>
      <c r="L287">
        <v>17</v>
      </c>
      <c r="M287" s="5">
        <v>67</v>
      </c>
      <c r="N287" t="s">
        <v>836</v>
      </c>
      <c r="O287">
        <v>16</v>
      </c>
      <c r="P287">
        <v>15</v>
      </c>
      <c r="Q287">
        <v>18</v>
      </c>
      <c r="R287">
        <v>17</v>
      </c>
      <c r="S287" s="5">
        <v>66</v>
      </c>
      <c r="T287" t="s">
        <v>837</v>
      </c>
      <c r="U287">
        <v>16</v>
      </c>
      <c r="V287">
        <v>15.3333333333333</v>
      </c>
      <c r="W287">
        <v>17.6666666666667</v>
      </c>
      <c r="X287">
        <v>17</v>
      </c>
      <c r="Y287">
        <v>66</v>
      </c>
    </row>
    <row r="288" spans="1:25">
      <c r="A288">
        <v>287</v>
      </c>
      <c r="B288">
        <v>7</v>
      </c>
      <c r="C288">
        <v>18</v>
      </c>
      <c r="D288">
        <v>18</v>
      </c>
      <c r="E288">
        <v>17</v>
      </c>
      <c r="F288">
        <v>18</v>
      </c>
      <c r="G288" s="5">
        <v>71</v>
      </c>
      <c r="H288" t="s">
        <v>838</v>
      </c>
      <c r="I288">
        <v>18</v>
      </c>
      <c r="J288">
        <v>18</v>
      </c>
      <c r="K288">
        <v>15</v>
      </c>
      <c r="L288">
        <v>18</v>
      </c>
      <c r="M288" s="5">
        <v>69</v>
      </c>
      <c r="N288" t="s">
        <v>839</v>
      </c>
      <c r="O288">
        <v>19</v>
      </c>
      <c r="P288">
        <v>18</v>
      </c>
      <c r="Q288">
        <v>16</v>
      </c>
      <c r="R288">
        <v>18</v>
      </c>
      <c r="S288" s="5">
        <v>71</v>
      </c>
      <c r="T288" t="s">
        <v>840</v>
      </c>
      <c r="U288">
        <v>18.3333333333333</v>
      </c>
      <c r="V288">
        <v>18</v>
      </c>
      <c r="W288">
        <v>16</v>
      </c>
      <c r="X288">
        <v>18</v>
      </c>
      <c r="Y288">
        <v>70.3333333333333</v>
      </c>
    </row>
    <row r="289" spans="1:25">
      <c r="A289">
        <v>288</v>
      </c>
      <c r="B289">
        <v>7</v>
      </c>
      <c r="C289">
        <v>20</v>
      </c>
      <c r="D289">
        <v>20</v>
      </c>
      <c r="E289">
        <v>19</v>
      </c>
      <c r="F289">
        <v>19</v>
      </c>
      <c r="G289" s="5">
        <v>78</v>
      </c>
      <c r="H289" t="s">
        <v>841</v>
      </c>
      <c r="I289">
        <v>20</v>
      </c>
      <c r="J289">
        <v>19</v>
      </c>
      <c r="K289">
        <v>19</v>
      </c>
      <c r="L289">
        <v>18</v>
      </c>
      <c r="M289" s="5">
        <v>76</v>
      </c>
      <c r="N289" t="s">
        <v>842</v>
      </c>
      <c r="O289">
        <v>-157</v>
      </c>
      <c r="P289">
        <v>196</v>
      </c>
      <c r="Q289">
        <v>19</v>
      </c>
      <c r="R289">
        <v>20</v>
      </c>
      <c r="S289" s="5">
        <v>78</v>
      </c>
      <c r="T289" t="s">
        <v>843</v>
      </c>
      <c r="U289">
        <v>-39</v>
      </c>
      <c r="V289">
        <v>78.3333333333333</v>
      </c>
      <c r="W289">
        <v>19</v>
      </c>
      <c r="X289">
        <v>19</v>
      </c>
      <c r="Y289">
        <v>77.3333333333333</v>
      </c>
    </row>
    <row r="290" spans="1:25">
      <c r="A290">
        <v>289</v>
      </c>
      <c r="B290">
        <v>7</v>
      </c>
      <c r="C290">
        <v>20</v>
      </c>
      <c r="D290">
        <v>18</v>
      </c>
      <c r="E290">
        <v>20</v>
      </c>
      <c r="F290">
        <v>22</v>
      </c>
      <c r="G290" s="5">
        <v>80</v>
      </c>
      <c r="H290" t="s">
        <v>844</v>
      </c>
      <c r="I290">
        <v>21</v>
      </c>
      <c r="J290">
        <v>18</v>
      </c>
      <c r="K290">
        <v>19</v>
      </c>
      <c r="L290">
        <v>18</v>
      </c>
      <c r="M290" s="5">
        <v>76</v>
      </c>
      <c r="N290" t="s">
        <v>845</v>
      </c>
      <c r="O290">
        <v>21</v>
      </c>
      <c r="P290">
        <v>19</v>
      </c>
      <c r="Q290">
        <v>19</v>
      </c>
      <c r="R290">
        <v>18</v>
      </c>
      <c r="S290" s="5">
        <v>77</v>
      </c>
      <c r="T290" t="s">
        <v>846</v>
      </c>
      <c r="U290">
        <v>20.6666666666667</v>
      </c>
      <c r="V290">
        <v>18.3333333333333</v>
      </c>
      <c r="W290">
        <v>19.3333333333333</v>
      </c>
      <c r="X290">
        <v>19.3333333333333</v>
      </c>
      <c r="Y290">
        <v>77.6666666666667</v>
      </c>
    </row>
    <row r="291" spans="1:25">
      <c r="A291">
        <v>290</v>
      </c>
      <c r="B291">
        <v>7</v>
      </c>
      <c r="C291">
        <v>22</v>
      </c>
      <c r="D291">
        <v>20</v>
      </c>
      <c r="E291">
        <v>19</v>
      </c>
      <c r="F291">
        <v>19</v>
      </c>
      <c r="G291" s="5">
        <v>80</v>
      </c>
      <c r="H291" t="s">
        <v>847</v>
      </c>
      <c r="I291">
        <v>20</v>
      </c>
      <c r="J291">
        <v>19</v>
      </c>
      <c r="K291">
        <v>19</v>
      </c>
      <c r="L291">
        <v>18</v>
      </c>
      <c r="M291" s="5">
        <v>76</v>
      </c>
      <c r="N291" t="s">
        <v>848</v>
      </c>
      <c r="O291">
        <v>21</v>
      </c>
      <c r="P291">
        <v>19</v>
      </c>
      <c r="Q291">
        <v>20</v>
      </c>
      <c r="R291">
        <v>18</v>
      </c>
      <c r="S291" s="5">
        <v>78</v>
      </c>
      <c r="T291" t="s">
        <v>849</v>
      </c>
      <c r="U291">
        <v>21</v>
      </c>
      <c r="V291">
        <v>19.3333333333333</v>
      </c>
      <c r="W291">
        <v>19.3333333333333</v>
      </c>
      <c r="X291">
        <v>18.3333333333333</v>
      </c>
      <c r="Y291">
        <v>78</v>
      </c>
    </row>
    <row r="292" spans="1:25">
      <c r="A292">
        <v>291</v>
      </c>
      <c r="B292">
        <v>7</v>
      </c>
      <c r="C292">
        <v>20</v>
      </c>
      <c r="D292">
        <v>19</v>
      </c>
      <c r="E292">
        <v>19</v>
      </c>
      <c r="F292">
        <v>20</v>
      </c>
      <c r="G292" s="5">
        <v>78</v>
      </c>
      <c r="H292" t="s">
        <v>850</v>
      </c>
      <c r="I292">
        <v>20</v>
      </c>
      <c r="J292">
        <v>22</v>
      </c>
      <c r="K292">
        <v>19</v>
      </c>
      <c r="L292">
        <v>19</v>
      </c>
      <c r="M292" s="5">
        <v>80</v>
      </c>
      <c r="N292" t="s">
        <v>851</v>
      </c>
      <c r="O292">
        <v>19</v>
      </c>
      <c r="P292">
        <v>20</v>
      </c>
      <c r="Q292">
        <v>22</v>
      </c>
      <c r="R292">
        <v>19</v>
      </c>
      <c r="S292" s="5">
        <v>80</v>
      </c>
      <c r="T292" t="s">
        <v>852</v>
      </c>
      <c r="U292">
        <v>19.6666666666667</v>
      </c>
      <c r="V292">
        <v>20.3333333333333</v>
      </c>
      <c r="W292">
        <v>20</v>
      </c>
      <c r="X292">
        <v>19.3333333333333</v>
      </c>
      <c r="Y292">
        <v>79.3333333333333</v>
      </c>
    </row>
    <row r="293" spans="1:25">
      <c r="A293">
        <v>292</v>
      </c>
      <c r="B293">
        <v>7</v>
      </c>
      <c r="C293">
        <v>22</v>
      </c>
      <c r="D293">
        <v>21</v>
      </c>
      <c r="E293">
        <v>20</v>
      </c>
      <c r="F293">
        <v>22</v>
      </c>
      <c r="G293" s="5">
        <v>85</v>
      </c>
      <c r="H293" t="s">
        <v>853</v>
      </c>
      <c r="I293">
        <v>22</v>
      </c>
      <c r="J293">
        <v>20</v>
      </c>
      <c r="K293">
        <v>21</v>
      </c>
      <c r="L293">
        <v>20</v>
      </c>
      <c r="M293" s="5">
        <v>83</v>
      </c>
      <c r="N293" t="s">
        <v>854</v>
      </c>
      <c r="O293">
        <v>20</v>
      </c>
      <c r="P293">
        <v>19</v>
      </c>
      <c r="Q293">
        <v>21</v>
      </c>
      <c r="R293">
        <v>21</v>
      </c>
      <c r="S293" s="5">
        <v>81</v>
      </c>
      <c r="T293" t="s">
        <v>855</v>
      </c>
      <c r="U293">
        <v>21.3333333333333</v>
      </c>
      <c r="V293">
        <v>20</v>
      </c>
      <c r="W293">
        <v>20.6666666666667</v>
      </c>
      <c r="X293">
        <v>21</v>
      </c>
      <c r="Y293">
        <v>83</v>
      </c>
    </row>
    <row r="294" spans="1:25">
      <c r="A294">
        <v>293</v>
      </c>
      <c r="B294">
        <v>7</v>
      </c>
      <c r="C294">
        <v>23</v>
      </c>
      <c r="D294">
        <v>20</v>
      </c>
      <c r="E294">
        <v>22</v>
      </c>
      <c r="F294">
        <v>20</v>
      </c>
      <c r="G294" s="5">
        <v>85</v>
      </c>
      <c r="H294" t="s">
        <v>856</v>
      </c>
      <c r="I294">
        <v>22</v>
      </c>
      <c r="J294">
        <v>20</v>
      </c>
      <c r="K294">
        <v>20</v>
      </c>
      <c r="L294">
        <v>19</v>
      </c>
      <c r="M294" s="5">
        <v>81</v>
      </c>
      <c r="N294" t="s">
        <v>857</v>
      </c>
      <c r="O294">
        <v>23</v>
      </c>
      <c r="P294">
        <v>20</v>
      </c>
      <c r="Q294">
        <v>21</v>
      </c>
      <c r="R294">
        <v>19</v>
      </c>
      <c r="S294" s="5">
        <v>83</v>
      </c>
      <c r="T294" t="s">
        <v>858</v>
      </c>
      <c r="U294">
        <v>22.6666666666667</v>
      </c>
      <c r="V294">
        <v>20</v>
      </c>
      <c r="W294">
        <v>21</v>
      </c>
      <c r="X294">
        <v>19.3333333333333</v>
      </c>
      <c r="Y294">
        <v>83</v>
      </c>
    </row>
    <row r="295" spans="1:25">
      <c r="A295">
        <v>294</v>
      </c>
      <c r="B295">
        <v>7</v>
      </c>
      <c r="C295">
        <v>22</v>
      </c>
      <c r="D295">
        <v>21</v>
      </c>
      <c r="E295">
        <v>21</v>
      </c>
      <c r="F295">
        <v>20</v>
      </c>
      <c r="G295" s="5">
        <v>84</v>
      </c>
      <c r="H295" t="s">
        <v>859</v>
      </c>
      <c r="I295">
        <v>22</v>
      </c>
      <c r="J295">
        <v>20</v>
      </c>
      <c r="K295">
        <v>21</v>
      </c>
      <c r="L295">
        <v>19</v>
      </c>
      <c r="M295" s="5">
        <v>82</v>
      </c>
      <c r="N295" t="s">
        <v>860</v>
      </c>
      <c r="O295">
        <v>23</v>
      </c>
      <c r="P295">
        <v>21</v>
      </c>
      <c r="Q295">
        <v>22</v>
      </c>
      <c r="R295">
        <v>20</v>
      </c>
      <c r="S295" s="5">
        <v>86</v>
      </c>
      <c r="T295" t="s">
        <v>861</v>
      </c>
      <c r="U295">
        <v>22.3333333333333</v>
      </c>
      <c r="V295">
        <v>20.6666666666667</v>
      </c>
      <c r="W295">
        <v>21.3333333333333</v>
      </c>
      <c r="X295">
        <v>19.6666666666667</v>
      </c>
      <c r="Y295">
        <v>84</v>
      </c>
    </row>
    <row r="296" spans="1:25">
      <c r="A296">
        <v>295</v>
      </c>
      <c r="B296">
        <v>7</v>
      </c>
      <c r="C296">
        <v>23</v>
      </c>
      <c r="D296">
        <v>21</v>
      </c>
      <c r="E296">
        <v>22</v>
      </c>
      <c r="F296">
        <v>22</v>
      </c>
      <c r="G296" s="5">
        <v>88</v>
      </c>
      <c r="H296" t="s">
        <v>862</v>
      </c>
      <c r="I296">
        <v>23</v>
      </c>
      <c r="J296">
        <v>21</v>
      </c>
      <c r="K296">
        <v>21</v>
      </c>
      <c r="L296">
        <v>20</v>
      </c>
      <c r="M296" s="5">
        <v>85</v>
      </c>
      <c r="N296" t="s">
        <v>863</v>
      </c>
      <c r="O296">
        <v>22</v>
      </c>
      <c r="P296">
        <v>20</v>
      </c>
      <c r="Q296">
        <v>19</v>
      </c>
      <c r="R296">
        <v>22</v>
      </c>
      <c r="S296" s="5">
        <v>83</v>
      </c>
      <c r="T296" t="s">
        <v>864</v>
      </c>
      <c r="U296">
        <v>22.6666666666667</v>
      </c>
      <c r="V296">
        <v>20.6666666666667</v>
      </c>
      <c r="W296">
        <v>20.6666666666667</v>
      </c>
      <c r="X296">
        <v>21.3333333333333</v>
      </c>
      <c r="Y296">
        <v>85.3333333333333</v>
      </c>
    </row>
    <row r="297" spans="1:25">
      <c r="A297">
        <v>296</v>
      </c>
      <c r="B297">
        <v>7</v>
      </c>
      <c r="C297">
        <v>23</v>
      </c>
      <c r="D297">
        <v>20</v>
      </c>
      <c r="E297">
        <v>20</v>
      </c>
      <c r="F297">
        <v>25</v>
      </c>
      <c r="G297" s="5">
        <v>88</v>
      </c>
      <c r="H297" t="s">
        <v>865</v>
      </c>
      <c r="I297">
        <v>22</v>
      </c>
      <c r="J297">
        <v>20</v>
      </c>
      <c r="K297">
        <v>20</v>
      </c>
      <c r="L297">
        <v>23</v>
      </c>
      <c r="M297" s="5">
        <v>85</v>
      </c>
      <c r="N297" t="s">
        <v>866</v>
      </c>
      <c r="O297">
        <v>22</v>
      </c>
      <c r="P297">
        <v>20</v>
      </c>
      <c r="Q297">
        <v>19</v>
      </c>
      <c r="R297">
        <v>22</v>
      </c>
      <c r="S297" s="5">
        <v>83</v>
      </c>
      <c r="T297" t="s">
        <v>867</v>
      </c>
      <c r="U297">
        <v>22.3333333333333</v>
      </c>
      <c r="V297">
        <v>20</v>
      </c>
      <c r="W297">
        <v>19.6666666666667</v>
      </c>
      <c r="X297">
        <v>23.3333333333333</v>
      </c>
      <c r="Y297">
        <v>85.3333333333333</v>
      </c>
    </row>
    <row r="298" spans="1:25">
      <c r="A298">
        <v>297</v>
      </c>
      <c r="B298">
        <v>7</v>
      </c>
      <c r="C298">
        <v>23</v>
      </c>
      <c r="D298">
        <v>23</v>
      </c>
      <c r="E298">
        <v>22</v>
      </c>
      <c r="F298">
        <v>23</v>
      </c>
      <c r="G298" s="5">
        <v>91</v>
      </c>
      <c r="H298" t="s">
        <v>868</v>
      </c>
      <c r="I298">
        <v>22</v>
      </c>
      <c r="J298">
        <v>20</v>
      </c>
      <c r="K298">
        <v>22</v>
      </c>
      <c r="L298">
        <v>21</v>
      </c>
      <c r="M298" s="5">
        <v>85</v>
      </c>
      <c r="N298" t="s">
        <v>869</v>
      </c>
      <c r="O298">
        <v>22</v>
      </c>
      <c r="P298">
        <v>20</v>
      </c>
      <c r="Q298">
        <v>21</v>
      </c>
      <c r="R298">
        <v>20</v>
      </c>
      <c r="S298" s="5">
        <v>83</v>
      </c>
      <c r="T298" t="s">
        <v>870</v>
      </c>
      <c r="U298">
        <v>22.3333333333333</v>
      </c>
      <c r="V298">
        <v>21</v>
      </c>
      <c r="W298">
        <v>21.6666666666667</v>
      </c>
      <c r="X298">
        <v>21.3333333333333</v>
      </c>
      <c r="Y298">
        <v>86.3333333333333</v>
      </c>
    </row>
    <row r="299" spans="1:25">
      <c r="A299">
        <v>298</v>
      </c>
      <c r="B299">
        <v>7</v>
      </c>
      <c r="C299">
        <v>21</v>
      </c>
      <c r="D299">
        <v>22</v>
      </c>
      <c r="E299">
        <v>23</v>
      </c>
      <c r="F299">
        <v>23</v>
      </c>
      <c r="G299" s="5">
        <v>89</v>
      </c>
      <c r="H299" t="s">
        <v>871</v>
      </c>
      <c r="I299">
        <v>20</v>
      </c>
      <c r="J299">
        <v>21</v>
      </c>
      <c r="K299">
        <v>24</v>
      </c>
      <c r="L299">
        <v>22</v>
      </c>
      <c r="M299" s="5">
        <v>87</v>
      </c>
      <c r="N299" t="s">
        <v>872</v>
      </c>
      <c r="O299">
        <v>20</v>
      </c>
      <c r="P299">
        <v>20</v>
      </c>
      <c r="Q299">
        <v>22</v>
      </c>
      <c r="R299">
        <v>21</v>
      </c>
      <c r="S299" s="5">
        <v>83</v>
      </c>
      <c r="T299" t="s">
        <v>873</v>
      </c>
      <c r="U299">
        <v>20.3333333333333</v>
      </c>
      <c r="V299">
        <v>21</v>
      </c>
      <c r="W299">
        <v>23</v>
      </c>
      <c r="X299">
        <v>22</v>
      </c>
      <c r="Y299">
        <v>86.3333333333333</v>
      </c>
    </row>
    <row r="300" spans="1:25">
      <c r="A300">
        <v>299</v>
      </c>
      <c r="B300">
        <v>7</v>
      </c>
      <c r="C300">
        <v>20</v>
      </c>
      <c r="D300">
        <v>22</v>
      </c>
      <c r="E300">
        <v>23</v>
      </c>
      <c r="F300">
        <v>23</v>
      </c>
      <c r="G300" s="5">
        <v>88</v>
      </c>
      <c r="H300" t="s">
        <v>874</v>
      </c>
      <c r="I300">
        <v>22</v>
      </c>
      <c r="J300">
        <v>20</v>
      </c>
      <c r="K300">
        <v>23</v>
      </c>
      <c r="L300">
        <v>22</v>
      </c>
      <c r="M300" s="5">
        <v>87</v>
      </c>
      <c r="N300" t="s">
        <v>875</v>
      </c>
      <c r="O300">
        <v>20</v>
      </c>
      <c r="P300">
        <v>21</v>
      </c>
      <c r="Q300">
        <v>22</v>
      </c>
      <c r="R300">
        <v>22</v>
      </c>
      <c r="S300" s="5">
        <v>85</v>
      </c>
      <c r="T300" t="s">
        <v>876</v>
      </c>
      <c r="U300">
        <v>20.6666666666667</v>
      </c>
      <c r="V300">
        <v>21</v>
      </c>
      <c r="W300">
        <v>22.6666666666667</v>
      </c>
      <c r="X300">
        <v>22.3333333333333</v>
      </c>
      <c r="Y300">
        <v>86.6666666666667</v>
      </c>
    </row>
    <row r="301" spans="1:25">
      <c r="A301">
        <v>300</v>
      </c>
      <c r="B301">
        <v>7</v>
      </c>
      <c r="C301">
        <v>21</v>
      </c>
      <c r="D301">
        <v>23</v>
      </c>
      <c r="E301">
        <v>23</v>
      </c>
      <c r="F301">
        <v>23</v>
      </c>
      <c r="G301" s="5">
        <v>90</v>
      </c>
      <c r="H301" t="s">
        <v>877</v>
      </c>
      <c r="I301">
        <v>20</v>
      </c>
      <c r="J301">
        <v>22</v>
      </c>
      <c r="K301">
        <v>22</v>
      </c>
      <c r="L301">
        <v>21</v>
      </c>
      <c r="M301" s="5">
        <v>85</v>
      </c>
      <c r="N301" t="s">
        <v>878</v>
      </c>
      <c r="O301">
        <v>22</v>
      </c>
      <c r="P301">
        <v>21</v>
      </c>
      <c r="Q301">
        <v>23</v>
      </c>
      <c r="R301">
        <v>22</v>
      </c>
      <c r="S301" s="5">
        <v>88</v>
      </c>
      <c r="T301" t="s">
        <v>879</v>
      </c>
      <c r="U301">
        <v>21</v>
      </c>
      <c r="V301">
        <v>22</v>
      </c>
      <c r="W301">
        <v>22.6666666666667</v>
      </c>
      <c r="X301">
        <v>22</v>
      </c>
      <c r="Y301">
        <v>87.6666666666667</v>
      </c>
    </row>
    <row r="302" spans="1:25">
      <c r="A302">
        <v>301</v>
      </c>
      <c r="B302">
        <v>7</v>
      </c>
      <c r="C302">
        <v>23</v>
      </c>
      <c r="D302">
        <v>23</v>
      </c>
      <c r="E302">
        <v>22</v>
      </c>
      <c r="F302">
        <v>22</v>
      </c>
      <c r="G302" s="5">
        <v>90</v>
      </c>
      <c r="H302" t="s">
        <v>880</v>
      </c>
      <c r="I302">
        <v>24</v>
      </c>
      <c r="J302">
        <v>23</v>
      </c>
      <c r="K302">
        <v>22</v>
      </c>
      <c r="L302">
        <v>21</v>
      </c>
      <c r="M302" s="5">
        <v>90</v>
      </c>
      <c r="N302" t="s">
        <v>881</v>
      </c>
      <c r="O302">
        <v>24</v>
      </c>
      <c r="P302">
        <v>23</v>
      </c>
      <c r="Q302">
        <v>21</v>
      </c>
      <c r="R302">
        <v>21</v>
      </c>
      <c r="S302" s="5">
        <v>89</v>
      </c>
      <c r="T302" t="s">
        <v>882</v>
      </c>
      <c r="U302">
        <v>23.6666666666667</v>
      </c>
      <c r="V302">
        <v>23</v>
      </c>
      <c r="W302">
        <v>21.6666666666667</v>
      </c>
      <c r="X302">
        <v>21.3333333333333</v>
      </c>
      <c r="Y302">
        <v>89.6666666666667</v>
      </c>
    </row>
    <row r="303" spans="1:25">
      <c r="A303">
        <v>302</v>
      </c>
      <c r="B303">
        <v>7</v>
      </c>
      <c r="C303">
        <v>23</v>
      </c>
      <c r="D303">
        <v>23</v>
      </c>
      <c r="E303">
        <v>23</v>
      </c>
      <c r="F303">
        <v>20</v>
      </c>
      <c r="G303" s="5">
        <v>89</v>
      </c>
      <c r="H303" t="s">
        <v>883</v>
      </c>
      <c r="I303">
        <v>24</v>
      </c>
      <c r="J303">
        <v>25</v>
      </c>
      <c r="K303">
        <v>23</v>
      </c>
      <c r="L303">
        <v>20</v>
      </c>
      <c r="M303" s="5">
        <v>92</v>
      </c>
      <c r="N303" t="s">
        <v>884</v>
      </c>
      <c r="O303">
        <v>24</v>
      </c>
      <c r="P303">
        <v>24</v>
      </c>
      <c r="Q303">
        <v>22</v>
      </c>
      <c r="R303">
        <v>20</v>
      </c>
      <c r="S303" s="5">
        <v>90</v>
      </c>
      <c r="T303" t="s">
        <v>885</v>
      </c>
      <c r="U303">
        <v>23.6666666666667</v>
      </c>
      <c r="V303">
        <v>24</v>
      </c>
      <c r="W303">
        <v>22.6666666666667</v>
      </c>
      <c r="X303">
        <v>20</v>
      </c>
      <c r="Y303">
        <v>90.3333333333333</v>
      </c>
    </row>
    <row r="304" spans="1:25">
      <c r="A304">
        <v>303</v>
      </c>
      <c r="B304">
        <v>7</v>
      </c>
      <c r="C304">
        <v>23</v>
      </c>
      <c r="D304">
        <v>23</v>
      </c>
      <c r="E304">
        <v>22</v>
      </c>
      <c r="F304">
        <v>22</v>
      </c>
      <c r="G304" s="5">
        <v>90</v>
      </c>
      <c r="H304" t="s">
        <v>886</v>
      </c>
      <c r="I304">
        <v>23</v>
      </c>
      <c r="J304">
        <v>23</v>
      </c>
      <c r="K304">
        <v>24</v>
      </c>
      <c r="L304">
        <v>24</v>
      </c>
      <c r="M304" s="5">
        <v>94</v>
      </c>
      <c r="N304" t="s">
        <v>887</v>
      </c>
      <c r="O304">
        <v>23</v>
      </c>
      <c r="P304">
        <v>21</v>
      </c>
      <c r="Q304">
        <v>22</v>
      </c>
      <c r="R304">
        <v>22</v>
      </c>
      <c r="S304" s="5">
        <v>88</v>
      </c>
      <c r="T304" t="s">
        <v>888</v>
      </c>
      <c r="U304">
        <v>23</v>
      </c>
      <c r="V304">
        <v>22.3333333333333</v>
      </c>
      <c r="W304">
        <v>22.6666666666667</v>
      </c>
      <c r="X304">
        <v>22.6666666666667</v>
      </c>
      <c r="Y304">
        <v>90.6666666666667</v>
      </c>
    </row>
    <row r="305" spans="1:25">
      <c r="A305">
        <v>304</v>
      </c>
      <c r="B305">
        <v>7</v>
      </c>
      <c r="C305">
        <v>20</v>
      </c>
      <c r="D305">
        <v>21</v>
      </c>
      <c r="E305">
        <v>20</v>
      </c>
      <c r="F305">
        <v>20</v>
      </c>
      <c r="G305" s="5">
        <v>81</v>
      </c>
      <c r="H305" t="s">
        <v>889</v>
      </c>
      <c r="I305">
        <v>20</v>
      </c>
      <c r="J305">
        <v>20</v>
      </c>
      <c r="K305">
        <v>20</v>
      </c>
      <c r="L305">
        <v>19</v>
      </c>
      <c r="M305" s="5">
        <v>79</v>
      </c>
      <c r="N305" t="s">
        <v>890</v>
      </c>
      <c r="O305">
        <v>20</v>
      </c>
      <c r="P305">
        <v>22</v>
      </c>
      <c r="Q305">
        <v>23</v>
      </c>
      <c r="R305">
        <v>22</v>
      </c>
      <c r="S305" s="5">
        <v>87</v>
      </c>
      <c r="T305" t="s">
        <v>891</v>
      </c>
      <c r="U305">
        <v>20</v>
      </c>
      <c r="V305">
        <v>21</v>
      </c>
      <c r="W305">
        <v>21</v>
      </c>
      <c r="X305">
        <v>20.3333333333333</v>
      </c>
      <c r="Y305">
        <v>82.3333333333333</v>
      </c>
    </row>
    <row r="306" spans="1:25">
      <c r="A306">
        <v>305</v>
      </c>
      <c r="B306">
        <v>7</v>
      </c>
      <c r="C306">
        <v>22</v>
      </c>
      <c r="D306">
        <v>21</v>
      </c>
      <c r="E306">
        <v>20</v>
      </c>
      <c r="F306">
        <v>20</v>
      </c>
      <c r="G306" s="5">
        <v>83</v>
      </c>
      <c r="H306" t="s">
        <v>892</v>
      </c>
      <c r="I306">
        <v>21</v>
      </c>
      <c r="J306">
        <v>21</v>
      </c>
      <c r="K306">
        <v>21</v>
      </c>
      <c r="L306">
        <v>22</v>
      </c>
      <c r="M306" s="5">
        <v>85</v>
      </c>
      <c r="N306" t="s">
        <v>893</v>
      </c>
      <c r="O306">
        <v>20</v>
      </c>
      <c r="P306">
        <v>22</v>
      </c>
      <c r="Q306">
        <v>23</v>
      </c>
      <c r="R306">
        <v>22</v>
      </c>
      <c r="S306" s="5">
        <v>87</v>
      </c>
      <c r="U306">
        <v>21</v>
      </c>
      <c r="V306">
        <v>21.3333333333333</v>
      </c>
      <c r="W306">
        <v>21.3333333333333</v>
      </c>
      <c r="X306">
        <v>21.3333333333333</v>
      </c>
      <c r="Y306">
        <v>85</v>
      </c>
    </row>
    <row r="307" spans="1:25">
      <c r="A307">
        <v>306</v>
      </c>
      <c r="B307">
        <v>7</v>
      </c>
      <c r="C307">
        <v>21</v>
      </c>
      <c r="D307">
        <v>22</v>
      </c>
      <c r="E307">
        <v>22</v>
      </c>
      <c r="F307">
        <v>23</v>
      </c>
      <c r="G307" s="5">
        <v>88</v>
      </c>
      <c r="H307" t="s">
        <v>894</v>
      </c>
      <c r="I307">
        <v>21</v>
      </c>
      <c r="J307">
        <v>21</v>
      </c>
      <c r="K307">
        <v>22</v>
      </c>
      <c r="L307">
        <v>22</v>
      </c>
      <c r="M307" s="5">
        <v>86</v>
      </c>
      <c r="N307" t="s">
        <v>895</v>
      </c>
      <c r="O307">
        <v>22</v>
      </c>
      <c r="P307">
        <v>23</v>
      </c>
      <c r="Q307">
        <v>24</v>
      </c>
      <c r="R307">
        <v>23</v>
      </c>
      <c r="S307" s="5">
        <v>92</v>
      </c>
      <c r="T307" t="s">
        <v>896</v>
      </c>
      <c r="U307">
        <v>21.3333333333333</v>
      </c>
      <c r="V307">
        <v>22</v>
      </c>
      <c r="W307">
        <v>22.6666666666667</v>
      </c>
      <c r="X307">
        <v>22.6666666666667</v>
      </c>
      <c r="Y307">
        <v>88.6666666666667</v>
      </c>
    </row>
    <row r="308" spans="1:25">
      <c r="A308">
        <v>307</v>
      </c>
      <c r="B308">
        <v>7</v>
      </c>
      <c r="C308">
        <v>20</v>
      </c>
      <c r="D308">
        <v>20</v>
      </c>
      <c r="E308">
        <v>20</v>
      </c>
      <c r="F308">
        <v>19</v>
      </c>
      <c r="G308" s="5">
        <v>79</v>
      </c>
      <c r="H308" t="s">
        <v>897</v>
      </c>
      <c r="I308">
        <v>15</v>
      </c>
      <c r="J308">
        <v>20</v>
      </c>
      <c r="K308">
        <v>18</v>
      </c>
      <c r="L308">
        <v>20</v>
      </c>
      <c r="M308" s="5">
        <v>73</v>
      </c>
      <c r="N308" t="s">
        <v>898</v>
      </c>
      <c r="O308">
        <v>16</v>
      </c>
      <c r="P308">
        <v>20</v>
      </c>
      <c r="Q308">
        <v>18</v>
      </c>
      <c r="R308">
        <v>20</v>
      </c>
      <c r="S308" s="5">
        <v>74</v>
      </c>
      <c r="T308" t="s">
        <v>899</v>
      </c>
      <c r="U308">
        <v>17</v>
      </c>
      <c r="V308">
        <v>20</v>
      </c>
      <c r="W308">
        <v>18.6666666666667</v>
      </c>
      <c r="X308">
        <v>19.6666666666667</v>
      </c>
      <c r="Y308">
        <v>75.3333333333333</v>
      </c>
    </row>
    <row r="309" spans="1:25">
      <c r="A309">
        <v>308</v>
      </c>
      <c r="B309">
        <v>7</v>
      </c>
      <c r="C309">
        <v>20</v>
      </c>
      <c r="D309">
        <v>20</v>
      </c>
      <c r="E309">
        <v>20</v>
      </c>
      <c r="F309">
        <v>16</v>
      </c>
      <c r="G309" s="5">
        <v>76</v>
      </c>
      <c r="H309" t="s">
        <v>900</v>
      </c>
      <c r="I309">
        <v>16</v>
      </c>
      <c r="J309">
        <v>19</v>
      </c>
      <c r="K309">
        <v>20</v>
      </c>
      <c r="L309">
        <v>20</v>
      </c>
      <c r="M309" s="5">
        <v>75</v>
      </c>
      <c r="N309" t="s">
        <v>901</v>
      </c>
      <c r="O309">
        <v>15</v>
      </c>
      <c r="P309">
        <v>20</v>
      </c>
      <c r="Q309">
        <v>20</v>
      </c>
      <c r="R309">
        <v>20</v>
      </c>
      <c r="S309" s="5">
        <v>75</v>
      </c>
      <c r="T309" t="s">
        <v>902</v>
      </c>
      <c r="U309">
        <v>17</v>
      </c>
      <c r="V309">
        <v>19.6666666666667</v>
      </c>
      <c r="W309">
        <v>20</v>
      </c>
      <c r="X309">
        <v>18.6666666666667</v>
      </c>
      <c r="Y309">
        <v>75.3333333333333</v>
      </c>
    </row>
    <row r="310" spans="1:25">
      <c r="A310">
        <v>309</v>
      </c>
      <c r="B310">
        <v>7</v>
      </c>
      <c r="C310">
        <v>20</v>
      </c>
      <c r="D310">
        <v>22</v>
      </c>
      <c r="E310">
        <v>20</v>
      </c>
      <c r="F310">
        <v>20</v>
      </c>
      <c r="G310" s="5">
        <v>82</v>
      </c>
      <c r="H310" t="s">
        <v>903</v>
      </c>
      <c r="I310">
        <v>15</v>
      </c>
      <c r="J310">
        <v>18</v>
      </c>
      <c r="K310">
        <v>18</v>
      </c>
      <c r="L310">
        <v>20</v>
      </c>
      <c r="M310" s="5">
        <v>71</v>
      </c>
      <c r="N310" t="s">
        <v>904</v>
      </c>
      <c r="O310">
        <v>22</v>
      </c>
      <c r="P310">
        <v>21</v>
      </c>
      <c r="Q310">
        <v>20</v>
      </c>
      <c r="R310">
        <v>22</v>
      </c>
      <c r="S310" s="5">
        <v>85</v>
      </c>
      <c r="T310" t="s">
        <v>905</v>
      </c>
      <c r="U310">
        <v>19</v>
      </c>
      <c r="V310">
        <v>20.3333333333333</v>
      </c>
      <c r="W310">
        <v>19.3333333333333</v>
      </c>
      <c r="X310">
        <v>20.6666666666667</v>
      </c>
      <c r="Y310">
        <v>79.3333333333333</v>
      </c>
    </row>
    <row r="311" spans="1:25">
      <c r="A311">
        <v>310</v>
      </c>
      <c r="B311">
        <v>7</v>
      </c>
      <c r="C311">
        <v>20</v>
      </c>
      <c r="D311">
        <v>20</v>
      </c>
      <c r="E311">
        <v>20</v>
      </c>
      <c r="F311">
        <v>20</v>
      </c>
      <c r="G311" s="5">
        <v>80</v>
      </c>
      <c r="H311" t="s">
        <v>906</v>
      </c>
      <c r="I311">
        <v>22</v>
      </c>
      <c r="J311">
        <v>22</v>
      </c>
      <c r="K311">
        <v>22</v>
      </c>
      <c r="L311">
        <v>23</v>
      </c>
      <c r="M311" s="5">
        <v>89</v>
      </c>
      <c r="N311" t="s">
        <v>907</v>
      </c>
      <c r="O311">
        <v>15</v>
      </c>
      <c r="P311">
        <v>20</v>
      </c>
      <c r="Q311">
        <v>18</v>
      </c>
      <c r="R311">
        <v>20</v>
      </c>
      <c r="S311" s="5">
        <v>73</v>
      </c>
      <c r="T311" t="s">
        <v>908</v>
      </c>
      <c r="U311">
        <v>19</v>
      </c>
      <c r="V311">
        <v>20.6666666666667</v>
      </c>
      <c r="W311">
        <v>20</v>
      </c>
      <c r="X311">
        <v>21</v>
      </c>
      <c r="Y311">
        <v>80.6666666666667</v>
      </c>
    </row>
    <row r="312" spans="1:25">
      <c r="A312">
        <v>311</v>
      </c>
      <c r="B312">
        <v>7</v>
      </c>
      <c r="C312">
        <v>20</v>
      </c>
      <c r="D312">
        <v>20</v>
      </c>
      <c r="E312">
        <v>22</v>
      </c>
      <c r="F312">
        <v>22</v>
      </c>
      <c r="G312" s="5">
        <v>84</v>
      </c>
      <c r="H312" t="s">
        <v>909</v>
      </c>
      <c r="I312">
        <v>22</v>
      </c>
      <c r="J312">
        <v>18</v>
      </c>
      <c r="K312">
        <v>15</v>
      </c>
      <c r="L312">
        <v>20</v>
      </c>
      <c r="M312" s="5">
        <v>75</v>
      </c>
      <c r="N312" t="s">
        <v>910</v>
      </c>
      <c r="O312">
        <v>20</v>
      </c>
      <c r="P312">
        <v>22</v>
      </c>
      <c r="Q312">
        <v>23</v>
      </c>
      <c r="R312">
        <v>22</v>
      </c>
      <c r="S312" s="5">
        <v>87</v>
      </c>
      <c r="T312" t="s">
        <v>911</v>
      </c>
      <c r="U312">
        <v>20.6666666666667</v>
      </c>
      <c r="V312">
        <v>20</v>
      </c>
      <c r="W312">
        <v>20</v>
      </c>
      <c r="X312">
        <v>21.3333333333333</v>
      </c>
      <c r="Y312">
        <v>82</v>
      </c>
    </row>
    <row r="313" spans="1:25">
      <c r="A313">
        <v>312</v>
      </c>
      <c r="B313">
        <v>7</v>
      </c>
      <c r="C313">
        <v>20</v>
      </c>
      <c r="D313">
        <v>20</v>
      </c>
      <c r="E313">
        <v>20</v>
      </c>
      <c r="F313">
        <v>25</v>
      </c>
      <c r="G313" s="5">
        <v>85</v>
      </c>
      <c r="H313" t="s">
        <v>912</v>
      </c>
      <c r="I313">
        <v>22</v>
      </c>
      <c r="J313">
        <v>20</v>
      </c>
      <c r="K313">
        <v>20</v>
      </c>
      <c r="L313">
        <v>20</v>
      </c>
      <c r="M313" s="5">
        <v>82</v>
      </c>
      <c r="N313" t="s">
        <v>913</v>
      </c>
      <c r="O313">
        <v>21</v>
      </c>
      <c r="P313">
        <v>19</v>
      </c>
      <c r="Q313">
        <v>19</v>
      </c>
      <c r="R313">
        <v>24</v>
      </c>
      <c r="S313" s="5">
        <v>83</v>
      </c>
      <c r="T313" t="s">
        <v>914</v>
      </c>
      <c r="U313">
        <v>21</v>
      </c>
      <c r="V313">
        <v>19.6666666666667</v>
      </c>
      <c r="W313">
        <v>19.6666666666667</v>
      </c>
      <c r="X313">
        <v>23</v>
      </c>
      <c r="Y313">
        <v>83.3333333333333</v>
      </c>
    </row>
    <row r="314" spans="1:25">
      <c r="A314">
        <v>313</v>
      </c>
      <c r="B314">
        <v>7</v>
      </c>
      <c r="C314">
        <v>20</v>
      </c>
      <c r="D314">
        <v>22</v>
      </c>
      <c r="E314">
        <v>22</v>
      </c>
      <c r="F314">
        <v>21</v>
      </c>
      <c r="G314" s="5">
        <v>85</v>
      </c>
      <c r="H314" t="s">
        <v>915</v>
      </c>
      <c r="I314">
        <v>22</v>
      </c>
      <c r="J314">
        <v>23</v>
      </c>
      <c r="K314">
        <v>22</v>
      </c>
      <c r="L314">
        <v>20</v>
      </c>
      <c r="M314" s="5">
        <v>87</v>
      </c>
      <c r="N314" t="s">
        <v>916</v>
      </c>
      <c r="O314">
        <v>20</v>
      </c>
      <c r="P314">
        <v>20</v>
      </c>
      <c r="Q314">
        <v>20</v>
      </c>
      <c r="R314">
        <v>20</v>
      </c>
      <c r="S314" s="5">
        <v>80</v>
      </c>
      <c r="T314" t="s">
        <v>917</v>
      </c>
      <c r="U314">
        <v>20.6666666666667</v>
      </c>
      <c r="V314">
        <v>21.6666666666667</v>
      </c>
      <c r="W314">
        <v>21.3333333333333</v>
      </c>
      <c r="X314">
        <v>20.3333333333333</v>
      </c>
      <c r="Y314">
        <v>84</v>
      </c>
    </row>
    <row r="315" spans="1:25">
      <c r="A315">
        <v>314</v>
      </c>
      <c r="B315">
        <v>7</v>
      </c>
      <c r="C315">
        <v>22</v>
      </c>
      <c r="D315">
        <v>22</v>
      </c>
      <c r="E315">
        <v>22</v>
      </c>
      <c r="F315">
        <v>22</v>
      </c>
      <c r="G315" s="5">
        <v>88</v>
      </c>
      <c r="H315" t="s">
        <v>918</v>
      </c>
      <c r="I315">
        <v>22</v>
      </c>
      <c r="J315">
        <v>23</v>
      </c>
      <c r="K315">
        <v>23</v>
      </c>
      <c r="L315">
        <v>22</v>
      </c>
      <c r="M315" s="5">
        <v>90</v>
      </c>
      <c r="N315" t="s">
        <v>919</v>
      </c>
      <c r="O315">
        <v>20</v>
      </c>
      <c r="P315">
        <v>20</v>
      </c>
      <c r="Q315">
        <v>20</v>
      </c>
      <c r="R315">
        <v>25</v>
      </c>
      <c r="S315" s="5">
        <v>85</v>
      </c>
      <c r="T315" t="s">
        <v>920</v>
      </c>
      <c r="U315">
        <v>21.3333333333333</v>
      </c>
      <c r="V315">
        <v>21.6666666666667</v>
      </c>
      <c r="W315">
        <v>21.6666666666667</v>
      </c>
      <c r="X315">
        <v>23</v>
      </c>
      <c r="Y315">
        <v>87.6666666666667</v>
      </c>
    </row>
    <row r="316" spans="1:25">
      <c r="A316">
        <v>315</v>
      </c>
      <c r="B316">
        <v>7</v>
      </c>
      <c r="C316">
        <v>23</v>
      </c>
      <c r="D316">
        <v>23</v>
      </c>
      <c r="E316">
        <v>23</v>
      </c>
      <c r="F316">
        <v>22</v>
      </c>
      <c r="G316" s="5">
        <v>91</v>
      </c>
      <c r="H316" t="s">
        <v>921</v>
      </c>
      <c r="I316">
        <v>22</v>
      </c>
      <c r="J316">
        <v>22</v>
      </c>
      <c r="K316">
        <v>24</v>
      </c>
      <c r="L316">
        <v>23</v>
      </c>
      <c r="M316" s="5">
        <v>91</v>
      </c>
      <c r="N316" t="s">
        <v>922</v>
      </c>
      <c r="O316">
        <v>22</v>
      </c>
      <c r="P316">
        <v>20</v>
      </c>
      <c r="Q316">
        <v>23</v>
      </c>
      <c r="R316">
        <v>22</v>
      </c>
      <c r="S316" s="5">
        <v>87</v>
      </c>
      <c r="T316" t="s">
        <v>923</v>
      </c>
      <c r="U316">
        <v>22.3333333333333</v>
      </c>
      <c r="V316">
        <v>21.6666666666667</v>
      </c>
      <c r="W316">
        <v>23.3333333333333</v>
      </c>
      <c r="X316">
        <v>22.3333333333333</v>
      </c>
      <c r="Y316">
        <v>89.6666666666667</v>
      </c>
    </row>
    <row r="317" spans="1:25">
      <c r="A317">
        <v>316</v>
      </c>
      <c r="B317">
        <v>7</v>
      </c>
      <c r="C317">
        <v>20</v>
      </c>
      <c r="D317">
        <v>18</v>
      </c>
      <c r="E317">
        <v>15</v>
      </c>
      <c r="F317">
        <v>15</v>
      </c>
      <c r="G317" s="5">
        <v>68</v>
      </c>
      <c r="H317" t="s">
        <v>924</v>
      </c>
      <c r="I317">
        <v>22</v>
      </c>
      <c r="J317">
        <v>21</v>
      </c>
      <c r="K317">
        <v>20</v>
      </c>
      <c r="L317">
        <v>15</v>
      </c>
      <c r="M317" s="5">
        <v>78</v>
      </c>
      <c r="N317" t="s">
        <v>925</v>
      </c>
      <c r="O317">
        <v>16</v>
      </c>
      <c r="P317">
        <v>15</v>
      </c>
      <c r="Q317">
        <v>16</v>
      </c>
      <c r="R317">
        <v>15</v>
      </c>
      <c r="S317" s="5">
        <v>62</v>
      </c>
      <c r="T317" t="s">
        <v>926</v>
      </c>
      <c r="U317">
        <v>19.3333333333333</v>
      </c>
      <c r="V317">
        <v>18</v>
      </c>
      <c r="W317">
        <v>17</v>
      </c>
      <c r="X317">
        <v>15</v>
      </c>
      <c r="Y317">
        <v>69.3333333333333</v>
      </c>
    </row>
    <row r="318" spans="1:25">
      <c r="A318">
        <v>317</v>
      </c>
      <c r="B318">
        <v>7</v>
      </c>
      <c r="C318">
        <v>20</v>
      </c>
      <c r="D318">
        <v>20</v>
      </c>
      <c r="E318">
        <v>22</v>
      </c>
      <c r="F318">
        <v>23</v>
      </c>
      <c r="G318" s="5">
        <v>85</v>
      </c>
      <c r="H318" t="s">
        <v>927</v>
      </c>
      <c r="I318">
        <v>23</v>
      </c>
      <c r="J318">
        <v>19</v>
      </c>
      <c r="K318">
        <v>18</v>
      </c>
      <c r="L318">
        <v>22</v>
      </c>
      <c r="M318" s="5">
        <v>82</v>
      </c>
      <c r="N318" t="s">
        <v>928</v>
      </c>
      <c r="O318">
        <v>18</v>
      </c>
      <c r="P318">
        <v>18</v>
      </c>
      <c r="Q318">
        <v>18</v>
      </c>
      <c r="R318">
        <v>20</v>
      </c>
      <c r="S318" s="5">
        <v>74</v>
      </c>
      <c r="T318" t="s">
        <v>929</v>
      </c>
      <c r="U318">
        <v>20.3333333333333</v>
      </c>
      <c r="V318">
        <v>19</v>
      </c>
      <c r="W318">
        <v>19.3333333333333</v>
      </c>
      <c r="X318">
        <v>21.6666666666667</v>
      </c>
      <c r="Y318">
        <v>80.3333333333333</v>
      </c>
    </row>
    <row r="319" spans="1:25">
      <c r="A319">
        <v>318</v>
      </c>
      <c r="B319">
        <v>7</v>
      </c>
      <c r="C319">
        <v>20</v>
      </c>
      <c r="D319">
        <v>20</v>
      </c>
      <c r="E319">
        <v>20</v>
      </c>
      <c r="F319">
        <v>20</v>
      </c>
      <c r="G319" s="5">
        <v>80</v>
      </c>
      <c r="H319" t="s">
        <v>930</v>
      </c>
      <c r="I319">
        <v>17</v>
      </c>
      <c r="J319">
        <v>20</v>
      </c>
      <c r="K319">
        <v>20</v>
      </c>
      <c r="L319">
        <v>18</v>
      </c>
      <c r="M319" s="5">
        <v>75</v>
      </c>
      <c r="N319" t="s">
        <v>931</v>
      </c>
      <c r="O319">
        <v>20</v>
      </c>
      <c r="P319">
        <v>20</v>
      </c>
      <c r="Q319">
        <v>18</v>
      </c>
      <c r="R319">
        <v>16</v>
      </c>
      <c r="S319" s="5">
        <v>74</v>
      </c>
      <c r="U319">
        <v>19</v>
      </c>
      <c r="V319">
        <v>20</v>
      </c>
      <c r="W319">
        <v>19.3333333333333</v>
      </c>
      <c r="X319">
        <v>18</v>
      </c>
      <c r="Y319">
        <v>76.3333333333333</v>
      </c>
    </row>
    <row r="320" spans="1:25">
      <c r="A320">
        <v>319</v>
      </c>
      <c r="B320">
        <v>7</v>
      </c>
      <c r="C320">
        <v>22</v>
      </c>
      <c r="D320">
        <v>22</v>
      </c>
      <c r="E320">
        <v>20</v>
      </c>
      <c r="F320">
        <v>20</v>
      </c>
      <c r="G320" s="5">
        <v>84</v>
      </c>
      <c r="H320" t="s">
        <v>932</v>
      </c>
      <c r="I320">
        <v>18</v>
      </c>
      <c r="J320">
        <v>18</v>
      </c>
      <c r="K320">
        <v>18</v>
      </c>
      <c r="L320">
        <v>18</v>
      </c>
      <c r="M320" s="5">
        <v>72</v>
      </c>
      <c r="N320" t="s">
        <v>933</v>
      </c>
      <c r="O320">
        <v>20</v>
      </c>
      <c r="P320">
        <v>21</v>
      </c>
      <c r="Q320">
        <v>19</v>
      </c>
      <c r="R320">
        <v>20</v>
      </c>
      <c r="S320" s="5">
        <v>80</v>
      </c>
      <c r="T320" t="s">
        <v>934</v>
      </c>
      <c r="U320">
        <v>20</v>
      </c>
      <c r="V320">
        <v>20.3333333333333</v>
      </c>
      <c r="W320">
        <v>19</v>
      </c>
      <c r="X320">
        <v>19.3333333333333</v>
      </c>
      <c r="Y320">
        <v>78.6666666666667</v>
      </c>
    </row>
    <row r="321" spans="1:25">
      <c r="A321">
        <v>320</v>
      </c>
      <c r="B321">
        <v>7</v>
      </c>
      <c r="C321">
        <v>22</v>
      </c>
      <c r="D321">
        <v>20</v>
      </c>
      <c r="E321">
        <v>20</v>
      </c>
      <c r="F321">
        <v>23</v>
      </c>
      <c r="G321" s="5">
        <v>85</v>
      </c>
      <c r="H321" t="s">
        <v>935</v>
      </c>
      <c r="I321">
        <v>20</v>
      </c>
      <c r="J321">
        <v>20</v>
      </c>
      <c r="K321">
        <v>19</v>
      </c>
      <c r="L321">
        <v>19</v>
      </c>
      <c r="M321" s="5">
        <v>78</v>
      </c>
      <c r="N321" t="s">
        <v>936</v>
      </c>
      <c r="O321">
        <v>18</v>
      </c>
      <c r="P321">
        <v>19</v>
      </c>
      <c r="Q321">
        <v>19</v>
      </c>
      <c r="R321">
        <v>19</v>
      </c>
      <c r="S321" s="5">
        <v>75</v>
      </c>
      <c r="T321" t="s">
        <v>937</v>
      </c>
      <c r="U321">
        <v>20</v>
      </c>
      <c r="V321">
        <v>19.6666666666667</v>
      </c>
      <c r="W321">
        <v>19.3333333333333</v>
      </c>
      <c r="X321">
        <v>20.3333333333333</v>
      </c>
      <c r="Y321">
        <v>79.3333333333333</v>
      </c>
    </row>
    <row r="322" spans="1:25">
      <c r="A322">
        <v>321</v>
      </c>
      <c r="B322">
        <v>7</v>
      </c>
      <c r="C322">
        <v>18</v>
      </c>
      <c r="D322">
        <v>20</v>
      </c>
      <c r="E322">
        <v>18</v>
      </c>
      <c r="F322">
        <v>19</v>
      </c>
      <c r="G322" s="5">
        <v>75</v>
      </c>
      <c r="I322">
        <v>23</v>
      </c>
      <c r="J322">
        <v>22</v>
      </c>
      <c r="K322">
        <v>22</v>
      </c>
      <c r="L322">
        <v>22</v>
      </c>
      <c r="M322" s="5">
        <v>89</v>
      </c>
      <c r="N322" t="s">
        <v>938</v>
      </c>
      <c r="O322">
        <v>19</v>
      </c>
      <c r="P322">
        <v>20</v>
      </c>
      <c r="Q322">
        <v>21</v>
      </c>
      <c r="R322">
        <v>20</v>
      </c>
      <c r="S322" s="5">
        <v>80</v>
      </c>
      <c r="T322" t="s">
        <v>939</v>
      </c>
      <c r="U322">
        <v>20</v>
      </c>
      <c r="V322">
        <v>20.6666666666667</v>
      </c>
      <c r="W322">
        <v>20.3333333333333</v>
      </c>
      <c r="X322">
        <v>20.3333333333333</v>
      </c>
      <c r="Y322">
        <v>81.3333333333333</v>
      </c>
    </row>
    <row r="323" spans="1:25">
      <c r="A323">
        <v>322</v>
      </c>
      <c r="B323">
        <v>7</v>
      </c>
      <c r="C323">
        <v>20</v>
      </c>
      <c r="D323">
        <v>20</v>
      </c>
      <c r="E323">
        <v>20</v>
      </c>
      <c r="F323">
        <v>20</v>
      </c>
      <c r="G323" s="5">
        <v>80</v>
      </c>
      <c r="H323" t="s">
        <v>940</v>
      </c>
      <c r="I323">
        <v>17</v>
      </c>
      <c r="J323">
        <v>17</v>
      </c>
      <c r="K323">
        <v>17</v>
      </c>
      <c r="L323">
        <v>17</v>
      </c>
      <c r="M323" s="5">
        <v>68</v>
      </c>
      <c r="N323" t="s">
        <v>941</v>
      </c>
      <c r="O323">
        <v>20</v>
      </c>
      <c r="P323">
        <v>20</v>
      </c>
      <c r="Q323">
        <v>21</v>
      </c>
      <c r="R323">
        <v>21</v>
      </c>
      <c r="S323" s="5">
        <v>82</v>
      </c>
      <c r="T323" t="s">
        <v>942</v>
      </c>
      <c r="U323">
        <v>19</v>
      </c>
      <c r="V323">
        <v>19</v>
      </c>
      <c r="W323">
        <v>19.3333333333333</v>
      </c>
      <c r="X323">
        <v>19.3333333333333</v>
      </c>
      <c r="Y323">
        <v>76.6666666666667</v>
      </c>
    </row>
    <row r="324" spans="1:25">
      <c r="A324">
        <v>323</v>
      </c>
      <c r="B324">
        <v>7</v>
      </c>
      <c r="C324">
        <v>23</v>
      </c>
      <c r="D324">
        <v>20</v>
      </c>
      <c r="E324">
        <v>19</v>
      </c>
      <c r="F324">
        <v>19</v>
      </c>
      <c r="G324" s="5">
        <v>81</v>
      </c>
      <c r="H324" t="s">
        <v>943</v>
      </c>
      <c r="I324">
        <v>21</v>
      </c>
      <c r="J324">
        <v>20</v>
      </c>
      <c r="K324">
        <v>20</v>
      </c>
      <c r="L324">
        <v>20</v>
      </c>
      <c r="M324" s="5">
        <v>81</v>
      </c>
      <c r="N324" t="s">
        <v>944</v>
      </c>
      <c r="O324">
        <v>23</v>
      </c>
      <c r="P324">
        <v>20</v>
      </c>
      <c r="Q324">
        <v>19</v>
      </c>
      <c r="R324">
        <v>18</v>
      </c>
      <c r="S324" s="5">
        <v>80</v>
      </c>
      <c r="U324">
        <v>22.3333333333333</v>
      </c>
      <c r="V324">
        <v>20</v>
      </c>
      <c r="W324">
        <v>19.3333333333333</v>
      </c>
      <c r="X324">
        <v>19</v>
      </c>
      <c r="Y324">
        <v>80.6666666666667</v>
      </c>
    </row>
    <row r="325" spans="1:25">
      <c r="A325">
        <v>324</v>
      </c>
      <c r="B325">
        <v>7</v>
      </c>
      <c r="C325">
        <v>20</v>
      </c>
      <c r="D325">
        <v>20</v>
      </c>
      <c r="E325">
        <v>20</v>
      </c>
      <c r="F325">
        <v>20</v>
      </c>
      <c r="G325" s="5">
        <v>80</v>
      </c>
      <c r="H325" t="s">
        <v>945</v>
      </c>
      <c r="I325">
        <v>21</v>
      </c>
      <c r="J325">
        <v>22</v>
      </c>
      <c r="K325">
        <v>22</v>
      </c>
      <c r="L325">
        <v>22</v>
      </c>
      <c r="M325" s="5">
        <v>87</v>
      </c>
      <c r="N325" t="s">
        <v>946</v>
      </c>
      <c r="O325">
        <v>19</v>
      </c>
      <c r="P325">
        <v>20</v>
      </c>
      <c r="Q325">
        <v>22</v>
      </c>
      <c r="R325">
        <v>19</v>
      </c>
      <c r="S325" s="5">
        <v>80</v>
      </c>
      <c r="T325" t="s">
        <v>947</v>
      </c>
      <c r="U325">
        <v>20</v>
      </c>
      <c r="V325">
        <v>20.6666666666667</v>
      </c>
      <c r="W325">
        <v>21.3333333333333</v>
      </c>
      <c r="X325">
        <v>20.3333333333333</v>
      </c>
      <c r="Y325">
        <v>82.3333333333333</v>
      </c>
    </row>
    <row r="326" spans="1:25">
      <c r="A326">
        <v>325</v>
      </c>
      <c r="B326">
        <v>7</v>
      </c>
      <c r="C326">
        <v>21</v>
      </c>
      <c r="D326">
        <v>22</v>
      </c>
      <c r="E326">
        <v>20</v>
      </c>
      <c r="F326">
        <v>19</v>
      </c>
      <c r="G326" s="5">
        <v>82</v>
      </c>
      <c r="H326" t="s">
        <v>948</v>
      </c>
      <c r="I326">
        <v>20</v>
      </c>
      <c r="J326">
        <v>22</v>
      </c>
      <c r="K326">
        <v>20</v>
      </c>
      <c r="L326">
        <v>21</v>
      </c>
      <c r="M326" s="5">
        <v>83</v>
      </c>
      <c r="N326" t="s">
        <v>949</v>
      </c>
      <c r="O326">
        <v>20</v>
      </c>
      <c r="P326">
        <v>22</v>
      </c>
      <c r="Q326">
        <v>22</v>
      </c>
      <c r="R326">
        <v>22</v>
      </c>
      <c r="S326" s="5">
        <v>86</v>
      </c>
      <c r="T326" t="s">
        <v>950</v>
      </c>
      <c r="U326">
        <v>20.3333333333333</v>
      </c>
      <c r="V326">
        <v>22</v>
      </c>
      <c r="W326">
        <v>20.6666666666667</v>
      </c>
      <c r="X326">
        <v>20.6666666666667</v>
      </c>
      <c r="Y326">
        <v>83.6666666666667</v>
      </c>
    </row>
    <row r="327" spans="1:25">
      <c r="A327">
        <v>326</v>
      </c>
      <c r="B327">
        <v>7</v>
      </c>
      <c r="C327">
        <v>18</v>
      </c>
      <c r="D327">
        <v>20</v>
      </c>
      <c r="E327">
        <v>20</v>
      </c>
      <c r="F327">
        <v>23</v>
      </c>
      <c r="G327" s="5">
        <v>81</v>
      </c>
      <c r="H327" t="s">
        <v>951</v>
      </c>
      <c r="I327">
        <v>15</v>
      </c>
      <c r="J327">
        <v>20</v>
      </c>
      <c r="K327">
        <v>22</v>
      </c>
      <c r="L327">
        <v>24</v>
      </c>
      <c r="M327" s="5">
        <v>81</v>
      </c>
      <c r="N327" t="s">
        <v>952</v>
      </c>
      <c r="O327">
        <v>20</v>
      </c>
      <c r="P327">
        <v>20</v>
      </c>
      <c r="Q327">
        <v>20</v>
      </c>
      <c r="R327">
        <v>18</v>
      </c>
      <c r="S327" s="5">
        <v>78</v>
      </c>
      <c r="T327" t="s">
        <v>953</v>
      </c>
      <c r="U327">
        <v>17.6666666666667</v>
      </c>
      <c r="V327">
        <v>20</v>
      </c>
      <c r="W327">
        <v>20.6666666666667</v>
      </c>
      <c r="X327">
        <v>21.6666666666667</v>
      </c>
      <c r="Y327">
        <v>80</v>
      </c>
    </row>
    <row r="328" spans="1:25">
      <c r="A328">
        <v>327</v>
      </c>
      <c r="B328">
        <v>7</v>
      </c>
      <c r="C328">
        <v>20</v>
      </c>
      <c r="D328">
        <v>20</v>
      </c>
      <c r="E328">
        <v>22</v>
      </c>
      <c r="F328">
        <v>23</v>
      </c>
      <c r="G328" s="5">
        <v>85</v>
      </c>
      <c r="H328" t="s">
        <v>954</v>
      </c>
      <c r="I328">
        <v>20</v>
      </c>
      <c r="J328">
        <v>20</v>
      </c>
      <c r="K328">
        <v>18</v>
      </c>
      <c r="L328">
        <v>20</v>
      </c>
      <c r="M328" s="5">
        <v>78</v>
      </c>
      <c r="N328" t="s">
        <v>955</v>
      </c>
      <c r="O328">
        <v>21</v>
      </c>
      <c r="P328">
        <v>22</v>
      </c>
      <c r="Q328">
        <v>20</v>
      </c>
      <c r="R328">
        <v>18</v>
      </c>
      <c r="S328" s="5">
        <v>81</v>
      </c>
      <c r="T328" t="s">
        <v>956</v>
      </c>
      <c r="U328">
        <v>20.3333333333333</v>
      </c>
      <c r="V328">
        <v>20.6666666666667</v>
      </c>
      <c r="W328">
        <v>20</v>
      </c>
      <c r="X328">
        <v>20.3333333333333</v>
      </c>
      <c r="Y328">
        <v>81.3333333333333</v>
      </c>
    </row>
    <row r="329" spans="1:25">
      <c r="A329">
        <v>328</v>
      </c>
      <c r="B329">
        <v>7</v>
      </c>
      <c r="C329">
        <v>-80</v>
      </c>
      <c r="D329">
        <v>18</v>
      </c>
      <c r="E329">
        <v>116</v>
      </c>
      <c r="F329">
        <v>16</v>
      </c>
      <c r="G329" s="5">
        <v>70</v>
      </c>
      <c r="H329" t="s">
        <v>957</v>
      </c>
      <c r="I329">
        <v>23</v>
      </c>
      <c r="J329">
        <v>24</v>
      </c>
      <c r="K329">
        <v>24</v>
      </c>
      <c r="L329">
        <v>23</v>
      </c>
      <c r="M329" s="5">
        <v>94</v>
      </c>
      <c r="N329" t="s">
        <v>958</v>
      </c>
      <c r="O329">
        <v>18</v>
      </c>
      <c r="P329">
        <v>20</v>
      </c>
      <c r="Q329">
        <v>22</v>
      </c>
      <c r="R329">
        <v>22</v>
      </c>
      <c r="S329" s="5">
        <v>82</v>
      </c>
      <c r="T329" t="s">
        <v>959</v>
      </c>
      <c r="U329">
        <v>-13</v>
      </c>
      <c r="V329">
        <v>20.6666666666667</v>
      </c>
      <c r="W329">
        <v>54</v>
      </c>
      <c r="X329">
        <v>20.3333333333333</v>
      </c>
      <c r="Y329">
        <v>82</v>
      </c>
    </row>
    <row r="330" spans="1:25">
      <c r="A330">
        <v>329</v>
      </c>
      <c r="B330">
        <v>7</v>
      </c>
      <c r="C330">
        <v>20</v>
      </c>
      <c r="D330">
        <v>22</v>
      </c>
      <c r="E330">
        <v>20</v>
      </c>
      <c r="F330">
        <v>22</v>
      </c>
      <c r="G330" s="5">
        <v>84</v>
      </c>
      <c r="H330" t="s">
        <v>960</v>
      </c>
      <c r="I330">
        <v>18</v>
      </c>
      <c r="J330">
        <v>22</v>
      </c>
      <c r="K330">
        <v>23</v>
      </c>
      <c r="L330">
        <v>21</v>
      </c>
      <c r="M330" s="5">
        <v>84</v>
      </c>
      <c r="N330" t="s">
        <v>961</v>
      </c>
      <c r="O330">
        <v>20</v>
      </c>
      <c r="P330">
        <v>22</v>
      </c>
      <c r="Q330">
        <v>21</v>
      </c>
      <c r="R330">
        <v>19</v>
      </c>
      <c r="S330" s="5">
        <v>82</v>
      </c>
      <c r="T330" t="s">
        <v>962</v>
      </c>
      <c r="U330">
        <v>19.3333333333333</v>
      </c>
      <c r="V330">
        <v>22</v>
      </c>
      <c r="W330">
        <v>21.3333333333333</v>
      </c>
      <c r="X330">
        <v>20.6666666666667</v>
      </c>
      <c r="Y330">
        <v>83.3333333333333</v>
      </c>
    </row>
    <row r="331" spans="1:25">
      <c r="A331">
        <v>330</v>
      </c>
      <c r="B331">
        <v>7</v>
      </c>
      <c r="C331">
        <v>22</v>
      </c>
      <c r="D331">
        <v>23</v>
      </c>
      <c r="E331">
        <v>23</v>
      </c>
      <c r="F331">
        <v>22</v>
      </c>
      <c r="G331" s="5">
        <v>90</v>
      </c>
      <c r="H331" t="s">
        <v>963</v>
      </c>
      <c r="I331">
        <v>22</v>
      </c>
      <c r="J331">
        <v>23</v>
      </c>
      <c r="K331">
        <v>21</v>
      </c>
      <c r="L331">
        <v>20</v>
      </c>
      <c r="M331" s="5">
        <v>86</v>
      </c>
      <c r="N331" t="s">
        <v>964</v>
      </c>
      <c r="O331">
        <v>23</v>
      </c>
      <c r="P331">
        <v>22</v>
      </c>
      <c r="Q331">
        <v>23</v>
      </c>
      <c r="R331">
        <v>22</v>
      </c>
      <c r="S331" s="5">
        <v>90</v>
      </c>
      <c r="T331" t="s">
        <v>920</v>
      </c>
      <c r="U331">
        <v>22.3333333333333</v>
      </c>
      <c r="V331">
        <v>22.6666666666667</v>
      </c>
      <c r="W331">
        <v>22.3333333333333</v>
      </c>
      <c r="X331">
        <v>21.3333333333333</v>
      </c>
      <c r="Y331">
        <v>88.6666666666667</v>
      </c>
    </row>
    <row r="332" spans="1:25">
      <c r="A332">
        <v>331</v>
      </c>
      <c r="B332">
        <v>7</v>
      </c>
      <c r="C332">
        <v>21</v>
      </c>
      <c r="D332">
        <v>20</v>
      </c>
      <c r="E332">
        <v>21</v>
      </c>
      <c r="F332">
        <v>20</v>
      </c>
      <c r="G332" s="5">
        <v>82</v>
      </c>
      <c r="H332" t="s">
        <v>965</v>
      </c>
      <c r="I332">
        <v>18</v>
      </c>
      <c r="J332">
        <v>17</v>
      </c>
      <c r="K332">
        <v>18</v>
      </c>
      <c r="L332">
        <v>18</v>
      </c>
      <c r="M332" s="5">
        <v>71</v>
      </c>
      <c r="N332" t="s">
        <v>966</v>
      </c>
      <c r="O332">
        <v>21</v>
      </c>
      <c r="P332">
        <v>20</v>
      </c>
      <c r="Q332">
        <v>22</v>
      </c>
      <c r="R332">
        <v>20</v>
      </c>
      <c r="S332" s="5">
        <v>83</v>
      </c>
      <c r="T332" t="s">
        <v>967</v>
      </c>
      <c r="U332">
        <v>20</v>
      </c>
      <c r="V332">
        <v>19</v>
      </c>
      <c r="W332">
        <v>20.3333333333333</v>
      </c>
      <c r="X332">
        <v>19.3333333333333</v>
      </c>
      <c r="Y332">
        <v>78.6666666666667</v>
      </c>
    </row>
    <row r="333" spans="1:25">
      <c r="A333">
        <v>332</v>
      </c>
      <c r="B333">
        <v>7</v>
      </c>
      <c r="C333">
        <v>21</v>
      </c>
      <c r="D333">
        <v>22</v>
      </c>
      <c r="E333">
        <v>21</v>
      </c>
      <c r="F333">
        <v>21</v>
      </c>
      <c r="G333" s="5">
        <v>85</v>
      </c>
      <c r="H333" t="s">
        <v>968</v>
      </c>
      <c r="I333">
        <v>21</v>
      </c>
      <c r="J333">
        <v>21</v>
      </c>
      <c r="K333">
        <v>23</v>
      </c>
      <c r="L333">
        <v>23</v>
      </c>
      <c r="M333" s="5">
        <v>88</v>
      </c>
      <c r="N333" t="s">
        <v>969</v>
      </c>
      <c r="O333">
        <v>21</v>
      </c>
      <c r="P333">
        <v>20</v>
      </c>
      <c r="Q333">
        <v>22</v>
      </c>
      <c r="R333">
        <v>20</v>
      </c>
      <c r="S333" s="5">
        <v>83</v>
      </c>
      <c r="T333" t="s">
        <v>970</v>
      </c>
      <c r="U333">
        <v>21</v>
      </c>
      <c r="V333">
        <v>21</v>
      </c>
      <c r="W333">
        <v>22</v>
      </c>
      <c r="X333">
        <v>21.3333333333333</v>
      </c>
      <c r="Y333">
        <v>85.3333333333333</v>
      </c>
    </row>
    <row r="334" spans="1:25">
      <c r="A334">
        <v>333</v>
      </c>
      <c r="B334">
        <v>8</v>
      </c>
      <c r="C334">
        <v>20</v>
      </c>
      <c r="D334">
        <v>20</v>
      </c>
      <c r="E334">
        <v>20</v>
      </c>
      <c r="F334">
        <v>20</v>
      </c>
      <c r="G334" s="5">
        <v>80</v>
      </c>
      <c r="H334" t="s">
        <v>971</v>
      </c>
      <c r="I334">
        <v>20</v>
      </c>
      <c r="J334">
        <v>18</v>
      </c>
      <c r="K334">
        <v>18</v>
      </c>
      <c r="L334">
        <v>18</v>
      </c>
      <c r="M334" s="5">
        <v>74</v>
      </c>
      <c r="N334" t="s">
        <v>972</v>
      </c>
      <c r="O334">
        <v>16</v>
      </c>
      <c r="P334">
        <v>18</v>
      </c>
      <c r="Q334">
        <v>19</v>
      </c>
      <c r="R334">
        <v>15</v>
      </c>
      <c r="S334" s="5">
        <v>68</v>
      </c>
      <c r="T334" t="s">
        <v>973</v>
      </c>
      <c r="U334">
        <v>18.6666666666667</v>
      </c>
      <c r="V334">
        <v>18.6666666666667</v>
      </c>
      <c r="W334">
        <v>19</v>
      </c>
      <c r="X334">
        <v>17.6666666666667</v>
      </c>
      <c r="Y334">
        <v>74</v>
      </c>
    </row>
    <row r="335" spans="1:25">
      <c r="A335">
        <v>334</v>
      </c>
      <c r="B335">
        <v>8</v>
      </c>
      <c r="C335">
        <v>20</v>
      </c>
      <c r="D335">
        <v>20</v>
      </c>
      <c r="E335">
        <v>15</v>
      </c>
      <c r="F335">
        <v>20</v>
      </c>
      <c r="G335" s="5">
        <v>75</v>
      </c>
      <c r="H335" t="s">
        <v>974</v>
      </c>
      <c r="I335">
        <v>22</v>
      </c>
      <c r="J335">
        <v>22</v>
      </c>
      <c r="K335">
        <v>20</v>
      </c>
      <c r="L335">
        <v>20</v>
      </c>
      <c r="M335" s="5">
        <v>84</v>
      </c>
      <c r="N335" t="s">
        <v>975</v>
      </c>
      <c r="O335">
        <v>20</v>
      </c>
      <c r="P335">
        <v>21</v>
      </c>
      <c r="Q335">
        <v>20</v>
      </c>
      <c r="R335">
        <v>20</v>
      </c>
      <c r="S335" s="5">
        <v>81</v>
      </c>
      <c r="T335" t="s">
        <v>976</v>
      </c>
      <c r="U335">
        <v>20.6666666666667</v>
      </c>
      <c r="V335">
        <v>21</v>
      </c>
      <c r="W335">
        <v>18.3333333333333</v>
      </c>
      <c r="X335">
        <v>20</v>
      </c>
      <c r="Y335">
        <v>80</v>
      </c>
    </row>
    <row r="336" spans="1:25">
      <c r="A336">
        <v>335</v>
      </c>
      <c r="B336">
        <v>8</v>
      </c>
      <c r="C336">
        <v>21</v>
      </c>
      <c r="D336">
        <v>20</v>
      </c>
      <c r="E336">
        <v>18</v>
      </c>
      <c r="F336">
        <v>20</v>
      </c>
      <c r="G336" s="5">
        <v>79</v>
      </c>
      <c r="H336" t="s">
        <v>977</v>
      </c>
      <c r="I336">
        <v>21</v>
      </c>
      <c r="J336">
        <v>19</v>
      </c>
      <c r="K336">
        <v>22</v>
      </c>
      <c r="L336">
        <v>19</v>
      </c>
      <c r="M336" s="5">
        <v>81</v>
      </c>
      <c r="N336" t="s">
        <v>978</v>
      </c>
      <c r="O336">
        <v>22</v>
      </c>
      <c r="P336">
        <v>22</v>
      </c>
      <c r="Q336">
        <v>23</v>
      </c>
      <c r="R336">
        <v>23</v>
      </c>
      <c r="S336" s="5">
        <v>90</v>
      </c>
      <c r="T336" t="s">
        <v>979</v>
      </c>
      <c r="U336">
        <v>21.3333333333333</v>
      </c>
      <c r="V336">
        <v>20.3333333333333</v>
      </c>
      <c r="W336">
        <v>21</v>
      </c>
      <c r="X336">
        <v>20.6666666666667</v>
      </c>
      <c r="Y336">
        <v>83.3333333333333</v>
      </c>
    </row>
    <row r="337" spans="1:25">
      <c r="A337">
        <v>336</v>
      </c>
      <c r="B337">
        <v>8</v>
      </c>
      <c r="C337">
        <v>21</v>
      </c>
      <c r="D337">
        <v>20</v>
      </c>
      <c r="E337">
        <v>20</v>
      </c>
      <c r="F337">
        <v>18</v>
      </c>
      <c r="G337" s="5">
        <v>79</v>
      </c>
      <c r="H337" t="s">
        <v>980</v>
      </c>
      <c r="I337">
        <v>24</v>
      </c>
      <c r="J337">
        <v>23</v>
      </c>
      <c r="K337">
        <v>22</v>
      </c>
      <c r="L337">
        <v>21</v>
      </c>
      <c r="M337" s="5">
        <v>90</v>
      </c>
      <c r="N337" t="s">
        <v>981</v>
      </c>
      <c r="O337">
        <v>20</v>
      </c>
      <c r="P337">
        <v>20</v>
      </c>
      <c r="Q337">
        <v>22</v>
      </c>
      <c r="R337">
        <v>20</v>
      </c>
      <c r="S337" s="5">
        <v>82</v>
      </c>
      <c r="T337" t="s">
        <v>982</v>
      </c>
      <c r="U337">
        <v>21.6666666666667</v>
      </c>
      <c r="V337">
        <v>21</v>
      </c>
      <c r="W337">
        <v>21.3333333333333</v>
      </c>
      <c r="X337">
        <v>19.6666666666667</v>
      </c>
      <c r="Y337">
        <v>83.6666666666667</v>
      </c>
    </row>
    <row r="338" spans="1:25">
      <c r="A338">
        <v>337</v>
      </c>
      <c r="B338">
        <v>8</v>
      </c>
      <c r="C338">
        <v>20</v>
      </c>
      <c r="D338">
        <v>20</v>
      </c>
      <c r="E338">
        <v>21</v>
      </c>
      <c r="F338">
        <v>20</v>
      </c>
      <c r="G338" s="5">
        <v>81</v>
      </c>
      <c r="H338" t="s">
        <v>983</v>
      </c>
      <c r="I338">
        <v>22</v>
      </c>
      <c r="J338">
        <v>21</v>
      </c>
      <c r="K338">
        <v>22</v>
      </c>
      <c r="L338">
        <v>22</v>
      </c>
      <c r="M338" s="5">
        <v>87</v>
      </c>
      <c r="N338" t="s">
        <v>984</v>
      </c>
      <c r="O338">
        <v>21</v>
      </c>
      <c r="P338">
        <v>23</v>
      </c>
      <c r="Q338">
        <v>22</v>
      </c>
      <c r="R338">
        <v>22</v>
      </c>
      <c r="S338" s="5">
        <v>88</v>
      </c>
      <c r="T338" t="s">
        <v>985</v>
      </c>
      <c r="U338">
        <v>21</v>
      </c>
      <c r="V338">
        <v>21.3333333333333</v>
      </c>
      <c r="W338">
        <v>21.6666666666667</v>
      </c>
      <c r="X338">
        <v>21.3333333333333</v>
      </c>
      <c r="Y338">
        <v>85.3333333333333</v>
      </c>
    </row>
    <row r="339" spans="1:25">
      <c r="A339">
        <v>338</v>
      </c>
      <c r="B339">
        <v>8</v>
      </c>
      <c r="C339">
        <v>24</v>
      </c>
      <c r="D339">
        <v>22</v>
      </c>
      <c r="E339">
        <v>21</v>
      </c>
      <c r="F339">
        <v>22</v>
      </c>
      <c r="G339" s="5">
        <v>89</v>
      </c>
      <c r="H339" t="s">
        <v>986</v>
      </c>
      <c r="I339">
        <v>21</v>
      </c>
      <c r="J339">
        <v>21</v>
      </c>
      <c r="K339">
        <v>22</v>
      </c>
      <c r="L339">
        <v>22</v>
      </c>
      <c r="M339" s="5">
        <v>86</v>
      </c>
      <c r="N339" t="s">
        <v>987</v>
      </c>
      <c r="O339">
        <v>21</v>
      </c>
      <c r="P339">
        <v>20</v>
      </c>
      <c r="Q339">
        <v>22</v>
      </c>
      <c r="R339">
        <v>22</v>
      </c>
      <c r="S339" s="5">
        <v>85</v>
      </c>
      <c r="T339" t="s">
        <v>988</v>
      </c>
      <c r="U339">
        <v>22</v>
      </c>
      <c r="V339">
        <v>21</v>
      </c>
      <c r="W339">
        <v>21.6666666666667</v>
      </c>
      <c r="X339">
        <v>22</v>
      </c>
      <c r="Y339">
        <v>86.6666666666667</v>
      </c>
    </row>
    <row r="340" spans="1:25">
      <c r="A340">
        <v>339</v>
      </c>
      <c r="B340">
        <v>8</v>
      </c>
      <c r="C340">
        <v>20</v>
      </c>
      <c r="D340">
        <v>20</v>
      </c>
      <c r="E340">
        <v>18</v>
      </c>
      <c r="F340">
        <v>17</v>
      </c>
      <c r="G340" s="5">
        <v>75</v>
      </c>
      <c r="H340" t="s">
        <v>989</v>
      </c>
      <c r="I340">
        <v>20</v>
      </c>
      <c r="J340">
        <v>19</v>
      </c>
      <c r="K340">
        <v>21</v>
      </c>
      <c r="L340">
        <v>20</v>
      </c>
      <c r="M340" s="5">
        <v>80</v>
      </c>
      <c r="N340" t="s">
        <v>990</v>
      </c>
      <c r="O340">
        <v>20</v>
      </c>
      <c r="P340">
        <v>15</v>
      </c>
      <c r="Q340">
        <v>18</v>
      </c>
      <c r="R340">
        <v>18</v>
      </c>
      <c r="S340" s="5">
        <v>71</v>
      </c>
      <c r="T340" t="s">
        <v>991</v>
      </c>
      <c r="U340">
        <v>20</v>
      </c>
      <c r="V340">
        <v>18</v>
      </c>
      <c r="W340">
        <v>19</v>
      </c>
      <c r="X340">
        <v>18.3333333333333</v>
      </c>
      <c r="Y340">
        <v>75.3333333333333</v>
      </c>
    </row>
    <row r="341" spans="1:25">
      <c r="A341">
        <v>340</v>
      </c>
      <c r="B341">
        <v>8</v>
      </c>
      <c r="C341">
        <v>20</v>
      </c>
      <c r="D341">
        <v>20</v>
      </c>
      <c r="E341">
        <v>23</v>
      </c>
      <c r="F341">
        <v>21</v>
      </c>
      <c r="G341" s="5">
        <v>84</v>
      </c>
      <c r="H341" t="s">
        <v>992</v>
      </c>
      <c r="I341">
        <v>18</v>
      </c>
      <c r="J341">
        <v>19</v>
      </c>
      <c r="K341">
        <v>20</v>
      </c>
      <c r="L341">
        <v>18</v>
      </c>
      <c r="M341" s="5">
        <v>75</v>
      </c>
      <c r="N341" t="s">
        <v>993</v>
      </c>
      <c r="O341">
        <v>20</v>
      </c>
      <c r="P341">
        <v>15</v>
      </c>
      <c r="Q341">
        <v>15</v>
      </c>
      <c r="R341">
        <v>20</v>
      </c>
      <c r="S341" s="5">
        <v>70</v>
      </c>
      <c r="T341" t="s">
        <v>994</v>
      </c>
      <c r="U341">
        <v>19.3333333333333</v>
      </c>
      <c r="V341">
        <v>18</v>
      </c>
      <c r="W341">
        <v>19.3333333333333</v>
      </c>
      <c r="X341">
        <v>19.6666666666667</v>
      </c>
      <c r="Y341">
        <v>76.3333333333333</v>
      </c>
    </row>
    <row r="342" spans="1:25">
      <c r="A342">
        <v>341</v>
      </c>
      <c r="B342">
        <v>8</v>
      </c>
      <c r="C342">
        <v>22</v>
      </c>
      <c r="D342">
        <v>22</v>
      </c>
      <c r="E342">
        <v>22</v>
      </c>
      <c r="F342">
        <v>19</v>
      </c>
      <c r="G342" s="5">
        <v>85</v>
      </c>
      <c r="H342" t="s">
        <v>995</v>
      </c>
      <c r="I342">
        <v>20</v>
      </c>
      <c r="J342">
        <v>18</v>
      </c>
      <c r="K342">
        <v>20</v>
      </c>
      <c r="L342">
        <v>19</v>
      </c>
      <c r="M342" s="5">
        <v>77</v>
      </c>
      <c r="N342" t="s">
        <v>996</v>
      </c>
      <c r="O342">
        <v>20</v>
      </c>
      <c r="P342">
        <v>17</v>
      </c>
      <c r="Q342">
        <v>15</v>
      </c>
      <c r="R342">
        <v>16</v>
      </c>
      <c r="S342" s="5">
        <v>68</v>
      </c>
      <c r="T342" t="s">
        <v>997</v>
      </c>
      <c r="U342">
        <v>20.6666666666667</v>
      </c>
      <c r="V342">
        <v>19</v>
      </c>
      <c r="W342">
        <v>19</v>
      </c>
      <c r="X342">
        <v>18</v>
      </c>
      <c r="Y342">
        <v>76.6666666666667</v>
      </c>
    </row>
    <row r="343" spans="1:25">
      <c r="A343">
        <v>342</v>
      </c>
      <c r="B343">
        <v>8</v>
      </c>
      <c r="C343">
        <v>20</v>
      </c>
      <c r="D343">
        <v>23</v>
      </c>
      <c r="E343">
        <v>21</v>
      </c>
      <c r="F343">
        <v>21</v>
      </c>
      <c r="G343" s="5">
        <v>85</v>
      </c>
      <c r="H343" t="s">
        <v>998</v>
      </c>
      <c r="I343">
        <v>19</v>
      </c>
      <c r="J343">
        <v>18</v>
      </c>
      <c r="K343">
        <v>20</v>
      </c>
      <c r="L343">
        <v>19</v>
      </c>
      <c r="M343" s="5">
        <v>76</v>
      </c>
      <c r="N343" t="s">
        <v>999</v>
      </c>
      <c r="O343">
        <v>20</v>
      </c>
      <c r="P343">
        <v>20</v>
      </c>
      <c r="Q343">
        <v>18</v>
      </c>
      <c r="R343">
        <v>22</v>
      </c>
      <c r="S343" s="5">
        <v>80</v>
      </c>
      <c r="T343" t="s">
        <v>1000</v>
      </c>
      <c r="U343">
        <v>19.6666666666667</v>
      </c>
      <c r="V343">
        <v>20.3333333333333</v>
      </c>
      <c r="W343">
        <v>19.6666666666667</v>
      </c>
      <c r="X343">
        <v>20.6666666666667</v>
      </c>
      <c r="Y343">
        <v>80.3333333333333</v>
      </c>
    </row>
    <row r="344" spans="1:25">
      <c r="A344">
        <v>343</v>
      </c>
      <c r="B344">
        <v>8</v>
      </c>
      <c r="C344">
        <v>22</v>
      </c>
      <c r="D344">
        <v>21</v>
      </c>
      <c r="E344">
        <v>23</v>
      </c>
      <c r="F344">
        <v>21</v>
      </c>
      <c r="G344" s="5">
        <v>87</v>
      </c>
      <c r="H344" t="s">
        <v>1001</v>
      </c>
      <c r="I344">
        <v>21</v>
      </c>
      <c r="J344">
        <v>19</v>
      </c>
      <c r="K344">
        <v>21</v>
      </c>
      <c r="L344">
        <v>18</v>
      </c>
      <c r="M344" s="5">
        <v>79</v>
      </c>
      <c r="N344" t="s">
        <v>1002</v>
      </c>
      <c r="O344">
        <v>22</v>
      </c>
      <c r="P344">
        <v>20</v>
      </c>
      <c r="Q344">
        <v>19</v>
      </c>
      <c r="R344">
        <v>20</v>
      </c>
      <c r="S344" s="5">
        <v>81</v>
      </c>
      <c r="T344" t="s">
        <v>1003</v>
      </c>
      <c r="U344">
        <v>21.6666666666667</v>
      </c>
      <c r="V344">
        <v>20</v>
      </c>
      <c r="W344">
        <v>21</v>
      </c>
      <c r="X344">
        <v>19.6666666666667</v>
      </c>
      <c r="Y344">
        <v>82.3333333333333</v>
      </c>
    </row>
    <row r="345" spans="1:25">
      <c r="A345">
        <v>344</v>
      </c>
      <c r="B345">
        <v>8</v>
      </c>
      <c r="C345">
        <v>20</v>
      </c>
      <c r="D345">
        <v>22</v>
      </c>
      <c r="E345">
        <v>23</v>
      </c>
      <c r="F345">
        <v>20</v>
      </c>
      <c r="G345" s="5">
        <v>85</v>
      </c>
      <c r="H345" t="s">
        <v>1004</v>
      </c>
      <c r="I345">
        <v>20</v>
      </c>
      <c r="J345">
        <v>22</v>
      </c>
      <c r="K345">
        <v>23</v>
      </c>
      <c r="L345">
        <v>21</v>
      </c>
      <c r="M345" s="5">
        <v>86</v>
      </c>
      <c r="N345" t="s">
        <v>1005</v>
      </c>
      <c r="O345">
        <v>22</v>
      </c>
      <c r="P345">
        <v>15</v>
      </c>
      <c r="Q345">
        <v>20</v>
      </c>
      <c r="R345">
        <v>23</v>
      </c>
      <c r="S345" s="5">
        <v>80</v>
      </c>
      <c r="T345" t="s">
        <v>1006</v>
      </c>
      <c r="U345">
        <v>20.6666666666667</v>
      </c>
      <c r="V345">
        <v>19.6666666666667</v>
      </c>
      <c r="W345">
        <v>22</v>
      </c>
      <c r="X345">
        <v>21.3333333333333</v>
      </c>
      <c r="Y345">
        <v>83.6666666666667</v>
      </c>
    </row>
    <row r="346" spans="1:25">
      <c r="A346">
        <v>345</v>
      </c>
      <c r="B346">
        <v>8</v>
      </c>
      <c r="C346">
        <v>22</v>
      </c>
      <c r="D346">
        <v>22</v>
      </c>
      <c r="E346">
        <v>23</v>
      </c>
      <c r="F346">
        <v>23</v>
      </c>
      <c r="G346" s="5">
        <v>90</v>
      </c>
      <c r="H346" t="s">
        <v>1007</v>
      </c>
      <c r="I346">
        <v>21</v>
      </c>
      <c r="J346">
        <v>21</v>
      </c>
      <c r="K346">
        <v>22</v>
      </c>
      <c r="L346">
        <v>21</v>
      </c>
      <c r="M346" s="5">
        <v>85</v>
      </c>
      <c r="N346" t="s">
        <v>1008</v>
      </c>
      <c r="O346">
        <v>22</v>
      </c>
      <c r="P346">
        <v>20</v>
      </c>
      <c r="Q346">
        <v>20</v>
      </c>
      <c r="R346">
        <v>23</v>
      </c>
      <c r="S346" s="5">
        <v>85</v>
      </c>
      <c r="T346" t="s">
        <v>1009</v>
      </c>
      <c r="U346">
        <v>21.6666666666667</v>
      </c>
      <c r="V346">
        <v>21</v>
      </c>
      <c r="W346">
        <v>21.6666666666667</v>
      </c>
      <c r="X346">
        <v>22.3333333333333</v>
      </c>
      <c r="Y346">
        <v>86.6666666666667</v>
      </c>
    </row>
    <row r="347" spans="1:25">
      <c r="A347">
        <v>346</v>
      </c>
      <c r="B347">
        <v>8</v>
      </c>
      <c r="C347">
        <v>23</v>
      </c>
      <c r="D347">
        <v>20</v>
      </c>
      <c r="E347">
        <v>20</v>
      </c>
      <c r="F347">
        <v>21</v>
      </c>
      <c r="G347" s="5">
        <v>84</v>
      </c>
      <c r="H347" t="s">
        <v>1010</v>
      </c>
      <c r="I347">
        <v>20</v>
      </c>
      <c r="J347">
        <v>21</v>
      </c>
      <c r="K347">
        <v>20</v>
      </c>
      <c r="L347">
        <v>18</v>
      </c>
      <c r="M347" s="5">
        <v>79</v>
      </c>
      <c r="N347" t="s">
        <v>1011</v>
      </c>
      <c r="O347">
        <v>16</v>
      </c>
      <c r="P347">
        <v>15</v>
      </c>
      <c r="Q347">
        <v>15</v>
      </c>
      <c r="R347">
        <v>17</v>
      </c>
      <c r="S347" s="5">
        <v>63</v>
      </c>
      <c r="T347" t="s">
        <v>1012</v>
      </c>
      <c r="U347">
        <v>19.6666666666667</v>
      </c>
      <c r="V347">
        <v>18.6666666666667</v>
      </c>
      <c r="W347">
        <v>18.3333333333333</v>
      </c>
      <c r="X347">
        <v>18.6666666666667</v>
      </c>
      <c r="Y347">
        <v>75.3333333333333</v>
      </c>
    </row>
    <row r="348" spans="1:25">
      <c r="A348">
        <v>347</v>
      </c>
      <c r="B348">
        <v>8</v>
      </c>
      <c r="C348">
        <v>20</v>
      </c>
      <c r="D348">
        <v>22</v>
      </c>
      <c r="E348">
        <v>23</v>
      </c>
      <c r="F348">
        <v>20</v>
      </c>
      <c r="G348" s="5">
        <v>85</v>
      </c>
      <c r="H348" t="s">
        <v>1013</v>
      </c>
      <c r="I348">
        <v>20</v>
      </c>
      <c r="J348">
        <v>20</v>
      </c>
      <c r="K348">
        <v>22</v>
      </c>
      <c r="L348">
        <v>20</v>
      </c>
      <c r="M348" s="5">
        <v>82</v>
      </c>
      <c r="N348" t="s">
        <v>1014</v>
      </c>
      <c r="O348">
        <v>20</v>
      </c>
      <c r="P348">
        <v>15</v>
      </c>
      <c r="Q348">
        <v>15</v>
      </c>
      <c r="R348">
        <v>20</v>
      </c>
      <c r="S348" s="5">
        <v>70</v>
      </c>
      <c r="T348" t="s">
        <v>1015</v>
      </c>
      <c r="U348">
        <v>20</v>
      </c>
      <c r="V348">
        <v>19</v>
      </c>
      <c r="W348">
        <v>20</v>
      </c>
      <c r="X348">
        <v>20</v>
      </c>
      <c r="Y348">
        <v>79</v>
      </c>
    </row>
    <row r="349" spans="1:25">
      <c r="A349">
        <v>348</v>
      </c>
      <c r="B349">
        <v>8</v>
      </c>
      <c r="C349">
        <v>20</v>
      </c>
      <c r="D349">
        <v>22</v>
      </c>
      <c r="E349">
        <v>20</v>
      </c>
      <c r="F349">
        <v>20</v>
      </c>
      <c r="G349" s="5">
        <v>82</v>
      </c>
      <c r="H349" t="s">
        <v>1016</v>
      </c>
      <c r="I349">
        <v>23</v>
      </c>
      <c r="J349">
        <v>22</v>
      </c>
      <c r="K349">
        <v>20</v>
      </c>
      <c r="L349">
        <v>20</v>
      </c>
      <c r="M349" s="5">
        <v>85</v>
      </c>
      <c r="N349" t="s">
        <v>1017</v>
      </c>
      <c r="O349">
        <v>18</v>
      </c>
      <c r="P349">
        <v>20</v>
      </c>
      <c r="Q349">
        <v>20</v>
      </c>
      <c r="R349">
        <v>18</v>
      </c>
      <c r="S349" s="5">
        <v>76</v>
      </c>
      <c r="T349" t="s">
        <v>1018</v>
      </c>
      <c r="U349">
        <v>20.3333333333333</v>
      </c>
      <c r="V349">
        <v>21.3333333333333</v>
      </c>
      <c r="W349">
        <v>20</v>
      </c>
      <c r="X349">
        <v>19.3333333333333</v>
      </c>
      <c r="Y349">
        <v>81</v>
      </c>
    </row>
    <row r="350" spans="1:25">
      <c r="A350">
        <v>349</v>
      </c>
      <c r="B350">
        <v>8</v>
      </c>
      <c r="C350">
        <v>20</v>
      </c>
      <c r="D350">
        <v>21</v>
      </c>
      <c r="E350">
        <v>20</v>
      </c>
      <c r="F350">
        <v>20</v>
      </c>
      <c r="G350" s="5">
        <v>81</v>
      </c>
      <c r="H350" t="s">
        <v>1019</v>
      </c>
      <c r="I350">
        <v>21</v>
      </c>
      <c r="J350">
        <v>21</v>
      </c>
      <c r="K350">
        <v>20</v>
      </c>
      <c r="L350">
        <v>19</v>
      </c>
      <c r="M350" s="5">
        <v>81</v>
      </c>
      <c r="N350" t="s">
        <v>1020</v>
      </c>
      <c r="O350">
        <v>20</v>
      </c>
      <c r="P350">
        <v>22</v>
      </c>
      <c r="Q350">
        <v>22</v>
      </c>
      <c r="R350">
        <v>20</v>
      </c>
      <c r="S350" s="5">
        <v>84</v>
      </c>
      <c r="T350" t="s">
        <v>1021</v>
      </c>
      <c r="U350">
        <v>20.3333333333333</v>
      </c>
      <c r="V350">
        <v>21.3333333333333</v>
      </c>
      <c r="W350">
        <v>20.6666666666667</v>
      </c>
      <c r="X350">
        <v>19.6666666666667</v>
      </c>
      <c r="Y350">
        <v>82</v>
      </c>
    </row>
    <row r="351" spans="1:25">
      <c r="A351">
        <v>350</v>
      </c>
      <c r="B351">
        <v>8</v>
      </c>
      <c r="C351">
        <v>20</v>
      </c>
      <c r="D351">
        <v>18</v>
      </c>
      <c r="E351">
        <v>20</v>
      </c>
      <c r="F351">
        <v>20</v>
      </c>
      <c r="G351" s="5">
        <v>78</v>
      </c>
      <c r="H351" t="s">
        <v>1022</v>
      </c>
      <c r="I351">
        <v>22</v>
      </c>
      <c r="J351">
        <v>25</v>
      </c>
      <c r="K351">
        <v>23</v>
      </c>
      <c r="L351">
        <v>22</v>
      </c>
      <c r="M351" s="5">
        <v>92</v>
      </c>
      <c r="N351" t="s">
        <v>1023</v>
      </c>
      <c r="O351">
        <v>20</v>
      </c>
      <c r="P351">
        <v>19</v>
      </c>
      <c r="Q351">
        <v>20</v>
      </c>
      <c r="R351">
        <v>18</v>
      </c>
      <c r="S351" s="5">
        <v>77</v>
      </c>
      <c r="T351" t="s">
        <v>1024</v>
      </c>
      <c r="U351">
        <v>20.6666666666667</v>
      </c>
      <c r="V351">
        <v>20.6666666666667</v>
      </c>
      <c r="W351">
        <v>21</v>
      </c>
      <c r="X351">
        <v>20</v>
      </c>
      <c r="Y351">
        <v>82.3333333333333</v>
      </c>
    </row>
    <row r="352" spans="1:25">
      <c r="A352">
        <v>351</v>
      </c>
      <c r="B352">
        <v>8</v>
      </c>
      <c r="C352">
        <v>23</v>
      </c>
      <c r="D352">
        <v>21</v>
      </c>
      <c r="E352">
        <v>24</v>
      </c>
      <c r="F352">
        <v>22</v>
      </c>
      <c r="G352" s="5">
        <v>90</v>
      </c>
      <c r="H352" t="s">
        <v>1025</v>
      </c>
      <c r="I352">
        <v>23</v>
      </c>
      <c r="J352">
        <v>23</v>
      </c>
      <c r="K352">
        <v>20</v>
      </c>
      <c r="L352">
        <v>20</v>
      </c>
      <c r="M352" s="5">
        <v>86</v>
      </c>
      <c r="N352" t="s">
        <v>1026</v>
      </c>
      <c r="O352">
        <v>19</v>
      </c>
      <c r="P352">
        <v>17</v>
      </c>
      <c r="Q352">
        <v>21</v>
      </c>
      <c r="R352">
        <v>19</v>
      </c>
      <c r="S352" s="5">
        <v>76</v>
      </c>
      <c r="T352" t="s">
        <v>1027</v>
      </c>
      <c r="U352">
        <v>21.6666666666667</v>
      </c>
      <c r="V352">
        <v>20.3333333333333</v>
      </c>
      <c r="W352">
        <v>21.6666666666667</v>
      </c>
      <c r="X352">
        <v>20.3333333333333</v>
      </c>
      <c r="Y352">
        <v>84</v>
      </c>
    </row>
    <row r="353" spans="1:25">
      <c r="A353">
        <v>352</v>
      </c>
      <c r="B353">
        <v>8</v>
      </c>
      <c r="C353">
        <v>25</v>
      </c>
      <c r="D353">
        <v>22</v>
      </c>
      <c r="E353">
        <v>22</v>
      </c>
      <c r="F353">
        <v>20</v>
      </c>
      <c r="G353" s="5">
        <v>89</v>
      </c>
      <c r="H353" t="s">
        <v>1028</v>
      </c>
      <c r="I353">
        <v>23</v>
      </c>
      <c r="J353">
        <v>21</v>
      </c>
      <c r="K353">
        <v>22</v>
      </c>
      <c r="L353">
        <v>21</v>
      </c>
      <c r="M353" s="5">
        <v>87</v>
      </c>
      <c r="N353" t="s">
        <v>1029</v>
      </c>
      <c r="O353">
        <v>22</v>
      </c>
      <c r="P353">
        <v>20</v>
      </c>
      <c r="Q353">
        <v>20</v>
      </c>
      <c r="R353">
        <v>19</v>
      </c>
      <c r="S353" s="5">
        <v>81</v>
      </c>
      <c r="T353" t="s">
        <v>1030</v>
      </c>
      <c r="U353">
        <v>23.3333333333333</v>
      </c>
      <c r="V353">
        <v>21</v>
      </c>
      <c r="W353">
        <v>21.3333333333333</v>
      </c>
      <c r="X353">
        <v>20</v>
      </c>
      <c r="Y353">
        <v>85.6666666666667</v>
      </c>
    </row>
    <row r="354" spans="1:25">
      <c r="A354">
        <v>353</v>
      </c>
      <c r="B354">
        <v>8</v>
      </c>
      <c r="C354">
        <v>25</v>
      </c>
      <c r="D354">
        <v>21</v>
      </c>
      <c r="E354">
        <v>18</v>
      </c>
      <c r="F354">
        <v>20</v>
      </c>
      <c r="G354" s="5">
        <v>84</v>
      </c>
      <c r="H354" t="s">
        <v>1031</v>
      </c>
      <c r="I354">
        <v>24</v>
      </c>
      <c r="J354">
        <v>24</v>
      </c>
      <c r="K354">
        <v>21</v>
      </c>
      <c r="L354">
        <v>22</v>
      </c>
      <c r="M354" s="5">
        <v>91</v>
      </c>
      <c r="N354" t="s">
        <v>1032</v>
      </c>
      <c r="O354">
        <v>20</v>
      </c>
      <c r="P354">
        <v>20</v>
      </c>
      <c r="Q354">
        <v>22</v>
      </c>
      <c r="R354">
        <v>21</v>
      </c>
      <c r="S354" s="5">
        <v>83</v>
      </c>
      <c r="T354" t="s">
        <v>1033</v>
      </c>
      <c r="U354">
        <v>23</v>
      </c>
      <c r="V354">
        <v>21.6666666666667</v>
      </c>
      <c r="W354">
        <v>20.3333333333333</v>
      </c>
      <c r="X354">
        <v>21</v>
      </c>
      <c r="Y354">
        <v>86</v>
      </c>
    </row>
    <row r="355" spans="1:25">
      <c r="A355">
        <v>354</v>
      </c>
      <c r="B355">
        <v>8</v>
      </c>
      <c r="C355">
        <v>24</v>
      </c>
      <c r="D355">
        <v>20</v>
      </c>
      <c r="E355">
        <v>23</v>
      </c>
      <c r="F355">
        <v>23</v>
      </c>
      <c r="G355" s="5">
        <v>90</v>
      </c>
      <c r="H355" t="s">
        <v>1034</v>
      </c>
      <c r="I355">
        <v>24</v>
      </c>
      <c r="J355">
        <v>21</v>
      </c>
      <c r="K355">
        <v>22</v>
      </c>
      <c r="L355">
        <v>24</v>
      </c>
      <c r="M355" s="5">
        <v>91</v>
      </c>
      <c r="N355" t="s">
        <v>1035</v>
      </c>
      <c r="O355">
        <v>22</v>
      </c>
      <c r="P355">
        <v>22</v>
      </c>
      <c r="Q355">
        <v>20</v>
      </c>
      <c r="R355">
        <v>20</v>
      </c>
      <c r="S355" s="5">
        <v>84</v>
      </c>
      <c r="T355" t="s">
        <v>1036</v>
      </c>
      <c r="U355">
        <v>23.3333333333333</v>
      </c>
      <c r="V355">
        <v>21</v>
      </c>
      <c r="W355">
        <v>21.6666666666667</v>
      </c>
      <c r="X355">
        <v>22.3333333333333</v>
      </c>
      <c r="Y355">
        <v>88.3333333333333</v>
      </c>
    </row>
    <row r="356" spans="1:25">
      <c r="A356">
        <v>355</v>
      </c>
      <c r="B356">
        <v>8</v>
      </c>
      <c r="C356">
        <v>21</v>
      </c>
      <c r="D356">
        <v>18</v>
      </c>
      <c r="E356">
        <v>15</v>
      </c>
      <c r="F356">
        <v>15</v>
      </c>
      <c r="G356" s="5">
        <v>69</v>
      </c>
      <c r="H356" t="s">
        <v>1037</v>
      </c>
      <c r="I356">
        <v>18</v>
      </c>
      <c r="J356">
        <v>15</v>
      </c>
      <c r="K356">
        <v>16</v>
      </c>
      <c r="L356">
        <v>16</v>
      </c>
      <c r="M356" s="5">
        <v>65</v>
      </c>
      <c r="N356" t="s">
        <v>1038</v>
      </c>
      <c r="O356">
        <v>19</v>
      </c>
      <c r="P356">
        <v>18</v>
      </c>
      <c r="Q356">
        <v>16</v>
      </c>
      <c r="R356">
        <v>16</v>
      </c>
      <c r="S356" s="5">
        <v>69</v>
      </c>
      <c r="T356" t="s">
        <v>1039</v>
      </c>
      <c r="U356">
        <v>19.3333333333333</v>
      </c>
      <c r="V356">
        <v>17</v>
      </c>
      <c r="W356">
        <v>15.6666666666667</v>
      </c>
      <c r="X356">
        <v>15.6666666666667</v>
      </c>
      <c r="Y356">
        <v>67.6666666666667</v>
      </c>
    </row>
    <row r="357" spans="1:25">
      <c r="A357">
        <v>356</v>
      </c>
      <c r="B357">
        <v>8</v>
      </c>
      <c r="C357">
        <v>20</v>
      </c>
      <c r="D357">
        <v>15</v>
      </c>
      <c r="E357">
        <v>18</v>
      </c>
      <c r="F357">
        <v>15</v>
      </c>
      <c r="G357" s="5">
        <v>68</v>
      </c>
      <c r="H357" t="s">
        <v>1040</v>
      </c>
      <c r="I357">
        <v>21</v>
      </c>
      <c r="J357">
        <v>21</v>
      </c>
      <c r="K357">
        <v>18</v>
      </c>
      <c r="L357">
        <v>17</v>
      </c>
      <c r="M357" s="5">
        <v>77</v>
      </c>
      <c r="N357" t="s">
        <v>1041</v>
      </c>
      <c r="O357">
        <v>22</v>
      </c>
      <c r="P357">
        <v>22</v>
      </c>
      <c r="Q357">
        <v>18</v>
      </c>
      <c r="R357">
        <v>17</v>
      </c>
      <c r="S357" s="5">
        <v>79</v>
      </c>
      <c r="T357" t="s">
        <v>1042</v>
      </c>
      <c r="U357">
        <v>21</v>
      </c>
      <c r="V357">
        <v>19.3333333333333</v>
      </c>
      <c r="W357">
        <v>18</v>
      </c>
      <c r="X357">
        <v>16.3333333333333</v>
      </c>
      <c r="Y357">
        <v>74.6666666666667</v>
      </c>
    </row>
    <row r="358" spans="1:25">
      <c r="A358">
        <v>357</v>
      </c>
      <c r="B358">
        <v>8</v>
      </c>
      <c r="C358">
        <v>22</v>
      </c>
      <c r="D358">
        <v>19</v>
      </c>
      <c r="E358">
        <v>20</v>
      </c>
      <c r="F358">
        <v>18</v>
      </c>
      <c r="G358" s="5">
        <v>79</v>
      </c>
      <c r="H358" t="s">
        <v>1043</v>
      </c>
      <c r="I358">
        <v>20</v>
      </c>
      <c r="J358">
        <v>20</v>
      </c>
      <c r="K358">
        <v>17</v>
      </c>
      <c r="L358">
        <v>10</v>
      </c>
      <c r="M358" s="5">
        <v>67</v>
      </c>
      <c r="N358" t="s">
        <v>1044</v>
      </c>
      <c r="O358">
        <v>24</v>
      </c>
      <c r="P358">
        <v>22</v>
      </c>
      <c r="Q358">
        <v>22</v>
      </c>
      <c r="R358">
        <v>23</v>
      </c>
      <c r="S358" s="5">
        <v>91</v>
      </c>
      <c r="T358" t="s">
        <v>1045</v>
      </c>
      <c r="U358">
        <v>22</v>
      </c>
      <c r="V358">
        <v>20.3333333333333</v>
      </c>
      <c r="W358">
        <v>19.6666666666667</v>
      </c>
      <c r="X358">
        <v>17</v>
      </c>
      <c r="Y358">
        <v>79</v>
      </c>
    </row>
    <row r="359" spans="1:25">
      <c r="A359">
        <v>358</v>
      </c>
      <c r="B359">
        <v>8</v>
      </c>
      <c r="C359">
        <v>21</v>
      </c>
      <c r="D359">
        <v>24</v>
      </c>
      <c r="E359">
        <v>22</v>
      </c>
      <c r="F359">
        <v>17</v>
      </c>
      <c r="G359" s="5">
        <v>84</v>
      </c>
      <c r="H359" t="s">
        <v>1046</v>
      </c>
      <c r="I359">
        <v>19</v>
      </c>
      <c r="J359">
        <v>20</v>
      </c>
      <c r="K359">
        <v>19</v>
      </c>
      <c r="L359">
        <v>17</v>
      </c>
      <c r="M359" s="5">
        <v>75</v>
      </c>
      <c r="N359" t="s">
        <v>1047</v>
      </c>
      <c r="O359">
        <v>21</v>
      </c>
      <c r="P359">
        <v>22</v>
      </c>
      <c r="Q359">
        <v>21</v>
      </c>
      <c r="R359">
        <v>18</v>
      </c>
      <c r="S359" s="5">
        <v>82</v>
      </c>
      <c r="T359" t="s">
        <v>1048</v>
      </c>
      <c r="U359">
        <v>20.3333333333333</v>
      </c>
      <c r="V359">
        <v>22</v>
      </c>
      <c r="W359">
        <v>20.6666666666667</v>
      </c>
      <c r="X359">
        <v>17.3333333333333</v>
      </c>
      <c r="Y359">
        <v>80.3333333333333</v>
      </c>
    </row>
    <row r="360" spans="1:25">
      <c r="A360">
        <v>359</v>
      </c>
      <c r="B360">
        <v>8</v>
      </c>
      <c r="C360">
        <v>23</v>
      </c>
      <c r="D360">
        <v>20</v>
      </c>
      <c r="E360">
        <v>17</v>
      </c>
      <c r="F360">
        <v>15</v>
      </c>
      <c r="G360" s="5">
        <v>75</v>
      </c>
      <c r="H360" t="s">
        <v>1049</v>
      </c>
      <c r="I360">
        <v>20</v>
      </c>
      <c r="J360">
        <v>20</v>
      </c>
      <c r="K360">
        <v>22</v>
      </c>
      <c r="L360">
        <v>23</v>
      </c>
      <c r="M360" s="5">
        <v>85</v>
      </c>
      <c r="N360" t="s">
        <v>1050</v>
      </c>
      <c r="O360">
        <v>22</v>
      </c>
      <c r="P360">
        <v>23</v>
      </c>
      <c r="Q360">
        <v>20</v>
      </c>
      <c r="R360">
        <v>22</v>
      </c>
      <c r="S360" s="5">
        <v>87</v>
      </c>
      <c r="T360" t="s">
        <v>1051</v>
      </c>
      <c r="U360">
        <v>21.6666666666667</v>
      </c>
      <c r="V360">
        <v>21</v>
      </c>
      <c r="W360">
        <v>19.6666666666667</v>
      </c>
      <c r="X360">
        <v>20</v>
      </c>
      <c r="Y360">
        <v>82.3333333333333</v>
      </c>
    </row>
    <row r="361" spans="1:25">
      <c r="A361">
        <v>360</v>
      </c>
      <c r="B361">
        <v>8</v>
      </c>
      <c r="C361">
        <v>24</v>
      </c>
      <c r="D361">
        <v>23</v>
      </c>
      <c r="E361">
        <v>20</v>
      </c>
      <c r="F361">
        <v>20</v>
      </c>
      <c r="G361" s="5">
        <v>87</v>
      </c>
      <c r="H361" t="s">
        <v>1052</v>
      </c>
      <c r="I361">
        <v>18</v>
      </c>
      <c r="J361">
        <v>20</v>
      </c>
      <c r="K361">
        <v>20</v>
      </c>
      <c r="L361">
        <v>18</v>
      </c>
      <c r="M361" s="5">
        <v>76</v>
      </c>
      <c r="N361" t="s">
        <v>1053</v>
      </c>
      <c r="O361">
        <v>20</v>
      </c>
      <c r="P361">
        <v>22</v>
      </c>
      <c r="Q361">
        <v>22</v>
      </c>
      <c r="R361">
        <v>22</v>
      </c>
      <c r="S361" s="5">
        <v>86</v>
      </c>
      <c r="T361" t="s">
        <v>1054</v>
      </c>
      <c r="U361">
        <v>20.6666666666667</v>
      </c>
      <c r="V361">
        <v>21.6666666666667</v>
      </c>
      <c r="W361">
        <v>20.6666666666667</v>
      </c>
      <c r="X361">
        <v>20</v>
      </c>
      <c r="Y361">
        <v>83</v>
      </c>
    </row>
    <row r="362" spans="1:25">
      <c r="A362">
        <v>361</v>
      </c>
      <c r="B362">
        <v>8</v>
      </c>
      <c r="C362">
        <v>20</v>
      </c>
      <c r="D362">
        <v>20</v>
      </c>
      <c r="E362">
        <v>25</v>
      </c>
      <c r="F362">
        <v>20</v>
      </c>
      <c r="G362" s="5">
        <v>85</v>
      </c>
      <c r="H362" t="s">
        <v>1055</v>
      </c>
      <c r="I362">
        <v>24</v>
      </c>
      <c r="J362">
        <v>23</v>
      </c>
      <c r="K362">
        <v>20</v>
      </c>
      <c r="L362">
        <v>19</v>
      </c>
      <c r="M362" s="5">
        <v>86</v>
      </c>
      <c r="N362" t="s">
        <v>1056</v>
      </c>
      <c r="O362">
        <v>22</v>
      </c>
      <c r="P362">
        <v>20</v>
      </c>
      <c r="Q362">
        <v>22</v>
      </c>
      <c r="R362">
        <v>18</v>
      </c>
      <c r="S362" s="5">
        <v>82</v>
      </c>
      <c r="T362" t="s">
        <v>1057</v>
      </c>
      <c r="U362">
        <v>22</v>
      </c>
      <c r="V362">
        <v>21</v>
      </c>
      <c r="W362">
        <v>22.3333333333333</v>
      </c>
      <c r="X362">
        <v>19</v>
      </c>
      <c r="Y362">
        <v>84.3333333333333</v>
      </c>
    </row>
    <row r="363" spans="1:25">
      <c r="A363">
        <v>362</v>
      </c>
      <c r="B363">
        <v>8</v>
      </c>
      <c r="C363">
        <v>24</v>
      </c>
      <c r="D363">
        <v>20</v>
      </c>
      <c r="E363">
        <v>20</v>
      </c>
      <c r="F363">
        <v>20</v>
      </c>
      <c r="G363" s="5">
        <v>84</v>
      </c>
      <c r="H363" t="s">
        <v>1058</v>
      </c>
      <c r="I363">
        <v>21</v>
      </c>
      <c r="J363">
        <v>22</v>
      </c>
      <c r="K363">
        <v>22</v>
      </c>
      <c r="L363">
        <v>23</v>
      </c>
      <c r="M363" s="5">
        <v>88</v>
      </c>
      <c r="N363" t="s">
        <v>1059</v>
      </c>
      <c r="O363">
        <v>22</v>
      </c>
      <c r="P363">
        <v>20</v>
      </c>
      <c r="Q363">
        <v>22</v>
      </c>
      <c r="R363">
        <v>20</v>
      </c>
      <c r="S363" s="5">
        <v>84</v>
      </c>
      <c r="T363" t="s">
        <v>1060</v>
      </c>
      <c r="U363">
        <v>22.3333333333333</v>
      </c>
      <c r="V363">
        <v>20.6666666666667</v>
      </c>
      <c r="W363">
        <v>21.3333333333333</v>
      </c>
      <c r="X363">
        <v>21</v>
      </c>
      <c r="Y363">
        <v>85.3333333333333</v>
      </c>
    </row>
    <row r="364" spans="1:25">
      <c r="A364">
        <v>363</v>
      </c>
      <c r="B364">
        <v>8</v>
      </c>
      <c r="C364">
        <v>23</v>
      </c>
      <c r="D364">
        <v>21</v>
      </c>
      <c r="E364">
        <v>21</v>
      </c>
      <c r="F364">
        <v>20</v>
      </c>
      <c r="G364" s="5">
        <v>85</v>
      </c>
      <c r="H364" t="s">
        <v>1061</v>
      </c>
      <c r="I364">
        <v>22</v>
      </c>
      <c r="J364">
        <v>22</v>
      </c>
      <c r="K364">
        <v>23</v>
      </c>
      <c r="L364">
        <v>22</v>
      </c>
      <c r="M364" s="5">
        <v>89</v>
      </c>
      <c r="N364" t="s">
        <v>1062</v>
      </c>
      <c r="O364">
        <v>22</v>
      </c>
      <c r="P364">
        <v>21</v>
      </c>
      <c r="Q364">
        <v>21</v>
      </c>
      <c r="R364">
        <v>19</v>
      </c>
      <c r="S364" s="5">
        <v>83</v>
      </c>
      <c r="T364" t="s">
        <v>1063</v>
      </c>
      <c r="U364">
        <v>22.3333333333333</v>
      </c>
      <c r="V364">
        <v>21.3333333333333</v>
      </c>
      <c r="W364">
        <v>21.6666666666667</v>
      </c>
      <c r="X364">
        <v>20.3333333333333</v>
      </c>
      <c r="Y364">
        <v>85.6666666666667</v>
      </c>
    </row>
    <row r="365" spans="1:25">
      <c r="A365">
        <v>364</v>
      </c>
      <c r="B365">
        <v>8</v>
      </c>
      <c r="C365">
        <v>22</v>
      </c>
      <c r="D365">
        <v>22</v>
      </c>
      <c r="E365">
        <v>22</v>
      </c>
      <c r="F365">
        <v>20</v>
      </c>
      <c r="G365" s="5">
        <v>86</v>
      </c>
      <c r="H365" t="s">
        <v>1064</v>
      </c>
      <c r="I365">
        <v>21</v>
      </c>
      <c r="J365">
        <v>22</v>
      </c>
      <c r="K365">
        <v>23</v>
      </c>
      <c r="L365">
        <v>21</v>
      </c>
      <c r="M365" s="5">
        <v>87</v>
      </c>
      <c r="N365" t="s">
        <v>1065</v>
      </c>
      <c r="O365">
        <v>22</v>
      </c>
      <c r="P365">
        <v>18</v>
      </c>
      <c r="Q365">
        <v>23</v>
      </c>
      <c r="R365">
        <v>21</v>
      </c>
      <c r="S365" s="5">
        <v>84</v>
      </c>
      <c r="T365" t="s">
        <v>1066</v>
      </c>
      <c r="U365">
        <v>21.6666666666667</v>
      </c>
      <c r="V365">
        <v>20.6666666666667</v>
      </c>
      <c r="W365">
        <v>22.6666666666667</v>
      </c>
      <c r="X365">
        <v>20.6666666666667</v>
      </c>
      <c r="Y365">
        <v>85.6666666666667</v>
      </c>
    </row>
    <row r="366" spans="1:25">
      <c r="A366">
        <v>365</v>
      </c>
      <c r="B366">
        <v>8</v>
      </c>
      <c r="C366">
        <v>22</v>
      </c>
      <c r="D366">
        <v>23</v>
      </c>
      <c r="E366">
        <v>23</v>
      </c>
      <c r="F366">
        <v>20</v>
      </c>
      <c r="G366" s="5">
        <v>88</v>
      </c>
      <c r="H366" t="s">
        <v>1067</v>
      </c>
      <c r="I366">
        <v>22</v>
      </c>
      <c r="J366">
        <v>22</v>
      </c>
      <c r="K366">
        <v>22</v>
      </c>
      <c r="L366">
        <v>18</v>
      </c>
      <c r="M366" s="5">
        <v>84</v>
      </c>
      <c r="N366" t="s">
        <v>1068</v>
      </c>
      <c r="O366">
        <v>23</v>
      </c>
      <c r="P366">
        <v>23</v>
      </c>
      <c r="Q366">
        <v>23</v>
      </c>
      <c r="R366">
        <v>23</v>
      </c>
      <c r="S366" s="5">
        <v>92</v>
      </c>
      <c r="T366" t="s">
        <v>1069</v>
      </c>
      <c r="U366">
        <v>22.3333333333333</v>
      </c>
      <c r="V366">
        <v>22.6666666666667</v>
      </c>
      <c r="W366">
        <v>22.6666666666667</v>
      </c>
      <c r="X366">
        <v>20.3333333333333</v>
      </c>
      <c r="Y366">
        <v>88</v>
      </c>
    </row>
    <row r="367" spans="1:25">
      <c r="A367">
        <v>366</v>
      </c>
      <c r="B367">
        <v>8</v>
      </c>
      <c r="C367">
        <v>18</v>
      </c>
      <c r="D367">
        <v>18</v>
      </c>
      <c r="E367">
        <v>20</v>
      </c>
      <c r="F367">
        <v>15</v>
      </c>
      <c r="G367" s="5">
        <v>71</v>
      </c>
      <c r="H367" t="s">
        <v>1070</v>
      </c>
      <c r="I367">
        <v>20</v>
      </c>
      <c r="J367">
        <v>17</v>
      </c>
      <c r="K367">
        <v>15</v>
      </c>
      <c r="L367">
        <v>18</v>
      </c>
      <c r="M367" s="5">
        <v>70</v>
      </c>
      <c r="N367" t="s">
        <v>1071</v>
      </c>
      <c r="O367">
        <v>22</v>
      </c>
      <c r="P367">
        <v>20</v>
      </c>
      <c r="Q367">
        <v>22</v>
      </c>
      <c r="R367">
        <v>23</v>
      </c>
      <c r="S367" s="5">
        <v>87</v>
      </c>
      <c r="T367" t="s">
        <v>1072</v>
      </c>
      <c r="U367">
        <v>20</v>
      </c>
      <c r="V367">
        <v>18.3333333333333</v>
      </c>
      <c r="W367">
        <v>19</v>
      </c>
      <c r="X367">
        <v>18.6666666666667</v>
      </c>
      <c r="Y367">
        <v>76</v>
      </c>
    </row>
    <row r="368" spans="1:25">
      <c r="A368">
        <v>367</v>
      </c>
      <c r="B368">
        <v>8</v>
      </c>
      <c r="C368">
        <v>23</v>
      </c>
      <c r="D368">
        <v>21</v>
      </c>
      <c r="E368">
        <v>22</v>
      </c>
      <c r="F368">
        <v>23</v>
      </c>
      <c r="G368" s="5">
        <v>89</v>
      </c>
      <c r="H368" t="s">
        <v>1073</v>
      </c>
      <c r="I368">
        <v>20</v>
      </c>
      <c r="J368">
        <v>18</v>
      </c>
      <c r="K368">
        <v>17</v>
      </c>
      <c r="L368">
        <v>15</v>
      </c>
      <c r="M368" s="5">
        <v>70</v>
      </c>
      <c r="N368" t="s">
        <v>1074</v>
      </c>
      <c r="O368">
        <v>18</v>
      </c>
      <c r="P368">
        <v>21</v>
      </c>
      <c r="Q368">
        <v>18</v>
      </c>
      <c r="R368">
        <v>15</v>
      </c>
      <c r="S368" s="5">
        <v>72</v>
      </c>
      <c r="T368" t="s">
        <v>1075</v>
      </c>
      <c r="U368">
        <v>20.3333333333333</v>
      </c>
      <c r="V368">
        <v>20</v>
      </c>
      <c r="W368">
        <v>19</v>
      </c>
      <c r="X368">
        <v>17.6666666666667</v>
      </c>
      <c r="Y368">
        <v>77</v>
      </c>
    </row>
    <row r="369" spans="1:25">
      <c r="A369">
        <v>368</v>
      </c>
      <c r="B369">
        <v>8</v>
      </c>
      <c r="C369">
        <v>20</v>
      </c>
      <c r="D369">
        <v>18</v>
      </c>
      <c r="E369">
        <v>20</v>
      </c>
      <c r="F369">
        <v>18</v>
      </c>
      <c r="G369" s="5">
        <v>76</v>
      </c>
      <c r="H369" t="s">
        <v>1076</v>
      </c>
      <c r="I369">
        <v>22</v>
      </c>
      <c r="J369">
        <v>20</v>
      </c>
      <c r="K369">
        <v>20</v>
      </c>
      <c r="L369">
        <v>20</v>
      </c>
      <c r="M369" s="5">
        <v>82</v>
      </c>
      <c r="N369" t="s">
        <v>1077</v>
      </c>
      <c r="O369">
        <v>22</v>
      </c>
      <c r="P369">
        <v>20</v>
      </c>
      <c r="Q369">
        <v>21</v>
      </c>
      <c r="R369">
        <v>18</v>
      </c>
      <c r="S369" s="5">
        <v>81</v>
      </c>
      <c r="T369" t="s">
        <v>1078</v>
      </c>
      <c r="U369">
        <v>21.3333333333333</v>
      </c>
      <c r="V369">
        <v>19.3333333333333</v>
      </c>
      <c r="W369">
        <v>20.3333333333333</v>
      </c>
      <c r="X369">
        <v>18.6666666666667</v>
      </c>
      <c r="Y369">
        <v>79.6666666666667</v>
      </c>
    </row>
    <row r="370" spans="1:25">
      <c r="A370">
        <v>369</v>
      </c>
      <c r="B370">
        <v>8</v>
      </c>
      <c r="C370">
        <v>22</v>
      </c>
      <c r="D370">
        <v>22</v>
      </c>
      <c r="E370">
        <v>20</v>
      </c>
      <c r="F370">
        <v>20</v>
      </c>
      <c r="G370" s="5">
        <v>84</v>
      </c>
      <c r="H370" t="s">
        <v>1079</v>
      </c>
      <c r="I370">
        <v>23</v>
      </c>
      <c r="J370">
        <v>22</v>
      </c>
      <c r="K370">
        <v>24</v>
      </c>
      <c r="L370">
        <v>21</v>
      </c>
      <c r="M370" s="5">
        <v>90</v>
      </c>
      <c r="N370" t="s">
        <v>1080</v>
      </c>
      <c r="O370">
        <v>22</v>
      </c>
      <c r="P370">
        <v>22</v>
      </c>
      <c r="Q370">
        <v>23</v>
      </c>
      <c r="R370">
        <v>23</v>
      </c>
      <c r="S370" s="5">
        <v>90</v>
      </c>
      <c r="T370" t="s">
        <v>1081</v>
      </c>
      <c r="U370">
        <v>22.3333333333333</v>
      </c>
      <c r="V370">
        <v>22</v>
      </c>
      <c r="W370">
        <v>22.3333333333333</v>
      </c>
      <c r="X370">
        <v>21.3333333333333</v>
      </c>
      <c r="Y370">
        <v>88</v>
      </c>
    </row>
    <row r="371" spans="1:25">
      <c r="A371">
        <v>370</v>
      </c>
      <c r="B371">
        <v>8</v>
      </c>
      <c r="C371">
        <v>18</v>
      </c>
      <c r="D371">
        <v>20</v>
      </c>
      <c r="E371">
        <v>21</v>
      </c>
      <c r="F371">
        <v>23</v>
      </c>
      <c r="G371" s="5">
        <v>82</v>
      </c>
      <c r="H371" t="s">
        <v>1082</v>
      </c>
      <c r="I371">
        <v>20</v>
      </c>
      <c r="J371">
        <v>19</v>
      </c>
      <c r="K371">
        <v>19</v>
      </c>
      <c r="L371">
        <v>20</v>
      </c>
      <c r="M371" s="5">
        <v>78</v>
      </c>
      <c r="N371" t="s">
        <v>1083</v>
      </c>
      <c r="O371">
        <v>18</v>
      </c>
      <c r="P371">
        <v>18</v>
      </c>
      <c r="Q371">
        <v>20</v>
      </c>
      <c r="R371">
        <v>22</v>
      </c>
      <c r="S371" s="5">
        <v>78</v>
      </c>
      <c r="T371" t="s">
        <v>1084</v>
      </c>
      <c r="U371">
        <v>18.6666666666667</v>
      </c>
      <c r="V371">
        <v>19</v>
      </c>
      <c r="W371">
        <v>20</v>
      </c>
      <c r="X371">
        <v>21.6666666666667</v>
      </c>
      <c r="Y371">
        <v>79.3333333333333</v>
      </c>
    </row>
    <row r="372" spans="1:25">
      <c r="A372">
        <v>371</v>
      </c>
      <c r="B372">
        <v>8</v>
      </c>
      <c r="C372">
        <v>19</v>
      </c>
      <c r="D372">
        <v>20</v>
      </c>
      <c r="E372">
        <v>21</v>
      </c>
      <c r="F372">
        <v>20</v>
      </c>
      <c r="G372" s="5">
        <v>80</v>
      </c>
      <c r="H372" t="s">
        <v>1085</v>
      </c>
      <c r="I372">
        <v>20</v>
      </c>
      <c r="J372">
        <v>15</v>
      </c>
      <c r="K372">
        <v>15</v>
      </c>
      <c r="L372">
        <v>20</v>
      </c>
      <c r="M372" s="5">
        <v>70</v>
      </c>
      <c r="N372" t="s">
        <v>1086</v>
      </c>
      <c r="O372">
        <v>15</v>
      </c>
      <c r="P372">
        <v>20</v>
      </c>
      <c r="Q372">
        <v>20</v>
      </c>
      <c r="R372">
        <v>15</v>
      </c>
      <c r="S372" s="5">
        <v>70</v>
      </c>
      <c r="T372" t="s">
        <v>1087</v>
      </c>
      <c r="U372">
        <v>18</v>
      </c>
      <c r="V372">
        <v>18.3333333333333</v>
      </c>
      <c r="W372">
        <v>18.6666666666667</v>
      </c>
      <c r="X372">
        <v>18.3333333333333</v>
      </c>
      <c r="Y372">
        <v>73.3333333333333</v>
      </c>
    </row>
    <row r="373" spans="1:25">
      <c r="A373">
        <v>372</v>
      </c>
      <c r="B373">
        <v>8</v>
      </c>
      <c r="C373">
        <v>20</v>
      </c>
      <c r="D373">
        <v>15</v>
      </c>
      <c r="E373">
        <v>15</v>
      </c>
      <c r="F373">
        <v>15</v>
      </c>
      <c r="G373" s="5">
        <v>65</v>
      </c>
      <c r="H373" t="s">
        <v>1088</v>
      </c>
      <c r="I373">
        <v>20</v>
      </c>
      <c r="J373">
        <v>22</v>
      </c>
      <c r="K373">
        <v>20</v>
      </c>
      <c r="L373">
        <v>21</v>
      </c>
      <c r="M373" s="5">
        <v>83</v>
      </c>
      <c r="N373" t="s">
        <v>1089</v>
      </c>
      <c r="O373">
        <v>20</v>
      </c>
      <c r="P373">
        <v>15</v>
      </c>
      <c r="Q373">
        <v>20</v>
      </c>
      <c r="R373">
        <v>20</v>
      </c>
      <c r="S373" s="5">
        <v>75</v>
      </c>
      <c r="T373" t="s">
        <v>1090</v>
      </c>
      <c r="U373">
        <v>20</v>
      </c>
      <c r="V373">
        <v>17.3333333333333</v>
      </c>
      <c r="W373">
        <v>18.3333333333333</v>
      </c>
      <c r="X373">
        <v>18.6666666666667</v>
      </c>
      <c r="Y373">
        <v>74.3333333333333</v>
      </c>
    </row>
    <row r="374" spans="1:25">
      <c r="A374">
        <v>373</v>
      </c>
      <c r="B374">
        <v>8</v>
      </c>
      <c r="C374">
        <v>15</v>
      </c>
      <c r="D374">
        <v>20</v>
      </c>
      <c r="E374">
        <v>20</v>
      </c>
      <c r="F374">
        <v>15</v>
      </c>
      <c r="G374" s="5">
        <v>70</v>
      </c>
      <c r="H374" t="s">
        <v>1091</v>
      </c>
      <c r="I374">
        <v>20</v>
      </c>
      <c r="J374">
        <v>21</v>
      </c>
      <c r="K374">
        <v>20</v>
      </c>
      <c r="L374">
        <v>20</v>
      </c>
      <c r="M374" s="5">
        <v>81</v>
      </c>
      <c r="N374" t="s">
        <v>1092</v>
      </c>
      <c r="O374">
        <v>15</v>
      </c>
      <c r="P374">
        <v>20</v>
      </c>
      <c r="Q374">
        <v>25</v>
      </c>
      <c r="R374">
        <v>15</v>
      </c>
      <c r="S374" s="5">
        <v>75</v>
      </c>
      <c r="T374" t="s">
        <v>1093</v>
      </c>
      <c r="U374">
        <v>16.6666666666667</v>
      </c>
      <c r="V374">
        <v>20.3333333333333</v>
      </c>
      <c r="W374">
        <v>21.6666666666667</v>
      </c>
      <c r="X374">
        <v>16.6666666666667</v>
      </c>
      <c r="Y374">
        <v>75.3333333333333</v>
      </c>
    </row>
    <row r="375" spans="1:25">
      <c r="A375">
        <v>374</v>
      </c>
      <c r="B375">
        <v>8</v>
      </c>
      <c r="C375">
        <v>18</v>
      </c>
      <c r="D375">
        <v>17</v>
      </c>
      <c r="E375">
        <v>15</v>
      </c>
      <c r="F375">
        <v>20</v>
      </c>
      <c r="G375" s="5">
        <v>70</v>
      </c>
      <c r="H375" t="s">
        <v>1094</v>
      </c>
      <c r="I375">
        <v>20</v>
      </c>
      <c r="J375">
        <v>22</v>
      </c>
      <c r="K375">
        <v>20</v>
      </c>
      <c r="L375">
        <v>20</v>
      </c>
      <c r="M375" s="5">
        <v>82</v>
      </c>
      <c r="N375" t="s">
        <v>1095</v>
      </c>
      <c r="O375">
        <v>20</v>
      </c>
      <c r="P375">
        <v>20</v>
      </c>
      <c r="Q375">
        <v>15</v>
      </c>
      <c r="R375">
        <v>20</v>
      </c>
      <c r="S375" s="5">
        <v>75</v>
      </c>
      <c r="T375" t="s">
        <v>1096</v>
      </c>
      <c r="U375">
        <v>19.3333333333333</v>
      </c>
      <c r="V375">
        <v>19.6666666666667</v>
      </c>
      <c r="W375">
        <v>16.6666666666667</v>
      </c>
      <c r="X375">
        <v>20</v>
      </c>
      <c r="Y375">
        <v>75.6666666666667</v>
      </c>
    </row>
    <row r="376" spans="1:25">
      <c r="A376">
        <v>375</v>
      </c>
      <c r="B376">
        <v>8</v>
      </c>
      <c r="C376">
        <v>20</v>
      </c>
      <c r="D376">
        <v>20</v>
      </c>
      <c r="E376">
        <v>20</v>
      </c>
      <c r="F376">
        <v>21</v>
      </c>
      <c r="G376" s="5">
        <v>81</v>
      </c>
      <c r="H376" t="s">
        <v>1097</v>
      </c>
      <c r="I376">
        <v>20</v>
      </c>
      <c r="J376">
        <v>21</v>
      </c>
      <c r="K376">
        <v>20</v>
      </c>
      <c r="L376">
        <v>15</v>
      </c>
      <c r="M376" s="5">
        <v>76</v>
      </c>
      <c r="N376" t="s">
        <v>1098</v>
      </c>
      <c r="O376">
        <v>20</v>
      </c>
      <c r="P376">
        <v>18</v>
      </c>
      <c r="Q376">
        <v>18</v>
      </c>
      <c r="R376">
        <v>15</v>
      </c>
      <c r="S376" s="5">
        <v>71</v>
      </c>
      <c r="T376" t="s">
        <v>1099</v>
      </c>
      <c r="U376">
        <v>20</v>
      </c>
      <c r="V376">
        <v>19.6666666666667</v>
      </c>
      <c r="W376">
        <v>19.3333333333333</v>
      </c>
      <c r="X376">
        <v>17</v>
      </c>
      <c r="Y376">
        <v>76</v>
      </c>
    </row>
    <row r="377" spans="1:25">
      <c r="A377">
        <v>376</v>
      </c>
      <c r="B377">
        <v>8</v>
      </c>
      <c r="C377">
        <v>20</v>
      </c>
      <c r="D377">
        <v>20</v>
      </c>
      <c r="E377">
        <v>17</v>
      </c>
      <c r="F377">
        <v>18</v>
      </c>
      <c r="G377" s="5">
        <v>75</v>
      </c>
      <c r="H377" t="s">
        <v>1100</v>
      </c>
      <c r="I377">
        <v>18</v>
      </c>
      <c r="J377">
        <v>19</v>
      </c>
      <c r="K377">
        <v>18</v>
      </c>
      <c r="L377">
        <v>18</v>
      </c>
      <c r="M377" s="5">
        <v>73</v>
      </c>
      <c r="N377" t="s">
        <v>1101</v>
      </c>
      <c r="O377">
        <v>20</v>
      </c>
      <c r="P377">
        <v>20</v>
      </c>
      <c r="Q377">
        <v>20</v>
      </c>
      <c r="R377">
        <v>20</v>
      </c>
      <c r="S377" s="5">
        <v>80</v>
      </c>
      <c r="T377" t="s">
        <v>1102</v>
      </c>
      <c r="U377">
        <v>19.3333333333333</v>
      </c>
      <c r="V377">
        <v>19.6666666666667</v>
      </c>
      <c r="W377">
        <v>18.3333333333333</v>
      </c>
      <c r="X377">
        <v>18.6666666666667</v>
      </c>
      <c r="Y377">
        <v>76</v>
      </c>
    </row>
    <row r="378" spans="1:25">
      <c r="A378">
        <v>377</v>
      </c>
      <c r="B378">
        <v>8</v>
      </c>
      <c r="C378">
        <v>15</v>
      </c>
      <c r="D378">
        <v>15</v>
      </c>
      <c r="E378">
        <v>18</v>
      </c>
      <c r="F378">
        <v>20</v>
      </c>
      <c r="G378" s="5">
        <v>68</v>
      </c>
      <c r="H378" t="s">
        <v>1103</v>
      </c>
      <c r="I378">
        <v>20</v>
      </c>
      <c r="J378">
        <v>19</v>
      </c>
      <c r="K378">
        <v>19</v>
      </c>
      <c r="L378">
        <v>20</v>
      </c>
      <c r="M378" s="5">
        <v>78</v>
      </c>
      <c r="N378" t="s">
        <v>1104</v>
      </c>
      <c r="O378">
        <v>15</v>
      </c>
      <c r="P378">
        <v>25</v>
      </c>
      <c r="Q378">
        <v>25</v>
      </c>
      <c r="R378">
        <v>20</v>
      </c>
      <c r="S378" s="5">
        <v>85</v>
      </c>
      <c r="T378" t="s">
        <v>1105</v>
      </c>
      <c r="U378">
        <v>16.6666666666667</v>
      </c>
      <c r="V378">
        <v>19.6666666666667</v>
      </c>
      <c r="W378">
        <v>20.6666666666667</v>
      </c>
      <c r="X378">
        <v>20</v>
      </c>
      <c r="Y378">
        <v>77</v>
      </c>
    </row>
    <row r="379" spans="1:25">
      <c r="A379">
        <v>378</v>
      </c>
      <c r="B379">
        <v>8</v>
      </c>
      <c r="C379">
        <v>20</v>
      </c>
      <c r="D379">
        <v>19</v>
      </c>
      <c r="E379">
        <v>21</v>
      </c>
      <c r="F379">
        <v>19</v>
      </c>
      <c r="G379" s="5">
        <v>79</v>
      </c>
      <c r="H379" t="s">
        <v>1106</v>
      </c>
      <c r="I379">
        <v>20</v>
      </c>
      <c r="J379">
        <v>21</v>
      </c>
      <c r="K379">
        <v>22</v>
      </c>
      <c r="L379">
        <v>20</v>
      </c>
      <c r="M379" s="5">
        <v>83</v>
      </c>
      <c r="N379" t="s">
        <v>1107</v>
      </c>
      <c r="O379">
        <v>16</v>
      </c>
      <c r="P379">
        <v>18</v>
      </c>
      <c r="Q379">
        <v>20</v>
      </c>
      <c r="R379">
        <v>16</v>
      </c>
      <c r="S379" s="5">
        <v>70</v>
      </c>
      <c r="T379" t="s">
        <v>1108</v>
      </c>
      <c r="U379">
        <v>18.6666666666667</v>
      </c>
      <c r="V379">
        <v>19.3333333333333</v>
      </c>
      <c r="W379">
        <v>21</v>
      </c>
      <c r="X379">
        <v>18.3333333333333</v>
      </c>
      <c r="Y379">
        <v>77.3333333333333</v>
      </c>
    </row>
    <row r="380" spans="1:25">
      <c r="A380">
        <v>379</v>
      </c>
      <c r="B380">
        <v>8</v>
      </c>
      <c r="C380">
        <v>18</v>
      </c>
      <c r="D380">
        <v>19</v>
      </c>
      <c r="E380">
        <v>22</v>
      </c>
      <c r="F380">
        <v>16</v>
      </c>
      <c r="G380" s="5">
        <v>75</v>
      </c>
      <c r="H380" t="s">
        <v>1109</v>
      </c>
      <c r="I380">
        <v>19</v>
      </c>
      <c r="J380">
        <v>20</v>
      </c>
      <c r="K380">
        <v>20</v>
      </c>
      <c r="L380">
        <v>18</v>
      </c>
      <c r="M380" s="5">
        <v>77</v>
      </c>
      <c r="N380" t="s">
        <v>1110</v>
      </c>
      <c r="O380">
        <v>20</v>
      </c>
      <c r="P380">
        <v>15</v>
      </c>
      <c r="Q380">
        <v>25</v>
      </c>
      <c r="R380">
        <v>20</v>
      </c>
      <c r="S380" s="5">
        <v>80</v>
      </c>
      <c r="T380" t="s">
        <v>1111</v>
      </c>
      <c r="U380">
        <v>19</v>
      </c>
      <c r="V380">
        <v>18</v>
      </c>
      <c r="W380">
        <v>22.3333333333333</v>
      </c>
      <c r="X380">
        <v>18</v>
      </c>
      <c r="Y380">
        <v>77.3333333333333</v>
      </c>
    </row>
    <row r="381" spans="1:25">
      <c r="A381">
        <v>380</v>
      </c>
      <c r="B381">
        <v>8</v>
      </c>
      <c r="C381">
        <v>25</v>
      </c>
      <c r="D381">
        <v>25</v>
      </c>
      <c r="E381">
        <v>25</v>
      </c>
      <c r="F381">
        <v>15</v>
      </c>
      <c r="G381" s="5">
        <v>90</v>
      </c>
      <c r="H381" t="s">
        <v>1112</v>
      </c>
      <c r="I381">
        <v>15</v>
      </c>
      <c r="J381">
        <v>20</v>
      </c>
      <c r="K381">
        <v>20</v>
      </c>
      <c r="L381">
        <v>15</v>
      </c>
      <c r="M381" s="5">
        <v>70</v>
      </c>
      <c r="N381" t="s">
        <v>1113</v>
      </c>
      <c r="O381">
        <v>22</v>
      </c>
      <c r="P381">
        <v>22</v>
      </c>
      <c r="Q381">
        <v>18</v>
      </c>
      <c r="R381">
        <v>15</v>
      </c>
      <c r="S381" s="5">
        <v>77</v>
      </c>
      <c r="T381" t="s">
        <v>1114</v>
      </c>
      <c r="U381">
        <v>20.6666666666667</v>
      </c>
      <c r="V381">
        <v>22.3333333333333</v>
      </c>
      <c r="W381">
        <v>21</v>
      </c>
      <c r="X381">
        <v>15</v>
      </c>
      <c r="Y381">
        <v>79</v>
      </c>
    </row>
    <row r="382" spans="1:25">
      <c r="A382">
        <v>381</v>
      </c>
      <c r="B382">
        <v>8</v>
      </c>
      <c r="C382">
        <v>15</v>
      </c>
      <c r="D382">
        <v>18</v>
      </c>
      <c r="E382">
        <v>20</v>
      </c>
      <c r="F382">
        <v>17</v>
      </c>
      <c r="G382" s="5">
        <v>70</v>
      </c>
      <c r="H382" t="s">
        <v>1115</v>
      </c>
      <c r="I382">
        <v>21</v>
      </c>
      <c r="J382">
        <v>22</v>
      </c>
      <c r="K382">
        <v>21</v>
      </c>
      <c r="L382">
        <v>23</v>
      </c>
      <c r="M382" s="5">
        <v>87</v>
      </c>
      <c r="N382" t="s">
        <v>1116</v>
      </c>
      <c r="O382">
        <v>15</v>
      </c>
      <c r="P382">
        <v>20</v>
      </c>
      <c r="Q382">
        <v>25</v>
      </c>
      <c r="R382">
        <v>20</v>
      </c>
      <c r="S382" s="5">
        <v>80</v>
      </c>
      <c r="T382" t="s">
        <v>1117</v>
      </c>
      <c r="U382">
        <v>17</v>
      </c>
      <c r="V382">
        <v>20</v>
      </c>
      <c r="W382">
        <v>22</v>
      </c>
      <c r="X382">
        <v>20</v>
      </c>
      <c r="Y382">
        <v>79</v>
      </c>
    </row>
    <row r="383" spans="1:25">
      <c r="A383">
        <v>382</v>
      </c>
      <c r="B383">
        <v>8</v>
      </c>
      <c r="C383">
        <v>22</v>
      </c>
      <c r="D383">
        <v>18</v>
      </c>
      <c r="E383">
        <v>20</v>
      </c>
      <c r="F383">
        <v>24</v>
      </c>
      <c r="G383" s="5">
        <v>84</v>
      </c>
      <c r="H383" t="s">
        <v>1118</v>
      </c>
      <c r="I383">
        <v>16</v>
      </c>
      <c r="J383">
        <v>16</v>
      </c>
      <c r="K383">
        <v>18</v>
      </c>
      <c r="L383">
        <v>20</v>
      </c>
      <c r="M383" s="5">
        <v>70</v>
      </c>
      <c r="N383" t="s">
        <v>1119</v>
      </c>
      <c r="O383">
        <v>22</v>
      </c>
      <c r="P383">
        <v>22</v>
      </c>
      <c r="Q383">
        <v>18</v>
      </c>
      <c r="R383">
        <v>22</v>
      </c>
      <c r="S383" s="5">
        <v>84</v>
      </c>
      <c r="T383" t="s">
        <v>1120</v>
      </c>
      <c r="U383">
        <v>20</v>
      </c>
      <c r="V383">
        <v>18.6666666666667</v>
      </c>
      <c r="W383">
        <v>18.6666666666667</v>
      </c>
      <c r="X383">
        <v>22</v>
      </c>
      <c r="Y383">
        <v>79.3333333333333</v>
      </c>
    </row>
    <row r="384" spans="1:25">
      <c r="A384">
        <v>383</v>
      </c>
      <c r="B384">
        <v>8</v>
      </c>
      <c r="C384">
        <v>20</v>
      </c>
      <c r="D384">
        <v>20</v>
      </c>
      <c r="E384">
        <v>21</v>
      </c>
      <c r="F384">
        <v>20</v>
      </c>
      <c r="G384" s="5">
        <v>81</v>
      </c>
      <c r="H384" t="s">
        <v>1121</v>
      </c>
      <c r="I384">
        <v>20</v>
      </c>
      <c r="J384">
        <v>20</v>
      </c>
      <c r="K384">
        <v>20</v>
      </c>
      <c r="L384">
        <v>20</v>
      </c>
      <c r="M384" s="5">
        <v>80</v>
      </c>
      <c r="N384" t="s">
        <v>1122</v>
      </c>
      <c r="O384">
        <v>20</v>
      </c>
      <c r="P384">
        <v>18</v>
      </c>
      <c r="Q384">
        <v>20</v>
      </c>
      <c r="R384">
        <v>20</v>
      </c>
      <c r="S384" s="5">
        <v>78</v>
      </c>
      <c r="T384" t="s">
        <v>1123</v>
      </c>
      <c r="U384">
        <v>20</v>
      </c>
      <c r="V384">
        <v>19.3333333333333</v>
      </c>
      <c r="W384">
        <v>20.3333333333333</v>
      </c>
      <c r="X384">
        <v>20</v>
      </c>
      <c r="Y384">
        <v>79.6666666666667</v>
      </c>
    </row>
    <row r="385" spans="1:25">
      <c r="A385">
        <v>384</v>
      </c>
      <c r="B385">
        <v>8</v>
      </c>
      <c r="C385">
        <v>18</v>
      </c>
      <c r="D385">
        <v>18</v>
      </c>
      <c r="E385">
        <v>20</v>
      </c>
      <c r="F385">
        <v>20</v>
      </c>
      <c r="G385" s="5">
        <v>76</v>
      </c>
      <c r="H385" t="s">
        <v>1124</v>
      </c>
      <c r="I385">
        <v>20</v>
      </c>
      <c r="J385">
        <v>22</v>
      </c>
      <c r="K385">
        <v>21</v>
      </c>
      <c r="L385">
        <v>22</v>
      </c>
      <c r="M385" s="5">
        <v>85</v>
      </c>
      <c r="N385" t="s">
        <v>1125</v>
      </c>
      <c r="O385">
        <v>23</v>
      </c>
      <c r="P385">
        <v>23</v>
      </c>
      <c r="Q385">
        <v>18</v>
      </c>
      <c r="R385">
        <v>15</v>
      </c>
      <c r="S385" s="5">
        <v>79</v>
      </c>
      <c r="T385" t="s">
        <v>1126</v>
      </c>
      <c r="U385">
        <v>20.3333333333333</v>
      </c>
      <c r="V385">
        <v>21</v>
      </c>
      <c r="W385">
        <v>19.6666666666667</v>
      </c>
      <c r="X385">
        <v>19</v>
      </c>
      <c r="Y385">
        <v>80</v>
      </c>
    </row>
    <row r="386" spans="1:25">
      <c r="A386">
        <v>385</v>
      </c>
      <c r="B386">
        <v>8</v>
      </c>
      <c r="C386">
        <v>18</v>
      </c>
      <c r="D386">
        <v>17</v>
      </c>
      <c r="E386">
        <v>20</v>
      </c>
      <c r="F386">
        <v>19</v>
      </c>
      <c r="G386" s="5">
        <v>74</v>
      </c>
      <c r="H386" t="s">
        <v>1127</v>
      </c>
      <c r="I386">
        <v>21</v>
      </c>
      <c r="J386">
        <v>20</v>
      </c>
      <c r="K386">
        <v>18</v>
      </c>
      <c r="L386">
        <v>18</v>
      </c>
      <c r="M386" s="5">
        <v>77</v>
      </c>
      <c r="N386" t="s">
        <v>1128</v>
      </c>
      <c r="O386">
        <v>20</v>
      </c>
      <c r="P386">
        <v>23</v>
      </c>
      <c r="Q386">
        <v>23</v>
      </c>
      <c r="R386">
        <v>24</v>
      </c>
      <c r="S386" s="5">
        <v>90</v>
      </c>
      <c r="T386" t="s">
        <v>1129</v>
      </c>
      <c r="U386">
        <v>19.6666666666667</v>
      </c>
      <c r="V386">
        <v>20</v>
      </c>
      <c r="W386">
        <v>20.3333333333333</v>
      </c>
      <c r="X386">
        <v>20.3333333333333</v>
      </c>
      <c r="Y386">
        <v>80.3333333333333</v>
      </c>
    </row>
    <row r="387" spans="1:25">
      <c r="A387">
        <v>386</v>
      </c>
      <c r="B387">
        <v>8</v>
      </c>
      <c r="C387">
        <v>20</v>
      </c>
      <c r="D387">
        <v>20</v>
      </c>
      <c r="E387">
        <v>20</v>
      </c>
      <c r="F387">
        <v>20</v>
      </c>
      <c r="G387" s="5">
        <v>80</v>
      </c>
      <c r="H387" t="s">
        <v>1130</v>
      </c>
      <c r="I387">
        <v>23</v>
      </c>
      <c r="J387">
        <v>23</v>
      </c>
      <c r="K387">
        <v>21</v>
      </c>
      <c r="L387">
        <v>21</v>
      </c>
      <c r="M387" s="5">
        <v>88</v>
      </c>
      <c r="N387" t="s">
        <v>1131</v>
      </c>
      <c r="O387">
        <v>18</v>
      </c>
      <c r="P387">
        <v>18</v>
      </c>
      <c r="Q387">
        <v>18</v>
      </c>
      <c r="R387">
        <v>21</v>
      </c>
      <c r="S387" s="5">
        <v>75</v>
      </c>
      <c r="T387" t="s">
        <v>1132</v>
      </c>
      <c r="U387">
        <v>20.3333333333333</v>
      </c>
      <c r="V387">
        <v>20.3333333333333</v>
      </c>
      <c r="W387">
        <v>19.6666666666667</v>
      </c>
      <c r="X387">
        <v>20.6666666666667</v>
      </c>
      <c r="Y387">
        <v>81</v>
      </c>
    </row>
    <row r="388" spans="1:25">
      <c r="A388">
        <v>387</v>
      </c>
      <c r="B388">
        <v>8</v>
      </c>
      <c r="C388">
        <v>20</v>
      </c>
      <c r="D388">
        <v>20</v>
      </c>
      <c r="E388">
        <v>22</v>
      </c>
      <c r="F388">
        <v>21</v>
      </c>
      <c r="G388" s="5">
        <v>83</v>
      </c>
      <c r="H388" t="s">
        <v>1133</v>
      </c>
      <c r="I388">
        <v>20</v>
      </c>
      <c r="J388">
        <v>20</v>
      </c>
      <c r="K388">
        <v>15</v>
      </c>
      <c r="L388">
        <v>15</v>
      </c>
      <c r="M388" s="5">
        <v>70</v>
      </c>
      <c r="N388" t="s">
        <v>1134</v>
      </c>
      <c r="O388">
        <v>21</v>
      </c>
      <c r="P388">
        <v>23</v>
      </c>
      <c r="Q388">
        <v>24</v>
      </c>
      <c r="R388">
        <v>24</v>
      </c>
      <c r="S388" s="5">
        <v>92</v>
      </c>
      <c r="T388" t="s">
        <v>1135</v>
      </c>
      <c r="U388">
        <v>20.3333333333333</v>
      </c>
      <c r="V388">
        <v>21</v>
      </c>
      <c r="W388">
        <v>20.3333333333333</v>
      </c>
      <c r="X388">
        <v>20</v>
      </c>
      <c r="Y388">
        <v>81.6666666666667</v>
      </c>
    </row>
    <row r="389" spans="1:25">
      <c r="A389">
        <v>388</v>
      </c>
      <c r="B389">
        <v>8</v>
      </c>
      <c r="C389">
        <v>20</v>
      </c>
      <c r="D389">
        <v>24</v>
      </c>
      <c r="E389">
        <v>23</v>
      </c>
      <c r="F389">
        <v>20</v>
      </c>
      <c r="G389" s="5">
        <v>87</v>
      </c>
      <c r="H389" t="s">
        <v>1136</v>
      </c>
      <c r="I389">
        <v>23</v>
      </c>
      <c r="J389">
        <v>22</v>
      </c>
      <c r="K389">
        <v>20</v>
      </c>
      <c r="L389">
        <v>20</v>
      </c>
      <c r="M389" s="5">
        <v>85</v>
      </c>
      <c r="N389" t="s">
        <v>1137</v>
      </c>
      <c r="O389">
        <v>20</v>
      </c>
      <c r="P389">
        <v>20</v>
      </c>
      <c r="Q389">
        <v>20</v>
      </c>
      <c r="R389">
        <v>18</v>
      </c>
      <c r="S389" s="5">
        <v>78</v>
      </c>
      <c r="T389" t="s">
        <v>1138</v>
      </c>
      <c r="U389">
        <v>21</v>
      </c>
      <c r="V389">
        <v>22</v>
      </c>
      <c r="W389">
        <v>21</v>
      </c>
      <c r="X389">
        <v>19.3333333333333</v>
      </c>
      <c r="Y389">
        <v>83.3333333333333</v>
      </c>
    </row>
    <row r="390" spans="1:25">
      <c r="A390">
        <v>389</v>
      </c>
      <c r="B390">
        <v>8</v>
      </c>
      <c r="C390">
        <v>20</v>
      </c>
      <c r="D390">
        <v>21</v>
      </c>
      <c r="E390">
        <v>21</v>
      </c>
      <c r="F390">
        <v>20</v>
      </c>
      <c r="G390" s="5">
        <v>82</v>
      </c>
      <c r="H390" t="s">
        <v>1139</v>
      </c>
      <c r="I390">
        <v>21</v>
      </c>
      <c r="J390">
        <v>22</v>
      </c>
      <c r="K390">
        <v>20</v>
      </c>
      <c r="L390">
        <v>20</v>
      </c>
      <c r="M390" s="5">
        <v>83</v>
      </c>
      <c r="N390" t="s">
        <v>1140</v>
      </c>
      <c r="O390">
        <v>24</v>
      </c>
      <c r="P390">
        <v>22</v>
      </c>
      <c r="Q390">
        <v>20</v>
      </c>
      <c r="R390">
        <v>20</v>
      </c>
      <c r="S390" s="5">
        <v>86</v>
      </c>
      <c r="T390" t="s">
        <v>1141</v>
      </c>
      <c r="U390">
        <v>21.6666666666667</v>
      </c>
      <c r="V390">
        <v>21.6666666666667</v>
      </c>
      <c r="W390">
        <v>20.3333333333333</v>
      </c>
      <c r="X390">
        <v>20</v>
      </c>
      <c r="Y390">
        <v>83.6666666666667</v>
      </c>
    </row>
    <row r="391" spans="1:25">
      <c r="A391">
        <v>390</v>
      </c>
      <c r="B391">
        <v>8</v>
      </c>
      <c r="C391">
        <v>22</v>
      </c>
      <c r="D391">
        <v>22</v>
      </c>
      <c r="E391">
        <v>23</v>
      </c>
      <c r="F391">
        <v>20</v>
      </c>
      <c r="G391" s="5">
        <v>87</v>
      </c>
      <c r="H391" t="s">
        <v>1142</v>
      </c>
      <c r="I391">
        <v>22</v>
      </c>
      <c r="J391">
        <v>21</v>
      </c>
      <c r="K391">
        <v>22</v>
      </c>
      <c r="L391">
        <v>20</v>
      </c>
      <c r="M391" s="5">
        <v>85</v>
      </c>
      <c r="N391" t="s">
        <v>1143</v>
      </c>
      <c r="O391">
        <v>22</v>
      </c>
      <c r="P391">
        <v>22</v>
      </c>
      <c r="Q391">
        <v>22</v>
      </c>
      <c r="R391">
        <v>14</v>
      </c>
      <c r="S391" s="5">
        <v>80</v>
      </c>
      <c r="T391" t="s">
        <v>1144</v>
      </c>
      <c r="U391">
        <v>22</v>
      </c>
      <c r="V391">
        <v>21.6666666666667</v>
      </c>
      <c r="W391">
        <v>22.3333333333333</v>
      </c>
      <c r="X391">
        <v>18</v>
      </c>
      <c r="Y391">
        <v>84</v>
      </c>
    </row>
    <row r="392" spans="1:25">
      <c r="A392">
        <v>391</v>
      </c>
      <c r="B392">
        <v>8</v>
      </c>
      <c r="C392">
        <v>20</v>
      </c>
      <c r="D392">
        <v>20</v>
      </c>
      <c r="E392">
        <v>22</v>
      </c>
      <c r="F392">
        <v>21</v>
      </c>
      <c r="G392" s="5">
        <v>83</v>
      </c>
      <c r="H392" t="s">
        <v>1145</v>
      </c>
      <c r="I392">
        <v>23</v>
      </c>
      <c r="J392">
        <v>23</v>
      </c>
      <c r="K392">
        <v>24</v>
      </c>
      <c r="L392">
        <v>21</v>
      </c>
      <c r="M392" s="5">
        <v>91</v>
      </c>
      <c r="N392" t="s">
        <v>1146</v>
      </c>
      <c r="O392">
        <v>19</v>
      </c>
      <c r="P392">
        <v>21</v>
      </c>
      <c r="Q392">
        <v>20</v>
      </c>
      <c r="R392">
        <v>20</v>
      </c>
      <c r="S392" s="5">
        <v>80</v>
      </c>
      <c r="T392" t="s">
        <v>1147</v>
      </c>
      <c r="U392">
        <v>20.6666666666667</v>
      </c>
      <c r="V392">
        <v>21.3333333333333</v>
      </c>
      <c r="W392">
        <v>22</v>
      </c>
      <c r="X392">
        <v>20.6666666666667</v>
      </c>
      <c r="Y392">
        <v>84.6666666666667</v>
      </c>
    </row>
    <row r="393" spans="1:25">
      <c r="A393">
        <v>392</v>
      </c>
      <c r="B393">
        <v>8</v>
      </c>
      <c r="C393">
        <v>21</v>
      </c>
      <c r="D393">
        <v>22</v>
      </c>
      <c r="E393">
        <v>22</v>
      </c>
      <c r="F393">
        <v>22</v>
      </c>
      <c r="G393" s="5">
        <v>87</v>
      </c>
      <c r="H393" t="s">
        <v>1148</v>
      </c>
      <c r="I393">
        <v>23</v>
      </c>
      <c r="J393">
        <v>21</v>
      </c>
      <c r="K393">
        <v>20</v>
      </c>
      <c r="L393">
        <v>21</v>
      </c>
      <c r="M393" s="5">
        <v>85</v>
      </c>
      <c r="N393" t="s">
        <v>1149</v>
      </c>
      <c r="O393">
        <v>22</v>
      </c>
      <c r="P393">
        <v>15</v>
      </c>
      <c r="Q393">
        <v>23</v>
      </c>
      <c r="R393">
        <v>23</v>
      </c>
      <c r="S393" s="5">
        <v>83</v>
      </c>
      <c r="T393" t="s">
        <v>1150</v>
      </c>
      <c r="U393">
        <v>22</v>
      </c>
      <c r="V393">
        <v>19.3333333333333</v>
      </c>
      <c r="W393">
        <v>21.6666666666667</v>
      </c>
      <c r="X393">
        <v>22</v>
      </c>
      <c r="Y393">
        <v>85</v>
      </c>
    </row>
    <row r="394" spans="1:25">
      <c r="A394">
        <v>393</v>
      </c>
      <c r="B394">
        <v>8</v>
      </c>
      <c r="C394">
        <v>20</v>
      </c>
      <c r="D394">
        <v>21</v>
      </c>
      <c r="E394">
        <v>22</v>
      </c>
      <c r="F394">
        <v>21</v>
      </c>
      <c r="G394" s="5">
        <v>84</v>
      </c>
      <c r="H394" t="s">
        <v>1151</v>
      </c>
      <c r="I394">
        <v>24</v>
      </c>
      <c r="J394">
        <v>21</v>
      </c>
      <c r="K394">
        <v>23</v>
      </c>
      <c r="L394">
        <v>21</v>
      </c>
      <c r="M394" s="5">
        <v>89</v>
      </c>
      <c r="N394" t="s">
        <v>1152</v>
      </c>
      <c r="O394">
        <v>20</v>
      </c>
      <c r="P394">
        <v>20</v>
      </c>
      <c r="Q394">
        <v>20</v>
      </c>
      <c r="R394">
        <v>23</v>
      </c>
      <c r="S394" s="5">
        <v>83</v>
      </c>
      <c r="T394" t="s">
        <v>1153</v>
      </c>
      <c r="U394">
        <v>21.3333333333333</v>
      </c>
      <c r="V394">
        <v>20.6666666666667</v>
      </c>
      <c r="W394">
        <v>21.6666666666667</v>
      </c>
      <c r="X394">
        <v>21.6666666666667</v>
      </c>
      <c r="Y394">
        <v>85.3333333333333</v>
      </c>
    </row>
    <row r="395" spans="1:25">
      <c r="A395">
        <v>394</v>
      </c>
      <c r="B395">
        <v>8</v>
      </c>
      <c r="C395">
        <v>22</v>
      </c>
      <c r="D395">
        <v>23</v>
      </c>
      <c r="E395">
        <v>22</v>
      </c>
      <c r="F395">
        <v>23</v>
      </c>
      <c r="G395" s="5">
        <v>90</v>
      </c>
      <c r="H395" t="s">
        <v>1154</v>
      </c>
      <c r="I395">
        <v>20</v>
      </c>
      <c r="J395">
        <v>19</v>
      </c>
      <c r="K395">
        <v>22</v>
      </c>
      <c r="L395">
        <v>21</v>
      </c>
      <c r="M395" s="5">
        <v>82</v>
      </c>
      <c r="N395" t="s">
        <v>1155</v>
      </c>
      <c r="O395">
        <v>25</v>
      </c>
      <c r="P395">
        <v>23</v>
      </c>
      <c r="Q395">
        <v>23</v>
      </c>
      <c r="R395">
        <v>23</v>
      </c>
      <c r="S395" s="5">
        <v>94</v>
      </c>
      <c r="T395" t="s">
        <v>1156</v>
      </c>
      <c r="U395">
        <v>22.3333333333333</v>
      </c>
      <c r="V395">
        <v>21.6666666666667</v>
      </c>
      <c r="W395">
        <v>22.3333333333333</v>
      </c>
      <c r="X395">
        <v>22.3333333333333</v>
      </c>
      <c r="Y395">
        <v>88.6666666666667</v>
      </c>
    </row>
    <row r="396" spans="1:25">
      <c r="A396">
        <v>395</v>
      </c>
      <c r="B396">
        <v>8</v>
      </c>
      <c r="C396">
        <v>18</v>
      </c>
      <c r="D396">
        <v>22</v>
      </c>
      <c r="E396">
        <v>23</v>
      </c>
      <c r="F396">
        <v>22</v>
      </c>
      <c r="G396" s="5">
        <v>85</v>
      </c>
      <c r="H396" t="s">
        <v>1157</v>
      </c>
      <c r="I396">
        <v>23</v>
      </c>
      <c r="J396">
        <v>22</v>
      </c>
      <c r="K396">
        <v>21</v>
      </c>
      <c r="L396">
        <v>24</v>
      </c>
      <c r="M396" s="5">
        <v>90</v>
      </c>
      <c r="N396" t="s">
        <v>1158</v>
      </c>
      <c r="O396">
        <v>23</v>
      </c>
      <c r="P396">
        <v>23</v>
      </c>
      <c r="Q396">
        <v>24</v>
      </c>
      <c r="R396">
        <v>22</v>
      </c>
      <c r="S396" s="5">
        <v>92</v>
      </c>
      <c r="T396" t="s">
        <v>1159</v>
      </c>
      <c r="U396">
        <v>21.3333333333333</v>
      </c>
      <c r="V396">
        <v>22.3333333333333</v>
      </c>
      <c r="W396">
        <v>22.6666666666667</v>
      </c>
      <c r="X396">
        <v>22.6666666666667</v>
      </c>
      <c r="Y396">
        <v>89</v>
      </c>
    </row>
    <row r="397" spans="1:25">
      <c r="A397">
        <v>396</v>
      </c>
      <c r="B397">
        <v>8</v>
      </c>
      <c r="C397">
        <v>20</v>
      </c>
      <c r="D397">
        <v>16</v>
      </c>
      <c r="E397">
        <v>16</v>
      </c>
      <c r="F397">
        <v>15</v>
      </c>
      <c r="G397" s="5">
        <v>67</v>
      </c>
      <c r="H397" t="s">
        <v>1160</v>
      </c>
      <c r="I397">
        <v>15</v>
      </c>
      <c r="J397">
        <v>15</v>
      </c>
      <c r="K397">
        <v>20</v>
      </c>
      <c r="L397">
        <v>15</v>
      </c>
      <c r="M397" s="5">
        <v>65</v>
      </c>
      <c r="N397" t="s">
        <v>1161</v>
      </c>
      <c r="O397">
        <v>15</v>
      </c>
      <c r="P397">
        <v>17</v>
      </c>
      <c r="Q397">
        <v>18</v>
      </c>
      <c r="R397">
        <v>15</v>
      </c>
      <c r="S397" s="5">
        <v>65</v>
      </c>
      <c r="T397" t="s">
        <v>1162</v>
      </c>
      <c r="U397">
        <v>16.6666666666667</v>
      </c>
      <c r="V397">
        <v>16</v>
      </c>
      <c r="W397">
        <v>18</v>
      </c>
      <c r="X397">
        <v>15</v>
      </c>
      <c r="Y397">
        <v>65.6666666666667</v>
      </c>
    </row>
    <row r="398" spans="1:25">
      <c r="A398">
        <v>397</v>
      </c>
      <c r="B398">
        <v>8</v>
      </c>
      <c r="C398">
        <v>18</v>
      </c>
      <c r="D398">
        <v>16</v>
      </c>
      <c r="E398">
        <v>16</v>
      </c>
      <c r="F398">
        <v>15</v>
      </c>
      <c r="G398" s="5">
        <v>65</v>
      </c>
      <c r="H398" t="s">
        <v>1163</v>
      </c>
      <c r="I398">
        <v>15</v>
      </c>
      <c r="J398">
        <v>15</v>
      </c>
      <c r="K398">
        <v>20</v>
      </c>
      <c r="L398">
        <v>15</v>
      </c>
      <c r="M398" s="5">
        <v>65</v>
      </c>
      <c r="N398" t="s">
        <v>1164</v>
      </c>
      <c r="O398">
        <v>18</v>
      </c>
      <c r="P398">
        <v>20</v>
      </c>
      <c r="Q398">
        <v>14</v>
      </c>
      <c r="R398">
        <v>19</v>
      </c>
      <c r="S398" s="5">
        <v>71</v>
      </c>
      <c r="T398" t="s">
        <v>1165</v>
      </c>
      <c r="U398">
        <v>17</v>
      </c>
      <c r="V398">
        <v>17</v>
      </c>
      <c r="W398">
        <v>16.6666666666667</v>
      </c>
      <c r="X398">
        <v>16.3333333333333</v>
      </c>
      <c r="Y398">
        <v>67</v>
      </c>
    </row>
    <row r="399" spans="1:25">
      <c r="A399">
        <v>398</v>
      </c>
      <c r="B399">
        <v>8</v>
      </c>
      <c r="C399">
        <v>16</v>
      </c>
      <c r="D399">
        <v>20</v>
      </c>
      <c r="E399">
        <v>18</v>
      </c>
      <c r="F399">
        <v>16</v>
      </c>
      <c r="G399" s="5">
        <v>70</v>
      </c>
      <c r="H399" t="s">
        <v>1166</v>
      </c>
      <c r="I399">
        <v>17</v>
      </c>
      <c r="J399">
        <v>18</v>
      </c>
      <c r="K399">
        <v>17</v>
      </c>
      <c r="L399">
        <v>17</v>
      </c>
      <c r="M399" s="5">
        <v>69</v>
      </c>
      <c r="N399" t="s">
        <v>1167</v>
      </c>
      <c r="O399">
        <v>18</v>
      </c>
      <c r="P399">
        <v>19</v>
      </c>
      <c r="Q399">
        <v>18</v>
      </c>
      <c r="R399">
        <v>16</v>
      </c>
      <c r="S399" s="5">
        <v>71</v>
      </c>
      <c r="T399" t="s">
        <v>1168</v>
      </c>
      <c r="U399">
        <v>17</v>
      </c>
      <c r="V399">
        <v>19</v>
      </c>
      <c r="W399">
        <v>17.6666666666667</v>
      </c>
      <c r="X399">
        <v>16.3333333333333</v>
      </c>
      <c r="Y399">
        <v>70</v>
      </c>
    </row>
    <row r="400" spans="1:25">
      <c r="A400">
        <v>399</v>
      </c>
      <c r="B400">
        <v>8</v>
      </c>
      <c r="C400">
        <v>18</v>
      </c>
      <c r="D400">
        <v>20</v>
      </c>
      <c r="E400">
        <v>18</v>
      </c>
      <c r="F400">
        <v>19</v>
      </c>
      <c r="G400" s="5">
        <v>75</v>
      </c>
      <c r="H400" t="s">
        <v>1169</v>
      </c>
      <c r="I400">
        <v>17</v>
      </c>
      <c r="J400">
        <v>18</v>
      </c>
      <c r="K400">
        <v>18</v>
      </c>
      <c r="L400">
        <v>17</v>
      </c>
      <c r="M400" s="5">
        <v>70</v>
      </c>
      <c r="N400" t="s">
        <v>1170</v>
      </c>
      <c r="O400">
        <v>17</v>
      </c>
      <c r="P400">
        <v>19</v>
      </c>
      <c r="Q400">
        <v>17</v>
      </c>
      <c r="R400">
        <v>18</v>
      </c>
      <c r="S400" s="5">
        <v>71</v>
      </c>
      <c r="T400" t="s">
        <v>1171</v>
      </c>
      <c r="U400">
        <v>17.3333333333333</v>
      </c>
      <c r="V400">
        <v>19</v>
      </c>
      <c r="W400">
        <v>17.6666666666667</v>
      </c>
      <c r="X400">
        <v>18</v>
      </c>
      <c r="Y400">
        <v>72</v>
      </c>
    </row>
    <row r="401" spans="1:25">
      <c r="A401">
        <v>400</v>
      </c>
      <c r="B401">
        <v>8</v>
      </c>
      <c r="C401">
        <v>16</v>
      </c>
      <c r="D401">
        <v>20</v>
      </c>
      <c r="E401">
        <v>22</v>
      </c>
      <c r="F401">
        <v>21</v>
      </c>
      <c r="G401" s="5">
        <v>79</v>
      </c>
      <c r="H401" t="s">
        <v>1172</v>
      </c>
      <c r="I401">
        <v>17</v>
      </c>
      <c r="J401">
        <v>19</v>
      </c>
      <c r="K401">
        <v>18</v>
      </c>
      <c r="L401">
        <v>19</v>
      </c>
      <c r="M401" s="5">
        <v>73</v>
      </c>
      <c r="N401" t="s">
        <v>1173</v>
      </c>
      <c r="O401">
        <v>16</v>
      </c>
      <c r="P401">
        <v>18</v>
      </c>
      <c r="Q401">
        <v>20</v>
      </c>
      <c r="R401">
        <v>19</v>
      </c>
      <c r="S401" s="5">
        <v>73</v>
      </c>
      <c r="T401" t="s">
        <v>1174</v>
      </c>
      <c r="U401">
        <v>16.3333333333333</v>
      </c>
      <c r="V401">
        <v>19</v>
      </c>
      <c r="W401">
        <v>20</v>
      </c>
      <c r="X401">
        <v>19.6666666666667</v>
      </c>
      <c r="Y401">
        <v>75</v>
      </c>
    </row>
    <row r="402" spans="1:25">
      <c r="A402">
        <v>401</v>
      </c>
      <c r="B402">
        <v>8</v>
      </c>
      <c r="C402">
        <v>16</v>
      </c>
      <c r="D402">
        <v>20</v>
      </c>
      <c r="E402">
        <v>18</v>
      </c>
      <c r="F402">
        <v>19</v>
      </c>
      <c r="G402" s="5">
        <v>73</v>
      </c>
      <c r="H402" t="s">
        <v>1175</v>
      </c>
      <c r="I402">
        <v>15</v>
      </c>
      <c r="J402">
        <v>22</v>
      </c>
      <c r="K402">
        <v>22</v>
      </c>
      <c r="L402">
        <v>16</v>
      </c>
      <c r="M402" s="5">
        <v>75</v>
      </c>
      <c r="N402" t="s">
        <v>1176</v>
      </c>
      <c r="O402">
        <v>17</v>
      </c>
      <c r="P402">
        <v>19</v>
      </c>
      <c r="Q402">
        <v>20</v>
      </c>
      <c r="R402">
        <v>21</v>
      </c>
      <c r="S402" s="5">
        <v>77</v>
      </c>
      <c r="T402" t="s">
        <v>1177</v>
      </c>
      <c r="U402">
        <v>16</v>
      </c>
      <c r="V402">
        <v>20.3333333333333</v>
      </c>
      <c r="W402">
        <v>20</v>
      </c>
      <c r="X402">
        <v>18.6666666666667</v>
      </c>
      <c r="Y402">
        <v>75</v>
      </c>
    </row>
    <row r="403" spans="1:25">
      <c r="A403">
        <v>402</v>
      </c>
      <c r="B403">
        <v>8</v>
      </c>
      <c r="C403">
        <v>21</v>
      </c>
      <c r="D403">
        <v>20</v>
      </c>
      <c r="E403">
        <v>18</v>
      </c>
      <c r="F403">
        <v>19</v>
      </c>
      <c r="G403" s="5">
        <v>78</v>
      </c>
      <c r="H403" t="s">
        <v>1178</v>
      </c>
      <c r="I403">
        <v>15</v>
      </c>
      <c r="J403">
        <v>15</v>
      </c>
      <c r="K403">
        <v>20</v>
      </c>
      <c r="L403">
        <v>15</v>
      </c>
      <c r="M403" s="5">
        <v>65</v>
      </c>
      <c r="N403" t="s">
        <v>1179</v>
      </c>
      <c r="O403">
        <v>22</v>
      </c>
      <c r="P403">
        <v>21</v>
      </c>
      <c r="Q403">
        <v>22</v>
      </c>
      <c r="R403">
        <v>17</v>
      </c>
      <c r="S403" s="5">
        <v>82</v>
      </c>
      <c r="T403" t="s">
        <v>1180</v>
      </c>
      <c r="U403">
        <v>19.3333333333333</v>
      </c>
      <c r="V403">
        <v>18.6666666666667</v>
      </c>
      <c r="W403">
        <v>20</v>
      </c>
      <c r="X403">
        <v>17</v>
      </c>
      <c r="Y403">
        <v>75</v>
      </c>
    </row>
    <row r="404" spans="1:25">
      <c r="A404">
        <v>403</v>
      </c>
      <c r="B404">
        <v>8</v>
      </c>
      <c r="C404">
        <v>16</v>
      </c>
      <c r="D404">
        <v>22</v>
      </c>
      <c r="E404">
        <v>21</v>
      </c>
      <c r="F404">
        <v>22</v>
      </c>
      <c r="G404" s="5">
        <v>81</v>
      </c>
      <c r="H404" t="s">
        <v>1181</v>
      </c>
      <c r="I404">
        <v>17</v>
      </c>
      <c r="J404">
        <v>19</v>
      </c>
      <c r="K404">
        <v>18</v>
      </c>
      <c r="L404">
        <v>16</v>
      </c>
      <c r="M404" s="5">
        <v>70</v>
      </c>
      <c r="N404" t="s">
        <v>1182</v>
      </c>
      <c r="O404">
        <v>16</v>
      </c>
      <c r="P404">
        <v>18</v>
      </c>
      <c r="Q404">
        <v>21</v>
      </c>
      <c r="R404">
        <v>20</v>
      </c>
      <c r="S404" s="5">
        <v>75</v>
      </c>
      <c r="T404" t="s">
        <v>1183</v>
      </c>
      <c r="U404">
        <v>16.3333333333333</v>
      </c>
      <c r="V404">
        <v>19.6666666666667</v>
      </c>
      <c r="W404">
        <v>20</v>
      </c>
      <c r="X404">
        <v>19.3333333333333</v>
      </c>
      <c r="Y404">
        <v>75.3333333333333</v>
      </c>
    </row>
    <row r="405" spans="1:25">
      <c r="A405">
        <v>404</v>
      </c>
      <c r="B405">
        <v>8</v>
      </c>
      <c r="C405">
        <v>20</v>
      </c>
      <c r="D405">
        <v>18</v>
      </c>
      <c r="E405">
        <v>20</v>
      </c>
      <c r="F405">
        <v>20</v>
      </c>
      <c r="G405" s="5">
        <v>78</v>
      </c>
      <c r="H405" t="s">
        <v>1184</v>
      </c>
      <c r="I405">
        <v>19</v>
      </c>
      <c r="J405">
        <v>21</v>
      </c>
      <c r="K405">
        <v>20</v>
      </c>
      <c r="L405">
        <v>15</v>
      </c>
      <c r="M405" s="5">
        <v>75</v>
      </c>
      <c r="N405" t="s">
        <v>1185</v>
      </c>
      <c r="O405">
        <v>20</v>
      </c>
      <c r="P405">
        <v>20</v>
      </c>
      <c r="Q405">
        <v>20</v>
      </c>
      <c r="R405">
        <v>15</v>
      </c>
      <c r="S405" s="5">
        <v>75</v>
      </c>
      <c r="T405" t="s">
        <v>1186</v>
      </c>
      <c r="U405">
        <v>19.6666666666667</v>
      </c>
      <c r="V405">
        <v>19.6666666666667</v>
      </c>
      <c r="W405">
        <v>20</v>
      </c>
      <c r="X405">
        <v>16.6666666666667</v>
      </c>
      <c r="Y405">
        <v>76</v>
      </c>
    </row>
    <row r="406" spans="1:25">
      <c r="A406">
        <v>405</v>
      </c>
      <c r="B406">
        <v>8</v>
      </c>
      <c r="C406">
        <v>18</v>
      </c>
      <c r="D406">
        <v>18</v>
      </c>
      <c r="E406">
        <v>22</v>
      </c>
      <c r="F406">
        <v>20</v>
      </c>
      <c r="G406" s="5">
        <v>78</v>
      </c>
      <c r="H406" t="s">
        <v>1187</v>
      </c>
      <c r="I406">
        <v>18</v>
      </c>
      <c r="J406">
        <v>20</v>
      </c>
      <c r="K406">
        <v>18</v>
      </c>
      <c r="L406">
        <v>18</v>
      </c>
      <c r="M406" s="5">
        <v>74</v>
      </c>
      <c r="N406" t="s">
        <v>1188</v>
      </c>
      <c r="O406">
        <v>18</v>
      </c>
      <c r="P406">
        <v>19</v>
      </c>
      <c r="Q406">
        <v>20</v>
      </c>
      <c r="R406">
        <v>19</v>
      </c>
      <c r="S406" s="5">
        <v>76</v>
      </c>
      <c r="T406" t="s">
        <v>1189</v>
      </c>
      <c r="U406">
        <v>18</v>
      </c>
      <c r="V406">
        <v>19</v>
      </c>
      <c r="W406">
        <v>20</v>
      </c>
      <c r="X406">
        <v>19</v>
      </c>
      <c r="Y406">
        <v>76</v>
      </c>
    </row>
    <row r="407" spans="1:25">
      <c r="A407">
        <v>406</v>
      </c>
      <c r="B407">
        <v>8</v>
      </c>
      <c r="C407">
        <v>15</v>
      </c>
      <c r="D407">
        <v>20</v>
      </c>
      <c r="E407">
        <v>18</v>
      </c>
      <c r="F407">
        <v>15</v>
      </c>
      <c r="G407" s="5">
        <v>68</v>
      </c>
      <c r="H407" t="s">
        <v>1190</v>
      </c>
      <c r="I407">
        <v>20</v>
      </c>
      <c r="J407">
        <v>20</v>
      </c>
      <c r="K407">
        <v>20</v>
      </c>
      <c r="L407">
        <v>15</v>
      </c>
      <c r="M407" s="5">
        <v>75</v>
      </c>
      <c r="N407" t="s">
        <v>1191</v>
      </c>
      <c r="O407">
        <v>22</v>
      </c>
      <c r="P407">
        <v>20</v>
      </c>
      <c r="Q407">
        <v>22</v>
      </c>
      <c r="R407">
        <v>21</v>
      </c>
      <c r="S407" s="5">
        <v>85</v>
      </c>
      <c r="T407" t="s">
        <v>1192</v>
      </c>
      <c r="U407">
        <v>19</v>
      </c>
      <c r="V407">
        <v>20</v>
      </c>
      <c r="W407">
        <v>20</v>
      </c>
      <c r="X407">
        <v>17</v>
      </c>
      <c r="Y407">
        <v>76</v>
      </c>
    </row>
    <row r="408" spans="1:25">
      <c r="A408">
        <v>407</v>
      </c>
      <c r="B408">
        <v>8</v>
      </c>
      <c r="C408">
        <v>18</v>
      </c>
      <c r="D408">
        <v>20</v>
      </c>
      <c r="E408">
        <v>20</v>
      </c>
      <c r="F408">
        <v>19</v>
      </c>
      <c r="G408" s="5">
        <v>77</v>
      </c>
      <c r="H408" t="s">
        <v>1193</v>
      </c>
      <c r="I408">
        <v>19</v>
      </c>
      <c r="J408">
        <v>19</v>
      </c>
      <c r="K408">
        <v>20</v>
      </c>
      <c r="L408">
        <v>17</v>
      </c>
      <c r="M408" s="5">
        <v>75</v>
      </c>
      <c r="N408" t="s">
        <v>1194</v>
      </c>
      <c r="O408">
        <v>19</v>
      </c>
      <c r="P408">
        <v>18</v>
      </c>
      <c r="Q408">
        <v>21</v>
      </c>
      <c r="R408">
        <v>20</v>
      </c>
      <c r="S408" s="5">
        <v>78</v>
      </c>
      <c r="T408" t="s">
        <v>1195</v>
      </c>
      <c r="U408">
        <v>18.6666666666667</v>
      </c>
      <c r="V408">
        <v>19</v>
      </c>
      <c r="W408">
        <v>20.3333333333333</v>
      </c>
      <c r="X408">
        <v>18.6666666666667</v>
      </c>
      <c r="Y408">
        <v>76.6666666666667</v>
      </c>
    </row>
    <row r="409" spans="1:25">
      <c r="A409">
        <v>408</v>
      </c>
      <c r="B409">
        <v>8</v>
      </c>
      <c r="C409">
        <v>16</v>
      </c>
      <c r="D409">
        <v>18</v>
      </c>
      <c r="E409">
        <v>22</v>
      </c>
      <c r="F409">
        <v>22</v>
      </c>
      <c r="G409" s="5">
        <v>78</v>
      </c>
      <c r="H409" t="s">
        <v>1196</v>
      </c>
      <c r="I409">
        <v>18</v>
      </c>
      <c r="J409">
        <v>20</v>
      </c>
      <c r="K409">
        <v>19</v>
      </c>
      <c r="L409">
        <v>18</v>
      </c>
      <c r="M409" s="5">
        <v>75</v>
      </c>
      <c r="N409" t="s">
        <v>1197</v>
      </c>
      <c r="O409">
        <v>18</v>
      </c>
      <c r="P409">
        <v>20</v>
      </c>
      <c r="Q409">
        <v>19</v>
      </c>
      <c r="R409">
        <v>21</v>
      </c>
      <c r="S409" s="5">
        <v>78</v>
      </c>
      <c r="T409" t="s">
        <v>1198</v>
      </c>
      <c r="U409">
        <v>17.3333333333333</v>
      </c>
      <c r="V409">
        <v>19.3333333333333</v>
      </c>
      <c r="W409">
        <v>20</v>
      </c>
      <c r="X409">
        <v>20.3333333333333</v>
      </c>
      <c r="Y409">
        <v>77</v>
      </c>
    </row>
    <row r="410" spans="1:25">
      <c r="A410">
        <v>409</v>
      </c>
      <c r="B410">
        <v>8</v>
      </c>
      <c r="C410">
        <v>20</v>
      </c>
      <c r="D410">
        <v>21</v>
      </c>
      <c r="E410">
        <v>20</v>
      </c>
      <c r="F410">
        <v>22</v>
      </c>
      <c r="G410" s="5">
        <v>83</v>
      </c>
      <c r="H410" t="s">
        <v>1199</v>
      </c>
      <c r="I410">
        <v>18</v>
      </c>
      <c r="J410">
        <v>20</v>
      </c>
      <c r="K410">
        <v>19</v>
      </c>
      <c r="L410">
        <v>18</v>
      </c>
      <c r="M410" s="5">
        <v>75</v>
      </c>
      <c r="N410" t="s">
        <v>1200</v>
      </c>
      <c r="O410">
        <v>19</v>
      </c>
      <c r="P410">
        <v>20</v>
      </c>
      <c r="Q410">
        <v>18</v>
      </c>
      <c r="R410">
        <v>20</v>
      </c>
      <c r="S410" s="5">
        <v>77</v>
      </c>
      <c r="T410" t="s">
        <v>1201</v>
      </c>
      <c r="U410">
        <v>19</v>
      </c>
      <c r="V410">
        <v>20.3333333333333</v>
      </c>
      <c r="W410">
        <v>19</v>
      </c>
      <c r="X410">
        <v>20</v>
      </c>
      <c r="Y410">
        <v>78.3333333333333</v>
      </c>
    </row>
    <row r="411" spans="1:25">
      <c r="A411">
        <v>410</v>
      </c>
      <c r="B411">
        <v>8</v>
      </c>
      <c r="C411">
        <v>21</v>
      </c>
      <c r="D411">
        <v>19</v>
      </c>
      <c r="E411">
        <v>23</v>
      </c>
      <c r="F411">
        <v>17</v>
      </c>
      <c r="G411" s="5">
        <v>80</v>
      </c>
      <c r="H411" t="s">
        <v>1202</v>
      </c>
      <c r="I411">
        <v>15</v>
      </c>
      <c r="J411">
        <v>20</v>
      </c>
      <c r="K411">
        <v>20</v>
      </c>
      <c r="L411">
        <v>20</v>
      </c>
      <c r="M411" s="5">
        <v>75</v>
      </c>
      <c r="N411" t="s">
        <v>1203</v>
      </c>
      <c r="O411">
        <v>20</v>
      </c>
      <c r="P411">
        <v>18</v>
      </c>
      <c r="Q411">
        <v>20</v>
      </c>
      <c r="R411">
        <v>22</v>
      </c>
      <c r="S411" s="5">
        <v>80</v>
      </c>
      <c r="T411" t="s">
        <v>1204</v>
      </c>
      <c r="U411">
        <v>18.6666666666667</v>
      </c>
      <c r="V411">
        <v>19</v>
      </c>
      <c r="W411">
        <v>21</v>
      </c>
      <c r="X411">
        <v>19.6666666666667</v>
      </c>
      <c r="Y411">
        <v>78.3333333333333</v>
      </c>
    </row>
    <row r="412" spans="1:25">
      <c r="A412">
        <v>411</v>
      </c>
      <c r="B412">
        <v>8</v>
      </c>
      <c r="C412">
        <v>20</v>
      </c>
      <c r="D412">
        <v>18</v>
      </c>
      <c r="E412">
        <v>20</v>
      </c>
      <c r="F412">
        <v>18</v>
      </c>
      <c r="G412" s="5">
        <v>76</v>
      </c>
      <c r="H412" t="s">
        <v>1205</v>
      </c>
      <c r="I412">
        <v>21</v>
      </c>
      <c r="J412">
        <v>22</v>
      </c>
      <c r="K412">
        <v>21</v>
      </c>
      <c r="L412">
        <v>21</v>
      </c>
      <c r="M412" s="5">
        <v>85</v>
      </c>
      <c r="N412" t="s">
        <v>1206</v>
      </c>
      <c r="O412">
        <v>19</v>
      </c>
      <c r="P412">
        <v>17</v>
      </c>
      <c r="Q412">
        <v>18</v>
      </c>
      <c r="R412">
        <v>21</v>
      </c>
      <c r="S412" s="5">
        <v>75</v>
      </c>
      <c r="T412" t="s">
        <v>1207</v>
      </c>
      <c r="U412">
        <v>20</v>
      </c>
      <c r="V412">
        <v>19</v>
      </c>
      <c r="W412">
        <v>19.6666666666667</v>
      </c>
      <c r="X412">
        <v>20</v>
      </c>
      <c r="Y412">
        <v>78.6666666666667</v>
      </c>
    </row>
    <row r="413" spans="1:25">
      <c r="A413">
        <v>412</v>
      </c>
      <c r="B413">
        <v>8</v>
      </c>
      <c r="C413">
        <v>18</v>
      </c>
      <c r="D413">
        <v>22</v>
      </c>
      <c r="E413">
        <v>21</v>
      </c>
      <c r="F413">
        <v>22</v>
      </c>
      <c r="G413" s="5">
        <v>83</v>
      </c>
      <c r="H413" t="s">
        <v>1208</v>
      </c>
      <c r="I413">
        <v>19</v>
      </c>
      <c r="J413">
        <v>20</v>
      </c>
      <c r="K413">
        <v>19</v>
      </c>
      <c r="L413">
        <v>18</v>
      </c>
      <c r="M413" s="5">
        <v>76</v>
      </c>
      <c r="N413" t="s">
        <v>1209</v>
      </c>
      <c r="O413">
        <v>20</v>
      </c>
      <c r="P413">
        <v>20</v>
      </c>
      <c r="Q413">
        <v>18</v>
      </c>
      <c r="R413">
        <v>21</v>
      </c>
      <c r="S413" s="5">
        <v>79</v>
      </c>
      <c r="T413" t="s">
        <v>1210</v>
      </c>
      <c r="U413">
        <v>19</v>
      </c>
      <c r="V413">
        <v>20.6666666666667</v>
      </c>
      <c r="W413">
        <v>19.3333333333333</v>
      </c>
      <c r="X413">
        <v>20.3333333333333</v>
      </c>
      <c r="Y413">
        <v>79.3333333333333</v>
      </c>
    </row>
    <row r="414" spans="1:25">
      <c r="A414">
        <v>413</v>
      </c>
      <c r="B414">
        <v>8</v>
      </c>
      <c r="C414">
        <v>20</v>
      </c>
      <c r="D414">
        <v>20</v>
      </c>
      <c r="E414">
        <v>20</v>
      </c>
      <c r="F414">
        <v>22</v>
      </c>
      <c r="G414" s="5">
        <v>82</v>
      </c>
      <c r="H414" t="s">
        <v>1211</v>
      </c>
      <c r="I414">
        <v>19</v>
      </c>
      <c r="J414">
        <v>20</v>
      </c>
      <c r="K414">
        <v>19</v>
      </c>
      <c r="L414">
        <v>18</v>
      </c>
      <c r="M414" s="5">
        <v>76</v>
      </c>
      <c r="N414" t="s">
        <v>1212</v>
      </c>
      <c r="O414">
        <v>19</v>
      </c>
      <c r="P414">
        <v>20</v>
      </c>
      <c r="Q414">
        <v>21</v>
      </c>
      <c r="R414">
        <v>20</v>
      </c>
      <c r="S414" s="5">
        <v>80</v>
      </c>
      <c r="T414" t="s">
        <v>1213</v>
      </c>
      <c r="U414">
        <v>19.3333333333333</v>
      </c>
      <c r="V414">
        <v>20</v>
      </c>
      <c r="W414">
        <v>20</v>
      </c>
      <c r="X414">
        <v>20</v>
      </c>
      <c r="Y414">
        <v>79.3333333333333</v>
      </c>
    </row>
    <row r="415" spans="1:25">
      <c r="A415">
        <v>414</v>
      </c>
      <c r="B415">
        <v>8</v>
      </c>
      <c r="C415">
        <v>14</v>
      </c>
      <c r="D415">
        <v>20</v>
      </c>
      <c r="E415">
        <v>23</v>
      </c>
      <c r="F415">
        <v>23</v>
      </c>
      <c r="G415" s="5">
        <v>80</v>
      </c>
      <c r="H415" t="s">
        <v>1214</v>
      </c>
      <c r="I415">
        <v>15</v>
      </c>
      <c r="J415">
        <v>20</v>
      </c>
      <c r="K415">
        <v>20</v>
      </c>
      <c r="L415">
        <v>15</v>
      </c>
      <c r="M415" s="5">
        <v>70</v>
      </c>
      <c r="N415" t="s">
        <v>1215</v>
      </c>
      <c r="O415">
        <v>23</v>
      </c>
      <c r="P415">
        <v>21</v>
      </c>
      <c r="Q415">
        <v>21</v>
      </c>
      <c r="R415">
        <v>23</v>
      </c>
      <c r="S415" s="5">
        <v>88</v>
      </c>
      <c r="T415" t="s">
        <v>1216</v>
      </c>
      <c r="U415">
        <v>17.3333333333333</v>
      </c>
      <c r="V415">
        <v>20.3333333333333</v>
      </c>
      <c r="W415">
        <v>21.3333333333333</v>
      </c>
      <c r="X415">
        <v>20.3333333333333</v>
      </c>
      <c r="Y415">
        <v>79.3333333333333</v>
      </c>
    </row>
    <row r="416" spans="1:25">
      <c r="A416">
        <v>415</v>
      </c>
      <c r="B416">
        <v>8</v>
      </c>
      <c r="C416">
        <v>18</v>
      </c>
      <c r="D416">
        <v>22</v>
      </c>
      <c r="E416">
        <v>23</v>
      </c>
      <c r="F416">
        <v>20</v>
      </c>
      <c r="G416" s="5">
        <v>83</v>
      </c>
      <c r="H416" t="s">
        <v>1217</v>
      </c>
      <c r="I416">
        <v>15</v>
      </c>
      <c r="J416">
        <v>22</v>
      </c>
      <c r="K416">
        <v>22</v>
      </c>
      <c r="L416">
        <v>16</v>
      </c>
      <c r="M416" s="5">
        <v>75</v>
      </c>
      <c r="N416" t="s">
        <v>1218</v>
      </c>
      <c r="O416">
        <v>19</v>
      </c>
      <c r="P416">
        <v>21</v>
      </c>
      <c r="Q416">
        <v>20</v>
      </c>
      <c r="R416">
        <v>21</v>
      </c>
      <c r="S416" s="5">
        <v>81</v>
      </c>
      <c r="T416" t="s">
        <v>1219</v>
      </c>
      <c r="U416">
        <v>17.3333333333333</v>
      </c>
      <c r="V416">
        <v>21.6666666666667</v>
      </c>
      <c r="W416">
        <v>21.6666666666667</v>
      </c>
      <c r="X416">
        <v>19</v>
      </c>
      <c r="Y416">
        <v>79.6666666666667</v>
      </c>
    </row>
    <row r="417" spans="1:25">
      <c r="A417">
        <v>416</v>
      </c>
      <c r="B417">
        <v>8</v>
      </c>
      <c r="C417">
        <v>20</v>
      </c>
      <c r="D417">
        <v>20</v>
      </c>
      <c r="E417">
        <v>22</v>
      </c>
      <c r="F417">
        <v>23</v>
      </c>
      <c r="G417" s="5">
        <v>85</v>
      </c>
      <c r="H417" t="s">
        <v>1220</v>
      </c>
      <c r="I417">
        <v>20</v>
      </c>
      <c r="J417">
        <v>20</v>
      </c>
      <c r="K417">
        <v>18</v>
      </c>
      <c r="L417">
        <v>20</v>
      </c>
      <c r="M417" s="5">
        <v>78</v>
      </c>
      <c r="N417" t="s">
        <v>1221</v>
      </c>
      <c r="O417">
        <v>16</v>
      </c>
      <c r="P417">
        <v>18</v>
      </c>
      <c r="Q417">
        <v>23</v>
      </c>
      <c r="R417">
        <v>20</v>
      </c>
      <c r="S417" s="5">
        <v>77</v>
      </c>
      <c r="T417" t="s">
        <v>1222</v>
      </c>
      <c r="U417">
        <v>18.6666666666667</v>
      </c>
      <c r="V417">
        <v>19.3333333333333</v>
      </c>
      <c r="W417">
        <v>21</v>
      </c>
      <c r="X417">
        <v>21</v>
      </c>
      <c r="Y417">
        <v>80</v>
      </c>
    </row>
    <row r="418" spans="1:25">
      <c r="A418">
        <v>417</v>
      </c>
      <c r="B418">
        <v>8</v>
      </c>
      <c r="C418">
        <v>20</v>
      </c>
      <c r="D418">
        <v>20</v>
      </c>
      <c r="E418">
        <v>21</v>
      </c>
      <c r="F418">
        <v>20</v>
      </c>
      <c r="G418" s="5">
        <v>81</v>
      </c>
      <c r="H418" t="s">
        <v>1223</v>
      </c>
      <c r="I418">
        <v>18</v>
      </c>
      <c r="J418">
        <v>20</v>
      </c>
      <c r="K418">
        <v>20</v>
      </c>
      <c r="L418">
        <v>22</v>
      </c>
      <c r="M418" s="5">
        <v>80</v>
      </c>
      <c r="N418" t="s">
        <v>1224</v>
      </c>
      <c r="O418">
        <v>19</v>
      </c>
      <c r="P418">
        <v>20</v>
      </c>
      <c r="Q418">
        <v>21</v>
      </c>
      <c r="R418">
        <v>20</v>
      </c>
      <c r="S418" s="5">
        <v>80</v>
      </c>
      <c r="T418" t="s">
        <v>1225</v>
      </c>
      <c r="U418">
        <v>19</v>
      </c>
      <c r="V418">
        <v>20</v>
      </c>
      <c r="W418">
        <v>20.6666666666667</v>
      </c>
      <c r="X418">
        <v>20.6666666666667</v>
      </c>
      <c r="Y418">
        <v>80.3333333333333</v>
      </c>
    </row>
    <row r="419" spans="1:25">
      <c r="A419">
        <v>418</v>
      </c>
      <c r="B419">
        <v>8</v>
      </c>
      <c r="C419">
        <v>20</v>
      </c>
      <c r="D419">
        <v>18</v>
      </c>
      <c r="E419">
        <v>18</v>
      </c>
      <c r="F419">
        <v>16</v>
      </c>
      <c r="G419" s="5">
        <v>72</v>
      </c>
      <c r="H419" t="s">
        <v>1226</v>
      </c>
      <c r="I419">
        <v>20</v>
      </c>
      <c r="J419">
        <v>20</v>
      </c>
      <c r="K419">
        <v>20</v>
      </c>
      <c r="L419">
        <v>20</v>
      </c>
      <c r="M419" s="5">
        <v>80</v>
      </c>
      <c r="N419" t="s">
        <v>1227</v>
      </c>
      <c r="O419">
        <v>24</v>
      </c>
      <c r="P419">
        <v>25</v>
      </c>
      <c r="Q419">
        <v>24</v>
      </c>
      <c r="R419">
        <v>17</v>
      </c>
      <c r="S419" s="5">
        <v>90</v>
      </c>
      <c r="T419" t="s">
        <v>1228</v>
      </c>
      <c r="U419">
        <v>21.3333333333333</v>
      </c>
      <c r="V419">
        <v>21</v>
      </c>
      <c r="W419">
        <v>20.6666666666667</v>
      </c>
      <c r="X419">
        <v>17.6666666666667</v>
      </c>
      <c r="Y419">
        <v>80.6666666666667</v>
      </c>
    </row>
    <row r="420" spans="1:25">
      <c r="A420">
        <v>419</v>
      </c>
      <c r="B420">
        <v>8</v>
      </c>
      <c r="C420">
        <v>18</v>
      </c>
      <c r="D420">
        <v>20</v>
      </c>
      <c r="E420">
        <v>22</v>
      </c>
      <c r="F420">
        <v>23</v>
      </c>
      <c r="G420" s="5">
        <v>83</v>
      </c>
      <c r="H420" t="s">
        <v>1229</v>
      </c>
      <c r="I420">
        <v>21</v>
      </c>
      <c r="J420">
        <v>20</v>
      </c>
      <c r="K420">
        <v>22</v>
      </c>
      <c r="L420">
        <v>19</v>
      </c>
      <c r="M420" s="5">
        <v>82</v>
      </c>
      <c r="N420" t="s">
        <v>1230</v>
      </c>
      <c r="O420">
        <v>20</v>
      </c>
      <c r="P420">
        <v>21</v>
      </c>
      <c r="Q420">
        <v>21</v>
      </c>
      <c r="R420">
        <v>22</v>
      </c>
      <c r="S420" s="5">
        <v>84</v>
      </c>
      <c r="T420" t="s">
        <v>1231</v>
      </c>
      <c r="U420">
        <v>19.6666666666667</v>
      </c>
      <c r="V420">
        <v>20.3333333333333</v>
      </c>
      <c r="W420">
        <v>21.6666666666667</v>
      </c>
      <c r="X420">
        <v>21.3333333333333</v>
      </c>
      <c r="Y420">
        <v>83</v>
      </c>
    </row>
    <row r="421" spans="1:25">
      <c r="A421">
        <v>420</v>
      </c>
      <c r="B421">
        <v>8</v>
      </c>
      <c r="C421">
        <v>20</v>
      </c>
      <c r="D421">
        <v>22</v>
      </c>
      <c r="E421">
        <v>20</v>
      </c>
      <c r="F421">
        <v>22</v>
      </c>
      <c r="G421" s="5">
        <v>84</v>
      </c>
      <c r="H421" t="s">
        <v>1232</v>
      </c>
      <c r="I421">
        <v>21</v>
      </c>
      <c r="J421">
        <v>20</v>
      </c>
      <c r="K421">
        <v>22</v>
      </c>
      <c r="L421">
        <v>20</v>
      </c>
      <c r="M421" s="5">
        <v>83</v>
      </c>
      <c r="N421" t="s">
        <v>1233</v>
      </c>
      <c r="O421">
        <v>18</v>
      </c>
      <c r="P421">
        <v>21</v>
      </c>
      <c r="Q421">
        <v>22</v>
      </c>
      <c r="R421">
        <v>22</v>
      </c>
      <c r="S421" s="5">
        <v>83</v>
      </c>
      <c r="T421" t="s">
        <v>1234</v>
      </c>
      <c r="U421">
        <v>19.6666666666667</v>
      </c>
      <c r="V421">
        <v>21</v>
      </c>
      <c r="W421">
        <v>21.3333333333333</v>
      </c>
      <c r="X421">
        <v>21.3333333333333</v>
      </c>
      <c r="Y421">
        <v>83.3333333333333</v>
      </c>
    </row>
    <row r="422" spans="1:25">
      <c r="A422">
        <v>421</v>
      </c>
      <c r="B422">
        <v>8</v>
      </c>
      <c r="C422">
        <v>20</v>
      </c>
      <c r="D422">
        <v>19</v>
      </c>
      <c r="E422">
        <v>23</v>
      </c>
      <c r="F422">
        <v>24</v>
      </c>
      <c r="G422" s="5">
        <v>86</v>
      </c>
      <c r="H422" t="s">
        <v>1235</v>
      </c>
      <c r="I422">
        <v>23</v>
      </c>
      <c r="J422">
        <v>23</v>
      </c>
      <c r="K422">
        <v>23</v>
      </c>
      <c r="L422">
        <v>20</v>
      </c>
      <c r="M422" s="5">
        <v>89</v>
      </c>
      <c r="N422" t="s">
        <v>1236</v>
      </c>
      <c r="O422">
        <v>20</v>
      </c>
      <c r="P422">
        <v>18</v>
      </c>
      <c r="Q422">
        <v>20</v>
      </c>
      <c r="R422">
        <v>20</v>
      </c>
      <c r="S422" s="5">
        <v>78</v>
      </c>
      <c r="T422" t="s">
        <v>1237</v>
      </c>
      <c r="U422">
        <v>21</v>
      </c>
      <c r="V422">
        <v>20</v>
      </c>
      <c r="W422">
        <v>22</v>
      </c>
      <c r="X422">
        <v>21.3333333333333</v>
      </c>
      <c r="Y422">
        <v>84.3333333333333</v>
      </c>
    </row>
    <row r="423" spans="1:25">
      <c r="A423">
        <v>422</v>
      </c>
      <c r="B423">
        <v>8</v>
      </c>
      <c r="C423">
        <v>21</v>
      </c>
      <c r="D423">
        <v>21</v>
      </c>
      <c r="E423">
        <v>21</v>
      </c>
      <c r="F423">
        <v>23</v>
      </c>
      <c r="G423" s="5">
        <v>86</v>
      </c>
      <c r="H423" t="s">
        <v>1238</v>
      </c>
      <c r="I423">
        <v>22</v>
      </c>
      <c r="J423">
        <v>22</v>
      </c>
      <c r="K423">
        <v>23</v>
      </c>
      <c r="L423">
        <v>20</v>
      </c>
      <c r="M423" s="5">
        <v>87</v>
      </c>
      <c r="N423" t="s">
        <v>1239</v>
      </c>
      <c r="O423">
        <v>22</v>
      </c>
      <c r="P423">
        <v>21</v>
      </c>
      <c r="Q423">
        <v>22</v>
      </c>
      <c r="R423">
        <v>16</v>
      </c>
      <c r="S423" s="5">
        <v>81</v>
      </c>
      <c r="T423" t="s">
        <v>1240</v>
      </c>
      <c r="U423">
        <v>21.6666666666667</v>
      </c>
      <c r="V423">
        <v>21.3333333333333</v>
      </c>
      <c r="W423">
        <v>22</v>
      </c>
      <c r="X423">
        <v>19.6666666666667</v>
      </c>
      <c r="Y423">
        <v>84.6666666666667</v>
      </c>
    </row>
    <row r="424" spans="1:25">
      <c r="A424">
        <v>423</v>
      </c>
      <c r="B424">
        <v>8</v>
      </c>
      <c r="C424">
        <v>23</v>
      </c>
      <c r="D424">
        <v>20</v>
      </c>
      <c r="E424">
        <v>20</v>
      </c>
      <c r="F424">
        <v>22</v>
      </c>
      <c r="G424" s="5">
        <v>85</v>
      </c>
      <c r="H424" t="s">
        <v>1241</v>
      </c>
      <c r="I424">
        <v>20</v>
      </c>
      <c r="J424">
        <v>23</v>
      </c>
      <c r="K424">
        <v>22</v>
      </c>
      <c r="L424">
        <v>20</v>
      </c>
      <c r="M424" s="5">
        <v>85</v>
      </c>
      <c r="N424" t="s">
        <v>1242</v>
      </c>
      <c r="O424">
        <v>23</v>
      </c>
      <c r="P424">
        <v>22</v>
      </c>
      <c r="Q424">
        <v>20</v>
      </c>
      <c r="R424">
        <v>20</v>
      </c>
      <c r="S424" s="5">
        <v>85</v>
      </c>
      <c r="T424" t="s">
        <v>1243</v>
      </c>
      <c r="U424">
        <v>22</v>
      </c>
      <c r="V424">
        <v>21.6666666666667</v>
      </c>
      <c r="W424">
        <v>20.6666666666667</v>
      </c>
      <c r="X424">
        <v>20.6666666666667</v>
      </c>
      <c r="Y424">
        <v>85</v>
      </c>
    </row>
    <row r="425" spans="1:25">
      <c r="A425">
        <v>424</v>
      </c>
      <c r="B425">
        <v>8</v>
      </c>
      <c r="C425">
        <v>15</v>
      </c>
      <c r="D425">
        <v>23</v>
      </c>
      <c r="E425">
        <v>23</v>
      </c>
      <c r="F425">
        <v>22</v>
      </c>
      <c r="G425" s="5">
        <v>83</v>
      </c>
      <c r="H425" t="s">
        <v>1244</v>
      </c>
      <c r="I425">
        <v>15</v>
      </c>
      <c r="J425">
        <v>23</v>
      </c>
      <c r="K425">
        <v>23</v>
      </c>
      <c r="L425">
        <v>23</v>
      </c>
      <c r="M425" s="5">
        <v>84</v>
      </c>
      <c r="N425" t="s">
        <v>1245</v>
      </c>
      <c r="O425">
        <v>23</v>
      </c>
      <c r="P425">
        <v>21</v>
      </c>
      <c r="Q425">
        <v>21</v>
      </c>
      <c r="R425">
        <v>23</v>
      </c>
      <c r="S425" s="5">
        <v>88</v>
      </c>
      <c r="T425" t="s">
        <v>1246</v>
      </c>
      <c r="U425">
        <v>17.6666666666667</v>
      </c>
      <c r="V425">
        <v>22.3333333333333</v>
      </c>
      <c r="W425">
        <v>22.3333333333333</v>
      </c>
      <c r="X425">
        <v>22.6666666666667</v>
      </c>
      <c r="Y425">
        <v>85</v>
      </c>
    </row>
    <row r="426" spans="1:25">
      <c r="A426">
        <v>425</v>
      </c>
      <c r="B426">
        <v>8</v>
      </c>
      <c r="C426">
        <v>21</v>
      </c>
      <c r="D426">
        <v>20</v>
      </c>
      <c r="E426">
        <v>20</v>
      </c>
      <c r="F426">
        <v>21</v>
      </c>
      <c r="G426" s="5">
        <v>82</v>
      </c>
      <c r="H426" t="s">
        <v>1247</v>
      </c>
      <c r="I426">
        <v>23</v>
      </c>
      <c r="J426">
        <v>23</v>
      </c>
      <c r="K426">
        <v>24</v>
      </c>
      <c r="L426">
        <v>22</v>
      </c>
      <c r="M426" s="5">
        <v>92</v>
      </c>
      <c r="N426" t="s">
        <v>1248</v>
      </c>
      <c r="O426">
        <v>23</v>
      </c>
      <c r="P426">
        <v>23</v>
      </c>
      <c r="Q426">
        <v>21</v>
      </c>
      <c r="R426">
        <v>16</v>
      </c>
      <c r="S426" s="5">
        <v>83</v>
      </c>
      <c r="T426" t="s">
        <v>1249</v>
      </c>
      <c r="U426">
        <v>22.3333333333333</v>
      </c>
      <c r="V426">
        <v>22</v>
      </c>
      <c r="W426">
        <v>21.6666666666667</v>
      </c>
      <c r="X426">
        <v>19.6666666666667</v>
      </c>
      <c r="Y426">
        <v>85.6666666666667</v>
      </c>
    </row>
    <row r="427" spans="1:25">
      <c r="A427">
        <v>426</v>
      </c>
      <c r="B427">
        <v>8</v>
      </c>
      <c r="C427">
        <v>22</v>
      </c>
      <c r="D427">
        <v>23</v>
      </c>
      <c r="E427">
        <v>23</v>
      </c>
      <c r="F427">
        <v>22</v>
      </c>
      <c r="G427" s="5">
        <v>90</v>
      </c>
      <c r="H427" t="s">
        <v>1250</v>
      </c>
      <c r="I427">
        <v>20</v>
      </c>
      <c r="J427">
        <v>21</v>
      </c>
      <c r="K427">
        <v>20</v>
      </c>
      <c r="L427">
        <v>21</v>
      </c>
      <c r="M427" s="5">
        <v>82</v>
      </c>
      <c r="N427" t="s">
        <v>1251</v>
      </c>
      <c r="O427">
        <v>21</v>
      </c>
      <c r="P427">
        <v>22</v>
      </c>
      <c r="Q427">
        <v>21</v>
      </c>
      <c r="R427">
        <v>22</v>
      </c>
      <c r="S427" s="5">
        <v>86</v>
      </c>
      <c r="T427" t="s">
        <v>1252</v>
      </c>
      <c r="U427">
        <v>21</v>
      </c>
      <c r="V427">
        <v>22</v>
      </c>
      <c r="W427">
        <v>21.3333333333333</v>
      </c>
      <c r="X427">
        <v>21.6666666666667</v>
      </c>
      <c r="Y427">
        <v>86</v>
      </c>
    </row>
    <row r="428" spans="1:25">
      <c r="A428">
        <v>427</v>
      </c>
      <c r="B428">
        <v>8</v>
      </c>
      <c r="C428">
        <v>23</v>
      </c>
      <c r="D428">
        <v>20</v>
      </c>
      <c r="E428">
        <v>23</v>
      </c>
      <c r="F428">
        <v>24</v>
      </c>
      <c r="G428" s="5">
        <v>90</v>
      </c>
      <c r="H428" t="s">
        <v>1253</v>
      </c>
      <c r="I428">
        <v>23</v>
      </c>
      <c r="J428">
        <v>23</v>
      </c>
      <c r="K428">
        <v>24</v>
      </c>
      <c r="L428">
        <v>15</v>
      </c>
      <c r="M428" s="5">
        <v>85</v>
      </c>
      <c r="N428" t="s">
        <v>1254</v>
      </c>
      <c r="O428">
        <v>23</v>
      </c>
      <c r="P428">
        <v>20</v>
      </c>
      <c r="Q428">
        <v>20</v>
      </c>
      <c r="R428">
        <v>23</v>
      </c>
      <c r="S428" s="5">
        <v>86</v>
      </c>
      <c r="T428" t="s">
        <v>1255</v>
      </c>
      <c r="U428">
        <v>23</v>
      </c>
      <c r="V428">
        <v>21</v>
      </c>
      <c r="W428">
        <v>22.3333333333333</v>
      </c>
      <c r="X428">
        <v>20.6666666666667</v>
      </c>
      <c r="Y428">
        <v>87</v>
      </c>
    </row>
    <row r="429" spans="1:25">
      <c r="A429">
        <v>428</v>
      </c>
      <c r="B429">
        <v>8</v>
      </c>
      <c r="C429">
        <v>22</v>
      </c>
      <c r="D429">
        <v>23</v>
      </c>
      <c r="E429">
        <v>23</v>
      </c>
      <c r="F429">
        <v>23</v>
      </c>
      <c r="G429" s="5">
        <v>91</v>
      </c>
      <c r="H429" t="s">
        <v>1256</v>
      </c>
      <c r="I429">
        <v>21</v>
      </c>
      <c r="J429">
        <v>21</v>
      </c>
      <c r="K429">
        <v>22</v>
      </c>
      <c r="L429">
        <v>21</v>
      </c>
      <c r="M429" s="5">
        <v>85</v>
      </c>
      <c r="N429" t="s">
        <v>1257</v>
      </c>
      <c r="O429">
        <v>21</v>
      </c>
      <c r="P429">
        <v>22</v>
      </c>
      <c r="Q429">
        <v>23</v>
      </c>
      <c r="R429">
        <v>21</v>
      </c>
      <c r="S429" s="5">
        <v>87</v>
      </c>
      <c r="T429" t="s">
        <v>1258</v>
      </c>
      <c r="U429">
        <v>21.3333333333333</v>
      </c>
      <c r="V429">
        <v>22</v>
      </c>
      <c r="W429">
        <v>22.6666666666667</v>
      </c>
      <c r="X429">
        <v>21.6666666666667</v>
      </c>
      <c r="Y429">
        <v>87.6666666666667</v>
      </c>
    </row>
    <row r="430" spans="1:25">
      <c r="A430">
        <v>429</v>
      </c>
      <c r="B430">
        <v>8</v>
      </c>
      <c r="C430">
        <v>23</v>
      </c>
      <c r="D430">
        <v>21</v>
      </c>
      <c r="E430">
        <v>21</v>
      </c>
      <c r="F430">
        <v>23</v>
      </c>
      <c r="G430" s="5">
        <v>88</v>
      </c>
      <c r="H430" t="s">
        <v>1259</v>
      </c>
      <c r="I430">
        <v>23</v>
      </c>
      <c r="J430">
        <v>22</v>
      </c>
      <c r="K430">
        <v>24</v>
      </c>
      <c r="L430">
        <v>22</v>
      </c>
      <c r="M430" s="5">
        <v>91</v>
      </c>
      <c r="N430" t="s">
        <v>1260</v>
      </c>
      <c r="O430">
        <v>24</v>
      </c>
      <c r="P430">
        <v>23</v>
      </c>
      <c r="Q430">
        <v>24</v>
      </c>
      <c r="R430">
        <v>17</v>
      </c>
      <c r="S430" s="5">
        <v>88</v>
      </c>
      <c r="T430" t="s">
        <v>1261</v>
      </c>
      <c r="U430">
        <v>23.3333333333333</v>
      </c>
      <c r="V430">
        <v>22</v>
      </c>
      <c r="W430">
        <v>23</v>
      </c>
      <c r="X430">
        <v>20.6666666666667</v>
      </c>
      <c r="Y430">
        <v>89</v>
      </c>
    </row>
    <row r="431" spans="1:25">
      <c r="A431">
        <v>430</v>
      </c>
      <c r="B431">
        <v>8</v>
      </c>
      <c r="C431">
        <v>23</v>
      </c>
      <c r="D431">
        <v>22</v>
      </c>
      <c r="E431">
        <v>22</v>
      </c>
      <c r="F431">
        <v>23</v>
      </c>
      <c r="G431" s="5">
        <v>90</v>
      </c>
      <c r="H431" t="s">
        <v>1262</v>
      </c>
      <c r="I431">
        <v>23</v>
      </c>
      <c r="J431">
        <v>24</v>
      </c>
      <c r="K431">
        <v>21</v>
      </c>
      <c r="L431">
        <v>23</v>
      </c>
      <c r="M431" s="5">
        <v>91</v>
      </c>
      <c r="N431" t="s">
        <v>1263</v>
      </c>
      <c r="O431">
        <v>20</v>
      </c>
      <c r="P431">
        <v>24</v>
      </c>
      <c r="Q431">
        <v>24</v>
      </c>
      <c r="R431">
        <v>20</v>
      </c>
      <c r="S431" s="5">
        <v>88</v>
      </c>
      <c r="T431" t="s">
        <v>1264</v>
      </c>
      <c r="U431">
        <v>22</v>
      </c>
      <c r="V431">
        <v>23.3333333333333</v>
      </c>
      <c r="W431">
        <v>22.3333333333333</v>
      </c>
      <c r="X431">
        <v>22</v>
      </c>
      <c r="Y431">
        <v>89.6666666666667</v>
      </c>
    </row>
    <row r="432" spans="1:25">
      <c r="A432">
        <v>431</v>
      </c>
      <c r="B432">
        <v>8</v>
      </c>
      <c r="C432">
        <v>23</v>
      </c>
      <c r="D432">
        <v>21</v>
      </c>
      <c r="E432">
        <v>21</v>
      </c>
      <c r="F432">
        <v>23</v>
      </c>
      <c r="G432" s="5">
        <v>88</v>
      </c>
      <c r="H432" t="s">
        <v>1265</v>
      </c>
      <c r="I432">
        <v>24</v>
      </c>
      <c r="J432">
        <v>23</v>
      </c>
      <c r="K432">
        <v>24</v>
      </c>
      <c r="L432">
        <v>23</v>
      </c>
      <c r="M432" s="5">
        <v>94</v>
      </c>
      <c r="N432" t="s">
        <v>1266</v>
      </c>
      <c r="O432">
        <v>24</v>
      </c>
      <c r="P432">
        <v>23</v>
      </c>
      <c r="Q432">
        <v>24</v>
      </c>
      <c r="R432">
        <v>18</v>
      </c>
      <c r="S432" s="5">
        <v>89</v>
      </c>
      <c r="T432" t="s">
        <v>1267</v>
      </c>
      <c r="U432">
        <v>23.6666666666667</v>
      </c>
      <c r="V432">
        <v>22.3333333333333</v>
      </c>
      <c r="W432">
        <v>23</v>
      </c>
      <c r="X432">
        <v>21.3333333333333</v>
      </c>
      <c r="Y432">
        <v>90.3333333333333</v>
      </c>
    </row>
    <row r="433" spans="1:25">
      <c r="A433">
        <v>432</v>
      </c>
      <c r="B433">
        <v>8</v>
      </c>
      <c r="C433">
        <v>23</v>
      </c>
      <c r="D433">
        <v>22</v>
      </c>
      <c r="E433">
        <v>22</v>
      </c>
      <c r="F433">
        <v>23</v>
      </c>
      <c r="G433" s="5">
        <v>90</v>
      </c>
      <c r="H433" t="s">
        <v>1268</v>
      </c>
      <c r="I433">
        <v>22</v>
      </c>
      <c r="J433">
        <v>23</v>
      </c>
      <c r="K433">
        <v>24</v>
      </c>
      <c r="L433">
        <v>24</v>
      </c>
      <c r="M433" s="5">
        <v>93</v>
      </c>
      <c r="N433" t="s">
        <v>1269</v>
      </c>
      <c r="O433">
        <v>23</v>
      </c>
      <c r="P433">
        <v>22</v>
      </c>
      <c r="Q433">
        <v>23</v>
      </c>
      <c r="R433">
        <v>22</v>
      </c>
      <c r="S433" s="5">
        <v>90</v>
      </c>
      <c r="T433" t="s">
        <v>1270</v>
      </c>
      <c r="U433">
        <v>22.6666666666667</v>
      </c>
      <c r="V433">
        <v>22.3333333333333</v>
      </c>
      <c r="W433">
        <v>23</v>
      </c>
      <c r="X433">
        <v>23</v>
      </c>
      <c r="Y433">
        <v>91</v>
      </c>
    </row>
    <row r="434" spans="1:25">
      <c r="A434">
        <v>433</v>
      </c>
      <c r="B434">
        <v>8</v>
      </c>
      <c r="C434">
        <v>18</v>
      </c>
      <c r="D434">
        <v>21</v>
      </c>
      <c r="E434">
        <v>22</v>
      </c>
      <c r="F434">
        <v>20</v>
      </c>
      <c r="G434" s="5">
        <v>81</v>
      </c>
      <c r="H434" t="s">
        <v>1271</v>
      </c>
      <c r="I434">
        <v>20</v>
      </c>
      <c r="J434">
        <v>18</v>
      </c>
      <c r="K434">
        <v>21</v>
      </c>
      <c r="L434">
        <v>19</v>
      </c>
      <c r="M434" s="5">
        <v>78</v>
      </c>
      <c r="N434" t="s">
        <v>1272</v>
      </c>
      <c r="O434">
        <v>15</v>
      </c>
      <c r="P434">
        <v>20</v>
      </c>
      <c r="Q434">
        <v>20</v>
      </c>
      <c r="R434">
        <v>25</v>
      </c>
      <c r="S434" s="5">
        <v>80</v>
      </c>
      <c r="T434" t="s">
        <v>1273</v>
      </c>
      <c r="U434">
        <v>17.6666666666667</v>
      </c>
      <c r="V434">
        <v>19.6666666666667</v>
      </c>
      <c r="W434">
        <v>21</v>
      </c>
      <c r="X434">
        <v>21.3333333333333</v>
      </c>
      <c r="Y434">
        <v>79.6666666666667</v>
      </c>
    </row>
    <row r="435" spans="1:25">
      <c r="A435">
        <v>434</v>
      </c>
      <c r="B435">
        <v>8</v>
      </c>
      <c r="C435">
        <v>20</v>
      </c>
      <c r="D435">
        <v>18</v>
      </c>
      <c r="E435">
        <v>20</v>
      </c>
      <c r="F435">
        <v>22</v>
      </c>
      <c r="G435" s="5">
        <v>80</v>
      </c>
      <c r="H435" t="s">
        <v>1274</v>
      </c>
      <c r="I435">
        <v>22</v>
      </c>
      <c r="J435">
        <v>23</v>
      </c>
      <c r="K435">
        <v>23</v>
      </c>
      <c r="L435">
        <v>20</v>
      </c>
      <c r="M435" s="5">
        <v>88</v>
      </c>
      <c r="N435" t="s">
        <v>1275</v>
      </c>
      <c r="O435">
        <v>18</v>
      </c>
      <c r="P435">
        <v>18</v>
      </c>
      <c r="Q435">
        <v>19</v>
      </c>
      <c r="R435">
        <v>20</v>
      </c>
      <c r="S435" s="5">
        <v>75</v>
      </c>
      <c r="T435" t="s">
        <v>1276</v>
      </c>
      <c r="U435">
        <v>20</v>
      </c>
      <c r="V435">
        <v>19.6666666666667</v>
      </c>
      <c r="W435">
        <v>20.6666666666667</v>
      </c>
      <c r="X435">
        <v>20.6666666666667</v>
      </c>
      <c r="Y435">
        <v>81</v>
      </c>
    </row>
    <row r="436" spans="1:25">
      <c r="A436">
        <v>435</v>
      </c>
      <c r="B436">
        <v>8</v>
      </c>
      <c r="C436">
        <v>20</v>
      </c>
      <c r="D436">
        <v>19</v>
      </c>
      <c r="E436">
        <v>20</v>
      </c>
      <c r="F436">
        <v>19</v>
      </c>
      <c r="G436" s="5">
        <v>78</v>
      </c>
      <c r="H436" t="s">
        <v>1277</v>
      </c>
      <c r="I436">
        <v>20</v>
      </c>
      <c r="J436">
        <v>19</v>
      </c>
      <c r="K436">
        <v>20</v>
      </c>
      <c r="L436">
        <v>18</v>
      </c>
      <c r="M436" s="5">
        <v>77</v>
      </c>
      <c r="N436" t="s">
        <v>1278</v>
      </c>
      <c r="O436">
        <v>19</v>
      </c>
      <c r="P436">
        <v>23</v>
      </c>
      <c r="Q436">
        <v>23</v>
      </c>
      <c r="R436">
        <v>24</v>
      </c>
      <c r="S436" s="5">
        <v>89</v>
      </c>
      <c r="T436" t="s">
        <v>1279</v>
      </c>
      <c r="U436">
        <v>19.6666666666667</v>
      </c>
      <c r="V436">
        <v>20.3333333333333</v>
      </c>
      <c r="W436">
        <v>21</v>
      </c>
      <c r="X436">
        <v>20.3333333333333</v>
      </c>
      <c r="Y436">
        <v>81.3333333333333</v>
      </c>
    </row>
    <row r="437" spans="1:25">
      <c r="A437">
        <v>436</v>
      </c>
      <c r="B437">
        <v>8</v>
      </c>
      <c r="C437">
        <v>19</v>
      </c>
      <c r="D437">
        <v>20</v>
      </c>
      <c r="E437">
        <v>21</v>
      </c>
      <c r="F437">
        <v>20</v>
      </c>
      <c r="G437" s="5">
        <v>80</v>
      </c>
      <c r="H437" t="s">
        <v>1280</v>
      </c>
      <c r="I437">
        <v>21</v>
      </c>
      <c r="J437">
        <v>19</v>
      </c>
      <c r="K437">
        <v>20</v>
      </c>
      <c r="L437">
        <v>20</v>
      </c>
      <c r="M437" s="5">
        <v>80</v>
      </c>
      <c r="N437" t="s">
        <v>1281</v>
      </c>
      <c r="O437">
        <v>15</v>
      </c>
      <c r="P437">
        <v>23</v>
      </c>
      <c r="Q437">
        <v>23</v>
      </c>
      <c r="R437">
        <v>24</v>
      </c>
      <c r="S437" s="5">
        <v>85</v>
      </c>
      <c r="T437" t="s">
        <v>1282</v>
      </c>
      <c r="U437">
        <v>18.3333333333333</v>
      </c>
      <c r="V437">
        <v>20.6666666666667</v>
      </c>
      <c r="W437">
        <v>21.3333333333333</v>
      </c>
      <c r="X437">
        <v>21.3333333333333</v>
      </c>
      <c r="Y437">
        <v>81.6666666666667</v>
      </c>
    </row>
    <row r="438" spans="1:25">
      <c r="A438">
        <v>437</v>
      </c>
      <c r="B438">
        <v>8</v>
      </c>
      <c r="C438">
        <v>23</v>
      </c>
      <c r="D438">
        <v>22</v>
      </c>
      <c r="E438">
        <v>23</v>
      </c>
      <c r="F438">
        <v>20</v>
      </c>
      <c r="G438" s="5">
        <v>88</v>
      </c>
      <c r="H438" t="s">
        <v>1283</v>
      </c>
      <c r="I438">
        <v>22</v>
      </c>
      <c r="J438">
        <v>20</v>
      </c>
      <c r="K438">
        <v>20</v>
      </c>
      <c r="L438">
        <v>21</v>
      </c>
      <c r="M438" s="5">
        <v>83</v>
      </c>
      <c r="N438" t="s">
        <v>1284</v>
      </c>
      <c r="O438">
        <v>22</v>
      </c>
      <c r="P438">
        <v>22</v>
      </c>
      <c r="Q438">
        <v>22</v>
      </c>
      <c r="R438">
        <v>15</v>
      </c>
      <c r="S438" s="5">
        <v>81</v>
      </c>
      <c r="T438" t="s">
        <v>1285</v>
      </c>
      <c r="U438">
        <v>22.3333333333333</v>
      </c>
      <c r="V438">
        <v>21.3333333333333</v>
      </c>
      <c r="W438">
        <v>21.6666666666667</v>
      </c>
      <c r="X438">
        <v>18.6666666666667</v>
      </c>
      <c r="Y438">
        <v>84</v>
      </c>
    </row>
    <row r="439" spans="1:25">
      <c r="A439">
        <v>438</v>
      </c>
      <c r="B439">
        <v>8</v>
      </c>
      <c r="C439">
        <v>22</v>
      </c>
      <c r="D439">
        <v>22</v>
      </c>
      <c r="E439">
        <v>20</v>
      </c>
      <c r="F439">
        <v>22</v>
      </c>
      <c r="G439" s="5">
        <v>86</v>
      </c>
      <c r="H439" t="s">
        <v>1286</v>
      </c>
      <c r="I439">
        <v>20</v>
      </c>
      <c r="J439">
        <v>20</v>
      </c>
      <c r="K439">
        <v>20</v>
      </c>
      <c r="L439">
        <v>15</v>
      </c>
      <c r="M439" s="5">
        <v>75</v>
      </c>
      <c r="N439" t="s">
        <v>1287</v>
      </c>
      <c r="O439">
        <v>23</v>
      </c>
      <c r="P439">
        <v>22</v>
      </c>
      <c r="Q439">
        <v>23</v>
      </c>
      <c r="R439">
        <v>23</v>
      </c>
      <c r="S439" s="5">
        <v>91</v>
      </c>
      <c r="T439" t="s">
        <v>1288</v>
      </c>
      <c r="U439">
        <v>21.6666666666667</v>
      </c>
      <c r="V439">
        <v>21.3333333333333</v>
      </c>
      <c r="W439">
        <v>21</v>
      </c>
      <c r="X439">
        <v>20</v>
      </c>
      <c r="Y439">
        <v>84</v>
      </c>
    </row>
    <row r="440" spans="1:25">
      <c r="A440">
        <v>439</v>
      </c>
      <c r="B440">
        <v>8</v>
      </c>
      <c r="C440">
        <v>24</v>
      </c>
      <c r="D440">
        <v>22</v>
      </c>
      <c r="E440">
        <v>23</v>
      </c>
      <c r="F440">
        <v>22</v>
      </c>
      <c r="G440" s="5">
        <v>91</v>
      </c>
      <c r="H440" t="s">
        <v>1289</v>
      </c>
      <c r="I440">
        <v>18</v>
      </c>
      <c r="J440">
        <v>18</v>
      </c>
      <c r="K440">
        <v>20</v>
      </c>
      <c r="L440">
        <v>17</v>
      </c>
      <c r="M440" s="5">
        <v>73</v>
      </c>
      <c r="N440" t="s">
        <v>1290</v>
      </c>
      <c r="O440">
        <v>22</v>
      </c>
      <c r="P440">
        <v>22</v>
      </c>
      <c r="Q440">
        <v>25</v>
      </c>
      <c r="R440">
        <v>22</v>
      </c>
      <c r="S440" s="5">
        <v>91</v>
      </c>
      <c r="T440" t="s">
        <v>1291</v>
      </c>
      <c r="U440">
        <v>21.3333333333333</v>
      </c>
      <c r="V440">
        <v>20.6666666666667</v>
      </c>
      <c r="W440">
        <v>22.6666666666667</v>
      </c>
      <c r="X440">
        <v>20.3333333333333</v>
      </c>
      <c r="Y440">
        <v>85</v>
      </c>
    </row>
    <row r="441" spans="1:25">
      <c r="A441">
        <v>440</v>
      </c>
      <c r="B441">
        <v>8</v>
      </c>
      <c r="C441">
        <v>20</v>
      </c>
      <c r="D441">
        <v>20</v>
      </c>
      <c r="E441">
        <v>22</v>
      </c>
      <c r="F441">
        <v>22</v>
      </c>
      <c r="G441" s="5">
        <v>84</v>
      </c>
      <c r="H441" t="s">
        <v>1292</v>
      </c>
      <c r="I441">
        <v>22</v>
      </c>
      <c r="J441">
        <v>23</v>
      </c>
      <c r="K441">
        <v>24</v>
      </c>
      <c r="L441">
        <v>21</v>
      </c>
      <c r="M441" s="5">
        <v>90</v>
      </c>
      <c r="N441" t="s">
        <v>1293</v>
      </c>
      <c r="O441">
        <v>21</v>
      </c>
      <c r="P441">
        <v>22</v>
      </c>
      <c r="Q441">
        <v>21</v>
      </c>
      <c r="R441">
        <v>18</v>
      </c>
      <c r="S441" s="5">
        <v>82</v>
      </c>
      <c r="T441" t="s">
        <v>1294</v>
      </c>
      <c r="U441">
        <v>21</v>
      </c>
      <c r="V441">
        <v>21.6666666666667</v>
      </c>
      <c r="W441">
        <v>22.3333333333333</v>
      </c>
      <c r="X441">
        <v>20.3333333333333</v>
      </c>
      <c r="Y441">
        <v>85.3333333333333</v>
      </c>
    </row>
    <row r="442" spans="1:25">
      <c r="A442">
        <v>441</v>
      </c>
      <c r="B442">
        <v>8</v>
      </c>
      <c r="C442">
        <v>20</v>
      </c>
      <c r="D442">
        <v>18</v>
      </c>
      <c r="E442">
        <v>23</v>
      </c>
      <c r="F442">
        <v>23</v>
      </c>
      <c r="G442" s="5">
        <v>84</v>
      </c>
      <c r="H442" t="s">
        <v>1295</v>
      </c>
      <c r="I442">
        <v>22</v>
      </c>
      <c r="J442">
        <v>21</v>
      </c>
      <c r="K442">
        <v>20</v>
      </c>
      <c r="L442">
        <v>17</v>
      </c>
      <c r="M442" s="5">
        <v>80</v>
      </c>
      <c r="N442" t="s">
        <v>1296</v>
      </c>
      <c r="O442">
        <v>21</v>
      </c>
      <c r="P442">
        <v>20</v>
      </c>
      <c r="Q442">
        <v>20</v>
      </c>
      <c r="R442">
        <v>21</v>
      </c>
      <c r="S442" s="5">
        <v>82</v>
      </c>
      <c r="T442" t="s">
        <v>1297</v>
      </c>
      <c r="U442">
        <v>21</v>
      </c>
      <c r="V442">
        <v>19.6666666666667</v>
      </c>
      <c r="W442">
        <v>21</v>
      </c>
      <c r="X442">
        <v>20.3333333333333</v>
      </c>
      <c r="Y442">
        <v>82</v>
      </c>
    </row>
    <row r="443" spans="1:25">
      <c r="A443">
        <v>442</v>
      </c>
      <c r="B443">
        <v>8</v>
      </c>
      <c r="C443">
        <v>20</v>
      </c>
      <c r="D443">
        <v>18</v>
      </c>
      <c r="E443">
        <v>22</v>
      </c>
      <c r="F443">
        <v>22</v>
      </c>
      <c r="G443" s="5">
        <v>82</v>
      </c>
      <c r="H443" t="s">
        <v>1298</v>
      </c>
      <c r="I443">
        <v>20</v>
      </c>
      <c r="J443">
        <v>21</v>
      </c>
      <c r="K443">
        <v>20</v>
      </c>
      <c r="L443">
        <v>20</v>
      </c>
      <c r="M443" s="5">
        <v>81</v>
      </c>
      <c r="N443" t="s">
        <v>1299</v>
      </c>
      <c r="O443">
        <v>22</v>
      </c>
      <c r="P443">
        <v>21</v>
      </c>
      <c r="Q443">
        <v>20</v>
      </c>
      <c r="R443">
        <v>20</v>
      </c>
      <c r="S443" s="5">
        <v>83</v>
      </c>
      <c r="T443" t="s">
        <v>1300</v>
      </c>
      <c r="U443">
        <v>20.6666666666667</v>
      </c>
      <c r="V443">
        <v>20</v>
      </c>
      <c r="W443">
        <v>20.6666666666667</v>
      </c>
      <c r="X443">
        <v>20.6666666666667</v>
      </c>
      <c r="Y443">
        <v>82</v>
      </c>
    </row>
    <row r="444" spans="1:25">
      <c r="A444">
        <v>443</v>
      </c>
      <c r="B444">
        <v>8</v>
      </c>
      <c r="C444">
        <v>20</v>
      </c>
      <c r="D444">
        <v>22</v>
      </c>
      <c r="E444">
        <v>21</v>
      </c>
      <c r="F444">
        <v>20</v>
      </c>
      <c r="G444" s="5">
        <v>83</v>
      </c>
      <c r="H444" t="s">
        <v>1301</v>
      </c>
      <c r="I444">
        <v>20</v>
      </c>
      <c r="J444">
        <v>22</v>
      </c>
      <c r="K444">
        <v>20</v>
      </c>
      <c r="L444">
        <v>20</v>
      </c>
      <c r="M444" s="5">
        <v>82</v>
      </c>
      <c r="O444">
        <v>20</v>
      </c>
      <c r="P444">
        <v>20</v>
      </c>
      <c r="Q444">
        <v>22</v>
      </c>
      <c r="R444">
        <v>20</v>
      </c>
      <c r="S444" s="5">
        <v>82</v>
      </c>
      <c r="U444">
        <v>20</v>
      </c>
      <c r="V444">
        <v>21.3333333333333</v>
      </c>
      <c r="W444">
        <v>21</v>
      </c>
      <c r="X444">
        <v>20</v>
      </c>
      <c r="Y444">
        <v>82.3333333333333</v>
      </c>
    </row>
    <row r="445" spans="1:25">
      <c r="A445">
        <v>444</v>
      </c>
      <c r="B445">
        <v>8</v>
      </c>
      <c r="C445">
        <v>21</v>
      </c>
      <c r="D445">
        <v>22</v>
      </c>
      <c r="E445">
        <v>21</v>
      </c>
      <c r="F445">
        <v>22</v>
      </c>
      <c r="G445" s="5">
        <v>86</v>
      </c>
      <c r="H445" t="s">
        <v>1302</v>
      </c>
      <c r="I445">
        <v>21</v>
      </c>
      <c r="J445">
        <v>21</v>
      </c>
      <c r="K445">
        <v>20</v>
      </c>
      <c r="L445">
        <v>22</v>
      </c>
      <c r="M445" s="5">
        <v>84</v>
      </c>
      <c r="N445" t="s">
        <v>1303</v>
      </c>
      <c r="O445">
        <v>20</v>
      </c>
      <c r="P445">
        <v>19</v>
      </c>
      <c r="Q445">
        <v>19</v>
      </c>
      <c r="R445">
        <v>20</v>
      </c>
      <c r="S445" s="5">
        <v>78</v>
      </c>
      <c r="T445" t="s">
        <v>1304</v>
      </c>
      <c r="U445">
        <v>20.6666666666667</v>
      </c>
      <c r="V445">
        <v>20.6666666666667</v>
      </c>
      <c r="W445">
        <v>20</v>
      </c>
      <c r="X445">
        <v>21.3333333333333</v>
      </c>
      <c r="Y445">
        <v>82.6666666666667</v>
      </c>
    </row>
    <row r="446" spans="1:25">
      <c r="A446">
        <v>445</v>
      </c>
      <c r="B446">
        <v>8</v>
      </c>
      <c r="C446">
        <v>21</v>
      </c>
      <c r="D446">
        <v>23</v>
      </c>
      <c r="E446">
        <v>24</v>
      </c>
      <c r="F446">
        <v>22</v>
      </c>
      <c r="G446" s="5">
        <v>90</v>
      </c>
      <c r="H446" t="s">
        <v>1305</v>
      </c>
      <c r="I446">
        <v>20</v>
      </c>
      <c r="J446">
        <v>18</v>
      </c>
      <c r="K446">
        <v>21</v>
      </c>
      <c r="L446">
        <v>21</v>
      </c>
      <c r="M446" s="5">
        <v>80</v>
      </c>
      <c r="N446" t="s">
        <v>1306</v>
      </c>
      <c r="O446">
        <v>22</v>
      </c>
      <c r="P446">
        <v>21</v>
      </c>
      <c r="Q446">
        <v>22</v>
      </c>
      <c r="R446">
        <v>15</v>
      </c>
      <c r="S446" s="5">
        <v>80</v>
      </c>
      <c r="T446" t="s">
        <v>1307</v>
      </c>
      <c r="U446">
        <v>21</v>
      </c>
      <c r="V446">
        <v>20.6666666666667</v>
      </c>
      <c r="W446">
        <v>22.3333333333333</v>
      </c>
      <c r="X446">
        <v>19.3333333333333</v>
      </c>
      <c r="Y446">
        <v>83.3333333333333</v>
      </c>
    </row>
    <row r="447" spans="1:25">
      <c r="A447">
        <v>446</v>
      </c>
      <c r="B447">
        <v>8</v>
      </c>
      <c r="C447">
        <v>22</v>
      </c>
      <c r="D447">
        <v>18</v>
      </c>
      <c r="E447">
        <v>21</v>
      </c>
      <c r="F447">
        <v>22</v>
      </c>
      <c r="G447" s="5">
        <v>83</v>
      </c>
      <c r="H447" t="s">
        <v>1308</v>
      </c>
      <c r="I447">
        <v>22</v>
      </c>
      <c r="J447">
        <v>18</v>
      </c>
      <c r="K447">
        <v>20</v>
      </c>
      <c r="L447">
        <v>22</v>
      </c>
      <c r="M447" s="5">
        <v>82</v>
      </c>
      <c r="N447" t="s">
        <v>1309</v>
      </c>
      <c r="O447">
        <v>22</v>
      </c>
      <c r="P447">
        <v>22</v>
      </c>
      <c r="Q447">
        <v>22</v>
      </c>
      <c r="R447">
        <v>21</v>
      </c>
      <c r="S447" s="5">
        <v>87</v>
      </c>
      <c r="T447" t="s">
        <v>1310</v>
      </c>
      <c r="U447">
        <v>22</v>
      </c>
      <c r="V447">
        <v>19.3333333333333</v>
      </c>
      <c r="W447">
        <v>21</v>
      </c>
      <c r="X447">
        <v>21.6666666666667</v>
      </c>
      <c r="Y447">
        <v>84</v>
      </c>
    </row>
    <row r="448" spans="1:25">
      <c r="A448">
        <v>447</v>
      </c>
      <c r="B448">
        <v>8</v>
      </c>
      <c r="C448">
        <v>24</v>
      </c>
      <c r="D448">
        <v>22</v>
      </c>
      <c r="E448">
        <v>23</v>
      </c>
      <c r="F448">
        <v>21</v>
      </c>
      <c r="G448" s="5">
        <v>90</v>
      </c>
      <c r="H448" t="s">
        <v>1311</v>
      </c>
      <c r="I448">
        <v>19</v>
      </c>
      <c r="J448">
        <v>23</v>
      </c>
      <c r="K448">
        <v>20</v>
      </c>
      <c r="L448">
        <v>20</v>
      </c>
      <c r="M448" s="5">
        <v>82</v>
      </c>
      <c r="N448" t="s">
        <v>1312</v>
      </c>
      <c r="O448">
        <v>21</v>
      </c>
      <c r="P448">
        <v>21</v>
      </c>
      <c r="Q448">
        <v>22</v>
      </c>
      <c r="R448">
        <v>20</v>
      </c>
      <c r="S448" s="5">
        <v>84</v>
      </c>
      <c r="T448" t="s">
        <v>1313</v>
      </c>
      <c r="U448">
        <v>21.3333333333333</v>
      </c>
      <c r="V448">
        <v>22</v>
      </c>
      <c r="W448">
        <v>21.6666666666667</v>
      </c>
      <c r="X448">
        <v>20.3333333333333</v>
      </c>
      <c r="Y448">
        <v>85.3333333333333</v>
      </c>
    </row>
    <row r="449" spans="1:25">
      <c r="A449">
        <v>448</v>
      </c>
      <c r="B449">
        <v>8</v>
      </c>
      <c r="C449">
        <v>23</v>
      </c>
      <c r="D449">
        <v>24</v>
      </c>
      <c r="E449">
        <v>23</v>
      </c>
      <c r="F449">
        <v>21</v>
      </c>
      <c r="G449" s="5">
        <v>91</v>
      </c>
      <c r="H449" t="s">
        <v>1314</v>
      </c>
      <c r="I449">
        <v>22</v>
      </c>
      <c r="J449">
        <v>20</v>
      </c>
      <c r="K449">
        <v>20</v>
      </c>
      <c r="L449">
        <v>18</v>
      </c>
      <c r="M449" s="5">
        <v>80</v>
      </c>
      <c r="O449">
        <v>20</v>
      </c>
      <c r="P449">
        <v>22</v>
      </c>
      <c r="Q449">
        <v>22</v>
      </c>
      <c r="R449">
        <v>22</v>
      </c>
      <c r="S449" s="5">
        <v>86</v>
      </c>
      <c r="U449">
        <v>21.6666666666667</v>
      </c>
      <c r="V449">
        <v>22</v>
      </c>
      <c r="W449">
        <v>21.6666666666667</v>
      </c>
      <c r="X449">
        <v>20.3333333333333</v>
      </c>
      <c r="Y449">
        <v>85.6666666666667</v>
      </c>
    </row>
    <row r="450" spans="1:25">
      <c r="A450">
        <v>449</v>
      </c>
      <c r="B450">
        <v>8</v>
      </c>
      <c r="C450">
        <v>24</v>
      </c>
      <c r="D450">
        <v>22</v>
      </c>
      <c r="E450">
        <v>22</v>
      </c>
      <c r="F450">
        <v>22</v>
      </c>
      <c r="G450" s="5">
        <v>90</v>
      </c>
      <c r="H450" t="s">
        <v>1315</v>
      </c>
      <c r="I450">
        <v>15</v>
      </c>
      <c r="J450">
        <v>21</v>
      </c>
      <c r="K450">
        <v>22</v>
      </c>
      <c r="L450">
        <v>24</v>
      </c>
      <c r="M450" s="5">
        <v>82</v>
      </c>
      <c r="N450" t="s">
        <v>1316</v>
      </c>
      <c r="O450">
        <v>22</v>
      </c>
      <c r="P450">
        <v>20</v>
      </c>
      <c r="Q450">
        <v>22</v>
      </c>
      <c r="R450">
        <v>22</v>
      </c>
      <c r="S450" s="5">
        <v>86</v>
      </c>
      <c r="T450" t="s">
        <v>1317</v>
      </c>
      <c r="U450">
        <v>20.3333333333333</v>
      </c>
      <c r="V450">
        <v>21</v>
      </c>
      <c r="W450">
        <v>22</v>
      </c>
      <c r="X450">
        <v>22.6666666666667</v>
      </c>
      <c r="Y450">
        <v>86</v>
      </c>
    </row>
    <row r="451" spans="1:25">
      <c r="A451">
        <v>450</v>
      </c>
      <c r="B451">
        <v>8</v>
      </c>
      <c r="C451">
        <v>22</v>
      </c>
      <c r="D451">
        <v>20</v>
      </c>
      <c r="E451">
        <v>18</v>
      </c>
      <c r="F451">
        <v>24</v>
      </c>
      <c r="G451" s="5">
        <v>84</v>
      </c>
      <c r="H451" t="s">
        <v>1318</v>
      </c>
      <c r="I451">
        <v>22</v>
      </c>
      <c r="J451">
        <v>22</v>
      </c>
      <c r="K451">
        <v>21</v>
      </c>
      <c r="L451">
        <v>22</v>
      </c>
      <c r="M451" s="5">
        <v>87</v>
      </c>
      <c r="N451" t="s">
        <v>1319</v>
      </c>
      <c r="O451">
        <v>18</v>
      </c>
      <c r="P451">
        <v>22</v>
      </c>
      <c r="Q451">
        <v>24</v>
      </c>
      <c r="R451">
        <v>23</v>
      </c>
      <c r="S451" s="5">
        <v>87</v>
      </c>
      <c r="T451" t="s">
        <v>1320</v>
      </c>
      <c r="U451">
        <v>20.6666666666667</v>
      </c>
      <c r="V451">
        <v>21.3333333333333</v>
      </c>
      <c r="W451">
        <v>21</v>
      </c>
      <c r="X451">
        <v>23</v>
      </c>
      <c r="Y451">
        <v>86</v>
      </c>
    </row>
    <row r="452" spans="1:25">
      <c r="A452">
        <v>451</v>
      </c>
      <c r="B452">
        <v>8</v>
      </c>
      <c r="C452">
        <v>24</v>
      </c>
      <c r="D452">
        <v>23</v>
      </c>
      <c r="E452">
        <v>23</v>
      </c>
      <c r="F452">
        <v>23</v>
      </c>
      <c r="G452" s="5">
        <v>93</v>
      </c>
      <c r="H452" t="s">
        <v>1321</v>
      </c>
      <c r="I452">
        <v>22</v>
      </c>
      <c r="J452">
        <v>21</v>
      </c>
      <c r="K452">
        <v>20</v>
      </c>
      <c r="L452">
        <v>23</v>
      </c>
      <c r="M452" s="5">
        <v>86</v>
      </c>
      <c r="N452" t="s">
        <v>1322</v>
      </c>
      <c r="O452">
        <v>20</v>
      </c>
      <c r="P452">
        <v>20</v>
      </c>
      <c r="Q452">
        <v>20</v>
      </c>
      <c r="R452">
        <v>20</v>
      </c>
      <c r="S452" s="5">
        <v>80</v>
      </c>
      <c r="T452" t="s">
        <v>1323</v>
      </c>
      <c r="U452">
        <v>22</v>
      </c>
      <c r="V452">
        <v>21.3333333333333</v>
      </c>
      <c r="W452">
        <v>21</v>
      </c>
      <c r="X452">
        <v>22</v>
      </c>
      <c r="Y452">
        <v>86.3333333333333</v>
      </c>
    </row>
    <row r="453" spans="1:25">
      <c r="A453">
        <v>452</v>
      </c>
      <c r="B453">
        <v>8</v>
      </c>
      <c r="C453">
        <v>22</v>
      </c>
      <c r="D453">
        <v>21</v>
      </c>
      <c r="E453">
        <v>23</v>
      </c>
      <c r="F453">
        <v>22</v>
      </c>
      <c r="G453" s="5">
        <v>88</v>
      </c>
      <c r="H453" t="s">
        <v>1324</v>
      </c>
      <c r="I453">
        <v>23</v>
      </c>
      <c r="J453">
        <v>22</v>
      </c>
      <c r="K453">
        <v>22</v>
      </c>
      <c r="L453">
        <v>20</v>
      </c>
      <c r="M453" s="5">
        <v>87</v>
      </c>
      <c r="N453" t="s">
        <v>1325</v>
      </c>
      <c r="O453">
        <v>23</v>
      </c>
      <c r="P453">
        <v>22</v>
      </c>
      <c r="Q453">
        <v>21</v>
      </c>
      <c r="R453">
        <v>22</v>
      </c>
      <c r="S453" s="5">
        <v>88</v>
      </c>
      <c r="T453" t="s">
        <v>1326</v>
      </c>
      <c r="U453">
        <v>22.6666666666667</v>
      </c>
      <c r="V453">
        <v>21.6666666666667</v>
      </c>
      <c r="W453">
        <v>22</v>
      </c>
      <c r="X453">
        <v>21.3333333333333</v>
      </c>
      <c r="Y453">
        <v>87.6666666666667</v>
      </c>
    </row>
    <row r="454" spans="1:25">
      <c r="A454">
        <v>453</v>
      </c>
      <c r="B454">
        <v>8</v>
      </c>
      <c r="C454">
        <v>20</v>
      </c>
      <c r="D454">
        <v>19</v>
      </c>
      <c r="E454">
        <v>21</v>
      </c>
      <c r="F454">
        <v>20</v>
      </c>
      <c r="G454" s="5">
        <v>80</v>
      </c>
      <c r="H454" t="s">
        <v>1327</v>
      </c>
      <c r="I454">
        <v>20</v>
      </c>
      <c r="J454">
        <v>17</v>
      </c>
      <c r="K454">
        <v>13</v>
      </c>
      <c r="L454">
        <v>20</v>
      </c>
      <c r="M454" s="5">
        <v>70</v>
      </c>
      <c r="N454" t="s">
        <v>1328</v>
      </c>
      <c r="O454">
        <v>22</v>
      </c>
      <c r="P454">
        <v>20</v>
      </c>
      <c r="Q454">
        <v>23</v>
      </c>
      <c r="R454">
        <v>22</v>
      </c>
      <c r="S454" s="5">
        <v>87</v>
      </c>
      <c r="T454" t="s">
        <v>1329</v>
      </c>
      <c r="U454">
        <v>20.6666666666667</v>
      </c>
      <c r="V454">
        <v>18.6666666666667</v>
      </c>
      <c r="W454">
        <v>19</v>
      </c>
      <c r="X454">
        <v>20.6666666666667</v>
      </c>
      <c r="Y454">
        <v>79</v>
      </c>
    </row>
    <row r="455" spans="1:25">
      <c r="A455">
        <v>454</v>
      </c>
      <c r="B455">
        <v>8</v>
      </c>
      <c r="C455">
        <v>19</v>
      </c>
      <c r="D455">
        <v>20</v>
      </c>
      <c r="E455">
        <v>20</v>
      </c>
      <c r="F455">
        <v>21</v>
      </c>
      <c r="G455" s="5">
        <v>80</v>
      </c>
      <c r="H455" t="s">
        <v>1330</v>
      </c>
      <c r="I455">
        <v>21</v>
      </c>
      <c r="J455">
        <v>18</v>
      </c>
      <c r="K455">
        <v>20</v>
      </c>
      <c r="L455">
        <v>20</v>
      </c>
      <c r="M455" s="5">
        <v>79</v>
      </c>
      <c r="N455" t="s">
        <v>1331</v>
      </c>
      <c r="O455">
        <v>20</v>
      </c>
      <c r="P455">
        <v>20</v>
      </c>
      <c r="Q455">
        <v>20</v>
      </c>
      <c r="R455">
        <v>20</v>
      </c>
      <c r="S455" s="5">
        <v>80</v>
      </c>
      <c r="T455" t="s">
        <v>1332</v>
      </c>
      <c r="U455">
        <v>20</v>
      </c>
      <c r="V455">
        <v>19.3333333333333</v>
      </c>
      <c r="W455">
        <v>20</v>
      </c>
      <c r="X455">
        <v>20.3333333333333</v>
      </c>
      <c r="Y455">
        <v>79.6666666666667</v>
      </c>
    </row>
    <row r="456" spans="1:25">
      <c r="A456">
        <v>455</v>
      </c>
      <c r="B456">
        <v>8</v>
      </c>
      <c r="C456">
        <v>15</v>
      </c>
      <c r="D456">
        <v>17</v>
      </c>
      <c r="E456">
        <v>18</v>
      </c>
      <c r="F456">
        <v>20</v>
      </c>
      <c r="G456" s="5">
        <v>70</v>
      </c>
      <c r="H456" t="s">
        <v>1333</v>
      </c>
      <c r="I456">
        <v>23</v>
      </c>
      <c r="J456">
        <v>20</v>
      </c>
      <c r="K456">
        <v>21</v>
      </c>
      <c r="L456">
        <v>21</v>
      </c>
      <c r="M456" s="5">
        <v>85</v>
      </c>
      <c r="O456">
        <v>22</v>
      </c>
      <c r="P456">
        <v>20</v>
      </c>
      <c r="Q456">
        <v>22</v>
      </c>
      <c r="R456">
        <v>22</v>
      </c>
      <c r="S456" s="5">
        <v>86</v>
      </c>
      <c r="T456" t="s">
        <v>1334</v>
      </c>
      <c r="U456">
        <v>20</v>
      </c>
      <c r="V456">
        <v>19</v>
      </c>
      <c r="W456">
        <v>20.3333333333333</v>
      </c>
      <c r="X456">
        <v>21</v>
      </c>
      <c r="Y456">
        <v>80.3333333333333</v>
      </c>
    </row>
    <row r="457" spans="1:25">
      <c r="A457">
        <v>456</v>
      </c>
      <c r="B457">
        <v>8</v>
      </c>
      <c r="C457">
        <v>20</v>
      </c>
      <c r="D457">
        <v>19</v>
      </c>
      <c r="E457">
        <v>18</v>
      </c>
      <c r="F457">
        <v>20</v>
      </c>
      <c r="G457" s="5">
        <v>77</v>
      </c>
      <c r="H457" t="s">
        <v>1335</v>
      </c>
      <c r="I457">
        <v>22</v>
      </c>
      <c r="J457">
        <v>18</v>
      </c>
      <c r="K457">
        <v>20</v>
      </c>
      <c r="L457">
        <v>22</v>
      </c>
      <c r="M457" s="5">
        <v>82</v>
      </c>
      <c r="N457" t="s">
        <v>1336</v>
      </c>
      <c r="O457">
        <v>22</v>
      </c>
      <c r="P457">
        <v>20</v>
      </c>
      <c r="Q457">
        <v>22</v>
      </c>
      <c r="R457">
        <v>22</v>
      </c>
      <c r="S457" s="5">
        <v>86</v>
      </c>
      <c r="T457" t="s">
        <v>1337</v>
      </c>
      <c r="U457">
        <v>21.3333333333333</v>
      </c>
      <c r="V457">
        <v>19</v>
      </c>
      <c r="W457">
        <v>20</v>
      </c>
      <c r="X457">
        <v>21.3333333333333</v>
      </c>
      <c r="Y457">
        <v>81.6666666666667</v>
      </c>
    </row>
    <row r="458" spans="1:25">
      <c r="A458">
        <v>457</v>
      </c>
      <c r="B458">
        <v>8</v>
      </c>
      <c r="C458">
        <v>20</v>
      </c>
      <c r="D458">
        <v>18</v>
      </c>
      <c r="E458">
        <v>20</v>
      </c>
      <c r="F458">
        <v>20</v>
      </c>
      <c r="G458" s="5">
        <v>78</v>
      </c>
      <c r="H458" t="s">
        <v>1338</v>
      </c>
      <c r="I458">
        <v>22</v>
      </c>
      <c r="J458">
        <v>21</v>
      </c>
      <c r="K458">
        <v>22</v>
      </c>
      <c r="L458">
        <v>22</v>
      </c>
      <c r="M458" s="5">
        <v>87</v>
      </c>
      <c r="N458" t="s">
        <v>1339</v>
      </c>
      <c r="O458">
        <v>20</v>
      </c>
      <c r="P458">
        <v>21</v>
      </c>
      <c r="Q458">
        <v>22</v>
      </c>
      <c r="R458">
        <v>20</v>
      </c>
      <c r="S458" s="5">
        <v>83</v>
      </c>
      <c r="T458" t="s">
        <v>1340</v>
      </c>
      <c r="U458">
        <v>20.6666666666667</v>
      </c>
      <c r="V458">
        <v>20</v>
      </c>
      <c r="W458">
        <v>21.3333333333333</v>
      </c>
      <c r="X458">
        <v>20.6666666666667</v>
      </c>
      <c r="Y458">
        <v>82.6666666666667</v>
      </c>
    </row>
    <row r="459" spans="1:25">
      <c r="A459">
        <v>458</v>
      </c>
      <c r="B459">
        <v>8</v>
      </c>
      <c r="C459">
        <v>22</v>
      </c>
      <c r="D459">
        <v>18</v>
      </c>
      <c r="E459">
        <v>20</v>
      </c>
      <c r="F459">
        <v>20</v>
      </c>
      <c r="G459" s="5">
        <v>80</v>
      </c>
      <c r="H459" t="s">
        <v>1341</v>
      </c>
      <c r="I459">
        <v>23</v>
      </c>
      <c r="J459">
        <v>22</v>
      </c>
      <c r="K459">
        <v>24</v>
      </c>
      <c r="L459">
        <v>23</v>
      </c>
      <c r="M459" s="5">
        <v>92</v>
      </c>
      <c r="N459" t="s">
        <v>1342</v>
      </c>
      <c r="O459">
        <v>20</v>
      </c>
      <c r="P459">
        <v>20</v>
      </c>
      <c r="Q459">
        <v>20</v>
      </c>
      <c r="R459">
        <v>20</v>
      </c>
      <c r="S459" s="5">
        <v>80</v>
      </c>
      <c r="T459" t="s">
        <v>1343</v>
      </c>
      <c r="U459">
        <v>21.6666666666667</v>
      </c>
      <c r="V459">
        <v>20</v>
      </c>
      <c r="W459">
        <v>21.3333333333333</v>
      </c>
      <c r="X459">
        <v>21</v>
      </c>
      <c r="Y459">
        <v>84</v>
      </c>
    </row>
    <row r="460" spans="1:25">
      <c r="A460">
        <v>459</v>
      </c>
      <c r="B460">
        <v>8</v>
      </c>
      <c r="C460">
        <v>20</v>
      </c>
      <c r="D460">
        <v>22</v>
      </c>
      <c r="E460">
        <v>22</v>
      </c>
      <c r="F460">
        <v>20</v>
      </c>
      <c r="G460" s="5">
        <v>84</v>
      </c>
      <c r="H460" t="s">
        <v>1344</v>
      </c>
      <c r="I460">
        <v>23</v>
      </c>
      <c r="J460">
        <v>23</v>
      </c>
      <c r="K460">
        <v>24</v>
      </c>
      <c r="L460">
        <v>23</v>
      </c>
      <c r="M460" s="5">
        <v>93</v>
      </c>
      <c r="N460" t="s">
        <v>1345</v>
      </c>
      <c r="O460">
        <v>20</v>
      </c>
      <c r="P460">
        <v>22</v>
      </c>
      <c r="Q460">
        <v>21</v>
      </c>
      <c r="R460">
        <v>20</v>
      </c>
      <c r="S460" s="5">
        <v>83</v>
      </c>
      <c r="T460" t="s">
        <v>1346</v>
      </c>
      <c r="U460">
        <v>21</v>
      </c>
      <c r="V460">
        <v>22.3333333333333</v>
      </c>
      <c r="W460">
        <v>22.3333333333333</v>
      </c>
      <c r="X460">
        <v>21</v>
      </c>
      <c r="Y460">
        <v>86.6666666666667</v>
      </c>
    </row>
    <row r="461" spans="1:25">
      <c r="A461">
        <v>460</v>
      </c>
      <c r="B461">
        <v>8</v>
      </c>
      <c r="C461">
        <v>17</v>
      </c>
      <c r="D461">
        <v>15</v>
      </c>
      <c r="E461">
        <v>15</v>
      </c>
      <c r="F461">
        <v>13</v>
      </c>
      <c r="G461" s="5">
        <v>60</v>
      </c>
      <c r="H461" t="s">
        <v>1347</v>
      </c>
      <c r="I461">
        <v>15</v>
      </c>
      <c r="J461">
        <v>15</v>
      </c>
      <c r="K461">
        <v>15</v>
      </c>
      <c r="L461">
        <v>15</v>
      </c>
      <c r="M461" s="5">
        <v>60</v>
      </c>
      <c r="N461" t="s">
        <v>1348</v>
      </c>
      <c r="O461">
        <v>15</v>
      </c>
      <c r="P461">
        <v>15</v>
      </c>
      <c r="Q461">
        <v>15</v>
      </c>
      <c r="R461">
        <v>15</v>
      </c>
      <c r="S461" s="5">
        <v>60</v>
      </c>
      <c r="T461" t="s">
        <v>1349</v>
      </c>
      <c r="U461">
        <v>15.6666666666667</v>
      </c>
      <c r="V461">
        <v>15</v>
      </c>
      <c r="W461">
        <v>15</v>
      </c>
      <c r="X461">
        <v>14.3333333333333</v>
      </c>
      <c r="Y461">
        <v>60</v>
      </c>
    </row>
    <row r="462" spans="1:25">
      <c r="A462">
        <v>461</v>
      </c>
      <c r="B462">
        <v>8</v>
      </c>
      <c r="C462">
        <v>20</v>
      </c>
      <c r="D462">
        <v>20</v>
      </c>
      <c r="E462">
        <v>19</v>
      </c>
      <c r="F462">
        <v>19</v>
      </c>
      <c r="G462" s="5">
        <v>78</v>
      </c>
      <c r="H462" t="s">
        <v>1350</v>
      </c>
      <c r="I462">
        <v>15</v>
      </c>
      <c r="J462">
        <v>16</v>
      </c>
      <c r="K462">
        <v>13</v>
      </c>
      <c r="L462">
        <v>16</v>
      </c>
      <c r="M462" s="5">
        <v>60</v>
      </c>
      <c r="N462" t="s">
        <v>1351</v>
      </c>
      <c r="O462">
        <v>20</v>
      </c>
      <c r="P462">
        <v>15</v>
      </c>
      <c r="Q462">
        <v>10</v>
      </c>
      <c r="R462">
        <v>10</v>
      </c>
      <c r="S462" s="5">
        <v>55</v>
      </c>
      <c r="T462" t="s">
        <v>1352</v>
      </c>
      <c r="U462">
        <v>18.3333333333333</v>
      </c>
      <c r="V462">
        <v>17</v>
      </c>
      <c r="W462">
        <v>14</v>
      </c>
      <c r="X462">
        <v>15</v>
      </c>
      <c r="Y462">
        <v>64.3333333333333</v>
      </c>
    </row>
    <row r="463" spans="1:25">
      <c r="A463">
        <v>462</v>
      </c>
      <c r="B463">
        <v>8</v>
      </c>
      <c r="C463">
        <v>14</v>
      </c>
      <c r="D463">
        <v>15</v>
      </c>
      <c r="E463">
        <v>15</v>
      </c>
      <c r="F463">
        <v>16</v>
      </c>
      <c r="G463" s="5">
        <v>60</v>
      </c>
      <c r="H463" t="s">
        <v>1353</v>
      </c>
      <c r="I463">
        <v>17</v>
      </c>
      <c r="J463">
        <v>16</v>
      </c>
      <c r="K463">
        <v>16</v>
      </c>
      <c r="L463">
        <v>17</v>
      </c>
      <c r="M463" s="5">
        <v>66</v>
      </c>
      <c r="N463" t="s">
        <v>1354</v>
      </c>
      <c r="O463">
        <v>20</v>
      </c>
      <c r="P463">
        <v>18</v>
      </c>
      <c r="Q463">
        <v>15</v>
      </c>
      <c r="R463">
        <v>15</v>
      </c>
      <c r="S463" s="5">
        <v>68</v>
      </c>
      <c r="T463" t="s">
        <v>1355</v>
      </c>
      <c r="U463">
        <v>17</v>
      </c>
      <c r="V463">
        <v>16.3333333333333</v>
      </c>
      <c r="W463">
        <v>15.3333333333333</v>
      </c>
      <c r="X463">
        <v>16</v>
      </c>
      <c r="Y463">
        <v>64.6666666666667</v>
      </c>
    </row>
    <row r="464" spans="1:25">
      <c r="A464">
        <v>463</v>
      </c>
      <c r="B464">
        <v>8</v>
      </c>
      <c r="C464">
        <v>19</v>
      </c>
      <c r="D464">
        <v>18</v>
      </c>
      <c r="E464">
        <v>19</v>
      </c>
      <c r="F464">
        <v>19</v>
      </c>
      <c r="G464" s="5">
        <v>75</v>
      </c>
      <c r="H464" t="s">
        <v>1356</v>
      </c>
      <c r="I464">
        <v>15</v>
      </c>
      <c r="J464">
        <v>15</v>
      </c>
      <c r="K464">
        <v>13</v>
      </c>
      <c r="L464">
        <v>17</v>
      </c>
      <c r="M464" s="5">
        <v>60</v>
      </c>
      <c r="N464" t="s">
        <v>1357</v>
      </c>
      <c r="O464">
        <v>15</v>
      </c>
      <c r="P464">
        <v>15</v>
      </c>
      <c r="Q464">
        <v>15</v>
      </c>
      <c r="R464">
        <v>15</v>
      </c>
      <c r="S464" s="5">
        <v>60</v>
      </c>
      <c r="T464" t="s">
        <v>1358</v>
      </c>
      <c r="U464">
        <v>16.3333333333333</v>
      </c>
      <c r="V464">
        <v>16</v>
      </c>
      <c r="W464">
        <v>15.6666666666667</v>
      </c>
      <c r="X464">
        <v>17</v>
      </c>
      <c r="Y464">
        <v>65</v>
      </c>
    </row>
    <row r="465" spans="1:25">
      <c r="A465">
        <v>464</v>
      </c>
      <c r="B465">
        <v>8</v>
      </c>
      <c r="C465">
        <v>18</v>
      </c>
      <c r="D465">
        <v>13</v>
      </c>
      <c r="E465">
        <v>15</v>
      </c>
      <c r="F465">
        <v>15</v>
      </c>
      <c r="G465" s="5">
        <v>61</v>
      </c>
      <c r="H465" t="s">
        <v>1359</v>
      </c>
      <c r="I465">
        <v>18</v>
      </c>
      <c r="J465">
        <v>18</v>
      </c>
      <c r="K465">
        <v>17</v>
      </c>
      <c r="L465">
        <v>18</v>
      </c>
      <c r="M465" s="5">
        <v>71</v>
      </c>
      <c r="N465" t="s">
        <v>1360</v>
      </c>
      <c r="O465">
        <v>20</v>
      </c>
      <c r="P465">
        <v>16</v>
      </c>
      <c r="Q465">
        <v>15</v>
      </c>
      <c r="R465">
        <v>15</v>
      </c>
      <c r="S465" s="5">
        <v>66</v>
      </c>
      <c r="T465" t="s">
        <v>1361</v>
      </c>
      <c r="U465">
        <v>18.6666666666667</v>
      </c>
      <c r="V465">
        <v>15.6666666666667</v>
      </c>
      <c r="W465">
        <v>15.6666666666667</v>
      </c>
      <c r="X465">
        <v>16</v>
      </c>
      <c r="Y465">
        <v>66</v>
      </c>
    </row>
    <row r="466" spans="1:25">
      <c r="A466">
        <v>465</v>
      </c>
      <c r="B466">
        <v>8</v>
      </c>
      <c r="C466">
        <v>19</v>
      </c>
      <c r="D466">
        <v>15</v>
      </c>
      <c r="E466">
        <v>15</v>
      </c>
      <c r="F466">
        <v>18</v>
      </c>
      <c r="G466" s="5">
        <v>67</v>
      </c>
      <c r="H466" t="s">
        <v>1362</v>
      </c>
      <c r="I466">
        <v>20</v>
      </c>
      <c r="J466">
        <v>15</v>
      </c>
      <c r="K466">
        <v>16</v>
      </c>
      <c r="L466">
        <v>10</v>
      </c>
      <c r="M466" s="5">
        <v>61</v>
      </c>
      <c r="N466" t="s">
        <v>1363</v>
      </c>
      <c r="O466">
        <v>18</v>
      </c>
      <c r="P466">
        <v>18</v>
      </c>
      <c r="Q466">
        <v>16</v>
      </c>
      <c r="R466">
        <v>18</v>
      </c>
      <c r="S466" s="5">
        <v>70</v>
      </c>
      <c r="T466" t="s">
        <v>1364</v>
      </c>
      <c r="U466">
        <v>19</v>
      </c>
      <c r="V466">
        <v>16</v>
      </c>
      <c r="W466">
        <v>15.6666666666667</v>
      </c>
      <c r="X466">
        <v>15.3333333333333</v>
      </c>
      <c r="Y466">
        <v>66</v>
      </c>
    </row>
    <row r="467" spans="1:25">
      <c r="A467">
        <v>466</v>
      </c>
      <c r="B467">
        <v>8</v>
      </c>
      <c r="C467">
        <v>16.25</v>
      </c>
      <c r="D467">
        <v>16.25</v>
      </c>
      <c r="E467">
        <v>16</v>
      </c>
      <c r="F467">
        <v>16.5</v>
      </c>
      <c r="G467" s="5">
        <v>65</v>
      </c>
      <c r="H467" t="s">
        <v>1365</v>
      </c>
      <c r="I467">
        <v>17</v>
      </c>
      <c r="J467">
        <v>15</v>
      </c>
      <c r="K467">
        <v>14</v>
      </c>
      <c r="L467">
        <v>19</v>
      </c>
      <c r="M467" s="5">
        <v>65</v>
      </c>
      <c r="N467" t="s">
        <v>1366</v>
      </c>
      <c r="O467">
        <v>20</v>
      </c>
      <c r="P467">
        <v>15</v>
      </c>
      <c r="Q467">
        <v>20</v>
      </c>
      <c r="R467">
        <v>18</v>
      </c>
      <c r="S467" s="5">
        <v>73</v>
      </c>
      <c r="T467" t="s">
        <v>1367</v>
      </c>
      <c r="U467">
        <v>17.75</v>
      </c>
      <c r="V467">
        <v>15.4166666666667</v>
      </c>
      <c r="W467">
        <v>16.6666666666667</v>
      </c>
      <c r="X467">
        <v>17.8333333333333</v>
      </c>
      <c r="Y467">
        <v>67.6666666666667</v>
      </c>
    </row>
    <row r="468" spans="1:25">
      <c r="A468">
        <v>467</v>
      </c>
      <c r="B468">
        <v>8</v>
      </c>
      <c r="C468">
        <v>9</v>
      </c>
      <c r="D468">
        <v>18</v>
      </c>
      <c r="E468">
        <v>18</v>
      </c>
      <c r="F468">
        <v>18</v>
      </c>
      <c r="G468" s="5">
        <v>63</v>
      </c>
      <c r="H468" t="s">
        <v>1368</v>
      </c>
      <c r="I468">
        <v>19</v>
      </c>
      <c r="J468">
        <v>16</v>
      </c>
      <c r="K468">
        <v>16</v>
      </c>
      <c r="L468">
        <v>16</v>
      </c>
      <c r="M468" s="5">
        <v>67</v>
      </c>
      <c r="N468" t="s">
        <v>1369</v>
      </c>
      <c r="O468">
        <v>20</v>
      </c>
      <c r="P468">
        <v>18</v>
      </c>
      <c r="Q468">
        <v>18</v>
      </c>
      <c r="R468">
        <v>20</v>
      </c>
      <c r="S468" s="5">
        <v>76</v>
      </c>
      <c r="T468" t="s">
        <v>1370</v>
      </c>
      <c r="U468">
        <v>16</v>
      </c>
      <c r="V468">
        <v>17.3333333333333</v>
      </c>
      <c r="W468">
        <v>17.3333333333333</v>
      </c>
      <c r="X468">
        <v>18</v>
      </c>
      <c r="Y468">
        <v>68.6666666666667</v>
      </c>
    </row>
    <row r="469" spans="1:25">
      <c r="A469">
        <v>468</v>
      </c>
      <c r="B469">
        <v>8</v>
      </c>
      <c r="C469">
        <v>17</v>
      </c>
      <c r="D469">
        <v>19</v>
      </c>
      <c r="E469">
        <v>18</v>
      </c>
      <c r="F469">
        <v>16</v>
      </c>
      <c r="G469" s="5">
        <v>70</v>
      </c>
      <c r="H469" t="s">
        <v>1371</v>
      </c>
      <c r="I469">
        <v>18</v>
      </c>
      <c r="J469">
        <v>15</v>
      </c>
      <c r="K469">
        <v>17</v>
      </c>
      <c r="L469">
        <v>17</v>
      </c>
      <c r="M469" s="5">
        <v>67</v>
      </c>
      <c r="N469" t="s">
        <v>1372</v>
      </c>
      <c r="O469">
        <v>20</v>
      </c>
      <c r="P469">
        <v>15</v>
      </c>
      <c r="Q469">
        <v>18</v>
      </c>
      <c r="R469">
        <v>18</v>
      </c>
      <c r="S469" s="5">
        <v>71</v>
      </c>
      <c r="T469" t="s">
        <v>1373</v>
      </c>
      <c r="U469">
        <v>18.3333333333333</v>
      </c>
      <c r="V469">
        <v>16.3333333333333</v>
      </c>
      <c r="W469">
        <v>17.6666666666667</v>
      </c>
      <c r="X469">
        <v>17</v>
      </c>
      <c r="Y469">
        <v>69.3333333333333</v>
      </c>
    </row>
    <row r="470" spans="1:25">
      <c r="A470">
        <v>469</v>
      </c>
      <c r="B470">
        <v>8</v>
      </c>
      <c r="C470">
        <v>20</v>
      </c>
      <c r="D470">
        <v>20</v>
      </c>
      <c r="E470">
        <v>18</v>
      </c>
      <c r="F470">
        <v>12</v>
      </c>
      <c r="G470" s="5">
        <v>70</v>
      </c>
      <c r="H470" t="s">
        <v>1374</v>
      </c>
      <c r="I470">
        <v>21</v>
      </c>
      <c r="J470">
        <v>21</v>
      </c>
      <c r="K470">
        <v>16</v>
      </c>
      <c r="L470">
        <v>21</v>
      </c>
      <c r="M470" s="5">
        <v>79</v>
      </c>
      <c r="N470" t="s">
        <v>1375</v>
      </c>
      <c r="O470">
        <v>15</v>
      </c>
      <c r="P470">
        <v>15</v>
      </c>
      <c r="Q470">
        <v>15</v>
      </c>
      <c r="R470">
        <v>15</v>
      </c>
      <c r="S470" s="5">
        <v>60</v>
      </c>
      <c r="T470" t="s">
        <v>1376</v>
      </c>
      <c r="U470">
        <v>18.6666666666667</v>
      </c>
      <c r="V470">
        <v>18.6666666666667</v>
      </c>
      <c r="W470">
        <v>16.3333333333333</v>
      </c>
      <c r="X470">
        <v>16</v>
      </c>
      <c r="Y470">
        <v>69.6666666666667</v>
      </c>
    </row>
    <row r="471" spans="1:25">
      <c r="A471">
        <v>470</v>
      </c>
      <c r="B471">
        <v>8</v>
      </c>
      <c r="C471">
        <v>20</v>
      </c>
      <c r="D471">
        <v>15</v>
      </c>
      <c r="E471">
        <v>18</v>
      </c>
      <c r="F471">
        <v>20</v>
      </c>
      <c r="G471" s="5">
        <v>73</v>
      </c>
      <c r="H471" t="s">
        <v>1377</v>
      </c>
      <c r="I471">
        <v>18</v>
      </c>
      <c r="J471">
        <v>15</v>
      </c>
      <c r="K471">
        <v>15</v>
      </c>
      <c r="L471">
        <v>15</v>
      </c>
      <c r="M471" s="5">
        <v>63</v>
      </c>
      <c r="N471" t="s">
        <v>1378</v>
      </c>
      <c r="O471">
        <v>20</v>
      </c>
      <c r="P471">
        <v>17</v>
      </c>
      <c r="Q471">
        <v>18</v>
      </c>
      <c r="R471">
        <v>18</v>
      </c>
      <c r="S471" s="5">
        <v>73</v>
      </c>
      <c r="T471" t="s">
        <v>1379</v>
      </c>
      <c r="U471">
        <v>19.3333333333333</v>
      </c>
      <c r="V471">
        <v>15.6666666666667</v>
      </c>
      <c r="W471">
        <v>17</v>
      </c>
      <c r="X471">
        <v>17.6666666666667</v>
      </c>
      <c r="Y471">
        <v>69.6666666666667</v>
      </c>
    </row>
    <row r="472" spans="1:25">
      <c r="A472">
        <v>471</v>
      </c>
      <c r="B472">
        <v>8</v>
      </c>
      <c r="C472">
        <v>15</v>
      </c>
      <c r="D472">
        <v>15</v>
      </c>
      <c r="E472">
        <v>18</v>
      </c>
      <c r="F472">
        <v>20</v>
      </c>
      <c r="G472" s="5">
        <v>68</v>
      </c>
      <c r="H472" t="s">
        <v>1380</v>
      </c>
      <c r="I472">
        <v>17</v>
      </c>
      <c r="J472">
        <v>15</v>
      </c>
      <c r="K472">
        <v>15</v>
      </c>
      <c r="L472">
        <v>16</v>
      </c>
      <c r="M472" s="5">
        <v>63</v>
      </c>
      <c r="N472" t="s">
        <v>1381</v>
      </c>
      <c r="O472">
        <v>20</v>
      </c>
      <c r="P472">
        <v>18</v>
      </c>
      <c r="Q472">
        <v>20</v>
      </c>
      <c r="R472">
        <v>20</v>
      </c>
      <c r="S472" s="5">
        <v>78</v>
      </c>
      <c r="T472" t="s">
        <v>1382</v>
      </c>
      <c r="U472">
        <v>17.3333333333333</v>
      </c>
      <c r="V472">
        <v>16</v>
      </c>
      <c r="W472">
        <v>17.6666666666667</v>
      </c>
      <c r="X472">
        <v>18.6666666666667</v>
      </c>
      <c r="Y472">
        <v>69.6666666666667</v>
      </c>
    </row>
    <row r="473" spans="1:25">
      <c r="A473">
        <v>472</v>
      </c>
      <c r="B473">
        <v>8</v>
      </c>
      <c r="C473">
        <v>17</v>
      </c>
      <c r="D473">
        <v>17</v>
      </c>
      <c r="E473">
        <v>16</v>
      </c>
      <c r="F473">
        <v>15</v>
      </c>
      <c r="G473" s="5">
        <v>65</v>
      </c>
      <c r="H473" t="s">
        <v>1383</v>
      </c>
      <c r="I473">
        <v>16</v>
      </c>
      <c r="J473">
        <v>16</v>
      </c>
      <c r="K473">
        <v>17</v>
      </c>
      <c r="L473">
        <v>17</v>
      </c>
      <c r="M473" s="5">
        <v>66</v>
      </c>
      <c r="N473" t="s">
        <v>1384</v>
      </c>
      <c r="O473">
        <v>20</v>
      </c>
      <c r="P473">
        <v>22</v>
      </c>
      <c r="Q473">
        <v>19</v>
      </c>
      <c r="R473">
        <v>17</v>
      </c>
      <c r="S473" s="5">
        <v>78</v>
      </c>
      <c r="T473" t="s">
        <v>1385</v>
      </c>
      <c r="U473">
        <v>17.6666666666667</v>
      </c>
      <c r="V473">
        <v>18.3333333333333</v>
      </c>
      <c r="W473">
        <v>17.3333333333333</v>
      </c>
      <c r="X473">
        <v>16.3333333333333</v>
      </c>
      <c r="Y473">
        <v>69.6666666666667</v>
      </c>
    </row>
    <row r="474" spans="1:25">
      <c r="A474">
        <v>473</v>
      </c>
      <c r="B474">
        <v>8</v>
      </c>
      <c r="C474">
        <v>20</v>
      </c>
      <c r="D474">
        <v>16</v>
      </c>
      <c r="E474">
        <v>18</v>
      </c>
      <c r="F474">
        <v>22</v>
      </c>
      <c r="G474" s="5">
        <v>76</v>
      </c>
      <c r="H474" t="s">
        <v>1386</v>
      </c>
      <c r="I474">
        <v>18.75</v>
      </c>
      <c r="J474">
        <v>18.75</v>
      </c>
      <c r="K474">
        <v>18.75</v>
      </c>
      <c r="L474">
        <v>18.75</v>
      </c>
      <c r="M474" s="5">
        <v>75</v>
      </c>
      <c r="N474" t="s">
        <v>1387</v>
      </c>
      <c r="O474">
        <v>15</v>
      </c>
      <c r="P474">
        <v>15</v>
      </c>
      <c r="Q474">
        <v>14</v>
      </c>
      <c r="R474">
        <v>15</v>
      </c>
      <c r="S474" s="5">
        <v>59</v>
      </c>
      <c r="T474" t="s">
        <v>1388</v>
      </c>
      <c r="U474">
        <v>17.9166666666667</v>
      </c>
      <c r="V474">
        <v>16.5833333333333</v>
      </c>
      <c r="W474">
        <v>16.9166666666667</v>
      </c>
      <c r="X474">
        <v>18.5833333333333</v>
      </c>
      <c r="Y474">
        <v>70</v>
      </c>
    </row>
    <row r="475" spans="1:25">
      <c r="A475">
        <v>474</v>
      </c>
      <c r="B475">
        <v>8</v>
      </c>
      <c r="C475">
        <v>19</v>
      </c>
      <c r="D475">
        <v>18</v>
      </c>
      <c r="E475">
        <v>18</v>
      </c>
      <c r="F475">
        <v>17</v>
      </c>
      <c r="G475" s="5">
        <v>72</v>
      </c>
      <c r="H475" t="s">
        <v>1389</v>
      </c>
      <c r="I475">
        <v>18</v>
      </c>
      <c r="J475">
        <v>15</v>
      </c>
      <c r="K475">
        <v>17</v>
      </c>
      <c r="L475">
        <v>17</v>
      </c>
      <c r="M475" s="5">
        <v>67</v>
      </c>
      <c r="N475" t="s">
        <v>1390</v>
      </c>
      <c r="O475">
        <v>17</v>
      </c>
      <c r="P475">
        <v>20</v>
      </c>
      <c r="Q475">
        <v>17</v>
      </c>
      <c r="R475">
        <v>17</v>
      </c>
      <c r="S475" s="5">
        <v>71</v>
      </c>
      <c r="T475" t="s">
        <v>1391</v>
      </c>
      <c r="U475">
        <v>18</v>
      </c>
      <c r="V475">
        <v>17.6666666666667</v>
      </c>
      <c r="W475">
        <v>17.3333333333333</v>
      </c>
      <c r="X475">
        <v>17</v>
      </c>
      <c r="Y475">
        <v>70</v>
      </c>
    </row>
    <row r="476" spans="1:25">
      <c r="A476">
        <v>475</v>
      </c>
      <c r="B476">
        <v>8</v>
      </c>
      <c r="C476">
        <v>18</v>
      </c>
      <c r="D476">
        <v>15</v>
      </c>
      <c r="E476">
        <v>15</v>
      </c>
      <c r="F476">
        <v>16</v>
      </c>
      <c r="G476" s="5">
        <v>64</v>
      </c>
      <c r="H476" t="s">
        <v>1392</v>
      </c>
      <c r="I476">
        <v>17</v>
      </c>
      <c r="J476">
        <v>15</v>
      </c>
      <c r="K476">
        <v>18</v>
      </c>
      <c r="L476">
        <v>10</v>
      </c>
      <c r="M476" s="5">
        <v>60</v>
      </c>
      <c r="N476" t="s">
        <v>1393</v>
      </c>
      <c r="O476">
        <v>22</v>
      </c>
      <c r="P476">
        <v>20</v>
      </c>
      <c r="Q476">
        <v>23</v>
      </c>
      <c r="R476">
        <v>22</v>
      </c>
      <c r="S476" s="5">
        <v>87</v>
      </c>
      <c r="T476" t="s">
        <v>1394</v>
      </c>
      <c r="U476">
        <v>19</v>
      </c>
      <c r="V476">
        <v>16.6666666666667</v>
      </c>
      <c r="W476">
        <v>18.6666666666667</v>
      </c>
      <c r="X476">
        <v>16</v>
      </c>
      <c r="Y476">
        <v>70.3333333333333</v>
      </c>
    </row>
    <row r="477" spans="1:25">
      <c r="A477">
        <v>476</v>
      </c>
      <c r="B477">
        <v>8</v>
      </c>
      <c r="C477">
        <v>20</v>
      </c>
      <c r="D477">
        <v>20</v>
      </c>
      <c r="E477">
        <v>20</v>
      </c>
      <c r="F477">
        <v>12</v>
      </c>
      <c r="G477" s="5">
        <v>72</v>
      </c>
      <c r="H477" t="s">
        <v>1395</v>
      </c>
      <c r="I477">
        <v>22</v>
      </c>
      <c r="J477">
        <v>17</v>
      </c>
      <c r="K477">
        <v>18</v>
      </c>
      <c r="L477">
        <v>13</v>
      </c>
      <c r="M477" s="5">
        <v>70</v>
      </c>
      <c r="N477" t="s">
        <v>1396</v>
      </c>
      <c r="O477">
        <v>20</v>
      </c>
      <c r="P477">
        <v>20</v>
      </c>
      <c r="Q477">
        <v>10</v>
      </c>
      <c r="R477">
        <v>20</v>
      </c>
      <c r="S477" s="5">
        <v>70</v>
      </c>
      <c r="T477" t="s">
        <v>1397</v>
      </c>
      <c r="U477">
        <v>20.6666666666667</v>
      </c>
      <c r="V477">
        <v>19</v>
      </c>
      <c r="W477">
        <v>16</v>
      </c>
      <c r="X477">
        <v>15</v>
      </c>
      <c r="Y477">
        <v>70.6666666666667</v>
      </c>
    </row>
    <row r="478" spans="1:25">
      <c r="A478">
        <v>477</v>
      </c>
      <c r="B478">
        <v>8</v>
      </c>
      <c r="C478">
        <v>20</v>
      </c>
      <c r="D478">
        <v>18</v>
      </c>
      <c r="E478">
        <v>15</v>
      </c>
      <c r="F478">
        <v>18</v>
      </c>
      <c r="G478" s="5">
        <v>71</v>
      </c>
      <c r="H478" t="s">
        <v>1398</v>
      </c>
      <c r="I478">
        <v>20</v>
      </c>
      <c r="J478">
        <v>21</v>
      </c>
      <c r="K478">
        <v>20</v>
      </c>
      <c r="L478">
        <v>21</v>
      </c>
      <c r="M478" s="5">
        <v>82</v>
      </c>
      <c r="N478" t="s">
        <v>1399</v>
      </c>
      <c r="O478">
        <v>15</v>
      </c>
      <c r="P478">
        <v>15</v>
      </c>
      <c r="Q478">
        <v>15</v>
      </c>
      <c r="R478">
        <v>15</v>
      </c>
      <c r="S478" s="5">
        <v>60</v>
      </c>
      <c r="T478" t="s">
        <v>1400</v>
      </c>
      <c r="U478">
        <v>18.3333333333333</v>
      </c>
      <c r="V478">
        <v>18</v>
      </c>
      <c r="W478">
        <v>16.6666666666667</v>
      </c>
      <c r="X478">
        <v>18</v>
      </c>
      <c r="Y478">
        <v>71</v>
      </c>
    </row>
    <row r="479" spans="1:25">
      <c r="A479">
        <v>478</v>
      </c>
      <c r="B479">
        <v>8</v>
      </c>
      <c r="C479">
        <v>18</v>
      </c>
      <c r="D479">
        <v>15</v>
      </c>
      <c r="E479">
        <v>18</v>
      </c>
      <c r="F479">
        <v>20</v>
      </c>
      <c r="G479" s="5">
        <v>71</v>
      </c>
      <c r="H479" t="s">
        <v>1401</v>
      </c>
      <c r="I479">
        <v>20</v>
      </c>
      <c r="J479">
        <v>16</v>
      </c>
      <c r="K479">
        <v>17</v>
      </c>
      <c r="L479">
        <v>20</v>
      </c>
      <c r="M479" s="5">
        <v>73</v>
      </c>
      <c r="N479" t="s">
        <v>1402</v>
      </c>
      <c r="O479">
        <v>18</v>
      </c>
      <c r="P479">
        <v>18</v>
      </c>
      <c r="Q479">
        <v>17</v>
      </c>
      <c r="R479">
        <v>16</v>
      </c>
      <c r="S479" s="5">
        <v>69</v>
      </c>
      <c r="T479" t="s">
        <v>1403</v>
      </c>
      <c r="U479">
        <v>18.6666666666667</v>
      </c>
      <c r="V479">
        <v>16.3333333333333</v>
      </c>
      <c r="W479">
        <v>17.3333333333333</v>
      </c>
      <c r="X479">
        <v>18.6666666666667</v>
      </c>
      <c r="Y479">
        <v>71</v>
      </c>
    </row>
    <row r="480" spans="1:25">
      <c r="A480">
        <v>479</v>
      </c>
      <c r="B480">
        <v>8</v>
      </c>
      <c r="C480">
        <v>20</v>
      </c>
      <c r="D480">
        <v>18</v>
      </c>
      <c r="E480">
        <v>18</v>
      </c>
      <c r="F480">
        <v>21</v>
      </c>
      <c r="G480" s="5">
        <v>77</v>
      </c>
      <c r="H480" t="s">
        <v>1404</v>
      </c>
      <c r="I480">
        <v>16</v>
      </c>
      <c r="J480">
        <v>16</v>
      </c>
      <c r="K480">
        <v>16</v>
      </c>
      <c r="L480">
        <v>18</v>
      </c>
      <c r="M480" s="5">
        <v>66</v>
      </c>
      <c r="N480" t="s">
        <v>1405</v>
      </c>
      <c r="O480">
        <v>18</v>
      </c>
      <c r="P480">
        <v>20</v>
      </c>
      <c r="Q480">
        <v>15</v>
      </c>
      <c r="R480">
        <v>17</v>
      </c>
      <c r="S480" s="5">
        <v>70</v>
      </c>
      <c r="T480" t="s">
        <v>1406</v>
      </c>
      <c r="U480">
        <v>18</v>
      </c>
      <c r="V480">
        <v>18</v>
      </c>
      <c r="W480">
        <v>16.3333333333333</v>
      </c>
      <c r="X480">
        <v>18.6666666666667</v>
      </c>
      <c r="Y480">
        <v>71</v>
      </c>
    </row>
    <row r="481" spans="1:25">
      <c r="A481">
        <v>480</v>
      </c>
      <c r="B481">
        <v>8</v>
      </c>
      <c r="C481">
        <v>20</v>
      </c>
      <c r="D481">
        <v>16</v>
      </c>
      <c r="E481">
        <v>15</v>
      </c>
      <c r="F481">
        <v>18</v>
      </c>
      <c r="G481" s="5">
        <v>69</v>
      </c>
      <c r="H481" t="s">
        <v>1407</v>
      </c>
      <c r="I481">
        <v>18</v>
      </c>
      <c r="J481">
        <v>18</v>
      </c>
      <c r="K481">
        <v>18</v>
      </c>
      <c r="L481">
        <v>20</v>
      </c>
      <c r="M481" s="5">
        <v>74</v>
      </c>
      <c r="N481" t="s">
        <v>1408</v>
      </c>
      <c r="O481">
        <v>19</v>
      </c>
      <c r="P481">
        <v>18</v>
      </c>
      <c r="Q481">
        <v>17</v>
      </c>
      <c r="R481">
        <v>16</v>
      </c>
      <c r="S481" s="5">
        <v>70</v>
      </c>
      <c r="T481" t="s">
        <v>1409</v>
      </c>
      <c r="U481">
        <v>19</v>
      </c>
      <c r="V481">
        <v>17.3333333333333</v>
      </c>
      <c r="W481">
        <v>16.6666666666667</v>
      </c>
      <c r="X481">
        <v>18</v>
      </c>
      <c r="Y481">
        <v>71</v>
      </c>
    </row>
    <row r="482" spans="1:25">
      <c r="A482">
        <v>481</v>
      </c>
      <c r="B482">
        <v>8</v>
      </c>
      <c r="C482">
        <v>18</v>
      </c>
      <c r="D482">
        <v>20</v>
      </c>
      <c r="E482">
        <v>16</v>
      </c>
      <c r="F482">
        <v>20</v>
      </c>
      <c r="G482" s="5">
        <v>74</v>
      </c>
      <c r="H482" t="s">
        <v>1410</v>
      </c>
      <c r="I482">
        <v>19</v>
      </c>
      <c r="J482">
        <v>16</v>
      </c>
      <c r="K482">
        <v>18</v>
      </c>
      <c r="L482">
        <v>17</v>
      </c>
      <c r="M482" s="5">
        <v>70</v>
      </c>
      <c r="N482" t="s">
        <v>1411</v>
      </c>
      <c r="O482">
        <v>20</v>
      </c>
      <c r="P482">
        <v>17</v>
      </c>
      <c r="Q482">
        <v>15</v>
      </c>
      <c r="R482">
        <v>18</v>
      </c>
      <c r="S482" s="5">
        <v>70</v>
      </c>
      <c r="T482" t="s">
        <v>1412</v>
      </c>
      <c r="U482">
        <v>19</v>
      </c>
      <c r="V482">
        <v>17.6666666666667</v>
      </c>
      <c r="W482">
        <v>16.3333333333333</v>
      </c>
      <c r="X482">
        <v>18.3333333333333</v>
      </c>
      <c r="Y482">
        <v>71.3333333333333</v>
      </c>
    </row>
    <row r="483" spans="1:25">
      <c r="A483">
        <v>482</v>
      </c>
      <c r="B483">
        <v>8</v>
      </c>
      <c r="C483">
        <v>18</v>
      </c>
      <c r="D483">
        <v>18</v>
      </c>
      <c r="E483">
        <v>17</v>
      </c>
      <c r="F483">
        <v>17</v>
      </c>
      <c r="G483" s="5">
        <v>70</v>
      </c>
      <c r="H483" t="s">
        <v>1413</v>
      </c>
      <c r="I483">
        <v>17</v>
      </c>
      <c r="J483">
        <v>19</v>
      </c>
      <c r="K483">
        <v>18</v>
      </c>
      <c r="L483">
        <v>17</v>
      </c>
      <c r="M483" s="5">
        <v>71</v>
      </c>
      <c r="N483" t="s">
        <v>1414</v>
      </c>
      <c r="O483">
        <v>17</v>
      </c>
      <c r="P483">
        <v>20</v>
      </c>
      <c r="Q483">
        <v>18</v>
      </c>
      <c r="R483">
        <v>18</v>
      </c>
      <c r="S483" s="5">
        <v>73</v>
      </c>
      <c r="T483" t="s">
        <v>1415</v>
      </c>
      <c r="U483">
        <v>17.3333333333333</v>
      </c>
      <c r="V483">
        <v>19</v>
      </c>
      <c r="W483">
        <v>17.6666666666667</v>
      </c>
      <c r="X483">
        <v>17.3333333333333</v>
      </c>
      <c r="Y483">
        <v>71.3333333333333</v>
      </c>
    </row>
    <row r="484" spans="1:25">
      <c r="A484">
        <v>483</v>
      </c>
      <c r="B484">
        <v>8</v>
      </c>
      <c r="C484">
        <v>18</v>
      </c>
      <c r="D484">
        <v>18</v>
      </c>
      <c r="E484">
        <v>18</v>
      </c>
      <c r="F484">
        <v>18</v>
      </c>
      <c r="G484" s="5">
        <v>72</v>
      </c>
      <c r="H484" t="s">
        <v>1416</v>
      </c>
      <c r="I484">
        <v>18</v>
      </c>
      <c r="J484">
        <v>15</v>
      </c>
      <c r="K484">
        <v>15</v>
      </c>
      <c r="L484">
        <v>17</v>
      </c>
      <c r="M484" s="5">
        <v>65</v>
      </c>
      <c r="N484" t="s">
        <v>1417</v>
      </c>
      <c r="O484">
        <v>20</v>
      </c>
      <c r="P484">
        <v>20</v>
      </c>
      <c r="Q484">
        <v>17</v>
      </c>
      <c r="R484">
        <v>20</v>
      </c>
      <c r="S484" s="5">
        <v>77</v>
      </c>
      <c r="T484" t="s">
        <v>1418</v>
      </c>
      <c r="U484">
        <v>18.6666666666667</v>
      </c>
      <c r="V484">
        <v>17.6666666666667</v>
      </c>
      <c r="W484">
        <v>16.6666666666667</v>
      </c>
      <c r="X484">
        <v>18.3333333333333</v>
      </c>
      <c r="Y484">
        <v>71.3333333333333</v>
      </c>
    </row>
    <row r="485" spans="1:25">
      <c r="A485">
        <v>484</v>
      </c>
      <c r="B485">
        <v>8</v>
      </c>
      <c r="C485">
        <v>20</v>
      </c>
      <c r="D485">
        <v>20</v>
      </c>
      <c r="E485">
        <v>20</v>
      </c>
      <c r="F485">
        <v>20</v>
      </c>
      <c r="G485" s="5">
        <v>80</v>
      </c>
      <c r="H485" t="s">
        <v>1419</v>
      </c>
      <c r="I485">
        <v>18</v>
      </c>
      <c r="J485">
        <v>16</v>
      </c>
      <c r="K485">
        <v>21</v>
      </c>
      <c r="L485">
        <v>20</v>
      </c>
      <c r="M485" s="5">
        <v>75</v>
      </c>
      <c r="N485" t="s">
        <v>1420</v>
      </c>
      <c r="O485">
        <v>13</v>
      </c>
      <c r="P485">
        <v>15</v>
      </c>
      <c r="Q485">
        <v>16</v>
      </c>
      <c r="R485">
        <v>16</v>
      </c>
      <c r="S485" s="5">
        <v>60</v>
      </c>
      <c r="T485" t="s">
        <v>1421</v>
      </c>
      <c r="U485">
        <v>17</v>
      </c>
      <c r="V485">
        <v>17</v>
      </c>
      <c r="W485">
        <v>19</v>
      </c>
      <c r="X485">
        <v>18.6666666666667</v>
      </c>
      <c r="Y485">
        <v>71.6666666666667</v>
      </c>
    </row>
    <row r="486" spans="1:25">
      <c r="A486">
        <v>485</v>
      </c>
      <c r="B486">
        <v>8</v>
      </c>
      <c r="C486">
        <v>20</v>
      </c>
      <c r="D486">
        <v>18</v>
      </c>
      <c r="E486">
        <v>18</v>
      </c>
      <c r="F486">
        <v>18</v>
      </c>
      <c r="G486" s="5">
        <v>74</v>
      </c>
      <c r="H486" t="s">
        <v>1413</v>
      </c>
      <c r="I486">
        <v>21</v>
      </c>
      <c r="J486">
        <v>15</v>
      </c>
      <c r="K486">
        <v>15</v>
      </c>
      <c r="L486">
        <v>17</v>
      </c>
      <c r="M486" s="5">
        <v>68</v>
      </c>
      <c r="N486" t="s">
        <v>1422</v>
      </c>
      <c r="O486">
        <v>20</v>
      </c>
      <c r="P486">
        <v>17</v>
      </c>
      <c r="Q486">
        <v>18</v>
      </c>
      <c r="R486">
        <v>18</v>
      </c>
      <c r="S486" s="5">
        <v>73</v>
      </c>
      <c r="T486" t="s">
        <v>1423</v>
      </c>
      <c r="U486">
        <v>20.3333333333333</v>
      </c>
      <c r="V486">
        <v>16.6666666666667</v>
      </c>
      <c r="W486">
        <v>17</v>
      </c>
      <c r="X486">
        <v>17.6666666666667</v>
      </c>
      <c r="Y486">
        <v>71.6666666666667</v>
      </c>
    </row>
    <row r="487" spans="1:25">
      <c r="A487">
        <v>486</v>
      </c>
      <c r="B487">
        <v>8</v>
      </c>
      <c r="C487">
        <v>15</v>
      </c>
      <c r="D487">
        <v>19</v>
      </c>
      <c r="E487">
        <v>19</v>
      </c>
      <c r="F487">
        <v>15</v>
      </c>
      <c r="G487" s="5">
        <v>68</v>
      </c>
      <c r="H487" t="s">
        <v>1424</v>
      </c>
      <c r="I487">
        <v>20</v>
      </c>
      <c r="J487">
        <v>15</v>
      </c>
      <c r="K487">
        <v>20</v>
      </c>
      <c r="L487">
        <v>20</v>
      </c>
      <c r="M487" s="5">
        <v>75</v>
      </c>
      <c r="N487" t="s">
        <v>1425</v>
      </c>
      <c r="O487">
        <v>22</v>
      </c>
      <c r="P487">
        <v>17</v>
      </c>
      <c r="Q487">
        <v>15</v>
      </c>
      <c r="R487">
        <v>19</v>
      </c>
      <c r="S487" s="5">
        <v>73</v>
      </c>
      <c r="T487" t="s">
        <v>1426</v>
      </c>
      <c r="U487">
        <v>19</v>
      </c>
      <c r="V487">
        <v>17</v>
      </c>
      <c r="W487">
        <v>18</v>
      </c>
      <c r="X487">
        <v>18</v>
      </c>
      <c r="Y487">
        <v>72</v>
      </c>
    </row>
    <row r="488" spans="1:25">
      <c r="A488">
        <v>487</v>
      </c>
      <c r="B488">
        <v>8</v>
      </c>
      <c r="C488">
        <v>18</v>
      </c>
      <c r="D488">
        <v>18</v>
      </c>
      <c r="E488">
        <v>10</v>
      </c>
      <c r="F488">
        <v>18</v>
      </c>
      <c r="G488" s="5">
        <v>64</v>
      </c>
      <c r="H488" t="s">
        <v>1427</v>
      </c>
      <c r="I488">
        <v>19</v>
      </c>
      <c r="J488">
        <v>15</v>
      </c>
      <c r="K488">
        <v>15</v>
      </c>
      <c r="L488">
        <v>15</v>
      </c>
      <c r="M488" s="5">
        <v>64</v>
      </c>
      <c r="N488" t="s">
        <v>1428</v>
      </c>
      <c r="O488">
        <v>23</v>
      </c>
      <c r="P488">
        <v>23</v>
      </c>
      <c r="Q488">
        <v>20</v>
      </c>
      <c r="R488">
        <v>22</v>
      </c>
      <c r="S488" s="5">
        <v>88</v>
      </c>
      <c r="T488" t="s">
        <v>1429</v>
      </c>
      <c r="U488">
        <v>20</v>
      </c>
      <c r="V488">
        <v>18.6666666666667</v>
      </c>
      <c r="W488">
        <v>15</v>
      </c>
      <c r="X488">
        <v>18.3333333333333</v>
      </c>
      <c r="Y488">
        <v>72</v>
      </c>
    </row>
    <row r="489" spans="1:25">
      <c r="A489">
        <v>488</v>
      </c>
      <c r="B489">
        <v>8</v>
      </c>
      <c r="C489">
        <v>18</v>
      </c>
      <c r="D489">
        <v>18</v>
      </c>
      <c r="E489">
        <v>19</v>
      </c>
      <c r="F489">
        <v>18</v>
      </c>
      <c r="G489" s="5">
        <v>73</v>
      </c>
      <c r="H489" t="s">
        <v>1430</v>
      </c>
      <c r="I489">
        <v>20</v>
      </c>
      <c r="J489">
        <v>20</v>
      </c>
      <c r="K489">
        <v>17</v>
      </c>
      <c r="L489">
        <v>20</v>
      </c>
      <c r="M489" s="5">
        <v>77</v>
      </c>
      <c r="N489" t="s">
        <v>1431</v>
      </c>
      <c r="O489">
        <v>16</v>
      </c>
      <c r="P489">
        <v>16</v>
      </c>
      <c r="Q489">
        <v>18</v>
      </c>
      <c r="R489">
        <v>17</v>
      </c>
      <c r="S489" s="5">
        <v>67</v>
      </c>
      <c r="T489" t="s">
        <v>1432</v>
      </c>
      <c r="U489">
        <v>18</v>
      </c>
      <c r="V489">
        <v>18</v>
      </c>
      <c r="W489">
        <v>18</v>
      </c>
      <c r="X489">
        <v>18.3333333333333</v>
      </c>
      <c r="Y489">
        <v>72.3333333333333</v>
      </c>
    </row>
    <row r="490" spans="1:25">
      <c r="A490">
        <v>489</v>
      </c>
      <c r="B490">
        <v>8</v>
      </c>
      <c r="C490">
        <v>20</v>
      </c>
      <c r="D490">
        <v>18</v>
      </c>
      <c r="E490">
        <v>19</v>
      </c>
      <c r="F490">
        <v>18</v>
      </c>
      <c r="G490" s="5">
        <v>75</v>
      </c>
      <c r="H490" t="s">
        <v>1433</v>
      </c>
      <c r="I490">
        <v>20</v>
      </c>
      <c r="J490">
        <v>16</v>
      </c>
      <c r="K490">
        <v>18</v>
      </c>
      <c r="L490">
        <v>20</v>
      </c>
      <c r="M490" s="5">
        <v>74</v>
      </c>
      <c r="N490" t="s">
        <v>1434</v>
      </c>
      <c r="O490">
        <v>17</v>
      </c>
      <c r="P490">
        <v>17</v>
      </c>
      <c r="Q490">
        <v>16</v>
      </c>
      <c r="R490">
        <v>18</v>
      </c>
      <c r="S490" s="5">
        <v>68</v>
      </c>
      <c r="T490" t="s">
        <v>1435</v>
      </c>
      <c r="U490">
        <v>19</v>
      </c>
      <c r="V490">
        <v>17</v>
      </c>
      <c r="W490">
        <v>17.6666666666667</v>
      </c>
      <c r="X490">
        <v>18.6666666666667</v>
      </c>
      <c r="Y490">
        <v>72.3333333333333</v>
      </c>
    </row>
    <row r="491" spans="1:25">
      <c r="A491">
        <v>490</v>
      </c>
      <c r="B491">
        <v>8</v>
      </c>
      <c r="C491">
        <v>18</v>
      </c>
      <c r="D491">
        <v>20</v>
      </c>
      <c r="E491">
        <v>17</v>
      </c>
      <c r="F491">
        <v>16</v>
      </c>
      <c r="G491" s="5">
        <v>71</v>
      </c>
      <c r="H491" t="s">
        <v>1436</v>
      </c>
      <c r="I491">
        <v>18</v>
      </c>
      <c r="J491">
        <v>17</v>
      </c>
      <c r="K491">
        <v>17</v>
      </c>
      <c r="L491">
        <v>18</v>
      </c>
      <c r="M491" s="5">
        <v>70</v>
      </c>
      <c r="N491" t="s">
        <v>1437</v>
      </c>
      <c r="O491">
        <v>20</v>
      </c>
      <c r="P491">
        <v>20</v>
      </c>
      <c r="Q491">
        <v>18</v>
      </c>
      <c r="R491">
        <v>18</v>
      </c>
      <c r="S491" s="5">
        <v>76</v>
      </c>
      <c r="U491">
        <v>18.6666666666667</v>
      </c>
      <c r="V491">
        <v>19</v>
      </c>
      <c r="W491">
        <v>17.3333333333333</v>
      </c>
      <c r="X491">
        <v>17.3333333333333</v>
      </c>
      <c r="Y491">
        <v>72.3333333333333</v>
      </c>
    </row>
    <row r="492" spans="1:25">
      <c r="A492">
        <v>491</v>
      </c>
      <c r="B492">
        <v>8</v>
      </c>
      <c r="C492">
        <v>18</v>
      </c>
      <c r="D492">
        <v>16</v>
      </c>
      <c r="E492">
        <v>16</v>
      </c>
      <c r="F492">
        <v>16</v>
      </c>
      <c r="G492" s="5">
        <v>66</v>
      </c>
      <c r="H492" t="s">
        <v>1438</v>
      </c>
      <c r="I492">
        <v>20</v>
      </c>
      <c r="J492">
        <v>16</v>
      </c>
      <c r="K492">
        <v>17</v>
      </c>
      <c r="L492">
        <v>18</v>
      </c>
      <c r="M492" s="5">
        <v>71</v>
      </c>
      <c r="N492" t="s">
        <v>1439</v>
      </c>
      <c r="O492">
        <v>21</v>
      </c>
      <c r="P492">
        <v>20</v>
      </c>
      <c r="Q492">
        <v>19</v>
      </c>
      <c r="R492">
        <v>20</v>
      </c>
      <c r="S492" s="5">
        <v>80</v>
      </c>
      <c r="T492" t="s">
        <v>1440</v>
      </c>
      <c r="U492">
        <v>19.6666666666667</v>
      </c>
      <c r="V492">
        <v>17.3333333333333</v>
      </c>
      <c r="W492">
        <v>17.3333333333333</v>
      </c>
      <c r="X492">
        <v>18</v>
      </c>
      <c r="Y492">
        <v>72.3333333333333</v>
      </c>
    </row>
    <row r="493" spans="1:25">
      <c r="A493">
        <v>492</v>
      </c>
      <c r="B493">
        <v>8</v>
      </c>
      <c r="C493">
        <v>21</v>
      </c>
      <c r="D493">
        <v>19</v>
      </c>
      <c r="E493">
        <v>19</v>
      </c>
      <c r="F493">
        <v>18</v>
      </c>
      <c r="G493" s="5">
        <v>77</v>
      </c>
      <c r="H493" t="s">
        <v>1441</v>
      </c>
      <c r="I493">
        <v>20</v>
      </c>
      <c r="J493">
        <v>16</v>
      </c>
      <c r="K493">
        <v>18</v>
      </c>
      <c r="L493">
        <v>17</v>
      </c>
      <c r="M493" s="5">
        <v>71</v>
      </c>
      <c r="N493" t="s">
        <v>1442</v>
      </c>
      <c r="O493">
        <v>15</v>
      </c>
      <c r="P493">
        <v>18</v>
      </c>
      <c r="Q493">
        <v>17</v>
      </c>
      <c r="R493">
        <v>20</v>
      </c>
      <c r="S493" s="5">
        <v>70</v>
      </c>
      <c r="T493" t="s">
        <v>1443</v>
      </c>
      <c r="U493">
        <v>18.6666666666667</v>
      </c>
      <c r="V493">
        <v>17.6666666666667</v>
      </c>
      <c r="W493">
        <v>18</v>
      </c>
      <c r="X493">
        <v>18.3333333333333</v>
      </c>
      <c r="Y493">
        <v>72.6666666666667</v>
      </c>
    </row>
    <row r="494" spans="1:25">
      <c r="A494">
        <v>493</v>
      </c>
      <c r="B494">
        <v>8</v>
      </c>
      <c r="C494">
        <v>20</v>
      </c>
      <c r="D494">
        <v>16</v>
      </c>
      <c r="E494">
        <v>20</v>
      </c>
      <c r="F494">
        <v>18</v>
      </c>
      <c r="G494" s="5">
        <v>74</v>
      </c>
      <c r="H494" t="s">
        <v>1444</v>
      </c>
      <c r="I494">
        <v>16</v>
      </c>
      <c r="J494">
        <v>18</v>
      </c>
      <c r="K494">
        <v>18</v>
      </c>
      <c r="L494">
        <v>22</v>
      </c>
      <c r="M494" s="5">
        <v>74</v>
      </c>
      <c r="N494" t="s">
        <v>1445</v>
      </c>
      <c r="O494">
        <v>20</v>
      </c>
      <c r="P494">
        <v>15</v>
      </c>
      <c r="Q494">
        <v>20</v>
      </c>
      <c r="R494">
        <v>15</v>
      </c>
      <c r="S494" s="5">
        <v>70</v>
      </c>
      <c r="T494" t="s">
        <v>1446</v>
      </c>
      <c r="U494">
        <v>18.6666666666667</v>
      </c>
      <c r="V494">
        <v>16.3333333333333</v>
      </c>
      <c r="W494">
        <v>19.3333333333333</v>
      </c>
      <c r="X494">
        <v>18.3333333333333</v>
      </c>
      <c r="Y494">
        <v>72.6666666666667</v>
      </c>
    </row>
    <row r="495" spans="1:25">
      <c r="A495">
        <v>494</v>
      </c>
      <c r="B495">
        <v>8</v>
      </c>
      <c r="C495">
        <v>18</v>
      </c>
      <c r="D495">
        <v>18</v>
      </c>
      <c r="E495">
        <v>18</v>
      </c>
      <c r="F495">
        <v>18</v>
      </c>
      <c r="G495" s="5">
        <v>72</v>
      </c>
      <c r="H495" t="s">
        <v>1447</v>
      </c>
      <c r="I495">
        <v>18</v>
      </c>
      <c r="J495">
        <v>20</v>
      </c>
      <c r="K495">
        <v>18</v>
      </c>
      <c r="L495">
        <v>17</v>
      </c>
      <c r="M495" s="5">
        <v>73</v>
      </c>
      <c r="N495" t="s">
        <v>1448</v>
      </c>
      <c r="O495">
        <v>20</v>
      </c>
      <c r="P495">
        <v>17</v>
      </c>
      <c r="Q495">
        <v>16</v>
      </c>
      <c r="R495">
        <v>20</v>
      </c>
      <c r="S495" s="5">
        <v>73</v>
      </c>
      <c r="T495" t="s">
        <v>1449</v>
      </c>
      <c r="U495">
        <v>18.6666666666667</v>
      </c>
      <c r="V495">
        <v>18.3333333333333</v>
      </c>
      <c r="W495">
        <v>17.3333333333333</v>
      </c>
      <c r="X495">
        <v>18.3333333333333</v>
      </c>
      <c r="Y495">
        <v>72.6666666666667</v>
      </c>
    </row>
    <row r="496" spans="1:25">
      <c r="A496">
        <v>495</v>
      </c>
      <c r="B496">
        <v>8</v>
      </c>
      <c r="C496">
        <v>20</v>
      </c>
      <c r="D496">
        <v>18</v>
      </c>
      <c r="E496">
        <v>18</v>
      </c>
      <c r="F496">
        <v>19</v>
      </c>
      <c r="G496" s="5">
        <v>75</v>
      </c>
      <c r="H496" t="s">
        <v>1450</v>
      </c>
      <c r="I496">
        <v>20</v>
      </c>
      <c r="J496">
        <v>16</v>
      </c>
      <c r="K496">
        <v>16</v>
      </c>
      <c r="L496">
        <v>16</v>
      </c>
      <c r="M496" s="5">
        <v>68</v>
      </c>
      <c r="N496" t="s">
        <v>1451</v>
      </c>
      <c r="O496">
        <v>20</v>
      </c>
      <c r="P496">
        <v>18</v>
      </c>
      <c r="Q496">
        <v>19</v>
      </c>
      <c r="R496">
        <v>18</v>
      </c>
      <c r="S496" s="5">
        <v>75</v>
      </c>
      <c r="T496" t="s">
        <v>1452</v>
      </c>
      <c r="U496">
        <v>20</v>
      </c>
      <c r="V496">
        <v>17.3333333333333</v>
      </c>
      <c r="W496">
        <v>17.6666666666667</v>
      </c>
      <c r="X496">
        <v>17.6666666666667</v>
      </c>
      <c r="Y496">
        <v>72.6666666666667</v>
      </c>
    </row>
    <row r="497" spans="1:25">
      <c r="A497">
        <v>496</v>
      </c>
      <c r="B497">
        <v>8</v>
      </c>
      <c r="C497">
        <v>20</v>
      </c>
      <c r="D497">
        <v>20</v>
      </c>
      <c r="E497">
        <v>18</v>
      </c>
      <c r="F497">
        <v>16</v>
      </c>
      <c r="G497" s="5">
        <v>74</v>
      </c>
      <c r="H497" t="s">
        <v>1453</v>
      </c>
      <c r="I497">
        <v>22</v>
      </c>
      <c r="J497">
        <v>16</v>
      </c>
      <c r="K497">
        <v>21</v>
      </c>
      <c r="L497">
        <v>19</v>
      </c>
      <c r="M497" s="5">
        <v>78</v>
      </c>
      <c r="N497" t="s">
        <v>1454</v>
      </c>
      <c r="O497">
        <v>18</v>
      </c>
      <c r="P497">
        <v>18</v>
      </c>
      <c r="Q497">
        <v>16</v>
      </c>
      <c r="R497">
        <v>15</v>
      </c>
      <c r="S497" s="5">
        <v>67</v>
      </c>
      <c r="T497" t="s">
        <v>1455</v>
      </c>
      <c r="U497">
        <v>20</v>
      </c>
      <c r="V497">
        <v>18</v>
      </c>
      <c r="W497">
        <v>18.3333333333333</v>
      </c>
      <c r="X497">
        <v>16.6666666666667</v>
      </c>
      <c r="Y497">
        <v>73</v>
      </c>
    </row>
    <row r="498" spans="1:25">
      <c r="A498">
        <v>497</v>
      </c>
      <c r="B498">
        <v>8</v>
      </c>
      <c r="C498">
        <v>22</v>
      </c>
      <c r="D498">
        <v>20</v>
      </c>
      <c r="E498">
        <v>20</v>
      </c>
      <c r="F498">
        <v>21</v>
      </c>
      <c r="G498" s="5">
        <v>83</v>
      </c>
      <c r="H498" t="s">
        <v>1456</v>
      </c>
      <c r="I498">
        <v>16</v>
      </c>
      <c r="J498">
        <v>16</v>
      </c>
      <c r="K498">
        <v>12</v>
      </c>
      <c r="L498">
        <v>12</v>
      </c>
      <c r="M498" s="5">
        <v>56</v>
      </c>
      <c r="N498" t="s">
        <v>1457</v>
      </c>
      <c r="O498">
        <v>22</v>
      </c>
      <c r="P498">
        <v>20</v>
      </c>
      <c r="Q498">
        <v>18</v>
      </c>
      <c r="R498">
        <v>20</v>
      </c>
      <c r="S498" s="5">
        <v>80</v>
      </c>
      <c r="T498" t="s">
        <v>1458</v>
      </c>
      <c r="U498">
        <v>20</v>
      </c>
      <c r="V498">
        <v>18.6666666666667</v>
      </c>
      <c r="W498">
        <v>16.6666666666667</v>
      </c>
      <c r="X498">
        <v>17.6666666666667</v>
      </c>
      <c r="Y498">
        <v>73</v>
      </c>
    </row>
    <row r="499" spans="1:25">
      <c r="A499">
        <v>498</v>
      </c>
      <c r="B499">
        <v>8</v>
      </c>
      <c r="C499">
        <v>20</v>
      </c>
      <c r="D499">
        <v>20</v>
      </c>
      <c r="E499">
        <v>18</v>
      </c>
      <c r="F499">
        <v>19</v>
      </c>
      <c r="G499" s="5">
        <v>77</v>
      </c>
      <c r="H499" t="s">
        <v>1413</v>
      </c>
      <c r="I499">
        <v>21</v>
      </c>
      <c r="J499">
        <v>19</v>
      </c>
      <c r="K499">
        <v>18</v>
      </c>
      <c r="L499">
        <v>16</v>
      </c>
      <c r="M499" s="5">
        <v>74</v>
      </c>
      <c r="N499" t="s">
        <v>1459</v>
      </c>
      <c r="O499">
        <v>18</v>
      </c>
      <c r="P499">
        <v>16</v>
      </c>
      <c r="Q499">
        <v>18</v>
      </c>
      <c r="R499">
        <v>18</v>
      </c>
      <c r="S499" s="5">
        <v>70</v>
      </c>
      <c r="T499" t="s">
        <v>1460</v>
      </c>
      <c r="U499">
        <v>19.6666666666667</v>
      </c>
      <c r="V499">
        <v>18.3333333333333</v>
      </c>
      <c r="W499">
        <v>18</v>
      </c>
      <c r="X499">
        <v>17.6666666666667</v>
      </c>
      <c r="Y499">
        <v>73.6666666666667</v>
      </c>
    </row>
    <row r="500" spans="1:25">
      <c r="A500">
        <v>499</v>
      </c>
      <c r="B500">
        <v>8</v>
      </c>
      <c r="C500">
        <v>20</v>
      </c>
      <c r="D500">
        <v>18</v>
      </c>
      <c r="E500">
        <v>19</v>
      </c>
      <c r="F500">
        <v>19</v>
      </c>
      <c r="G500" s="5">
        <v>76</v>
      </c>
      <c r="H500" t="s">
        <v>1461</v>
      </c>
      <c r="I500">
        <v>20</v>
      </c>
      <c r="J500">
        <v>18</v>
      </c>
      <c r="K500">
        <v>19</v>
      </c>
      <c r="L500">
        <v>18</v>
      </c>
      <c r="M500" s="5">
        <v>75</v>
      </c>
      <c r="N500" t="s">
        <v>1462</v>
      </c>
      <c r="O500">
        <v>17</v>
      </c>
      <c r="P500">
        <v>17</v>
      </c>
      <c r="Q500">
        <v>18</v>
      </c>
      <c r="R500">
        <v>18</v>
      </c>
      <c r="S500" s="5">
        <v>70</v>
      </c>
      <c r="T500" t="s">
        <v>1463</v>
      </c>
      <c r="U500">
        <v>19</v>
      </c>
      <c r="V500">
        <v>17.6666666666667</v>
      </c>
      <c r="W500">
        <v>18.6666666666667</v>
      </c>
      <c r="X500">
        <v>18.3333333333333</v>
      </c>
      <c r="Y500">
        <v>73.6666666666667</v>
      </c>
    </row>
    <row r="501" spans="1:25">
      <c r="A501">
        <v>500</v>
      </c>
      <c r="B501">
        <v>8</v>
      </c>
      <c r="C501">
        <v>20</v>
      </c>
      <c r="D501">
        <v>15</v>
      </c>
      <c r="E501">
        <v>15</v>
      </c>
      <c r="F501">
        <v>15</v>
      </c>
      <c r="G501" s="5">
        <v>65</v>
      </c>
      <c r="H501" t="s">
        <v>1464</v>
      </c>
      <c r="I501">
        <v>17</v>
      </c>
      <c r="J501">
        <v>22</v>
      </c>
      <c r="K501">
        <v>20</v>
      </c>
      <c r="L501">
        <v>21</v>
      </c>
      <c r="M501" s="5">
        <v>80</v>
      </c>
      <c r="N501" t="s">
        <v>1465</v>
      </c>
      <c r="O501">
        <v>19</v>
      </c>
      <c r="P501">
        <v>20</v>
      </c>
      <c r="Q501">
        <v>18</v>
      </c>
      <c r="R501">
        <v>19</v>
      </c>
      <c r="S501" s="5">
        <v>76</v>
      </c>
      <c r="T501" t="s">
        <v>1466</v>
      </c>
      <c r="U501">
        <v>18.6666666666667</v>
      </c>
      <c r="V501">
        <v>19</v>
      </c>
      <c r="W501">
        <v>17.6666666666667</v>
      </c>
      <c r="X501">
        <v>18.3333333333333</v>
      </c>
      <c r="Y501">
        <v>73.6666666666667</v>
      </c>
    </row>
    <row r="502" spans="1:25">
      <c r="A502">
        <v>501</v>
      </c>
      <c r="B502">
        <v>8</v>
      </c>
      <c r="C502">
        <v>22</v>
      </c>
      <c r="D502">
        <v>19</v>
      </c>
      <c r="E502">
        <v>18</v>
      </c>
      <c r="F502">
        <v>18</v>
      </c>
      <c r="G502" s="5">
        <v>77</v>
      </c>
      <c r="H502" t="s">
        <v>1467</v>
      </c>
      <c r="I502">
        <v>18</v>
      </c>
      <c r="J502">
        <v>15</v>
      </c>
      <c r="K502">
        <v>17</v>
      </c>
      <c r="L502">
        <v>16</v>
      </c>
      <c r="M502" s="5">
        <v>66</v>
      </c>
      <c r="N502" t="s">
        <v>1468</v>
      </c>
      <c r="O502">
        <v>20</v>
      </c>
      <c r="P502">
        <v>20</v>
      </c>
      <c r="Q502">
        <v>18</v>
      </c>
      <c r="R502">
        <v>20</v>
      </c>
      <c r="S502" s="5">
        <v>78</v>
      </c>
      <c r="T502" t="s">
        <v>1469</v>
      </c>
      <c r="U502">
        <v>20</v>
      </c>
      <c r="V502">
        <v>18</v>
      </c>
      <c r="W502">
        <v>17.6666666666667</v>
      </c>
      <c r="X502">
        <v>18</v>
      </c>
      <c r="Y502">
        <v>73.6666666666667</v>
      </c>
    </row>
    <row r="503" spans="1:25">
      <c r="A503">
        <v>502</v>
      </c>
      <c r="B503">
        <v>8</v>
      </c>
      <c r="C503">
        <v>20</v>
      </c>
      <c r="D503">
        <v>18</v>
      </c>
      <c r="E503">
        <v>18</v>
      </c>
      <c r="F503">
        <v>17</v>
      </c>
      <c r="G503" s="5">
        <v>73</v>
      </c>
      <c r="H503" t="s">
        <v>154</v>
      </c>
      <c r="I503">
        <v>20</v>
      </c>
      <c r="J503">
        <v>18</v>
      </c>
      <c r="K503">
        <v>16</v>
      </c>
      <c r="L503">
        <v>16</v>
      </c>
      <c r="M503" s="5">
        <v>70</v>
      </c>
      <c r="N503" t="s">
        <v>1470</v>
      </c>
      <c r="O503">
        <v>19</v>
      </c>
      <c r="P503">
        <v>21</v>
      </c>
      <c r="Q503">
        <v>19</v>
      </c>
      <c r="R503">
        <v>19</v>
      </c>
      <c r="S503" s="5">
        <v>78</v>
      </c>
      <c r="T503" t="s">
        <v>1471</v>
      </c>
      <c r="U503">
        <v>19.6666666666667</v>
      </c>
      <c r="V503">
        <v>19</v>
      </c>
      <c r="W503">
        <v>17.6666666666667</v>
      </c>
      <c r="X503">
        <v>17.3333333333333</v>
      </c>
      <c r="Y503">
        <v>73.6666666666667</v>
      </c>
    </row>
    <row r="504" spans="1:25">
      <c r="A504">
        <v>503</v>
      </c>
      <c r="B504">
        <v>8</v>
      </c>
      <c r="C504">
        <v>21</v>
      </c>
      <c r="D504">
        <v>18</v>
      </c>
      <c r="E504">
        <v>17</v>
      </c>
      <c r="F504">
        <v>17</v>
      </c>
      <c r="G504" s="5">
        <v>73</v>
      </c>
      <c r="H504" t="s">
        <v>1472</v>
      </c>
      <c r="I504">
        <v>20</v>
      </c>
      <c r="J504">
        <v>16</v>
      </c>
      <c r="K504">
        <v>16</v>
      </c>
      <c r="L504">
        <v>16</v>
      </c>
      <c r="M504" s="5">
        <v>68</v>
      </c>
      <c r="N504" t="s">
        <v>1473</v>
      </c>
      <c r="O504">
        <v>20</v>
      </c>
      <c r="P504">
        <v>20</v>
      </c>
      <c r="Q504">
        <v>19</v>
      </c>
      <c r="R504">
        <v>21</v>
      </c>
      <c r="S504" s="5">
        <v>80</v>
      </c>
      <c r="T504" t="s">
        <v>1474</v>
      </c>
      <c r="U504">
        <v>20.3333333333333</v>
      </c>
      <c r="V504">
        <v>18</v>
      </c>
      <c r="W504">
        <v>17.3333333333333</v>
      </c>
      <c r="X504">
        <v>18</v>
      </c>
      <c r="Y504">
        <v>73.6666666666667</v>
      </c>
    </row>
    <row r="505" spans="1:25">
      <c r="A505">
        <v>504</v>
      </c>
      <c r="B505">
        <v>8</v>
      </c>
      <c r="C505">
        <v>19</v>
      </c>
      <c r="D505">
        <v>22</v>
      </c>
      <c r="E505">
        <v>21</v>
      </c>
      <c r="F505">
        <v>21</v>
      </c>
      <c r="G505" s="5">
        <v>83</v>
      </c>
      <c r="H505" t="s">
        <v>1475</v>
      </c>
      <c r="I505">
        <v>20</v>
      </c>
      <c r="J505">
        <v>15</v>
      </c>
      <c r="K505">
        <v>15</v>
      </c>
      <c r="L505">
        <v>15</v>
      </c>
      <c r="M505" s="5">
        <v>65</v>
      </c>
      <c r="N505" t="s">
        <v>1476</v>
      </c>
      <c r="O505">
        <v>18</v>
      </c>
      <c r="P505">
        <v>18</v>
      </c>
      <c r="Q505">
        <v>20</v>
      </c>
      <c r="R505">
        <v>18</v>
      </c>
      <c r="S505" s="5">
        <v>74</v>
      </c>
      <c r="T505" t="s">
        <v>1477</v>
      </c>
      <c r="U505">
        <v>19</v>
      </c>
      <c r="V505">
        <v>18.3333333333333</v>
      </c>
      <c r="W505">
        <v>18.6666666666667</v>
      </c>
      <c r="X505">
        <v>18</v>
      </c>
      <c r="Y505">
        <v>74</v>
      </c>
    </row>
    <row r="506" spans="1:25">
      <c r="A506">
        <v>505</v>
      </c>
      <c r="B506">
        <v>8</v>
      </c>
      <c r="C506">
        <v>20</v>
      </c>
      <c r="D506">
        <v>21</v>
      </c>
      <c r="E506">
        <v>18</v>
      </c>
      <c r="F506">
        <v>19</v>
      </c>
      <c r="G506" s="5">
        <v>78</v>
      </c>
      <c r="H506" t="s">
        <v>1478</v>
      </c>
      <c r="I506">
        <v>20</v>
      </c>
      <c r="J506">
        <v>15</v>
      </c>
      <c r="K506">
        <v>22</v>
      </c>
      <c r="L506">
        <v>23</v>
      </c>
      <c r="M506" s="5">
        <v>80</v>
      </c>
      <c r="N506" t="s">
        <v>1479</v>
      </c>
      <c r="O506">
        <v>20</v>
      </c>
      <c r="P506">
        <v>15</v>
      </c>
      <c r="Q506">
        <v>20</v>
      </c>
      <c r="R506">
        <v>10</v>
      </c>
      <c r="S506" s="5">
        <v>65</v>
      </c>
      <c r="T506" t="s">
        <v>1480</v>
      </c>
      <c r="U506">
        <v>20</v>
      </c>
      <c r="V506">
        <v>17</v>
      </c>
      <c r="W506">
        <v>20</v>
      </c>
      <c r="X506">
        <v>17.3333333333333</v>
      </c>
      <c r="Y506">
        <v>74.3333333333333</v>
      </c>
    </row>
    <row r="507" spans="1:25">
      <c r="A507">
        <v>506</v>
      </c>
      <c r="B507">
        <v>8</v>
      </c>
      <c r="C507">
        <v>22</v>
      </c>
      <c r="D507">
        <v>18</v>
      </c>
      <c r="E507">
        <v>19</v>
      </c>
      <c r="F507">
        <v>18</v>
      </c>
      <c r="G507" s="5">
        <v>77</v>
      </c>
      <c r="H507" t="s">
        <v>1481</v>
      </c>
      <c r="I507">
        <v>20</v>
      </c>
      <c r="J507">
        <v>18</v>
      </c>
      <c r="K507">
        <v>19</v>
      </c>
      <c r="L507">
        <v>17</v>
      </c>
      <c r="M507" s="5">
        <v>74</v>
      </c>
      <c r="N507" t="s">
        <v>1482</v>
      </c>
      <c r="O507">
        <v>20</v>
      </c>
      <c r="P507">
        <v>16</v>
      </c>
      <c r="Q507">
        <v>18</v>
      </c>
      <c r="R507">
        <v>18</v>
      </c>
      <c r="S507" s="5">
        <v>72</v>
      </c>
      <c r="T507" t="s">
        <v>1483</v>
      </c>
      <c r="U507">
        <v>20.6666666666667</v>
      </c>
      <c r="V507">
        <v>17.3333333333333</v>
      </c>
      <c r="W507">
        <v>18.6666666666667</v>
      </c>
      <c r="X507">
        <v>17.6666666666667</v>
      </c>
      <c r="Y507">
        <v>74.3333333333333</v>
      </c>
    </row>
    <row r="508" spans="1:25">
      <c r="A508">
        <v>507</v>
      </c>
      <c r="B508">
        <v>8</v>
      </c>
      <c r="C508">
        <v>20</v>
      </c>
      <c r="D508">
        <v>20</v>
      </c>
      <c r="E508">
        <v>20</v>
      </c>
      <c r="F508">
        <v>18</v>
      </c>
      <c r="G508" s="5">
        <v>78</v>
      </c>
      <c r="H508" t="s">
        <v>1484</v>
      </c>
      <c r="I508">
        <v>22</v>
      </c>
      <c r="J508">
        <v>21</v>
      </c>
      <c r="K508">
        <v>23</v>
      </c>
      <c r="L508">
        <v>20</v>
      </c>
      <c r="M508" s="5">
        <v>86</v>
      </c>
      <c r="N508" t="s">
        <v>1485</v>
      </c>
      <c r="O508">
        <v>15</v>
      </c>
      <c r="P508">
        <v>10</v>
      </c>
      <c r="Q508">
        <v>20</v>
      </c>
      <c r="R508">
        <v>15</v>
      </c>
      <c r="S508" s="5">
        <v>60</v>
      </c>
      <c r="T508" t="s">
        <v>1486</v>
      </c>
      <c r="U508">
        <v>19</v>
      </c>
      <c r="V508">
        <v>17</v>
      </c>
      <c r="W508">
        <v>21</v>
      </c>
      <c r="X508">
        <v>17.6666666666667</v>
      </c>
      <c r="Y508">
        <v>74.6666666666667</v>
      </c>
    </row>
    <row r="509" spans="1:25">
      <c r="A509">
        <v>508</v>
      </c>
      <c r="B509">
        <v>8</v>
      </c>
      <c r="C509">
        <v>20</v>
      </c>
      <c r="D509">
        <v>16</v>
      </c>
      <c r="E509">
        <v>16</v>
      </c>
      <c r="F509">
        <v>18</v>
      </c>
      <c r="G509" s="5">
        <v>70</v>
      </c>
      <c r="H509" t="s">
        <v>1487</v>
      </c>
      <c r="I509">
        <v>20</v>
      </c>
      <c r="J509">
        <v>20</v>
      </c>
      <c r="K509">
        <v>19</v>
      </c>
      <c r="L509">
        <v>21</v>
      </c>
      <c r="M509" s="5">
        <v>80</v>
      </c>
      <c r="N509" t="s">
        <v>1488</v>
      </c>
      <c r="O509">
        <v>20</v>
      </c>
      <c r="P509">
        <v>17</v>
      </c>
      <c r="Q509">
        <v>19</v>
      </c>
      <c r="R509">
        <v>18</v>
      </c>
      <c r="S509" s="5">
        <v>74</v>
      </c>
      <c r="T509" t="s">
        <v>1489</v>
      </c>
      <c r="U509">
        <v>20</v>
      </c>
      <c r="V509">
        <v>17.6666666666667</v>
      </c>
      <c r="W509">
        <v>18</v>
      </c>
      <c r="X509">
        <v>19</v>
      </c>
      <c r="Y509">
        <v>74.6666666666667</v>
      </c>
    </row>
    <row r="510" spans="1:25">
      <c r="A510">
        <v>509</v>
      </c>
      <c r="B510">
        <v>8</v>
      </c>
      <c r="C510">
        <v>20</v>
      </c>
      <c r="D510">
        <v>15</v>
      </c>
      <c r="E510">
        <v>20</v>
      </c>
      <c r="F510">
        <v>18</v>
      </c>
      <c r="G510" s="5">
        <v>73</v>
      </c>
      <c r="H510" t="s">
        <v>1490</v>
      </c>
      <c r="I510">
        <v>20</v>
      </c>
      <c r="J510">
        <v>20</v>
      </c>
      <c r="K510">
        <v>10</v>
      </c>
      <c r="L510">
        <v>15</v>
      </c>
      <c r="M510" s="5">
        <v>65</v>
      </c>
      <c r="N510" t="s">
        <v>1491</v>
      </c>
      <c r="O510">
        <v>22</v>
      </c>
      <c r="P510">
        <v>21</v>
      </c>
      <c r="Q510">
        <v>23</v>
      </c>
      <c r="R510">
        <v>21</v>
      </c>
      <c r="S510" s="5">
        <v>87</v>
      </c>
      <c r="T510" t="s">
        <v>1492</v>
      </c>
      <c r="U510">
        <v>20.6666666666667</v>
      </c>
      <c r="V510">
        <v>18.6666666666667</v>
      </c>
      <c r="W510">
        <v>17.6666666666667</v>
      </c>
      <c r="X510">
        <v>18</v>
      </c>
      <c r="Y510">
        <v>75</v>
      </c>
    </row>
    <row r="511" spans="1:25">
      <c r="A511">
        <v>510</v>
      </c>
      <c r="B511">
        <v>8</v>
      </c>
      <c r="C511">
        <v>22</v>
      </c>
      <c r="D511">
        <v>19</v>
      </c>
      <c r="E511">
        <v>20</v>
      </c>
      <c r="F511">
        <v>20</v>
      </c>
      <c r="G511" s="5">
        <v>81</v>
      </c>
      <c r="H511" t="s">
        <v>1493</v>
      </c>
      <c r="I511">
        <v>20</v>
      </c>
      <c r="J511">
        <v>18</v>
      </c>
      <c r="K511">
        <v>18</v>
      </c>
      <c r="L511">
        <v>20</v>
      </c>
      <c r="M511" s="5">
        <v>76</v>
      </c>
      <c r="N511" t="s">
        <v>1494</v>
      </c>
      <c r="O511">
        <v>17</v>
      </c>
      <c r="P511">
        <v>17</v>
      </c>
      <c r="Q511">
        <v>17</v>
      </c>
      <c r="R511">
        <v>18</v>
      </c>
      <c r="S511" s="5">
        <v>69</v>
      </c>
      <c r="T511" t="s">
        <v>1495</v>
      </c>
      <c r="U511">
        <v>19.6666666666667</v>
      </c>
      <c r="V511">
        <v>18</v>
      </c>
      <c r="W511">
        <v>18.3333333333333</v>
      </c>
      <c r="X511">
        <v>19.3333333333333</v>
      </c>
      <c r="Y511">
        <v>75.3333333333333</v>
      </c>
    </row>
    <row r="512" spans="1:25">
      <c r="A512">
        <v>511</v>
      </c>
      <c r="B512">
        <v>8</v>
      </c>
      <c r="C512">
        <v>22</v>
      </c>
      <c r="D512">
        <v>18</v>
      </c>
      <c r="E512">
        <v>22</v>
      </c>
      <c r="F512">
        <v>18</v>
      </c>
      <c r="G512" s="5">
        <v>80</v>
      </c>
      <c r="H512" t="s">
        <v>1496</v>
      </c>
      <c r="I512">
        <v>20</v>
      </c>
      <c r="J512">
        <v>20</v>
      </c>
      <c r="K512">
        <v>20</v>
      </c>
      <c r="L512">
        <v>16</v>
      </c>
      <c r="M512" s="5">
        <v>76</v>
      </c>
      <c r="N512" t="s">
        <v>1497</v>
      </c>
      <c r="O512">
        <v>18</v>
      </c>
      <c r="P512">
        <v>16</v>
      </c>
      <c r="Q512">
        <v>16</v>
      </c>
      <c r="R512">
        <v>20</v>
      </c>
      <c r="S512" s="5">
        <v>70</v>
      </c>
      <c r="T512" t="s">
        <v>1498</v>
      </c>
      <c r="U512">
        <v>20</v>
      </c>
      <c r="V512">
        <v>18</v>
      </c>
      <c r="W512">
        <v>19.3333333333333</v>
      </c>
      <c r="X512">
        <v>18</v>
      </c>
      <c r="Y512">
        <v>75.3333333333333</v>
      </c>
    </row>
    <row r="513" spans="1:25">
      <c r="A513">
        <v>512</v>
      </c>
      <c r="B513">
        <v>8</v>
      </c>
      <c r="C513">
        <v>20</v>
      </c>
      <c r="D513">
        <v>20</v>
      </c>
      <c r="E513">
        <v>21</v>
      </c>
      <c r="F513">
        <v>21</v>
      </c>
      <c r="G513" s="5">
        <v>82</v>
      </c>
      <c r="H513" t="s">
        <v>1499</v>
      </c>
      <c r="I513">
        <v>19</v>
      </c>
      <c r="J513">
        <v>17</v>
      </c>
      <c r="K513">
        <v>17</v>
      </c>
      <c r="L513">
        <v>18</v>
      </c>
      <c r="M513" s="5">
        <v>71</v>
      </c>
      <c r="N513" t="s">
        <v>1500</v>
      </c>
      <c r="O513">
        <v>20</v>
      </c>
      <c r="P513">
        <v>20</v>
      </c>
      <c r="Q513">
        <v>16</v>
      </c>
      <c r="R513">
        <v>17</v>
      </c>
      <c r="S513" s="5">
        <v>73</v>
      </c>
      <c r="T513" t="s">
        <v>1501</v>
      </c>
      <c r="U513">
        <v>19.6666666666667</v>
      </c>
      <c r="V513">
        <v>19</v>
      </c>
      <c r="W513">
        <v>18</v>
      </c>
      <c r="X513">
        <v>18.6666666666667</v>
      </c>
      <c r="Y513">
        <v>75.3333333333333</v>
      </c>
    </row>
    <row r="514" spans="1:25">
      <c r="A514">
        <v>513</v>
      </c>
      <c r="B514">
        <v>8</v>
      </c>
      <c r="C514">
        <v>22</v>
      </c>
      <c r="D514">
        <v>21</v>
      </c>
      <c r="E514">
        <v>21</v>
      </c>
      <c r="F514">
        <v>22</v>
      </c>
      <c r="G514" s="5">
        <v>86</v>
      </c>
      <c r="H514" t="s">
        <v>1502</v>
      </c>
      <c r="I514">
        <v>21</v>
      </c>
      <c r="J514">
        <v>21</v>
      </c>
      <c r="K514">
        <v>20</v>
      </c>
      <c r="L514">
        <v>19</v>
      </c>
      <c r="M514" s="5">
        <v>81</v>
      </c>
      <c r="N514" t="s">
        <v>1503</v>
      </c>
      <c r="O514">
        <v>15</v>
      </c>
      <c r="P514">
        <v>17</v>
      </c>
      <c r="Q514">
        <v>15</v>
      </c>
      <c r="R514">
        <v>13</v>
      </c>
      <c r="S514" s="5">
        <v>60</v>
      </c>
      <c r="T514" t="s">
        <v>1504</v>
      </c>
      <c r="U514">
        <v>19.3333333333333</v>
      </c>
      <c r="V514">
        <v>19.6666666666667</v>
      </c>
      <c r="W514">
        <v>18.6666666666667</v>
      </c>
      <c r="X514">
        <v>18</v>
      </c>
      <c r="Y514">
        <v>75.6666666666667</v>
      </c>
    </row>
    <row r="515" spans="1:25">
      <c r="A515">
        <v>514</v>
      </c>
      <c r="B515">
        <v>8</v>
      </c>
      <c r="C515">
        <v>20</v>
      </c>
      <c r="D515">
        <v>22</v>
      </c>
      <c r="E515">
        <v>22</v>
      </c>
      <c r="F515">
        <v>21</v>
      </c>
      <c r="G515" s="5">
        <v>85</v>
      </c>
      <c r="H515" t="s">
        <v>1505</v>
      </c>
      <c r="I515">
        <v>20</v>
      </c>
      <c r="J515">
        <v>16</v>
      </c>
      <c r="K515">
        <v>20</v>
      </c>
      <c r="L515">
        <v>16</v>
      </c>
      <c r="M515" s="5">
        <v>72</v>
      </c>
      <c r="N515" t="s">
        <v>1506</v>
      </c>
      <c r="O515">
        <v>21</v>
      </c>
      <c r="P515">
        <v>16</v>
      </c>
      <c r="Q515">
        <v>17</v>
      </c>
      <c r="R515">
        <v>16</v>
      </c>
      <c r="S515" s="5">
        <v>70</v>
      </c>
      <c r="U515">
        <v>20.3333333333333</v>
      </c>
      <c r="V515">
        <v>18</v>
      </c>
      <c r="W515">
        <v>19.6666666666667</v>
      </c>
      <c r="X515">
        <v>17.6666666666667</v>
      </c>
      <c r="Y515">
        <v>75.6666666666667</v>
      </c>
    </row>
    <row r="516" spans="1:25">
      <c r="A516">
        <v>515</v>
      </c>
      <c r="B516">
        <v>8</v>
      </c>
      <c r="C516">
        <v>18</v>
      </c>
      <c r="D516">
        <v>19</v>
      </c>
      <c r="E516">
        <v>20</v>
      </c>
      <c r="F516">
        <v>17</v>
      </c>
      <c r="G516" s="5">
        <v>74</v>
      </c>
      <c r="H516" t="s">
        <v>1507</v>
      </c>
      <c r="I516">
        <v>21</v>
      </c>
      <c r="J516">
        <v>20</v>
      </c>
      <c r="K516">
        <v>19</v>
      </c>
      <c r="L516">
        <v>20</v>
      </c>
      <c r="M516" s="5">
        <v>80</v>
      </c>
      <c r="N516" t="s">
        <v>1508</v>
      </c>
      <c r="O516">
        <v>19</v>
      </c>
      <c r="P516">
        <v>19</v>
      </c>
      <c r="Q516">
        <v>17</v>
      </c>
      <c r="R516">
        <v>18</v>
      </c>
      <c r="S516" s="5">
        <v>73</v>
      </c>
      <c r="T516" t="s">
        <v>1509</v>
      </c>
      <c r="U516">
        <v>19.3333333333333</v>
      </c>
      <c r="V516">
        <v>19.3333333333333</v>
      </c>
      <c r="W516">
        <v>18.6666666666667</v>
      </c>
      <c r="X516">
        <v>18.3333333333333</v>
      </c>
      <c r="Y516">
        <v>75.6666666666667</v>
      </c>
    </row>
    <row r="517" spans="1:25">
      <c r="A517">
        <v>516</v>
      </c>
      <c r="B517">
        <v>8</v>
      </c>
      <c r="C517">
        <v>19</v>
      </c>
      <c r="D517">
        <v>19</v>
      </c>
      <c r="E517">
        <v>18</v>
      </c>
      <c r="F517">
        <v>18</v>
      </c>
      <c r="G517" s="5">
        <v>74</v>
      </c>
      <c r="H517" t="s">
        <v>1510</v>
      </c>
      <c r="I517">
        <v>20</v>
      </c>
      <c r="J517">
        <v>19</v>
      </c>
      <c r="K517">
        <v>17</v>
      </c>
      <c r="L517">
        <v>18</v>
      </c>
      <c r="M517" s="5">
        <v>74</v>
      </c>
      <c r="N517" t="s">
        <v>1511</v>
      </c>
      <c r="O517">
        <v>20</v>
      </c>
      <c r="P517">
        <v>22</v>
      </c>
      <c r="Q517">
        <v>17</v>
      </c>
      <c r="R517">
        <v>20</v>
      </c>
      <c r="S517" s="5">
        <v>79</v>
      </c>
      <c r="T517" t="s">
        <v>1512</v>
      </c>
      <c r="U517">
        <v>19.6666666666667</v>
      </c>
      <c r="V517">
        <v>20</v>
      </c>
      <c r="W517">
        <v>17.3333333333333</v>
      </c>
      <c r="X517">
        <v>18.6666666666667</v>
      </c>
      <c r="Y517">
        <v>75.6666666666667</v>
      </c>
    </row>
    <row r="518" spans="1:25">
      <c r="A518">
        <v>517</v>
      </c>
      <c r="B518">
        <v>8</v>
      </c>
      <c r="C518">
        <v>16</v>
      </c>
      <c r="D518">
        <v>19</v>
      </c>
      <c r="E518">
        <v>18</v>
      </c>
      <c r="F518">
        <v>16</v>
      </c>
      <c r="G518" s="5">
        <v>69</v>
      </c>
      <c r="H518" t="s">
        <v>1513</v>
      </c>
      <c r="I518">
        <v>18</v>
      </c>
      <c r="J518">
        <v>19</v>
      </c>
      <c r="K518">
        <v>18</v>
      </c>
      <c r="L518">
        <v>18</v>
      </c>
      <c r="M518" s="5">
        <v>73</v>
      </c>
      <c r="N518" t="s">
        <v>1514</v>
      </c>
      <c r="O518">
        <v>21</v>
      </c>
      <c r="P518">
        <v>20</v>
      </c>
      <c r="Q518">
        <v>22</v>
      </c>
      <c r="R518">
        <v>22</v>
      </c>
      <c r="S518" s="5">
        <v>85</v>
      </c>
      <c r="T518" t="s">
        <v>1515</v>
      </c>
      <c r="U518">
        <v>18.3333333333333</v>
      </c>
      <c r="V518">
        <v>19.3333333333333</v>
      </c>
      <c r="W518">
        <v>19.3333333333333</v>
      </c>
      <c r="X518">
        <v>18.6666666666667</v>
      </c>
      <c r="Y518">
        <v>75.6666666666667</v>
      </c>
    </row>
    <row r="519" spans="1:25">
      <c r="A519">
        <v>518</v>
      </c>
      <c r="B519">
        <v>8</v>
      </c>
      <c r="C519">
        <v>20</v>
      </c>
      <c r="D519">
        <v>20</v>
      </c>
      <c r="E519">
        <v>20</v>
      </c>
      <c r="F519">
        <v>20</v>
      </c>
      <c r="G519" s="5">
        <v>80</v>
      </c>
      <c r="I519">
        <v>21</v>
      </c>
      <c r="J519">
        <v>19</v>
      </c>
      <c r="K519">
        <v>19</v>
      </c>
      <c r="L519">
        <v>19</v>
      </c>
      <c r="M519" s="5">
        <v>78</v>
      </c>
      <c r="N519" t="s">
        <v>1516</v>
      </c>
      <c r="O519">
        <v>20</v>
      </c>
      <c r="P519">
        <v>18</v>
      </c>
      <c r="Q519">
        <v>16</v>
      </c>
      <c r="R519">
        <v>16</v>
      </c>
      <c r="S519" s="5">
        <v>70</v>
      </c>
      <c r="T519" t="s">
        <v>1517</v>
      </c>
      <c r="U519">
        <v>20.3333333333333</v>
      </c>
      <c r="V519">
        <v>19</v>
      </c>
      <c r="W519">
        <v>18.3333333333333</v>
      </c>
      <c r="X519">
        <v>18.3333333333333</v>
      </c>
      <c r="Y519">
        <v>76</v>
      </c>
    </row>
    <row r="520" spans="1:25">
      <c r="A520">
        <v>519</v>
      </c>
      <c r="B520">
        <v>8</v>
      </c>
      <c r="C520">
        <v>20</v>
      </c>
      <c r="D520">
        <v>19</v>
      </c>
      <c r="E520">
        <v>20</v>
      </c>
      <c r="F520">
        <v>19</v>
      </c>
      <c r="G520" s="5">
        <v>78</v>
      </c>
      <c r="I520">
        <v>22</v>
      </c>
      <c r="J520">
        <v>16</v>
      </c>
      <c r="K520">
        <v>18</v>
      </c>
      <c r="L520">
        <v>17</v>
      </c>
      <c r="M520" s="5">
        <v>73</v>
      </c>
      <c r="N520" t="s">
        <v>1518</v>
      </c>
      <c r="O520">
        <v>20</v>
      </c>
      <c r="P520">
        <v>20</v>
      </c>
      <c r="Q520">
        <v>17</v>
      </c>
      <c r="R520">
        <v>20</v>
      </c>
      <c r="S520" s="5">
        <v>77</v>
      </c>
      <c r="T520" t="s">
        <v>1460</v>
      </c>
      <c r="U520">
        <v>20.6666666666667</v>
      </c>
      <c r="V520">
        <v>18.3333333333333</v>
      </c>
      <c r="W520">
        <v>18.3333333333333</v>
      </c>
      <c r="X520">
        <v>18.6666666666667</v>
      </c>
      <c r="Y520">
        <v>76</v>
      </c>
    </row>
    <row r="521" spans="1:25">
      <c r="A521">
        <v>520</v>
      </c>
      <c r="B521">
        <v>8</v>
      </c>
      <c r="C521">
        <v>19</v>
      </c>
      <c r="D521">
        <v>20</v>
      </c>
      <c r="E521">
        <v>21</v>
      </c>
      <c r="F521">
        <v>19</v>
      </c>
      <c r="G521" s="5">
        <v>79</v>
      </c>
      <c r="H521" t="s">
        <v>1519</v>
      </c>
      <c r="I521">
        <v>20</v>
      </c>
      <c r="J521">
        <v>20</v>
      </c>
      <c r="K521">
        <v>18</v>
      </c>
      <c r="L521">
        <v>19</v>
      </c>
      <c r="M521" s="5">
        <v>77</v>
      </c>
      <c r="N521" t="s">
        <v>1520</v>
      </c>
      <c r="O521">
        <v>20</v>
      </c>
      <c r="P521">
        <v>18</v>
      </c>
      <c r="Q521">
        <v>18</v>
      </c>
      <c r="R521">
        <v>17</v>
      </c>
      <c r="S521" s="5">
        <v>73</v>
      </c>
      <c r="T521" t="s">
        <v>1521</v>
      </c>
      <c r="U521">
        <v>19.6666666666667</v>
      </c>
      <c r="V521">
        <v>19.3333333333333</v>
      </c>
      <c r="W521">
        <v>19</v>
      </c>
      <c r="X521">
        <v>18.3333333333333</v>
      </c>
      <c r="Y521">
        <v>76.3333333333333</v>
      </c>
    </row>
    <row r="522" spans="1:25">
      <c r="A522">
        <v>521</v>
      </c>
      <c r="B522">
        <v>8</v>
      </c>
      <c r="C522">
        <v>18</v>
      </c>
      <c r="D522">
        <v>16</v>
      </c>
      <c r="E522">
        <v>18</v>
      </c>
      <c r="F522">
        <v>17</v>
      </c>
      <c r="G522" s="5">
        <v>69</v>
      </c>
      <c r="H522" t="s">
        <v>1522</v>
      </c>
      <c r="I522">
        <v>22</v>
      </c>
      <c r="J522">
        <v>21</v>
      </c>
      <c r="K522">
        <v>19</v>
      </c>
      <c r="L522">
        <v>20</v>
      </c>
      <c r="M522" s="5">
        <v>82</v>
      </c>
      <c r="N522" t="s">
        <v>1523</v>
      </c>
      <c r="O522">
        <v>19</v>
      </c>
      <c r="P522">
        <v>20</v>
      </c>
      <c r="Q522">
        <v>21</v>
      </c>
      <c r="R522">
        <v>19</v>
      </c>
      <c r="S522" s="5">
        <v>79</v>
      </c>
      <c r="T522" t="s">
        <v>1524</v>
      </c>
      <c r="U522">
        <v>19.6666666666667</v>
      </c>
      <c r="V522">
        <v>19</v>
      </c>
      <c r="W522">
        <v>19.3333333333333</v>
      </c>
      <c r="X522">
        <v>18.6666666666667</v>
      </c>
      <c r="Y522">
        <v>76.6666666666667</v>
      </c>
    </row>
    <row r="523" spans="1:25">
      <c r="A523">
        <v>522</v>
      </c>
      <c r="B523">
        <v>8</v>
      </c>
      <c r="C523">
        <v>20</v>
      </c>
      <c r="D523">
        <v>22</v>
      </c>
      <c r="E523">
        <v>20</v>
      </c>
      <c r="F523">
        <v>19</v>
      </c>
      <c r="G523" s="5">
        <v>81</v>
      </c>
      <c r="H523" t="s">
        <v>1525</v>
      </c>
      <c r="I523">
        <v>18</v>
      </c>
      <c r="J523">
        <v>22</v>
      </c>
      <c r="K523">
        <v>20</v>
      </c>
      <c r="L523">
        <v>18</v>
      </c>
      <c r="M523" s="5">
        <v>78</v>
      </c>
      <c r="N523" t="s">
        <v>1526</v>
      </c>
      <c r="O523">
        <v>18</v>
      </c>
      <c r="P523">
        <v>18</v>
      </c>
      <c r="Q523">
        <v>20</v>
      </c>
      <c r="R523">
        <v>16</v>
      </c>
      <c r="S523" s="5">
        <v>72</v>
      </c>
      <c r="T523" t="s">
        <v>1527</v>
      </c>
      <c r="U523">
        <v>18.6666666666667</v>
      </c>
      <c r="V523">
        <v>20.6666666666667</v>
      </c>
      <c r="W523">
        <v>20</v>
      </c>
      <c r="X523">
        <v>17.6666666666667</v>
      </c>
      <c r="Y523">
        <v>77</v>
      </c>
    </row>
    <row r="524" spans="1:25">
      <c r="A524">
        <v>523</v>
      </c>
      <c r="B524">
        <v>8</v>
      </c>
      <c r="C524">
        <v>20</v>
      </c>
      <c r="D524">
        <v>18</v>
      </c>
      <c r="E524">
        <v>19</v>
      </c>
      <c r="F524">
        <v>21</v>
      </c>
      <c r="G524" s="5">
        <v>78</v>
      </c>
      <c r="H524" t="s">
        <v>1528</v>
      </c>
      <c r="I524">
        <v>22</v>
      </c>
      <c r="J524">
        <v>19</v>
      </c>
      <c r="K524">
        <v>20</v>
      </c>
      <c r="L524">
        <v>16</v>
      </c>
      <c r="M524" s="5">
        <v>77</v>
      </c>
      <c r="N524" t="s">
        <v>1529</v>
      </c>
      <c r="O524">
        <v>22</v>
      </c>
      <c r="P524">
        <v>18</v>
      </c>
      <c r="Q524">
        <v>17</v>
      </c>
      <c r="R524">
        <v>19</v>
      </c>
      <c r="S524" s="5">
        <v>76</v>
      </c>
      <c r="T524" t="s">
        <v>1530</v>
      </c>
      <c r="U524">
        <v>21.3333333333333</v>
      </c>
      <c r="V524">
        <v>18.3333333333333</v>
      </c>
      <c r="W524">
        <v>18.6666666666667</v>
      </c>
      <c r="X524">
        <v>18.6666666666667</v>
      </c>
      <c r="Y524">
        <v>77</v>
      </c>
    </row>
    <row r="525" spans="1:25">
      <c r="A525">
        <v>524</v>
      </c>
      <c r="B525">
        <v>8</v>
      </c>
      <c r="C525">
        <v>25</v>
      </c>
      <c r="D525">
        <v>15</v>
      </c>
      <c r="E525">
        <v>15</v>
      </c>
      <c r="F525">
        <v>15</v>
      </c>
      <c r="G525" s="5">
        <v>70</v>
      </c>
      <c r="H525" t="s">
        <v>1531</v>
      </c>
      <c r="I525">
        <v>21</v>
      </c>
      <c r="J525">
        <v>22</v>
      </c>
      <c r="K525">
        <v>21</v>
      </c>
      <c r="L525">
        <v>20</v>
      </c>
      <c r="M525" s="5">
        <v>84</v>
      </c>
      <c r="N525" t="s">
        <v>1532</v>
      </c>
      <c r="O525">
        <v>20</v>
      </c>
      <c r="P525">
        <v>19</v>
      </c>
      <c r="Q525">
        <v>18</v>
      </c>
      <c r="R525">
        <v>20</v>
      </c>
      <c r="S525" s="5">
        <v>77</v>
      </c>
      <c r="T525" t="s">
        <v>1533</v>
      </c>
      <c r="U525">
        <v>22</v>
      </c>
      <c r="V525">
        <v>18.6666666666667</v>
      </c>
      <c r="W525">
        <v>18</v>
      </c>
      <c r="X525">
        <v>18.3333333333333</v>
      </c>
      <c r="Y525">
        <v>77</v>
      </c>
    </row>
    <row r="526" spans="1:25">
      <c r="A526">
        <v>525</v>
      </c>
      <c r="B526">
        <v>8</v>
      </c>
      <c r="C526">
        <v>15</v>
      </c>
      <c r="D526">
        <v>20</v>
      </c>
      <c r="E526">
        <v>23</v>
      </c>
      <c r="F526">
        <v>23</v>
      </c>
      <c r="G526" s="5">
        <v>81</v>
      </c>
      <c r="H526" t="s">
        <v>1534</v>
      </c>
      <c r="I526">
        <v>15</v>
      </c>
      <c r="J526">
        <v>20</v>
      </c>
      <c r="K526">
        <v>10</v>
      </c>
      <c r="L526">
        <v>20</v>
      </c>
      <c r="M526" s="5">
        <v>65</v>
      </c>
      <c r="N526" t="s">
        <v>1535</v>
      </c>
      <c r="O526">
        <v>22</v>
      </c>
      <c r="P526">
        <v>21</v>
      </c>
      <c r="Q526">
        <v>19</v>
      </c>
      <c r="R526">
        <v>23</v>
      </c>
      <c r="S526" s="5">
        <v>85</v>
      </c>
      <c r="T526" t="s">
        <v>1536</v>
      </c>
      <c r="U526">
        <v>17.3333333333333</v>
      </c>
      <c r="V526">
        <v>20.3333333333333</v>
      </c>
      <c r="W526">
        <v>17.3333333333333</v>
      </c>
      <c r="X526">
        <v>22</v>
      </c>
      <c r="Y526">
        <v>77</v>
      </c>
    </row>
    <row r="527" spans="1:25">
      <c r="A527">
        <v>526</v>
      </c>
      <c r="B527">
        <v>8</v>
      </c>
      <c r="C527">
        <v>18</v>
      </c>
      <c r="D527">
        <v>15</v>
      </c>
      <c r="E527">
        <v>16</v>
      </c>
      <c r="F527">
        <v>17</v>
      </c>
      <c r="G527" s="5">
        <v>66</v>
      </c>
      <c r="H527" t="s">
        <v>1537</v>
      </c>
      <c r="I527">
        <v>20</v>
      </c>
      <c r="J527">
        <v>20</v>
      </c>
      <c r="K527">
        <v>18</v>
      </c>
      <c r="L527">
        <v>21</v>
      </c>
      <c r="M527" s="5">
        <v>79</v>
      </c>
      <c r="N527" t="s">
        <v>1538</v>
      </c>
      <c r="O527">
        <v>22</v>
      </c>
      <c r="P527">
        <v>21</v>
      </c>
      <c r="Q527">
        <v>22</v>
      </c>
      <c r="R527">
        <v>21</v>
      </c>
      <c r="S527" s="5">
        <v>86</v>
      </c>
      <c r="T527" t="s">
        <v>1539</v>
      </c>
      <c r="U527">
        <v>20</v>
      </c>
      <c r="V527">
        <v>18.6666666666667</v>
      </c>
      <c r="W527">
        <v>18.6666666666667</v>
      </c>
      <c r="X527">
        <v>19.6666666666667</v>
      </c>
      <c r="Y527">
        <v>77</v>
      </c>
    </row>
    <row r="528" spans="1:25">
      <c r="A528">
        <v>527</v>
      </c>
      <c r="B528">
        <v>8</v>
      </c>
      <c r="C528">
        <v>21</v>
      </c>
      <c r="D528">
        <v>20</v>
      </c>
      <c r="E528">
        <v>19</v>
      </c>
      <c r="F528">
        <v>18</v>
      </c>
      <c r="G528" s="5">
        <v>78</v>
      </c>
      <c r="H528" t="s">
        <v>1540</v>
      </c>
      <c r="I528">
        <v>20</v>
      </c>
      <c r="J528">
        <v>20</v>
      </c>
      <c r="K528">
        <v>19</v>
      </c>
      <c r="L528">
        <v>21</v>
      </c>
      <c r="M528" s="5">
        <v>80</v>
      </c>
      <c r="N528" t="s">
        <v>1541</v>
      </c>
      <c r="O528">
        <v>19</v>
      </c>
      <c r="P528">
        <v>18</v>
      </c>
      <c r="Q528">
        <v>17</v>
      </c>
      <c r="R528">
        <v>20</v>
      </c>
      <c r="S528" s="5">
        <v>74</v>
      </c>
      <c r="T528" t="s">
        <v>1542</v>
      </c>
      <c r="U528">
        <v>20</v>
      </c>
      <c r="V528">
        <v>19.3333333333333</v>
      </c>
      <c r="W528">
        <v>18.3333333333333</v>
      </c>
      <c r="X528">
        <v>19.6666666666667</v>
      </c>
      <c r="Y528">
        <v>77.3333333333333</v>
      </c>
    </row>
    <row r="529" spans="1:25">
      <c r="A529">
        <v>528</v>
      </c>
      <c r="B529">
        <v>8</v>
      </c>
      <c r="C529">
        <v>20</v>
      </c>
      <c r="D529">
        <v>19</v>
      </c>
      <c r="E529">
        <v>19</v>
      </c>
      <c r="F529">
        <v>18</v>
      </c>
      <c r="G529" s="5">
        <v>76</v>
      </c>
      <c r="H529" t="s">
        <v>1543</v>
      </c>
      <c r="I529">
        <v>21</v>
      </c>
      <c r="J529">
        <v>20</v>
      </c>
      <c r="K529">
        <v>20</v>
      </c>
      <c r="L529">
        <v>20</v>
      </c>
      <c r="M529" s="5">
        <v>81</v>
      </c>
      <c r="N529" t="s">
        <v>1544</v>
      </c>
      <c r="O529">
        <v>18</v>
      </c>
      <c r="P529">
        <v>18</v>
      </c>
      <c r="Q529">
        <v>19</v>
      </c>
      <c r="R529">
        <v>20</v>
      </c>
      <c r="S529" s="5">
        <v>75</v>
      </c>
      <c r="T529" t="s">
        <v>1545</v>
      </c>
      <c r="U529">
        <v>19.6666666666667</v>
      </c>
      <c r="V529">
        <v>19</v>
      </c>
      <c r="W529">
        <v>19.3333333333333</v>
      </c>
      <c r="X529">
        <v>19.3333333333333</v>
      </c>
      <c r="Y529">
        <v>77.3333333333333</v>
      </c>
    </row>
    <row r="530" spans="1:25">
      <c r="A530">
        <v>529</v>
      </c>
      <c r="B530">
        <v>8</v>
      </c>
      <c r="C530">
        <v>18</v>
      </c>
      <c r="D530">
        <v>18</v>
      </c>
      <c r="E530">
        <v>20</v>
      </c>
      <c r="F530">
        <v>18</v>
      </c>
      <c r="G530" s="5">
        <v>74</v>
      </c>
      <c r="H530" t="s">
        <v>1546</v>
      </c>
      <c r="I530">
        <v>20</v>
      </c>
      <c r="J530">
        <v>18</v>
      </c>
      <c r="K530">
        <v>23</v>
      </c>
      <c r="L530">
        <v>20</v>
      </c>
      <c r="M530" s="5">
        <v>81</v>
      </c>
      <c r="N530" t="s">
        <v>1547</v>
      </c>
      <c r="O530">
        <v>23</v>
      </c>
      <c r="P530">
        <v>19</v>
      </c>
      <c r="Q530">
        <v>20</v>
      </c>
      <c r="R530">
        <v>15</v>
      </c>
      <c r="S530" s="5">
        <v>77</v>
      </c>
      <c r="T530" t="s">
        <v>1548</v>
      </c>
      <c r="U530">
        <v>20.3333333333333</v>
      </c>
      <c r="V530">
        <v>18.3333333333333</v>
      </c>
      <c r="W530">
        <v>21</v>
      </c>
      <c r="X530">
        <v>17.6666666666667</v>
      </c>
      <c r="Y530">
        <v>77.3333333333333</v>
      </c>
    </row>
    <row r="531" spans="1:25">
      <c r="A531">
        <v>530</v>
      </c>
      <c r="B531">
        <v>8</v>
      </c>
      <c r="C531">
        <v>17</v>
      </c>
      <c r="D531">
        <v>18</v>
      </c>
      <c r="E531">
        <v>19</v>
      </c>
      <c r="F531">
        <v>16</v>
      </c>
      <c r="G531" s="5">
        <v>70</v>
      </c>
      <c r="H531" t="s">
        <v>1549</v>
      </c>
      <c r="I531">
        <v>22</v>
      </c>
      <c r="J531">
        <v>21</v>
      </c>
      <c r="K531">
        <v>20</v>
      </c>
      <c r="L531">
        <v>18</v>
      </c>
      <c r="M531" s="5">
        <v>81</v>
      </c>
      <c r="N531" t="s">
        <v>1550</v>
      </c>
      <c r="O531">
        <v>21</v>
      </c>
      <c r="P531">
        <v>22</v>
      </c>
      <c r="Q531">
        <v>20</v>
      </c>
      <c r="R531">
        <v>18</v>
      </c>
      <c r="S531" s="5">
        <v>81</v>
      </c>
      <c r="T531" t="s">
        <v>1551</v>
      </c>
      <c r="U531">
        <v>20</v>
      </c>
      <c r="V531">
        <v>20.3333333333333</v>
      </c>
      <c r="W531">
        <v>19.6666666666667</v>
      </c>
      <c r="X531">
        <v>17.3333333333333</v>
      </c>
      <c r="Y531">
        <v>77.3333333333333</v>
      </c>
    </row>
    <row r="532" spans="1:25">
      <c r="A532">
        <v>531</v>
      </c>
      <c r="B532">
        <v>8</v>
      </c>
      <c r="C532">
        <v>20</v>
      </c>
      <c r="D532">
        <v>20</v>
      </c>
      <c r="E532">
        <v>19</v>
      </c>
      <c r="F532">
        <v>19</v>
      </c>
      <c r="G532" s="5">
        <v>78</v>
      </c>
      <c r="I532">
        <v>20</v>
      </c>
      <c r="J532">
        <v>16</v>
      </c>
      <c r="K532">
        <v>18</v>
      </c>
      <c r="L532">
        <v>16</v>
      </c>
      <c r="M532" s="5">
        <v>70</v>
      </c>
      <c r="N532" t="s">
        <v>1552</v>
      </c>
      <c r="O532">
        <v>20</v>
      </c>
      <c r="P532">
        <v>22</v>
      </c>
      <c r="Q532">
        <v>22</v>
      </c>
      <c r="R532">
        <v>20</v>
      </c>
      <c r="S532" s="5">
        <v>84</v>
      </c>
      <c r="T532" t="s">
        <v>1553</v>
      </c>
      <c r="U532">
        <v>20</v>
      </c>
      <c r="V532">
        <v>19.3333333333333</v>
      </c>
      <c r="W532">
        <v>19.6666666666667</v>
      </c>
      <c r="X532">
        <v>18.3333333333333</v>
      </c>
      <c r="Y532">
        <v>77.3333333333333</v>
      </c>
    </row>
    <row r="533" spans="1:25">
      <c r="A533">
        <v>532</v>
      </c>
      <c r="B533">
        <v>8</v>
      </c>
      <c r="C533">
        <v>20</v>
      </c>
      <c r="D533">
        <v>20</v>
      </c>
      <c r="E533">
        <v>20</v>
      </c>
      <c r="F533">
        <v>15</v>
      </c>
      <c r="G533" s="5">
        <v>75</v>
      </c>
      <c r="H533" t="s">
        <v>1554</v>
      </c>
      <c r="I533">
        <v>19</v>
      </c>
      <c r="J533">
        <v>22</v>
      </c>
      <c r="K533">
        <v>20</v>
      </c>
      <c r="L533">
        <v>19</v>
      </c>
      <c r="M533" s="5">
        <v>80</v>
      </c>
      <c r="N533" t="s">
        <v>1555</v>
      </c>
      <c r="O533">
        <v>20</v>
      </c>
      <c r="P533">
        <v>20</v>
      </c>
      <c r="Q533">
        <v>18</v>
      </c>
      <c r="R533">
        <v>20</v>
      </c>
      <c r="S533" s="5">
        <v>78</v>
      </c>
      <c r="T533" t="s">
        <v>1349</v>
      </c>
      <c r="U533">
        <v>19.6666666666667</v>
      </c>
      <c r="V533">
        <v>20.6666666666667</v>
      </c>
      <c r="W533">
        <v>19.3333333333333</v>
      </c>
      <c r="X533">
        <v>18</v>
      </c>
      <c r="Y533">
        <v>77.6666666666667</v>
      </c>
    </row>
    <row r="534" spans="1:25">
      <c r="A534">
        <v>533</v>
      </c>
      <c r="B534">
        <v>8</v>
      </c>
      <c r="C534">
        <v>22</v>
      </c>
      <c r="D534">
        <v>21</v>
      </c>
      <c r="E534">
        <v>20</v>
      </c>
      <c r="F534">
        <v>19</v>
      </c>
      <c r="G534" s="5">
        <v>82</v>
      </c>
      <c r="H534" t="s">
        <v>1556</v>
      </c>
      <c r="I534">
        <v>20</v>
      </c>
      <c r="J534">
        <v>19</v>
      </c>
      <c r="K534">
        <v>18</v>
      </c>
      <c r="L534">
        <v>15</v>
      </c>
      <c r="M534" s="5">
        <v>72</v>
      </c>
      <c r="N534" t="s">
        <v>1557</v>
      </c>
      <c r="O534">
        <v>21</v>
      </c>
      <c r="P534">
        <v>20</v>
      </c>
      <c r="Q534">
        <v>20</v>
      </c>
      <c r="R534">
        <v>18</v>
      </c>
      <c r="S534" s="5">
        <v>79</v>
      </c>
      <c r="T534" t="s">
        <v>1558</v>
      </c>
      <c r="U534">
        <v>21</v>
      </c>
      <c r="V534">
        <v>20</v>
      </c>
      <c r="W534">
        <v>19.3333333333333</v>
      </c>
      <c r="X534">
        <v>17.3333333333333</v>
      </c>
      <c r="Y534">
        <v>77.6666666666667</v>
      </c>
    </row>
    <row r="535" spans="1:25">
      <c r="A535">
        <v>534</v>
      </c>
      <c r="B535">
        <v>8</v>
      </c>
      <c r="C535">
        <v>20</v>
      </c>
      <c r="D535">
        <v>15</v>
      </c>
      <c r="E535">
        <v>20</v>
      </c>
      <c r="F535">
        <v>15</v>
      </c>
      <c r="G535" s="5">
        <v>70</v>
      </c>
      <c r="H535" t="s">
        <v>1559</v>
      </c>
      <c r="I535">
        <v>22</v>
      </c>
      <c r="J535">
        <v>22</v>
      </c>
      <c r="K535">
        <v>20</v>
      </c>
      <c r="L535">
        <v>20</v>
      </c>
      <c r="M535" s="5">
        <v>84</v>
      </c>
      <c r="N535" t="s">
        <v>1560</v>
      </c>
      <c r="O535">
        <v>21</v>
      </c>
      <c r="P535">
        <v>20</v>
      </c>
      <c r="Q535">
        <v>20</v>
      </c>
      <c r="R535">
        <v>18</v>
      </c>
      <c r="S535" s="5">
        <v>79</v>
      </c>
      <c r="U535">
        <v>21</v>
      </c>
      <c r="V535">
        <v>19</v>
      </c>
      <c r="W535">
        <v>20</v>
      </c>
      <c r="X535">
        <v>17.6666666666667</v>
      </c>
      <c r="Y535">
        <v>77.6666666666667</v>
      </c>
    </row>
    <row r="536" spans="1:25">
      <c r="A536">
        <v>535</v>
      </c>
      <c r="B536">
        <v>8</v>
      </c>
      <c r="C536">
        <v>20</v>
      </c>
      <c r="D536">
        <v>20</v>
      </c>
      <c r="E536">
        <v>21</v>
      </c>
      <c r="F536">
        <v>20</v>
      </c>
      <c r="G536" s="5">
        <v>81</v>
      </c>
      <c r="H536" t="s">
        <v>1561</v>
      </c>
      <c r="I536">
        <v>18</v>
      </c>
      <c r="J536">
        <v>20</v>
      </c>
      <c r="K536">
        <v>16</v>
      </c>
      <c r="L536">
        <v>18</v>
      </c>
      <c r="M536" s="5">
        <v>72</v>
      </c>
      <c r="O536">
        <v>20</v>
      </c>
      <c r="P536">
        <v>20</v>
      </c>
      <c r="Q536">
        <v>20</v>
      </c>
      <c r="R536">
        <v>20</v>
      </c>
      <c r="S536" s="5">
        <v>80</v>
      </c>
      <c r="T536" t="s">
        <v>1562</v>
      </c>
      <c r="U536">
        <v>19.3333333333333</v>
      </c>
      <c r="V536">
        <v>20</v>
      </c>
      <c r="W536">
        <v>19</v>
      </c>
      <c r="X536">
        <v>19.3333333333333</v>
      </c>
      <c r="Y536">
        <v>77.6666666666667</v>
      </c>
    </row>
    <row r="537" spans="1:25">
      <c r="A537">
        <v>536</v>
      </c>
      <c r="B537">
        <v>8</v>
      </c>
      <c r="C537">
        <v>20</v>
      </c>
      <c r="D537">
        <v>19</v>
      </c>
      <c r="E537">
        <v>18</v>
      </c>
      <c r="F537">
        <v>20</v>
      </c>
      <c r="G537" s="5">
        <v>77</v>
      </c>
      <c r="H537" t="s">
        <v>1563</v>
      </c>
      <c r="I537">
        <v>23</v>
      </c>
      <c r="J537">
        <v>18</v>
      </c>
      <c r="K537">
        <v>17</v>
      </c>
      <c r="L537">
        <v>17</v>
      </c>
      <c r="M537" s="5">
        <v>75</v>
      </c>
      <c r="N537" t="s">
        <v>1564</v>
      </c>
      <c r="O537">
        <v>20</v>
      </c>
      <c r="P537">
        <v>21</v>
      </c>
      <c r="Q537">
        <v>20</v>
      </c>
      <c r="R537">
        <v>20</v>
      </c>
      <c r="S537" s="5">
        <v>81</v>
      </c>
      <c r="T537" t="s">
        <v>1565</v>
      </c>
      <c r="U537">
        <v>21</v>
      </c>
      <c r="V537">
        <v>19.3333333333333</v>
      </c>
      <c r="W537">
        <v>18.3333333333333</v>
      </c>
      <c r="X537">
        <v>19</v>
      </c>
      <c r="Y537">
        <v>77.6666666666667</v>
      </c>
    </row>
    <row r="538" spans="1:25">
      <c r="A538">
        <v>537</v>
      </c>
      <c r="B538">
        <v>8</v>
      </c>
      <c r="C538">
        <v>22</v>
      </c>
      <c r="D538">
        <v>20</v>
      </c>
      <c r="E538">
        <v>23</v>
      </c>
      <c r="F538">
        <v>24</v>
      </c>
      <c r="G538" s="5">
        <v>89</v>
      </c>
      <c r="H538" t="s">
        <v>1566</v>
      </c>
      <c r="I538">
        <v>20</v>
      </c>
      <c r="J538">
        <v>22</v>
      </c>
      <c r="K538">
        <v>20</v>
      </c>
      <c r="L538">
        <v>20</v>
      </c>
      <c r="M538" s="5">
        <v>82</v>
      </c>
      <c r="N538" t="s">
        <v>1567</v>
      </c>
      <c r="O538">
        <v>18</v>
      </c>
      <c r="P538">
        <v>20</v>
      </c>
      <c r="Q538">
        <v>10</v>
      </c>
      <c r="R538">
        <v>15</v>
      </c>
      <c r="S538" s="5">
        <v>63</v>
      </c>
      <c r="T538" t="s">
        <v>1568</v>
      </c>
      <c r="U538">
        <v>20</v>
      </c>
      <c r="V538">
        <v>20.6666666666667</v>
      </c>
      <c r="W538">
        <v>17.6666666666667</v>
      </c>
      <c r="X538">
        <v>19.6666666666667</v>
      </c>
      <c r="Y538">
        <v>78</v>
      </c>
    </row>
    <row r="539" spans="1:25">
      <c r="A539">
        <v>538</v>
      </c>
      <c r="B539">
        <v>8</v>
      </c>
      <c r="C539">
        <v>22</v>
      </c>
      <c r="D539">
        <v>20</v>
      </c>
      <c r="E539">
        <v>20</v>
      </c>
      <c r="F539">
        <v>22</v>
      </c>
      <c r="G539" s="5">
        <v>84</v>
      </c>
      <c r="H539" t="s">
        <v>1569</v>
      </c>
      <c r="I539">
        <v>12</v>
      </c>
      <c r="J539">
        <v>18</v>
      </c>
      <c r="K539">
        <v>18</v>
      </c>
      <c r="L539">
        <v>28</v>
      </c>
      <c r="M539" s="5">
        <v>76</v>
      </c>
      <c r="N539" t="s">
        <v>1570</v>
      </c>
      <c r="O539">
        <v>20</v>
      </c>
      <c r="P539">
        <v>19</v>
      </c>
      <c r="Q539">
        <v>18</v>
      </c>
      <c r="R539">
        <v>17</v>
      </c>
      <c r="S539" s="5">
        <v>74</v>
      </c>
      <c r="T539" t="s">
        <v>1571</v>
      </c>
      <c r="U539">
        <v>18</v>
      </c>
      <c r="V539">
        <v>19</v>
      </c>
      <c r="W539">
        <v>18.6666666666667</v>
      </c>
      <c r="X539">
        <v>22.3333333333333</v>
      </c>
      <c r="Y539">
        <v>78</v>
      </c>
    </row>
    <row r="540" spans="1:25">
      <c r="A540">
        <v>539</v>
      </c>
      <c r="B540">
        <v>8</v>
      </c>
      <c r="C540">
        <v>21</v>
      </c>
      <c r="D540">
        <v>19</v>
      </c>
      <c r="E540">
        <v>20</v>
      </c>
      <c r="F540">
        <v>21</v>
      </c>
      <c r="G540" s="5">
        <v>81</v>
      </c>
      <c r="H540" t="s">
        <v>1572</v>
      </c>
      <c r="I540">
        <v>19</v>
      </c>
      <c r="J540">
        <v>20</v>
      </c>
      <c r="K540">
        <v>19</v>
      </c>
      <c r="L540">
        <v>20</v>
      </c>
      <c r="M540" s="5">
        <v>78</v>
      </c>
      <c r="N540" t="s">
        <v>1573</v>
      </c>
      <c r="O540">
        <v>19</v>
      </c>
      <c r="P540">
        <v>20</v>
      </c>
      <c r="Q540">
        <v>18</v>
      </c>
      <c r="R540">
        <v>18</v>
      </c>
      <c r="S540" s="5">
        <v>75</v>
      </c>
      <c r="T540" t="s">
        <v>1574</v>
      </c>
      <c r="U540">
        <v>19.6666666666667</v>
      </c>
      <c r="V540">
        <v>19.6666666666667</v>
      </c>
      <c r="W540">
        <v>19</v>
      </c>
      <c r="X540">
        <v>19.6666666666667</v>
      </c>
      <c r="Y540">
        <v>78</v>
      </c>
    </row>
    <row r="541" spans="1:25">
      <c r="A541">
        <v>540</v>
      </c>
      <c r="B541">
        <v>8</v>
      </c>
      <c r="C541">
        <v>24</v>
      </c>
      <c r="D541">
        <v>18</v>
      </c>
      <c r="E541">
        <v>15</v>
      </c>
      <c r="F541">
        <v>18</v>
      </c>
      <c r="G541" s="5">
        <v>75</v>
      </c>
      <c r="H541" t="s">
        <v>1575</v>
      </c>
      <c r="I541">
        <v>20</v>
      </c>
      <c r="J541">
        <v>22</v>
      </c>
      <c r="K541">
        <v>21</v>
      </c>
      <c r="L541">
        <v>20</v>
      </c>
      <c r="M541" s="5">
        <v>83</v>
      </c>
      <c r="N541" t="s">
        <v>1576</v>
      </c>
      <c r="O541">
        <v>21</v>
      </c>
      <c r="P541">
        <v>20</v>
      </c>
      <c r="Q541">
        <v>19</v>
      </c>
      <c r="R541">
        <v>16</v>
      </c>
      <c r="S541" s="5">
        <v>76</v>
      </c>
      <c r="T541" t="s">
        <v>1577</v>
      </c>
      <c r="U541">
        <v>21.6666666666667</v>
      </c>
      <c r="V541">
        <v>20</v>
      </c>
      <c r="W541">
        <v>18.3333333333333</v>
      </c>
      <c r="X541">
        <v>18</v>
      </c>
      <c r="Y541">
        <v>78</v>
      </c>
    </row>
    <row r="542" spans="1:25">
      <c r="A542">
        <v>541</v>
      </c>
      <c r="B542">
        <v>8</v>
      </c>
      <c r="C542">
        <v>21</v>
      </c>
      <c r="D542">
        <v>18</v>
      </c>
      <c r="E542">
        <v>20</v>
      </c>
      <c r="F542">
        <v>19</v>
      </c>
      <c r="G542" s="5">
        <v>78</v>
      </c>
      <c r="H542" t="s">
        <v>1578</v>
      </c>
      <c r="I542">
        <v>19</v>
      </c>
      <c r="J542">
        <v>17</v>
      </c>
      <c r="K542">
        <v>16</v>
      </c>
      <c r="L542">
        <v>18</v>
      </c>
      <c r="M542" s="5">
        <v>70</v>
      </c>
      <c r="N542" t="s">
        <v>1579</v>
      </c>
      <c r="O542">
        <v>21</v>
      </c>
      <c r="P542">
        <v>20</v>
      </c>
      <c r="Q542">
        <v>22</v>
      </c>
      <c r="R542">
        <v>23</v>
      </c>
      <c r="S542" s="5">
        <v>86</v>
      </c>
      <c r="T542" t="s">
        <v>1580</v>
      </c>
      <c r="U542">
        <v>20.3333333333333</v>
      </c>
      <c r="V542">
        <v>18.3333333333333</v>
      </c>
      <c r="W542">
        <v>19.3333333333333</v>
      </c>
      <c r="X542">
        <v>20</v>
      </c>
      <c r="Y542">
        <v>78</v>
      </c>
    </row>
    <row r="543" spans="1:25">
      <c r="A543">
        <v>542</v>
      </c>
      <c r="B543">
        <v>8</v>
      </c>
      <c r="C543">
        <v>20</v>
      </c>
      <c r="D543">
        <v>20</v>
      </c>
      <c r="E543">
        <v>20</v>
      </c>
      <c r="F543">
        <v>20</v>
      </c>
      <c r="G543" s="5">
        <v>80</v>
      </c>
      <c r="H543" t="s">
        <v>1581</v>
      </c>
      <c r="I543">
        <v>18</v>
      </c>
      <c r="J543">
        <v>17</v>
      </c>
      <c r="K543">
        <v>17</v>
      </c>
      <c r="L543">
        <v>18</v>
      </c>
      <c r="M543" s="5">
        <v>70</v>
      </c>
      <c r="N543" t="s">
        <v>1582</v>
      </c>
      <c r="O543">
        <v>23</v>
      </c>
      <c r="P543">
        <v>22</v>
      </c>
      <c r="Q543">
        <v>20</v>
      </c>
      <c r="R543">
        <v>20</v>
      </c>
      <c r="S543" s="5">
        <v>85</v>
      </c>
      <c r="T543" t="s">
        <v>1583</v>
      </c>
      <c r="U543">
        <v>20.3333333333333</v>
      </c>
      <c r="V543">
        <v>19.6666666666667</v>
      </c>
      <c r="W543">
        <v>19</v>
      </c>
      <c r="X543">
        <v>19.3333333333333</v>
      </c>
      <c r="Y543">
        <v>78.3333333333333</v>
      </c>
    </row>
    <row r="544" spans="1:25">
      <c r="A544">
        <v>543</v>
      </c>
      <c r="B544">
        <v>8</v>
      </c>
      <c r="C544">
        <v>18</v>
      </c>
      <c r="D544">
        <v>19</v>
      </c>
      <c r="E544">
        <v>19</v>
      </c>
      <c r="F544">
        <v>19</v>
      </c>
      <c r="G544" s="5">
        <v>75</v>
      </c>
      <c r="H544" t="s">
        <v>1584</v>
      </c>
      <c r="I544">
        <v>18</v>
      </c>
      <c r="J544">
        <v>18</v>
      </c>
      <c r="K544">
        <v>20</v>
      </c>
      <c r="L544">
        <v>19</v>
      </c>
      <c r="M544" s="5">
        <v>75</v>
      </c>
      <c r="N544" t="s">
        <v>1585</v>
      </c>
      <c r="O544">
        <v>22</v>
      </c>
      <c r="P544">
        <v>21</v>
      </c>
      <c r="Q544">
        <v>20</v>
      </c>
      <c r="R544">
        <v>22</v>
      </c>
      <c r="S544" s="5">
        <v>85</v>
      </c>
      <c r="T544" t="s">
        <v>1586</v>
      </c>
      <c r="U544">
        <v>19.3333333333333</v>
      </c>
      <c r="V544">
        <v>19.3333333333333</v>
      </c>
      <c r="W544">
        <v>19.6666666666667</v>
      </c>
      <c r="X544">
        <v>20</v>
      </c>
      <c r="Y544">
        <v>78.3333333333333</v>
      </c>
    </row>
    <row r="545" spans="1:25">
      <c r="A545">
        <v>544</v>
      </c>
      <c r="B545">
        <v>8</v>
      </c>
      <c r="C545">
        <v>21</v>
      </c>
      <c r="D545">
        <v>21</v>
      </c>
      <c r="E545">
        <v>22</v>
      </c>
      <c r="F545">
        <v>21</v>
      </c>
      <c r="G545" s="5">
        <v>85</v>
      </c>
      <c r="H545" t="s">
        <v>1587</v>
      </c>
      <c r="I545">
        <v>19</v>
      </c>
      <c r="J545">
        <v>22</v>
      </c>
      <c r="K545">
        <v>20</v>
      </c>
      <c r="L545">
        <v>20</v>
      </c>
      <c r="M545" s="5">
        <v>81</v>
      </c>
      <c r="N545" t="s">
        <v>1588</v>
      </c>
      <c r="O545">
        <v>17</v>
      </c>
      <c r="P545">
        <v>16</v>
      </c>
      <c r="Q545">
        <v>15</v>
      </c>
      <c r="R545">
        <v>22</v>
      </c>
      <c r="S545" s="5">
        <v>70</v>
      </c>
      <c r="T545" t="s">
        <v>1589</v>
      </c>
      <c r="U545">
        <v>19</v>
      </c>
      <c r="V545">
        <v>19.6666666666667</v>
      </c>
      <c r="W545">
        <v>19</v>
      </c>
      <c r="X545">
        <v>21</v>
      </c>
      <c r="Y545">
        <v>78.6666666666667</v>
      </c>
    </row>
    <row r="546" spans="1:25">
      <c r="A546">
        <v>545</v>
      </c>
      <c r="B546">
        <v>8</v>
      </c>
      <c r="C546">
        <v>18</v>
      </c>
      <c r="D546">
        <v>18</v>
      </c>
      <c r="E546">
        <v>18</v>
      </c>
      <c r="F546">
        <v>18</v>
      </c>
      <c r="G546" s="5">
        <v>72</v>
      </c>
      <c r="H546" t="s">
        <v>1590</v>
      </c>
      <c r="I546">
        <v>23</v>
      </c>
      <c r="J546">
        <v>22</v>
      </c>
      <c r="K546">
        <v>23</v>
      </c>
      <c r="L546">
        <v>20</v>
      </c>
      <c r="M546" s="5">
        <v>88</v>
      </c>
      <c r="N546" t="s">
        <v>1591</v>
      </c>
      <c r="O546">
        <v>19</v>
      </c>
      <c r="P546">
        <v>19</v>
      </c>
      <c r="Q546">
        <v>19</v>
      </c>
      <c r="R546">
        <v>19</v>
      </c>
      <c r="S546" s="5">
        <v>76</v>
      </c>
      <c r="T546" t="s">
        <v>1592</v>
      </c>
      <c r="U546">
        <v>20</v>
      </c>
      <c r="V546">
        <v>19.6666666666667</v>
      </c>
      <c r="W546">
        <v>20</v>
      </c>
      <c r="X546">
        <v>19</v>
      </c>
      <c r="Y546">
        <v>78.6666666666667</v>
      </c>
    </row>
    <row r="547" spans="1:25">
      <c r="A547">
        <v>546</v>
      </c>
      <c r="B547">
        <v>8</v>
      </c>
      <c r="C547">
        <v>20</v>
      </c>
      <c r="D547">
        <v>15</v>
      </c>
      <c r="E547">
        <v>20</v>
      </c>
      <c r="F547">
        <v>20</v>
      </c>
      <c r="G547" s="5">
        <v>75</v>
      </c>
      <c r="H547" t="s">
        <v>1593</v>
      </c>
      <c r="I547">
        <v>20</v>
      </c>
      <c r="J547">
        <v>20</v>
      </c>
      <c r="K547">
        <v>19</v>
      </c>
      <c r="L547">
        <v>20</v>
      </c>
      <c r="M547" s="5">
        <v>79</v>
      </c>
      <c r="N547" t="s">
        <v>1594</v>
      </c>
      <c r="O547">
        <v>20</v>
      </c>
      <c r="P547">
        <v>21</v>
      </c>
      <c r="Q547">
        <v>21</v>
      </c>
      <c r="R547">
        <v>20</v>
      </c>
      <c r="S547" s="5">
        <v>82</v>
      </c>
      <c r="T547" t="s">
        <v>1595</v>
      </c>
      <c r="U547">
        <v>20</v>
      </c>
      <c r="V547">
        <v>18.6666666666667</v>
      </c>
      <c r="W547">
        <v>20</v>
      </c>
      <c r="X547">
        <v>20</v>
      </c>
      <c r="Y547">
        <v>78.6666666666667</v>
      </c>
    </row>
    <row r="548" spans="1:25">
      <c r="A548">
        <v>547</v>
      </c>
      <c r="B548">
        <v>8</v>
      </c>
      <c r="C548">
        <v>20</v>
      </c>
      <c r="D548">
        <v>21</v>
      </c>
      <c r="E548">
        <v>22</v>
      </c>
      <c r="F548">
        <v>20</v>
      </c>
      <c r="G548" s="5">
        <v>83</v>
      </c>
      <c r="H548" t="s">
        <v>1596</v>
      </c>
      <c r="I548">
        <v>20</v>
      </c>
      <c r="J548">
        <v>17</v>
      </c>
      <c r="K548">
        <v>17</v>
      </c>
      <c r="L548">
        <v>16</v>
      </c>
      <c r="M548" s="5">
        <v>70</v>
      </c>
      <c r="N548" t="s">
        <v>1597</v>
      </c>
      <c r="O548">
        <v>22</v>
      </c>
      <c r="P548">
        <v>21</v>
      </c>
      <c r="Q548">
        <v>20</v>
      </c>
      <c r="R548">
        <v>20</v>
      </c>
      <c r="S548" s="5">
        <v>83</v>
      </c>
      <c r="T548" t="s">
        <v>1598</v>
      </c>
      <c r="U548">
        <v>20.6666666666667</v>
      </c>
      <c r="V548">
        <v>19.6666666666667</v>
      </c>
      <c r="W548">
        <v>19.6666666666667</v>
      </c>
      <c r="X548">
        <v>18.6666666666667</v>
      </c>
      <c r="Y548">
        <v>78.6666666666667</v>
      </c>
    </row>
    <row r="549" spans="1:25">
      <c r="A549">
        <v>548</v>
      </c>
      <c r="B549">
        <v>8</v>
      </c>
      <c r="C549">
        <v>22</v>
      </c>
      <c r="D549">
        <v>22</v>
      </c>
      <c r="E549">
        <v>21</v>
      </c>
      <c r="F549">
        <v>22</v>
      </c>
      <c r="G549" s="5">
        <v>87</v>
      </c>
      <c r="H549" t="s">
        <v>1599</v>
      </c>
      <c r="I549">
        <v>17</v>
      </c>
      <c r="J549">
        <v>17</v>
      </c>
      <c r="K549">
        <v>18</v>
      </c>
      <c r="L549">
        <v>20</v>
      </c>
      <c r="M549" s="5">
        <v>72</v>
      </c>
      <c r="N549" t="s">
        <v>1600</v>
      </c>
      <c r="O549">
        <v>20</v>
      </c>
      <c r="P549">
        <v>19</v>
      </c>
      <c r="Q549">
        <v>19</v>
      </c>
      <c r="R549">
        <v>20</v>
      </c>
      <c r="S549" s="5">
        <v>78</v>
      </c>
      <c r="T549" t="s">
        <v>1601</v>
      </c>
      <c r="U549">
        <v>19.6666666666667</v>
      </c>
      <c r="V549">
        <v>19.3333333333333</v>
      </c>
      <c r="W549">
        <v>19.3333333333333</v>
      </c>
      <c r="X549">
        <v>20.6666666666667</v>
      </c>
      <c r="Y549">
        <v>79</v>
      </c>
    </row>
    <row r="550" spans="1:25">
      <c r="A550">
        <v>549</v>
      </c>
      <c r="B550">
        <v>8</v>
      </c>
      <c r="C550">
        <v>18</v>
      </c>
      <c r="D550">
        <v>17</v>
      </c>
      <c r="E550">
        <v>18</v>
      </c>
      <c r="F550">
        <v>18</v>
      </c>
      <c r="G550" s="5">
        <v>71</v>
      </c>
      <c r="H550" t="s">
        <v>1602</v>
      </c>
      <c r="I550">
        <v>22</v>
      </c>
      <c r="J550">
        <v>20</v>
      </c>
      <c r="K550">
        <v>17</v>
      </c>
      <c r="L550">
        <v>19</v>
      </c>
      <c r="M550" s="5">
        <v>78</v>
      </c>
      <c r="N550" t="s">
        <v>1603</v>
      </c>
      <c r="O550">
        <v>22</v>
      </c>
      <c r="P550">
        <v>22</v>
      </c>
      <c r="Q550">
        <v>21</v>
      </c>
      <c r="R550">
        <v>23</v>
      </c>
      <c r="S550" s="5">
        <v>88</v>
      </c>
      <c r="T550" t="s">
        <v>1604</v>
      </c>
      <c r="U550">
        <v>20.6666666666667</v>
      </c>
      <c r="V550">
        <v>19.6666666666667</v>
      </c>
      <c r="W550">
        <v>18.6666666666667</v>
      </c>
      <c r="X550">
        <v>20</v>
      </c>
      <c r="Y550">
        <v>79</v>
      </c>
    </row>
    <row r="551" spans="1:25">
      <c r="A551">
        <v>550</v>
      </c>
      <c r="B551">
        <v>8</v>
      </c>
      <c r="C551">
        <v>21</v>
      </c>
      <c r="D551">
        <v>21</v>
      </c>
      <c r="E551">
        <v>21</v>
      </c>
      <c r="F551">
        <v>22</v>
      </c>
      <c r="G551" s="5">
        <v>85</v>
      </c>
      <c r="H551" t="s">
        <v>1605</v>
      </c>
      <c r="I551">
        <v>22</v>
      </c>
      <c r="J551">
        <v>21</v>
      </c>
      <c r="K551">
        <v>19</v>
      </c>
      <c r="L551">
        <v>19</v>
      </c>
      <c r="M551" s="5">
        <v>81</v>
      </c>
      <c r="N551" t="s">
        <v>1606</v>
      </c>
      <c r="O551">
        <v>19</v>
      </c>
      <c r="P551">
        <v>16</v>
      </c>
      <c r="Q551">
        <v>17</v>
      </c>
      <c r="R551">
        <v>20</v>
      </c>
      <c r="S551" s="5">
        <v>72</v>
      </c>
      <c r="T551" t="s">
        <v>1607</v>
      </c>
      <c r="U551">
        <v>20.6666666666667</v>
      </c>
      <c r="V551">
        <v>19.3333333333333</v>
      </c>
      <c r="W551">
        <v>19</v>
      </c>
      <c r="X551">
        <v>20.3333333333333</v>
      </c>
      <c r="Y551">
        <v>79.3333333333333</v>
      </c>
    </row>
    <row r="552" spans="1:25">
      <c r="A552">
        <v>551</v>
      </c>
      <c r="B552">
        <v>8</v>
      </c>
      <c r="C552">
        <v>22</v>
      </c>
      <c r="D552">
        <v>21</v>
      </c>
      <c r="E552">
        <v>20</v>
      </c>
      <c r="F552">
        <v>22</v>
      </c>
      <c r="G552" s="5">
        <v>85</v>
      </c>
      <c r="I552">
        <v>19</v>
      </c>
      <c r="J552">
        <v>16</v>
      </c>
      <c r="K552">
        <v>20</v>
      </c>
      <c r="L552">
        <v>20</v>
      </c>
      <c r="M552" s="5">
        <v>75</v>
      </c>
      <c r="N552" t="s">
        <v>1608</v>
      </c>
      <c r="O552">
        <v>20</v>
      </c>
      <c r="P552">
        <v>19</v>
      </c>
      <c r="Q552">
        <v>20</v>
      </c>
      <c r="R552">
        <v>19</v>
      </c>
      <c r="S552" s="5">
        <v>78</v>
      </c>
      <c r="T552" t="s">
        <v>1609</v>
      </c>
      <c r="U552">
        <v>20.3333333333333</v>
      </c>
      <c r="V552">
        <v>18.6666666666667</v>
      </c>
      <c r="W552">
        <v>20</v>
      </c>
      <c r="X552">
        <v>20.3333333333333</v>
      </c>
      <c r="Y552">
        <v>79.3333333333333</v>
      </c>
    </row>
    <row r="553" spans="1:25">
      <c r="A553">
        <v>552</v>
      </c>
      <c r="B553">
        <v>8</v>
      </c>
      <c r="C553">
        <v>20</v>
      </c>
      <c r="D553">
        <v>22</v>
      </c>
      <c r="E553">
        <v>20</v>
      </c>
      <c r="F553">
        <v>18</v>
      </c>
      <c r="G553" s="5">
        <v>80</v>
      </c>
      <c r="H553" t="s">
        <v>1610</v>
      </c>
      <c r="I553">
        <v>20</v>
      </c>
      <c r="J553">
        <v>20</v>
      </c>
      <c r="K553">
        <v>18</v>
      </c>
      <c r="L553">
        <v>20</v>
      </c>
      <c r="M553" s="5">
        <v>78</v>
      </c>
      <c r="O553">
        <v>20</v>
      </c>
      <c r="P553">
        <v>20</v>
      </c>
      <c r="Q553">
        <v>20</v>
      </c>
      <c r="R553">
        <v>20</v>
      </c>
      <c r="S553" s="5">
        <v>80</v>
      </c>
      <c r="T553" t="s">
        <v>1611</v>
      </c>
      <c r="U553">
        <v>20</v>
      </c>
      <c r="V553">
        <v>20.6666666666667</v>
      </c>
      <c r="W553">
        <v>19.3333333333333</v>
      </c>
      <c r="X553">
        <v>19.3333333333333</v>
      </c>
      <c r="Y553">
        <v>79.3333333333333</v>
      </c>
    </row>
    <row r="554" spans="1:25">
      <c r="A554">
        <v>553</v>
      </c>
      <c r="B554">
        <v>8</v>
      </c>
      <c r="C554">
        <v>20</v>
      </c>
      <c r="D554">
        <v>18</v>
      </c>
      <c r="E554">
        <v>19</v>
      </c>
      <c r="F554">
        <v>19</v>
      </c>
      <c r="G554" s="5">
        <v>76</v>
      </c>
      <c r="H554" t="s">
        <v>1612</v>
      </c>
      <c r="I554">
        <v>20</v>
      </c>
      <c r="J554">
        <v>20</v>
      </c>
      <c r="K554">
        <v>22</v>
      </c>
      <c r="L554">
        <v>19</v>
      </c>
      <c r="M554" s="5">
        <v>81</v>
      </c>
      <c r="N554" t="s">
        <v>1613</v>
      </c>
      <c r="O554">
        <v>20</v>
      </c>
      <c r="P554">
        <v>20</v>
      </c>
      <c r="Q554">
        <v>21</v>
      </c>
      <c r="R554">
        <v>20</v>
      </c>
      <c r="S554" s="5">
        <v>81</v>
      </c>
      <c r="T554" t="s">
        <v>1614</v>
      </c>
      <c r="U554">
        <v>20</v>
      </c>
      <c r="V554">
        <v>19.3333333333333</v>
      </c>
      <c r="W554">
        <v>20.6666666666667</v>
      </c>
      <c r="X554">
        <v>19.3333333333333</v>
      </c>
      <c r="Y554">
        <v>79.3333333333333</v>
      </c>
    </row>
    <row r="555" spans="1:25">
      <c r="A555">
        <v>554</v>
      </c>
      <c r="B555">
        <v>8</v>
      </c>
      <c r="C555">
        <v>20</v>
      </c>
      <c r="D555">
        <v>21</v>
      </c>
      <c r="E555">
        <v>19</v>
      </c>
      <c r="F555">
        <v>20</v>
      </c>
      <c r="G555" s="5">
        <v>80</v>
      </c>
      <c r="I555">
        <v>19</v>
      </c>
      <c r="J555">
        <v>19</v>
      </c>
      <c r="K555">
        <v>19</v>
      </c>
      <c r="L555">
        <v>18</v>
      </c>
      <c r="M555" s="5">
        <v>75</v>
      </c>
      <c r="N555" t="s">
        <v>1615</v>
      </c>
      <c r="O555">
        <v>20</v>
      </c>
      <c r="P555">
        <v>20</v>
      </c>
      <c r="Q555">
        <v>20</v>
      </c>
      <c r="R555">
        <v>23</v>
      </c>
      <c r="S555" s="5">
        <v>83</v>
      </c>
      <c r="T555" t="s">
        <v>1616</v>
      </c>
      <c r="U555">
        <v>19.6666666666667</v>
      </c>
      <c r="V555">
        <v>20</v>
      </c>
      <c r="W555">
        <v>19.3333333333333</v>
      </c>
      <c r="X555">
        <v>20.3333333333333</v>
      </c>
      <c r="Y555">
        <v>79.3333333333333</v>
      </c>
    </row>
    <row r="556" spans="1:25">
      <c r="A556">
        <v>555</v>
      </c>
      <c r="B556">
        <v>8</v>
      </c>
      <c r="C556">
        <v>20</v>
      </c>
      <c r="D556">
        <v>20</v>
      </c>
      <c r="E556">
        <v>20</v>
      </c>
      <c r="F556">
        <v>19</v>
      </c>
      <c r="G556" s="5">
        <v>79</v>
      </c>
      <c r="I556">
        <v>20</v>
      </c>
      <c r="J556">
        <v>18</v>
      </c>
      <c r="K556">
        <v>23</v>
      </c>
      <c r="L556">
        <v>19</v>
      </c>
      <c r="M556" s="5">
        <v>80</v>
      </c>
      <c r="N556" t="s">
        <v>1617</v>
      </c>
      <c r="O556">
        <v>18</v>
      </c>
      <c r="P556">
        <v>22</v>
      </c>
      <c r="Q556">
        <v>20</v>
      </c>
      <c r="R556">
        <v>20</v>
      </c>
      <c r="S556" s="5">
        <v>80</v>
      </c>
      <c r="T556" t="s">
        <v>1618</v>
      </c>
      <c r="U556">
        <v>19.3333333333333</v>
      </c>
      <c r="V556">
        <v>20</v>
      </c>
      <c r="W556">
        <v>21</v>
      </c>
      <c r="X556">
        <v>19.3333333333333</v>
      </c>
      <c r="Y556">
        <v>79.6666666666667</v>
      </c>
    </row>
    <row r="557" spans="1:25">
      <c r="A557">
        <v>556</v>
      </c>
      <c r="B557">
        <v>8</v>
      </c>
      <c r="C557">
        <v>20</v>
      </c>
      <c r="D557">
        <v>22</v>
      </c>
      <c r="E557">
        <v>22</v>
      </c>
      <c r="F557">
        <v>20</v>
      </c>
      <c r="G557" s="5">
        <v>84</v>
      </c>
      <c r="H557" t="s">
        <v>1619</v>
      </c>
      <c r="I557">
        <v>18</v>
      </c>
      <c r="J557">
        <v>17</v>
      </c>
      <c r="K557">
        <v>18</v>
      </c>
      <c r="L557">
        <v>19</v>
      </c>
      <c r="M557" s="5">
        <v>72</v>
      </c>
      <c r="N557" t="s">
        <v>1620</v>
      </c>
      <c r="O557">
        <v>22</v>
      </c>
      <c r="P557">
        <v>20</v>
      </c>
      <c r="Q557">
        <v>19</v>
      </c>
      <c r="R557">
        <v>22</v>
      </c>
      <c r="S557" s="5">
        <v>83</v>
      </c>
      <c r="T557" t="s">
        <v>1621</v>
      </c>
      <c r="U557">
        <v>20</v>
      </c>
      <c r="V557">
        <v>19.6666666666667</v>
      </c>
      <c r="W557">
        <v>19.6666666666667</v>
      </c>
      <c r="X557">
        <v>20.3333333333333</v>
      </c>
      <c r="Y557">
        <v>79.6666666666667</v>
      </c>
    </row>
    <row r="558" spans="1:25">
      <c r="A558">
        <v>557</v>
      </c>
      <c r="B558">
        <v>8</v>
      </c>
      <c r="C558">
        <v>20</v>
      </c>
      <c r="D558">
        <v>19</v>
      </c>
      <c r="E558">
        <v>19</v>
      </c>
      <c r="F558">
        <v>17</v>
      </c>
      <c r="G558" s="5">
        <v>75</v>
      </c>
      <c r="H558" t="s">
        <v>1622</v>
      </c>
      <c r="I558">
        <v>20</v>
      </c>
      <c r="J558">
        <v>18</v>
      </c>
      <c r="K558">
        <v>22</v>
      </c>
      <c r="L558">
        <v>18</v>
      </c>
      <c r="M558" s="5">
        <v>78</v>
      </c>
      <c r="N558" t="s">
        <v>1623</v>
      </c>
      <c r="O558">
        <v>20</v>
      </c>
      <c r="P558">
        <v>22</v>
      </c>
      <c r="Q558">
        <v>22</v>
      </c>
      <c r="R558">
        <v>22</v>
      </c>
      <c r="S558" s="5">
        <v>86</v>
      </c>
      <c r="U558">
        <v>20</v>
      </c>
      <c r="V558">
        <v>19.6666666666667</v>
      </c>
      <c r="W558">
        <v>21</v>
      </c>
      <c r="X558">
        <v>19</v>
      </c>
      <c r="Y558">
        <v>79.6666666666667</v>
      </c>
    </row>
    <row r="559" spans="1:25">
      <c r="A559">
        <v>558</v>
      </c>
      <c r="B559">
        <v>8</v>
      </c>
      <c r="C559">
        <v>21</v>
      </c>
      <c r="D559">
        <v>23</v>
      </c>
      <c r="E559">
        <v>20</v>
      </c>
      <c r="F559">
        <v>21</v>
      </c>
      <c r="G559" s="5">
        <v>85</v>
      </c>
      <c r="H559" t="s">
        <v>1624</v>
      </c>
      <c r="I559">
        <v>25</v>
      </c>
      <c r="J559">
        <v>20</v>
      </c>
      <c r="K559">
        <v>25</v>
      </c>
      <c r="L559">
        <v>25</v>
      </c>
      <c r="M559" s="5">
        <v>95</v>
      </c>
      <c r="N559" t="s">
        <v>1625</v>
      </c>
      <c r="O559">
        <v>15</v>
      </c>
      <c r="P559">
        <v>15</v>
      </c>
      <c r="Q559">
        <v>10</v>
      </c>
      <c r="R559">
        <v>20</v>
      </c>
      <c r="S559" s="5">
        <v>60</v>
      </c>
      <c r="T559" t="s">
        <v>1626</v>
      </c>
      <c r="U559">
        <v>20.3333333333333</v>
      </c>
      <c r="V559">
        <v>19.3333333333333</v>
      </c>
      <c r="W559">
        <v>18.3333333333333</v>
      </c>
      <c r="X559">
        <v>22</v>
      </c>
      <c r="Y559">
        <v>80</v>
      </c>
    </row>
    <row r="560" spans="1:25">
      <c r="A560">
        <v>559</v>
      </c>
      <c r="B560">
        <v>8</v>
      </c>
      <c r="C560">
        <v>20</v>
      </c>
      <c r="D560">
        <v>20</v>
      </c>
      <c r="E560">
        <v>18</v>
      </c>
      <c r="F560">
        <v>18</v>
      </c>
      <c r="G560" s="5">
        <v>76</v>
      </c>
      <c r="H560" t="s">
        <v>1627</v>
      </c>
      <c r="I560">
        <v>22</v>
      </c>
      <c r="J560">
        <v>23</v>
      </c>
      <c r="K560">
        <v>20</v>
      </c>
      <c r="L560">
        <v>20</v>
      </c>
      <c r="M560" s="5">
        <v>85</v>
      </c>
      <c r="O560">
        <v>21</v>
      </c>
      <c r="P560">
        <v>20</v>
      </c>
      <c r="Q560">
        <v>19</v>
      </c>
      <c r="R560">
        <v>19</v>
      </c>
      <c r="S560" s="5">
        <v>79</v>
      </c>
      <c r="T560" t="s">
        <v>1628</v>
      </c>
      <c r="U560">
        <v>21</v>
      </c>
      <c r="V560">
        <v>21</v>
      </c>
      <c r="W560">
        <v>19</v>
      </c>
      <c r="X560">
        <v>19</v>
      </c>
      <c r="Y560">
        <v>80</v>
      </c>
    </row>
    <row r="561" spans="1:25">
      <c r="A561">
        <v>560</v>
      </c>
      <c r="B561">
        <v>8</v>
      </c>
      <c r="C561">
        <v>20</v>
      </c>
      <c r="D561">
        <v>18</v>
      </c>
      <c r="E561">
        <v>22</v>
      </c>
      <c r="F561">
        <v>20</v>
      </c>
      <c r="G561" s="5">
        <v>80</v>
      </c>
      <c r="H561" t="s">
        <v>1629</v>
      </c>
      <c r="I561">
        <v>22</v>
      </c>
      <c r="J561">
        <v>19</v>
      </c>
      <c r="K561">
        <v>19</v>
      </c>
      <c r="L561">
        <v>20</v>
      </c>
      <c r="M561" s="5">
        <v>80</v>
      </c>
      <c r="N561" t="s">
        <v>1630</v>
      </c>
      <c r="O561">
        <v>21</v>
      </c>
      <c r="P561">
        <v>20</v>
      </c>
      <c r="Q561">
        <v>20</v>
      </c>
      <c r="R561">
        <v>19</v>
      </c>
      <c r="S561" s="5">
        <v>80</v>
      </c>
      <c r="T561" t="s">
        <v>1631</v>
      </c>
      <c r="U561">
        <v>21</v>
      </c>
      <c r="V561">
        <v>19</v>
      </c>
      <c r="W561">
        <v>20.3333333333333</v>
      </c>
      <c r="X561">
        <v>19.6666666666667</v>
      </c>
      <c r="Y561">
        <v>80</v>
      </c>
    </row>
    <row r="562" spans="1:25">
      <c r="A562">
        <v>561</v>
      </c>
      <c r="B562">
        <v>8</v>
      </c>
      <c r="C562">
        <v>20</v>
      </c>
      <c r="D562">
        <v>18</v>
      </c>
      <c r="E562">
        <v>18</v>
      </c>
      <c r="F562">
        <v>20</v>
      </c>
      <c r="G562" s="5">
        <v>76</v>
      </c>
      <c r="H562" t="s">
        <v>1632</v>
      </c>
      <c r="I562">
        <v>20</v>
      </c>
      <c r="J562">
        <v>21</v>
      </c>
      <c r="K562">
        <v>21</v>
      </c>
      <c r="L562">
        <v>22</v>
      </c>
      <c r="M562" s="5">
        <v>84</v>
      </c>
      <c r="N562" t="s">
        <v>1633</v>
      </c>
      <c r="O562">
        <v>20</v>
      </c>
      <c r="P562">
        <v>19</v>
      </c>
      <c r="Q562">
        <v>22</v>
      </c>
      <c r="R562">
        <v>19</v>
      </c>
      <c r="S562" s="5">
        <v>80</v>
      </c>
      <c r="T562" t="s">
        <v>1634</v>
      </c>
      <c r="U562">
        <v>20</v>
      </c>
      <c r="V562">
        <v>19.3333333333333</v>
      </c>
      <c r="W562">
        <v>20.3333333333333</v>
      </c>
      <c r="X562">
        <v>20.3333333333333</v>
      </c>
      <c r="Y562">
        <v>80</v>
      </c>
    </row>
    <row r="563" spans="1:25">
      <c r="A563">
        <v>562</v>
      </c>
      <c r="B563">
        <v>8</v>
      </c>
      <c r="C563">
        <v>23</v>
      </c>
      <c r="D563">
        <v>20</v>
      </c>
      <c r="E563">
        <v>18</v>
      </c>
      <c r="F563">
        <v>20</v>
      </c>
      <c r="G563" s="5">
        <v>81</v>
      </c>
      <c r="H563" t="s">
        <v>1635</v>
      </c>
      <c r="I563">
        <v>20</v>
      </c>
      <c r="J563">
        <v>20</v>
      </c>
      <c r="K563">
        <v>20</v>
      </c>
      <c r="L563">
        <v>15</v>
      </c>
      <c r="M563" s="5">
        <v>75</v>
      </c>
      <c r="N563" t="s">
        <v>1636</v>
      </c>
      <c r="O563">
        <v>23</v>
      </c>
      <c r="P563">
        <v>21</v>
      </c>
      <c r="Q563">
        <v>20</v>
      </c>
      <c r="R563">
        <v>20</v>
      </c>
      <c r="S563" s="5">
        <v>84</v>
      </c>
      <c r="T563" t="s">
        <v>1637</v>
      </c>
      <c r="U563">
        <v>22</v>
      </c>
      <c r="V563">
        <v>20.3333333333333</v>
      </c>
      <c r="W563">
        <v>19.3333333333333</v>
      </c>
      <c r="X563">
        <v>18.3333333333333</v>
      </c>
      <c r="Y563">
        <v>80</v>
      </c>
    </row>
    <row r="564" spans="1:25">
      <c r="A564">
        <v>563</v>
      </c>
      <c r="B564">
        <v>8</v>
      </c>
      <c r="C564">
        <v>20</v>
      </c>
      <c r="D564">
        <v>17</v>
      </c>
      <c r="E564">
        <v>18</v>
      </c>
      <c r="F564">
        <v>20</v>
      </c>
      <c r="G564" s="5">
        <v>75</v>
      </c>
      <c r="H564" t="s">
        <v>1638</v>
      </c>
      <c r="I564">
        <v>25</v>
      </c>
      <c r="J564">
        <v>20</v>
      </c>
      <c r="K564">
        <v>25</v>
      </c>
      <c r="L564">
        <v>25</v>
      </c>
      <c r="M564" s="5">
        <v>95</v>
      </c>
      <c r="N564" t="s">
        <v>1625</v>
      </c>
      <c r="O564">
        <v>20</v>
      </c>
      <c r="P564">
        <v>16</v>
      </c>
      <c r="Q564">
        <v>17</v>
      </c>
      <c r="R564">
        <v>18</v>
      </c>
      <c r="S564" s="5">
        <v>71</v>
      </c>
      <c r="T564" t="s">
        <v>1639</v>
      </c>
      <c r="U564">
        <v>21.6666666666667</v>
      </c>
      <c r="V564">
        <v>17.6666666666667</v>
      </c>
      <c r="W564">
        <v>20</v>
      </c>
      <c r="X564">
        <v>21</v>
      </c>
      <c r="Y564">
        <v>80.3333333333333</v>
      </c>
    </row>
    <row r="565" spans="1:25">
      <c r="A565">
        <v>564</v>
      </c>
      <c r="B565">
        <v>8</v>
      </c>
      <c r="C565">
        <v>21</v>
      </c>
      <c r="D565">
        <v>22</v>
      </c>
      <c r="E565">
        <v>19</v>
      </c>
      <c r="F565">
        <v>20</v>
      </c>
      <c r="G565" s="5">
        <v>82</v>
      </c>
      <c r="H565" t="s">
        <v>1640</v>
      </c>
      <c r="I565">
        <v>20</v>
      </c>
      <c r="J565">
        <v>21</v>
      </c>
      <c r="K565">
        <v>22</v>
      </c>
      <c r="L565">
        <v>22</v>
      </c>
      <c r="M565" s="5">
        <v>85</v>
      </c>
      <c r="N565" t="s">
        <v>1641</v>
      </c>
      <c r="O565">
        <v>18</v>
      </c>
      <c r="P565">
        <v>16</v>
      </c>
      <c r="Q565">
        <v>20</v>
      </c>
      <c r="R565">
        <v>20</v>
      </c>
      <c r="S565" s="5">
        <v>74</v>
      </c>
      <c r="T565" t="s">
        <v>1642</v>
      </c>
      <c r="U565">
        <v>19.6666666666667</v>
      </c>
      <c r="V565">
        <v>19.6666666666667</v>
      </c>
      <c r="W565">
        <v>20.3333333333333</v>
      </c>
      <c r="X565">
        <v>20.6666666666667</v>
      </c>
      <c r="Y565">
        <v>80.3333333333333</v>
      </c>
    </row>
    <row r="566" spans="1:25">
      <c r="A566">
        <v>565</v>
      </c>
      <c r="B566">
        <v>8</v>
      </c>
      <c r="C566">
        <v>23</v>
      </c>
      <c r="D566">
        <v>20</v>
      </c>
      <c r="E566">
        <v>22</v>
      </c>
      <c r="F566">
        <v>16</v>
      </c>
      <c r="G566" s="5">
        <v>81</v>
      </c>
      <c r="H566" t="s">
        <v>1643</v>
      </c>
      <c r="I566">
        <v>22</v>
      </c>
      <c r="J566">
        <v>22</v>
      </c>
      <c r="K566">
        <v>20</v>
      </c>
      <c r="L566">
        <v>20</v>
      </c>
      <c r="M566" s="5">
        <v>84</v>
      </c>
      <c r="O566">
        <v>18</v>
      </c>
      <c r="P566">
        <v>20</v>
      </c>
      <c r="Q566">
        <v>18</v>
      </c>
      <c r="R566">
        <v>20</v>
      </c>
      <c r="S566" s="5">
        <v>76</v>
      </c>
      <c r="T566" t="s">
        <v>1644</v>
      </c>
      <c r="U566">
        <v>21</v>
      </c>
      <c r="V566">
        <v>20.6666666666667</v>
      </c>
      <c r="W566">
        <v>20</v>
      </c>
      <c r="X566">
        <v>18.6666666666667</v>
      </c>
      <c r="Y566">
        <v>80.3333333333333</v>
      </c>
    </row>
    <row r="567" spans="1:25">
      <c r="A567">
        <v>566</v>
      </c>
      <c r="B567">
        <v>8</v>
      </c>
      <c r="C567">
        <v>22</v>
      </c>
      <c r="D567">
        <v>20</v>
      </c>
      <c r="E567">
        <v>21</v>
      </c>
      <c r="F567">
        <v>20</v>
      </c>
      <c r="G567" s="5">
        <v>83</v>
      </c>
      <c r="H567" t="s">
        <v>1645</v>
      </c>
      <c r="I567">
        <v>18</v>
      </c>
      <c r="J567">
        <v>19</v>
      </c>
      <c r="K567">
        <v>23</v>
      </c>
      <c r="L567">
        <v>18</v>
      </c>
      <c r="M567" s="5">
        <v>78</v>
      </c>
      <c r="N567" t="s">
        <v>1646</v>
      </c>
      <c r="O567">
        <v>21</v>
      </c>
      <c r="P567">
        <v>19</v>
      </c>
      <c r="Q567">
        <v>20</v>
      </c>
      <c r="R567">
        <v>20</v>
      </c>
      <c r="S567" s="5">
        <v>80</v>
      </c>
      <c r="T567" t="s">
        <v>1647</v>
      </c>
      <c r="U567">
        <v>20.3333333333333</v>
      </c>
      <c r="V567">
        <v>19.3333333333333</v>
      </c>
      <c r="W567">
        <v>21.3333333333333</v>
      </c>
      <c r="X567">
        <v>19.3333333333333</v>
      </c>
      <c r="Y567">
        <v>80.3333333333333</v>
      </c>
    </row>
    <row r="568" spans="1:25">
      <c r="A568">
        <v>567</v>
      </c>
      <c r="B568">
        <v>8</v>
      </c>
      <c r="C568">
        <v>22</v>
      </c>
      <c r="D568">
        <v>18</v>
      </c>
      <c r="E568">
        <v>22</v>
      </c>
      <c r="F568">
        <v>16</v>
      </c>
      <c r="G568" s="5">
        <v>78</v>
      </c>
      <c r="H568" t="s">
        <v>1648</v>
      </c>
      <c r="I568">
        <v>20</v>
      </c>
      <c r="J568">
        <v>20</v>
      </c>
      <c r="K568">
        <v>18</v>
      </c>
      <c r="L568">
        <v>21</v>
      </c>
      <c r="M568" s="5">
        <v>79</v>
      </c>
      <c r="O568">
        <v>22</v>
      </c>
      <c r="P568">
        <v>20</v>
      </c>
      <c r="Q568">
        <v>22</v>
      </c>
      <c r="R568">
        <v>20</v>
      </c>
      <c r="S568" s="5">
        <v>84</v>
      </c>
      <c r="T568" t="s">
        <v>1649</v>
      </c>
      <c r="U568">
        <v>21.3333333333333</v>
      </c>
      <c r="V568">
        <v>19.3333333333333</v>
      </c>
      <c r="W568">
        <v>20.6666666666667</v>
      </c>
      <c r="X568">
        <v>19</v>
      </c>
      <c r="Y568">
        <v>80.3333333333333</v>
      </c>
    </row>
    <row r="569" spans="1:25">
      <c r="A569">
        <v>568</v>
      </c>
      <c r="B569">
        <v>8</v>
      </c>
      <c r="C569">
        <v>22</v>
      </c>
      <c r="D569">
        <v>18</v>
      </c>
      <c r="E569">
        <v>20</v>
      </c>
      <c r="F569">
        <v>22</v>
      </c>
      <c r="G569" s="5">
        <v>82</v>
      </c>
      <c r="H569" t="s">
        <v>1650</v>
      </c>
      <c r="I569">
        <v>23</v>
      </c>
      <c r="J569">
        <v>23</v>
      </c>
      <c r="K569">
        <v>21</v>
      </c>
      <c r="L569">
        <v>22</v>
      </c>
      <c r="M569" s="5">
        <v>89</v>
      </c>
      <c r="N569" t="s">
        <v>1651</v>
      </c>
      <c r="O569">
        <v>18</v>
      </c>
      <c r="P569">
        <v>18</v>
      </c>
      <c r="Q569">
        <v>15</v>
      </c>
      <c r="R569">
        <v>20</v>
      </c>
      <c r="S569" s="5">
        <v>71</v>
      </c>
      <c r="T569" t="s">
        <v>1652</v>
      </c>
      <c r="U569">
        <v>21</v>
      </c>
      <c r="V569">
        <v>19.6666666666667</v>
      </c>
      <c r="W569">
        <v>18.6666666666667</v>
      </c>
      <c r="X569">
        <v>21.3333333333333</v>
      </c>
      <c r="Y569">
        <v>80.6666666666667</v>
      </c>
    </row>
    <row r="570" spans="1:25">
      <c r="A570">
        <v>569</v>
      </c>
      <c r="B570">
        <v>8</v>
      </c>
      <c r="C570">
        <v>21</v>
      </c>
      <c r="D570">
        <v>23</v>
      </c>
      <c r="E570">
        <v>21</v>
      </c>
      <c r="F570">
        <v>22</v>
      </c>
      <c r="G570" s="5">
        <v>87</v>
      </c>
      <c r="I570">
        <v>18</v>
      </c>
      <c r="J570">
        <v>18</v>
      </c>
      <c r="K570">
        <v>19</v>
      </c>
      <c r="L570">
        <v>20</v>
      </c>
      <c r="M570" s="5">
        <v>75</v>
      </c>
      <c r="N570" t="s">
        <v>1653</v>
      </c>
      <c r="O570">
        <v>21</v>
      </c>
      <c r="P570">
        <v>18</v>
      </c>
      <c r="Q570">
        <v>20</v>
      </c>
      <c r="R570">
        <v>21</v>
      </c>
      <c r="S570" s="5">
        <v>80</v>
      </c>
      <c r="T570" t="s">
        <v>1654</v>
      </c>
      <c r="U570">
        <v>20</v>
      </c>
      <c r="V570">
        <v>19.6666666666667</v>
      </c>
      <c r="W570">
        <v>20</v>
      </c>
      <c r="X570">
        <v>21</v>
      </c>
      <c r="Y570">
        <v>80.6666666666667</v>
      </c>
    </row>
    <row r="571" spans="1:25">
      <c r="A571">
        <v>570</v>
      </c>
      <c r="B571">
        <v>8</v>
      </c>
      <c r="C571">
        <v>20</v>
      </c>
      <c r="D571">
        <v>18</v>
      </c>
      <c r="E571">
        <v>20</v>
      </c>
      <c r="F571">
        <v>20</v>
      </c>
      <c r="G571" s="5">
        <v>78</v>
      </c>
      <c r="H571" t="s">
        <v>1655</v>
      </c>
      <c r="I571">
        <v>22</v>
      </c>
      <c r="J571">
        <v>21</v>
      </c>
      <c r="K571">
        <v>19</v>
      </c>
      <c r="L571">
        <v>20</v>
      </c>
      <c r="M571" s="5">
        <v>82</v>
      </c>
      <c r="N571" t="s">
        <v>1656</v>
      </c>
      <c r="O571">
        <v>20</v>
      </c>
      <c r="P571">
        <v>21</v>
      </c>
      <c r="Q571">
        <v>20</v>
      </c>
      <c r="R571">
        <v>21</v>
      </c>
      <c r="S571" s="5">
        <v>82</v>
      </c>
      <c r="T571" t="s">
        <v>1657</v>
      </c>
      <c r="U571">
        <v>20.6666666666667</v>
      </c>
      <c r="V571">
        <v>20</v>
      </c>
      <c r="W571">
        <v>19.6666666666667</v>
      </c>
      <c r="X571">
        <v>20.3333333333333</v>
      </c>
      <c r="Y571">
        <v>80.6666666666667</v>
      </c>
    </row>
    <row r="572" spans="1:25">
      <c r="A572">
        <v>571</v>
      </c>
      <c r="B572">
        <v>8</v>
      </c>
      <c r="C572">
        <v>20</v>
      </c>
      <c r="D572">
        <v>22</v>
      </c>
      <c r="E572">
        <v>22</v>
      </c>
      <c r="F572">
        <v>21</v>
      </c>
      <c r="G572" s="5">
        <v>85</v>
      </c>
      <c r="I572">
        <v>18</v>
      </c>
      <c r="J572">
        <v>17</v>
      </c>
      <c r="K572">
        <v>19</v>
      </c>
      <c r="L572">
        <v>17</v>
      </c>
      <c r="M572" s="5">
        <v>71</v>
      </c>
      <c r="N572" t="s">
        <v>1658</v>
      </c>
      <c r="O572">
        <v>20</v>
      </c>
      <c r="P572">
        <v>22</v>
      </c>
      <c r="Q572">
        <v>22</v>
      </c>
      <c r="R572">
        <v>22</v>
      </c>
      <c r="S572" s="5">
        <v>86</v>
      </c>
      <c r="U572">
        <v>19.3333333333333</v>
      </c>
      <c r="V572">
        <v>20.3333333333333</v>
      </c>
      <c r="W572">
        <v>21</v>
      </c>
      <c r="X572">
        <v>20</v>
      </c>
      <c r="Y572">
        <v>80.6666666666667</v>
      </c>
    </row>
    <row r="573" spans="1:25">
      <c r="A573">
        <v>572</v>
      </c>
      <c r="B573">
        <v>8</v>
      </c>
      <c r="C573">
        <v>20</v>
      </c>
      <c r="D573">
        <v>20</v>
      </c>
      <c r="E573">
        <v>21</v>
      </c>
      <c r="F573">
        <v>21</v>
      </c>
      <c r="G573" s="5">
        <v>82</v>
      </c>
      <c r="H573" t="s">
        <v>1659</v>
      </c>
      <c r="I573">
        <v>17</v>
      </c>
      <c r="J573">
        <v>17</v>
      </c>
      <c r="K573">
        <v>20</v>
      </c>
      <c r="L573">
        <v>18</v>
      </c>
      <c r="M573" s="5">
        <v>72</v>
      </c>
      <c r="N573" t="s">
        <v>1660</v>
      </c>
      <c r="O573">
        <v>23</v>
      </c>
      <c r="P573">
        <v>21</v>
      </c>
      <c r="Q573">
        <v>22</v>
      </c>
      <c r="R573">
        <v>22</v>
      </c>
      <c r="S573" s="5">
        <v>88</v>
      </c>
      <c r="T573" t="s">
        <v>1661</v>
      </c>
      <c r="U573">
        <v>20</v>
      </c>
      <c r="V573">
        <v>19.3333333333333</v>
      </c>
      <c r="W573">
        <v>21</v>
      </c>
      <c r="X573">
        <v>20.3333333333333</v>
      </c>
      <c r="Y573">
        <v>80.6666666666667</v>
      </c>
    </row>
    <row r="574" spans="1:25">
      <c r="A574">
        <v>573</v>
      </c>
      <c r="B574">
        <v>8</v>
      </c>
      <c r="C574">
        <v>22</v>
      </c>
      <c r="D574">
        <v>22</v>
      </c>
      <c r="E574">
        <v>22</v>
      </c>
      <c r="F574">
        <v>20</v>
      </c>
      <c r="G574" s="5">
        <v>86</v>
      </c>
      <c r="H574" t="s">
        <v>1662</v>
      </c>
      <c r="I574">
        <v>20</v>
      </c>
      <c r="J574">
        <v>20</v>
      </c>
      <c r="K574">
        <v>10</v>
      </c>
      <c r="L574">
        <v>15</v>
      </c>
      <c r="M574" s="5">
        <v>65</v>
      </c>
      <c r="N574" t="s">
        <v>1663</v>
      </c>
      <c r="O574">
        <v>24</v>
      </c>
      <c r="P574">
        <v>24</v>
      </c>
      <c r="Q574">
        <v>22</v>
      </c>
      <c r="R574">
        <v>21</v>
      </c>
      <c r="S574" s="5">
        <v>91</v>
      </c>
      <c r="T574" t="s">
        <v>1664</v>
      </c>
      <c r="U574">
        <v>22</v>
      </c>
      <c r="V574">
        <v>22</v>
      </c>
      <c r="W574">
        <v>18</v>
      </c>
      <c r="X574">
        <v>18.6666666666667</v>
      </c>
      <c r="Y574">
        <v>80.6666666666667</v>
      </c>
    </row>
    <row r="575" spans="1:25">
      <c r="A575">
        <v>574</v>
      </c>
      <c r="B575">
        <v>8</v>
      </c>
      <c r="C575">
        <v>23</v>
      </c>
      <c r="D575">
        <v>20</v>
      </c>
      <c r="E575">
        <v>19</v>
      </c>
      <c r="F575">
        <v>22</v>
      </c>
      <c r="G575" s="5">
        <v>84</v>
      </c>
      <c r="H575" t="s">
        <v>1665</v>
      </c>
      <c r="I575">
        <v>20</v>
      </c>
      <c r="J575">
        <v>18</v>
      </c>
      <c r="K575">
        <v>18</v>
      </c>
      <c r="L575">
        <v>18</v>
      </c>
      <c r="M575" s="5">
        <v>74</v>
      </c>
      <c r="N575" t="s">
        <v>1666</v>
      </c>
      <c r="O575">
        <v>20</v>
      </c>
      <c r="P575">
        <v>21</v>
      </c>
      <c r="Q575">
        <v>20</v>
      </c>
      <c r="R575">
        <v>24</v>
      </c>
      <c r="S575" s="5">
        <v>85</v>
      </c>
      <c r="T575" t="s">
        <v>1667</v>
      </c>
      <c r="U575">
        <v>21</v>
      </c>
      <c r="V575">
        <v>19.6666666666667</v>
      </c>
      <c r="W575">
        <v>19</v>
      </c>
      <c r="X575">
        <v>21.3333333333333</v>
      </c>
      <c r="Y575">
        <v>81</v>
      </c>
    </row>
    <row r="576" spans="1:25">
      <c r="A576">
        <v>575</v>
      </c>
      <c r="B576">
        <v>8</v>
      </c>
      <c r="C576">
        <v>20</v>
      </c>
      <c r="D576">
        <v>21</v>
      </c>
      <c r="E576">
        <v>19</v>
      </c>
      <c r="F576">
        <v>18</v>
      </c>
      <c r="G576" s="5">
        <v>78</v>
      </c>
      <c r="H576" t="s">
        <v>1668</v>
      </c>
      <c r="I576">
        <v>23</v>
      </c>
      <c r="J576">
        <v>20</v>
      </c>
      <c r="K576">
        <v>22</v>
      </c>
      <c r="L576">
        <v>23</v>
      </c>
      <c r="M576" s="5">
        <v>88</v>
      </c>
      <c r="N576" t="s">
        <v>1669</v>
      </c>
      <c r="O576">
        <v>20</v>
      </c>
      <c r="P576">
        <v>20</v>
      </c>
      <c r="Q576">
        <v>19</v>
      </c>
      <c r="R576">
        <v>19</v>
      </c>
      <c r="S576" s="5">
        <v>78</v>
      </c>
      <c r="T576" t="s">
        <v>1670</v>
      </c>
      <c r="U576">
        <v>21</v>
      </c>
      <c r="V576">
        <v>20.3333333333333</v>
      </c>
      <c r="W576">
        <v>20</v>
      </c>
      <c r="X576">
        <v>20</v>
      </c>
      <c r="Y576">
        <v>81.3333333333333</v>
      </c>
    </row>
    <row r="577" spans="1:25">
      <c r="A577">
        <v>576</v>
      </c>
      <c r="B577">
        <v>8</v>
      </c>
      <c r="C577">
        <v>19</v>
      </c>
      <c r="D577">
        <v>20</v>
      </c>
      <c r="E577">
        <v>20</v>
      </c>
      <c r="F577">
        <v>19</v>
      </c>
      <c r="G577" s="5">
        <v>78</v>
      </c>
      <c r="H577" t="s">
        <v>1671</v>
      </c>
      <c r="I577">
        <v>23</v>
      </c>
      <c r="J577">
        <v>21</v>
      </c>
      <c r="K577">
        <v>20</v>
      </c>
      <c r="L577">
        <v>22</v>
      </c>
      <c r="M577" s="5">
        <v>86</v>
      </c>
      <c r="N577" t="s">
        <v>1672</v>
      </c>
      <c r="O577">
        <v>20</v>
      </c>
      <c r="P577">
        <v>20</v>
      </c>
      <c r="Q577">
        <v>20</v>
      </c>
      <c r="R577">
        <v>20</v>
      </c>
      <c r="S577" s="5">
        <v>80</v>
      </c>
      <c r="T577" t="s">
        <v>1673</v>
      </c>
      <c r="U577">
        <v>20.6666666666667</v>
      </c>
      <c r="V577">
        <v>20.3333333333333</v>
      </c>
      <c r="W577">
        <v>20</v>
      </c>
      <c r="X577">
        <v>20.3333333333333</v>
      </c>
      <c r="Y577">
        <v>81.3333333333333</v>
      </c>
    </row>
    <row r="578" spans="1:25">
      <c r="A578">
        <v>577</v>
      </c>
      <c r="B578">
        <v>8</v>
      </c>
      <c r="C578">
        <v>20</v>
      </c>
      <c r="D578">
        <v>23</v>
      </c>
      <c r="E578">
        <v>20</v>
      </c>
      <c r="F578">
        <v>20</v>
      </c>
      <c r="G578" s="5">
        <v>83</v>
      </c>
      <c r="H578" t="s">
        <v>1674</v>
      </c>
      <c r="I578">
        <v>22</v>
      </c>
      <c r="J578">
        <v>20</v>
      </c>
      <c r="K578">
        <v>20</v>
      </c>
      <c r="L578">
        <v>18</v>
      </c>
      <c r="M578" s="5">
        <v>80</v>
      </c>
      <c r="O578">
        <v>21</v>
      </c>
      <c r="P578">
        <v>20</v>
      </c>
      <c r="Q578">
        <v>20</v>
      </c>
      <c r="R578">
        <v>20</v>
      </c>
      <c r="S578" s="5">
        <v>81</v>
      </c>
      <c r="T578" t="s">
        <v>1675</v>
      </c>
      <c r="U578">
        <v>21</v>
      </c>
      <c r="V578">
        <v>21</v>
      </c>
      <c r="W578">
        <v>20</v>
      </c>
      <c r="X578">
        <v>19.3333333333333</v>
      </c>
      <c r="Y578">
        <v>81.3333333333333</v>
      </c>
    </row>
    <row r="579" spans="1:25">
      <c r="A579">
        <v>578</v>
      </c>
      <c r="B579">
        <v>8</v>
      </c>
      <c r="C579">
        <v>21</v>
      </c>
      <c r="D579">
        <v>18</v>
      </c>
      <c r="E579">
        <v>18</v>
      </c>
      <c r="F579">
        <v>18</v>
      </c>
      <c r="G579" s="5">
        <v>75</v>
      </c>
      <c r="H579" t="s">
        <v>1676</v>
      </c>
      <c r="I579">
        <v>20</v>
      </c>
      <c r="J579">
        <v>18</v>
      </c>
      <c r="K579">
        <v>18</v>
      </c>
      <c r="L579">
        <v>20</v>
      </c>
      <c r="M579" s="5">
        <v>76</v>
      </c>
      <c r="N579" t="s">
        <v>1677</v>
      </c>
      <c r="O579">
        <v>22</v>
      </c>
      <c r="P579">
        <v>23</v>
      </c>
      <c r="Q579">
        <v>24</v>
      </c>
      <c r="R579">
        <v>24</v>
      </c>
      <c r="S579" s="5">
        <v>93</v>
      </c>
      <c r="T579" t="s">
        <v>1678</v>
      </c>
      <c r="U579">
        <v>21</v>
      </c>
      <c r="V579">
        <v>19.6666666666667</v>
      </c>
      <c r="W579">
        <v>20</v>
      </c>
      <c r="X579">
        <v>20.6666666666667</v>
      </c>
      <c r="Y579">
        <v>81.3333333333333</v>
      </c>
    </row>
    <row r="580" spans="1:25">
      <c r="A580">
        <v>579</v>
      </c>
      <c r="B580">
        <v>8</v>
      </c>
      <c r="C580">
        <v>20</v>
      </c>
      <c r="D580">
        <v>20</v>
      </c>
      <c r="E580">
        <v>18</v>
      </c>
      <c r="F580">
        <v>20</v>
      </c>
      <c r="G580" s="5">
        <v>78</v>
      </c>
      <c r="H580" t="s">
        <v>1679</v>
      </c>
      <c r="I580">
        <v>22</v>
      </c>
      <c r="J580">
        <v>22</v>
      </c>
      <c r="K580">
        <v>22</v>
      </c>
      <c r="L580">
        <v>22</v>
      </c>
      <c r="M580" s="5">
        <v>88</v>
      </c>
      <c r="N580" t="s">
        <v>1680</v>
      </c>
      <c r="O580">
        <v>17</v>
      </c>
      <c r="P580">
        <v>19</v>
      </c>
      <c r="Q580">
        <v>21</v>
      </c>
      <c r="R580">
        <v>22</v>
      </c>
      <c r="S580" s="5">
        <v>79</v>
      </c>
      <c r="T580" t="s">
        <v>1681</v>
      </c>
      <c r="U580">
        <v>19.6666666666667</v>
      </c>
      <c r="V580">
        <v>20.3333333333333</v>
      </c>
      <c r="W580">
        <v>20.3333333333333</v>
      </c>
      <c r="X580">
        <v>21.3333333333333</v>
      </c>
      <c r="Y580">
        <v>81.6666666666667</v>
      </c>
    </row>
    <row r="581" spans="1:25">
      <c r="A581">
        <v>580</v>
      </c>
      <c r="B581">
        <v>8</v>
      </c>
      <c r="C581">
        <v>20</v>
      </c>
      <c r="D581">
        <v>21</v>
      </c>
      <c r="E581">
        <v>21</v>
      </c>
      <c r="F581">
        <v>21</v>
      </c>
      <c r="G581" s="5">
        <v>83</v>
      </c>
      <c r="I581">
        <v>21</v>
      </c>
      <c r="J581">
        <v>19</v>
      </c>
      <c r="K581">
        <v>21</v>
      </c>
      <c r="L581">
        <v>21</v>
      </c>
      <c r="M581" s="5">
        <v>82</v>
      </c>
      <c r="N581" t="s">
        <v>1682</v>
      </c>
      <c r="O581">
        <v>20</v>
      </c>
      <c r="P581">
        <v>20</v>
      </c>
      <c r="Q581">
        <v>20</v>
      </c>
      <c r="R581">
        <v>20</v>
      </c>
      <c r="S581" s="5">
        <v>80</v>
      </c>
      <c r="T581" t="s">
        <v>1683</v>
      </c>
      <c r="U581">
        <v>20.3333333333333</v>
      </c>
      <c r="V581">
        <v>20</v>
      </c>
      <c r="W581">
        <v>20.6666666666667</v>
      </c>
      <c r="X581">
        <v>20.6666666666667</v>
      </c>
      <c r="Y581">
        <v>81.6666666666667</v>
      </c>
    </row>
    <row r="582" spans="1:25">
      <c r="A582">
        <v>581</v>
      </c>
      <c r="B582">
        <v>8</v>
      </c>
      <c r="C582">
        <v>21</v>
      </c>
      <c r="D582">
        <v>21</v>
      </c>
      <c r="E582">
        <v>19</v>
      </c>
      <c r="H582" t="s">
        <v>1684</v>
      </c>
      <c r="I582">
        <v>20</v>
      </c>
      <c r="J582">
        <v>21</v>
      </c>
      <c r="K582">
        <v>20</v>
      </c>
      <c r="L582">
        <v>19</v>
      </c>
      <c r="M582" s="5">
        <v>80</v>
      </c>
      <c r="N582" t="s">
        <v>1685</v>
      </c>
      <c r="O582">
        <v>21</v>
      </c>
      <c r="P582">
        <v>21</v>
      </c>
      <c r="Q582">
        <v>22</v>
      </c>
      <c r="R582">
        <v>20</v>
      </c>
      <c r="S582" s="5">
        <v>84</v>
      </c>
      <c r="T582" t="s">
        <v>1686</v>
      </c>
      <c r="U582">
        <v>20.6666666666667</v>
      </c>
      <c r="V582">
        <v>21</v>
      </c>
      <c r="W582">
        <v>20.3333333333333</v>
      </c>
      <c r="X582">
        <v>19.5</v>
      </c>
      <c r="Y582">
        <v>82</v>
      </c>
    </row>
    <row r="583" spans="1:25">
      <c r="A583">
        <v>582</v>
      </c>
      <c r="B583">
        <v>8</v>
      </c>
      <c r="C583">
        <v>20</v>
      </c>
      <c r="D583">
        <v>20</v>
      </c>
      <c r="E583">
        <v>20</v>
      </c>
      <c r="F583">
        <v>20</v>
      </c>
      <c r="G583" s="5">
        <v>80</v>
      </c>
      <c r="H583" t="s">
        <v>1687</v>
      </c>
      <c r="I583">
        <v>23</v>
      </c>
      <c r="J583">
        <v>21</v>
      </c>
      <c r="K583">
        <v>19</v>
      </c>
      <c r="L583">
        <v>17</v>
      </c>
      <c r="M583" s="5">
        <v>80</v>
      </c>
      <c r="N583" t="s">
        <v>1688</v>
      </c>
      <c r="O583">
        <v>22</v>
      </c>
      <c r="P583">
        <v>20</v>
      </c>
      <c r="Q583">
        <v>20</v>
      </c>
      <c r="R583">
        <v>23</v>
      </c>
      <c r="S583" s="5">
        <v>85</v>
      </c>
      <c r="T583" t="s">
        <v>1689</v>
      </c>
      <c r="U583">
        <v>21.6666666666667</v>
      </c>
      <c r="V583">
        <v>20.3333333333333</v>
      </c>
      <c r="W583">
        <v>19.6666666666667</v>
      </c>
      <c r="X583">
        <v>20</v>
      </c>
      <c r="Y583">
        <v>81.6666666666667</v>
      </c>
    </row>
    <row r="584" spans="1:25">
      <c r="A584">
        <v>583</v>
      </c>
      <c r="B584">
        <v>8</v>
      </c>
      <c r="C584">
        <v>21</v>
      </c>
      <c r="D584">
        <v>20</v>
      </c>
      <c r="E584">
        <v>20</v>
      </c>
      <c r="F584">
        <v>20</v>
      </c>
      <c r="G584" s="5">
        <v>81</v>
      </c>
      <c r="H584" t="s">
        <v>1690</v>
      </c>
      <c r="I584">
        <v>20</v>
      </c>
      <c r="J584">
        <v>19</v>
      </c>
      <c r="K584">
        <v>18</v>
      </c>
      <c r="L584">
        <v>19</v>
      </c>
      <c r="M584" s="5">
        <v>76</v>
      </c>
      <c r="N584" t="s">
        <v>1691</v>
      </c>
      <c r="O584">
        <v>22</v>
      </c>
      <c r="P584">
        <v>23</v>
      </c>
      <c r="Q584">
        <v>20</v>
      </c>
      <c r="R584">
        <v>23</v>
      </c>
      <c r="S584" s="5">
        <v>88</v>
      </c>
      <c r="T584" t="s">
        <v>1692</v>
      </c>
      <c r="U584">
        <v>21</v>
      </c>
      <c r="V584">
        <v>20.6666666666667</v>
      </c>
      <c r="W584">
        <v>19.3333333333333</v>
      </c>
      <c r="X584">
        <v>20.6666666666667</v>
      </c>
      <c r="Y584">
        <v>81.6666666666667</v>
      </c>
    </row>
    <row r="585" spans="1:25">
      <c r="A585">
        <v>584</v>
      </c>
      <c r="B585">
        <v>8</v>
      </c>
      <c r="C585">
        <v>23</v>
      </c>
      <c r="D585">
        <v>20</v>
      </c>
      <c r="E585">
        <v>18</v>
      </c>
      <c r="F585">
        <v>18</v>
      </c>
      <c r="G585" s="5">
        <v>79</v>
      </c>
      <c r="H585" t="s">
        <v>1693</v>
      </c>
      <c r="I585">
        <v>20</v>
      </c>
      <c r="J585">
        <v>20</v>
      </c>
      <c r="K585">
        <v>16</v>
      </c>
      <c r="L585">
        <v>15</v>
      </c>
      <c r="M585" s="5">
        <v>71</v>
      </c>
      <c r="N585" t="s">
        <v>1694</v>
      </c>
      <c r="O585">
        <v>24</v>
      </c>
      <c r="P585">
        <v>24</v>
      </c>
      <c r="Q585">
        <v>24</v>
      </c>
      <c r="R585">
        <v>23</v>
      </c>
      <c r="S585" s="5">
        <v>95</v>
      </c>
      <c r="T585" t="s">
        <v>1695</v>
      </c>
      <c r="U585">
        <v>22.3333333333333</v>
      </c>
      <c r="V585">
        <v>21.3333333333333</v>
      </c>
      <c r="W585">
        <v>19.3333333333333</v>
      </c>
      <c r="X585">
        <v>18.6666666666667</v>
      </c>
      <c r="Y585">
        <v>81.6666666666667</v>
      </c>
    </row>
    <row r="586" spans="1:25">
      <c r="A586">
        <v>585</v>
      </c>
      <c r="B586">
        <v>8</v>
      </c>
      <c r="C586">
        <v>18</v>
      </c>
      <c r="D586">
        <v>21</v>
      </c>
      <c r="E586">
        <v>22</v>
      </c>
      <c r="F586">
        <v>23</v>
      </c>
      <c r="G586" s="5">
        <v>84</v>
      </c>
      <c r="H586" t="s">
        <v>1696</v>
      </c>
      <c r="I586">
        <v>22</v>
      </c>
      <c r="J586">
        <v>22</v>
      </c>
      <c r="K586">
        <v>18</v>
      </c>
      <c r="L586">
        <v>20</v>
      </c>
      <c r="M586" s="5">
        <v>82</v>
      </c>
      <c r="N586" t="s">
        <v>1697</v>
      </c>
      <c r="O586">
        <v>20</v>
      </c>
      <c r="P586">
        <v>21</v>
      </c>
      <c r="Q586">
        <v>20</v>
      </c>
      <c r="R586">
        <v>19</v>
      </c>
      <c r="S586" s="5">
        <v>80</v>
      </c>
      <c r="T586" t="s">
        <v>1698</v>
      </c>
      <c r="U586">
        <v>20</v>
      </c>
      <c r="V586">
        <v>21.3333333333333</v>
      </c>
      <c r="W586">
        <v>20</v>
      </c>
      <c r="X586">
        <v>20.6666666666667</v>
      </c>
      <c r="Y586">
        <v>82</v>
      </c>
    </row>
    <row r="587" spans="1:25">
      <c r="A587">
        <v>586</v>
      </c>
      <c r="B587">
        <v>8</v>
      </c>
      <c r="C587">
        <v>23</v>
      </c>
      <c r="D587">
        <v>22</v>
      </c>
      <c r="E587">
        <v>21</v>
      </c>
      <c r="F587">
        <v>22</v>
      </c>
      <c r="G587" s="5">
        <v>88</v>
      </c>
      <c r="H587" t="s">
        <v>1699</v>
      </c>
      <c r="I587">
        <v>17</v>
      </c>
      <c r="J587">
        <v>17</v>
      </c>
      <c r="K587">
        <v>20</v>
      </c>
      <c r="L587">
        <v>19</v>
      </c>
      <c r="M587" s="5">
        <v>73</v>
      </c>
      <c r="N587" t="s">
        <v>1700</v>
      </c>
      <c r="O587">
        <v>23</v>
      </c>
      <c r="P587">
        <v>20</v>
      </c>
      <c r="Q587">
        <v>20</v>
      </c>
      <c r="R587">
        <v>22</v>
      </c>
      <c r="S587" s="5">
        <v>85</v>
      </c>
      <c r="T587" t="s">
        <v>1701</v>
      </c>
      <c r="U587">
        <v>21</v>
      </c>
      <c r="V587">
        <v>19.6666666666667</v>
      </c>
      <c r="W587">
        <v>20.3333333333333</v>
      </c>
      <c r="X587">
        <v>21</v>
      </c>
      <c r="Y587">
        <v>82</v>
      </c>
    </row>
    <row r="588" spans="1:25">
      <c r="A588">
        <v>587</v>
      </c>
      <c r="B588">
        <v>8</v>
      </c>
      <c r="C588">
        <v>25</v>
      </c>
      <c r="D588">
        <v>20</v>
      </c>
      <c r="E588">
        <v>20</v>
      </c>
      <c r="F588">
        <v>15</v>
      </c>
      <c r="G588" s="5">
        <v>80</v>
      </c>
      <c r="H588" t="s">
        <v>1702</v>
      </c>
      <c r="I588">
        <v>20</v>
      </c>
      <c r="J588">
        <v>20</v>
      </c>
      <c r="K588">
        <v>20</v>
      </c>
      <c r="L588">
        <v>20</v>
      </c>
      <c r="M588" s="5">
        <v>80</v>
      </c>
      <c r="N588" t="s">
        <v>1703</v>
      </c>
      <c r="O588">
        <v>23</v>
      </c>
      <c r="P588">
        <v>22</v>
      </c>
      <c r="Q588">
        <v>21</v>
      </c>
      <c r="R588">
        <v>20</v>
      </c>
      <c r="S588" s="5">
        <v>86</v>
      </c>
      <c r="U588">
        <v>22.6666666666667</v>
      </c>
      <c r="V588">
        <v>20.6666666666667</v>
      </c>
      <c r="W588">
        <v>20.3333333333333</v>
      </c>
      <c r="X588">
        <v>18.3333333333333</v>
      </c>
      <c r="Y588">
        <v>82</v>
      </c>
    </row>
    <row r="589" spans="1:25">
      <c r="A589">
        <v>588</v>
      </c>
      <c r="B589">
        <v>8</v>
      </c>
      <c r="C589">
        <v>20</v>
      </c>
      <c r="D589">
        <v>20</v>
      </c>
      <c r="E589">
        <v>21</v>
      </c>
      <c r="F589">
        <v>20</v>
      </c>
      <c r="G589" s="5">
        <v>81</v>
      </c>
      <c r="H589" t="s">
        <v>1704</v>
      </c>
      <c r="I589">
        <v>21</v>
      </c>
      <c r="J589">
        <v>21</v>
      </c>
      <c r="K589">
        <v>22</v>
      </c>
      <c r="L589">
        <v>21</v>
      </c>
      <c r="M589" s="5">
        <v>85</v>
      </c>
      <c r="N589" t="s">
        <v>1705</v>
      </c>
      <c r="O589">
        <v>17</v>
      </c>
      <c r="P589">
        <v>22</v>
      </c>
      <c r="Q589">
        <v>22</v>
      </c>
      <c r="R589">
        <v>20</v>
      </c>
      <c r="S589" s="5">
        <v>81</v>
      </c>
      <c r="T589" t="s">
        <v>1706</v>
      </c>
      <c r="U589">
        <v>19.3333333333333</v>
      </c>
      <c r="V589">
        <v>21</v>
      </c>
      <c r="W589">
        <v>21.6666666666667</v>
      </c>
      <c r="X589">
        <v>20.3333333333333</v>
      </c>
      <c r="Y589">
        <v>82.3333333333333</v>
      </c>
    </row>
    <row r="590" spans="1:25">
      <c r="A590">
        <v>589</v>
      </c>
      <c r="B590">
        <v>8</v>
      </c>
      <c r="C590">
        <v>21</v>
      </c>
      <c r="D590">
        <v>22</v>
      </c>
      <c r="E590">
        <v>20</v>
      </c>
      <c r="F590">
        <v>20</v>
      </c>
      <c r="G590" s="5">
        <v>83</v>
      </c>
      <c r="H590" t="s">
        <v>1707</v>
      </c>
      <c r="I590">
        <v>22</v>
      </c>
      <c r="J590">
        <v>22</v>
      </c>
      <c r="K590">
        <v>18</v>
      </c>
      <c r="L590">
        <v>20</v>
      </c>
      <c r="M590" s="5">
        <v>82</v>
      </c>
      <c r="N590" t="s">
        <v>1708</v>
      </c>
      <c r="O590">
        <v>20</v>
      </c>
      <c r="P590">
        <v>20</v>
      </c>
      <c r="Q590">
        <v>21</v>
      </c>
      <c r="R590">
        <v>21</v>
      </c>
      <c r="S590" s="5">
        <v>82</v>
      </c>
      <c r="T590" t="s">
        <v>1709</v>
      </c>
      <c r="U590">
        <v>21</v>
      </c>
      <c r="V590">
        <v>21.3333333333333</v>
      </c>
      <c r="W590">
        <v>19.6666666666667</v>
      </c>
      <c r="X590">
        <v>20.3333333333333</v>
      </c>
      <c r="Y590">
        <v>82.3333333333333</v>
      </c>
    </row>
    <row r="591" spans="1:25">
      <c r="A591">
        <v>590</v>
      </c>
      <c r="B591">
        <v>8</v>
      </c>
      <c r="C591">
        <v>20</v>
      </c>
      <c r="D591">
        <v>20</v>
      </c>
      <c r="E591">
        <v>21</v>
      </c>
      <c r="F591">
        <v>19</v>
      </c>
      <c r="G591" s="5">
        <v>80</v>
      </c>
      <c r="H591" t="s">
        <v>1710</v>
      </c>
      <c r="I591">
        <v>23</v>
      </c>
      <c r="J591">
        <v>20</v>
      </c>
      <c r="K591">
        <v>19</v>
      </c>
      <c r="L591">
        <v>21</v>
      </c>
      <c r="M591" s="5">
        <v>83</v>
      </c>
      <c r="N591" t="s">
        <v>1711</v>
      </c>
      <c r="O591">
        <v>20</v>
      </c>
      <c r="P591">
        <v>22</v>
      </c>
      <c r="Q591">
        <v>21</v>
      </c>
      <c r="R591">
        <v>21</v>
      </c>
      <c r="S591" s="5">
        <v>84</v>
      </c>
      <c r="T591" t="s">
        <v>1712</v>
      </c>
      <c r="U591">
        <v>21</v>
      </c>
      <c r="V591">
        <v>20.6666666666667</v>
      </c>
      <c r="W591">
        <v>20.3333333333333</v>
      </c>
      <c r="X591">
        <v>20.3333333333333</v>
      </c>
      <c r="Y591">
        <v>82.3333333333333</v>
      </c>
    </row>
    <row r="592" spans="1:25">
      <c r="A592">
        <v>591</v>
      </c>
      <c r="B592">
        <v>8</v>
      </c>
      <c r="C592">
        <v>20</v>
      </c>
      <c r="D592">
        <v>18</v>
      </c>
      <c r="E592">
        <v>18</v>
      </c>
      <c r="F592">
        <v>22</v>
      </c>
      <c r="G592" s="5">
        <v>78</v>
      </c>
      <c r="H592" t="s">
        <v>1713</v>
      </c>
      <c r="I592">
        <v>20</v>
      </c>
      <c r="J592">
        <v>20</v>
      </c>
      <c r="K592">
        <v>20</v>
      </c>
      <c r="L592">
        <v>20</v>
      </c>
      <c r="M592" s="5">
        <v>80</v>
      </c>
      <c r="N592" t="s">
        <v>1714</v>
      </c>
      <c r="O592">
        <v>22</v>
      </c>
      <c r="P592">
        <v>22</v>
      </c>
      <c r="Q592">
        <v>22</v>
      </c>
      <c r="R592">
        <v>23</v>
      </c>
      <c r="S592" s="5">
        <v>89</v>
      </c>
      <c r="T592" t="s">
        <v>1715</v>
      </c>
      <c r="U592">
        <v>20.6666666666667</v>
      </c>
      <c r="V592">
        <v>20</v>
      </c>
      <c r="W592">
        <v>20</v>
      </c>
      <c r="X592">
        <v>21.6666666666667</v>
      </c>
      <c r="Y592">
        <v>82.3333333333333</v>
      </c>
    </row>
    <row r="593" spans="1:25">
      <c r="A593">
        <v>592</v>
      </c>
      <c r="B593">
        <v>8</v>
      </c>
      <c r="C593">
        <v>23</v>
      </c>
      <c r="D593">
        <v>22</v>
      </c>
      <c r="E593">
        <v>23</v>
      </c>
      <c r="F593">
        <v>23</v>
      </c>
      <c r="G593" s="5">
        <v>91</v>
      </c>
      <c r="H593" t="s">
        <v>1716</v>
      </c>
      <c r="I593">
        <v>22</v>
      </c>
      <c r="J593">
        <v>21</v>
      </c>
      <c r="K593">
        <v>19</v>
      </c>
      <c r="L593">
        <v>22</v>
      </c>
      <c r="M593" s="5">
        <v>84</v>
      </c>
      <c r="N593" t="s">
        <v>1717</v>
      </c>
      <c r="O593">
        <v>20</v>
      </c>
      <c r="P593">
        <v>18</v>
      </c>
      <c r="Q593">
        <v>15</v>
      </c>
      <c r="R593">
        <v>20</v>
      </c>
      <c r="S593" s="5">
        <v>73</v>
      </c>
      <c r="T593" t="s">
        <v>1718</v>
      </c>
      <c r="U593">
        <v>21.6666666666667</v>
      </c>
      <c r="V593">
        <v>20.3333333333333</v>
      </c>
      <c r="W593">
        <v>19</v>
      </c>
      <c r="X593">
        <v>21.6666666666667</v>
      </c>
      <c r="Y593">
        <v>82.6666666666667</v>
      </c>
    </row>
    <row r="594" spans="1:25">
      <c r="A594">
        <v>593</v>
      </c>
      <c r="B594">
        <v>8</v>
      </c>
      <c r="C594">
        <v>22</v>
      </c>
      <c r="D594">
        <v>24</v>
      </c>
      <c r="E594">
        <v>21</v>
      </c>
      <c r="F594">
        <v>21</v>
      </c>
      <c r="G594" s="5">
        <v>88</v>
      </c>
      <c r="H594" t="s">
        <v>1719</v>
      </c>
      <c r="I594">
        <v>22</v>
      </c>
      <c r="J594">
        <v>21</v>
      </c>
      <c r="K594">
        <v>19</v>
      </c>
      <c r="L594">
        <v>18</v>
      </c>
      <c r="M594" s="5">
        <v>80</v>
      </c>
      <c r="N594" t="s">
        <v>1720</v>
      </c>
      <c r="O594">
        <v>22</v>
      </c>
      <c r="P594">
        <v>19</v>
      </c>
      <c r="Q594">
        <v>21</v>
      </c>
      <c r="R594">
        <v>18</v>
      </c>
      <c r="S594" s="5">
        <v>80</v>
      </c>
      <c r="T594" t="s">
        <v>1721</v>
      </c>
      <c r="U594">
        <v>22</v>
      </c>
      <c r="V594">
        <v>21.3333333333333</v>
      </c>
      <c r="W594">
        <v>20.3333333333333</v>
      </c>
      <c r="X594">
        <v>19</v>
      </c>
      <c r="Y594">
        <v>82.6666666666667</v>
      </c>
    </row>
    <row r="595" spans="1:25">
      <c r="A595">
        <v>594</v>
      </c>
      <c r="B595">
        <v>8</v>
      </c>
      <c r="C595">
        <v>20</v>
      </c>
      <c r="D595">
        <v>20</v>
      </c>
      <c r="E595">
        <v>20</v>
      </c>
      <c r="F595">
        <v>20</v>
      </c>
      <c r="G595" s="5">
        <v>80</v>
      </c>
      <c r="H595" t="s">
        <v>1722</v>
      </c>
      <c r="I595">
        <v>22</v>
      </c>
      <c r="J595">
        <v>21</v>
      </c>
      <c r="K595">
        <v>23</v>
      </c>
      <c r="L595">
        <v>22</v>
      </c>
      <c r="M595" s="5">
        <v>88</v>
      </c>
      <c r="N595" t="s">
        <v>1723</v>
      </c>
      <c r="O595">
        <v>21</v>
      </c>
      <c r="P595">
        <v>21</v>
      </c>
      <c r="Q595">
        <v>20</v>
      </c>
      <c r="R595">
        <v>18</v>
      </c>
      <c r="S595" s="5">
        <v>80</v>
      </c>
      <c r="T595" t="s">
        <v>1724</v>
      </c>
      <c r="U595">
        <v>21</v>
      </c>
      <c r="V595">
        <v>20.6666666666667</v>
      </c>
      <c r="W595">
        <v>21</v>
      </c>
      <c r="X595">
        <v>20</v>
      </c>
      <c r="Y595">
        <v>82.6666666666667</v>
      </c>
    </row>
    <row r="596" spans="1:25">
      <c r="A596">
        <v>595</v>
      </c>
      <c r="B596">
        <v>8</v>
      </c>
      <c r="C596">
        <v>24</v>
      </c>
      <c r="D596">
        <v>23</v>
      </c>
      <c r="E596">
        <v>20</v>
      </c>
      <c r="F596">
        <v>22</v>
      </c>
      <c r="G596" s="5">
        <v>89</v>
      </c>
      <c r="H596" t="s">
        <v>1725</v>
      </c>
      <c r="I596">
        <v>18</v>
      </c>
      <c r="J596">
        <v>19</v>
      </c>
      <c r="K596">
        <v>20</v>
      </c>
      <c r="L596">
        <v>20</v>
      </c>
      <c r="M596" s="5">
        <v>77</v>
      </c>
      <c r="N596" t="s">
        <v>1726</v>
      </c>
      <c r="O596">
        <v>21</v>
      </c>
      <c r="P596">
        <v>20</v>
      </c>
      <c r="Q596">
        <v>20</v>
      </c>
      <c r="R596">
        <v>21</v>
      </c>
      <c r="S596" s="5">
        <v>82</v>
      </c>
      <c r="T596" t="s">
        <v>1727</v>
      </c>
      <c r="U596">
        <v>21</v>
      </c>
      <c r="V596">
        <v>20.6666666666667</v>
      </c>
      <c r="W596">
        <v>20</v>
      </c>
      <c r="X596">
        <v>21</v>
      </c>
      <c r="Y596">
        <v>82.6666666666667</v>
      </c>
    </row>
    <row r="597" spans="1:25">
      <c r="A597">
        <v>596</v>
      </c>
      <c r="B597">
        <v>8</v>
      </c>
      <c r="C597">
        <v>20</v>
      </c>
      <c r="D597">
        <v>22</v>
      </c>
      <c r="E597">
        <v>23</v>
      </c>
      <c r="F597">
        <v>20</v>
      </c>
      <c r="G597" s="5">
        <v>85</v>
      </c>
      <c r="H597" t="s">
        <v>1728</v>
      </c>
      <c r="I597">
        <v>20</v>
      </c>
      <c r="J597">
        <v>20</v>
      </c>
      <c r="K597">
        <v>20</v>
      </c>
      <c r="L597">
        <v>15</v>
      </c>
      <c r="M597" s="5">
        <v>75</v>
      </c>
      <c r="N597" t="s">
        <v>1729</v>
      </c>
      <c r="O597">
        <v>24</v>
      </c>
      <c r="P597">
        <v>21</v>
      </c>
      <c r="Q597">
        <v>20</v>
      </c>
      <c r="R597">
        <v>23</v>
      </c>
      <c r="S597" s="5">
        <v>88</v>
      </c>
      <c r="T597" t="s">
        <v>1730</v>
      </c>
      <c r="U597">
        <v>21.3333333333333</v>
      </c>
      <c r="V597">
        <v>21</v>
      </c>
      <c r="W597">
        <v>21</v>
      </c>
      <c r="X597">
        <v>19.3333333333333</v>
      </c>
      <c r="Y597">
        <v>82.6666666666667</v>
      </c>
    </row>
    <row r="598" spans="1:25">
      <c r="A598">
        <v>597</v>
      </c>
      <c r="B598">
        <v>8</v>
      </c>
      <c r="C598">
        <v>20</v>
      </c>
      <c r="D598">
        <v>20</v>
      </c>
      <c r="E598">
        <v>19</v>
      </c>
      <c r="F598">
        <v>19</v>
      </c>
      <c r="G598" s="5">
        <v>78</v>
      </c>
      <c r="I598">
        <v>21</v>
      </c>
      <c r="J598">
        <v>20</v>
      </c>
      <c r="K598">
        <v>23</v>
      </c>
      <c r="L598">
        <v>18</v>
      </c>
      <c r="M598" s="5">
        <v>82</v>
      </c>
      <c r="N598" t="s">
        <v>1731</v>
      </c>
      <c r="O598">
        <v>22</v>
      </c>
      <c r="P598">
        <v>22</v>
      </c>
      <c r="Q598">
        <v>22</v>
      </c>
      <c r="R598">
        <v>22</v>
      </c>
      <c r="S598" s="5">
        <v>88</v>
      </c>
      <c r="T598" t="s">
        <v>1553</v>
      </c>
      <c r="U598">
        <v>21</v>
      </c>
      <c r="V598">
        <v>20.6666666666667</v>
      </c>
      <c r="W598">
        <v>21.3333333333333</v>
      </c>
      <c r="X598">
        <v>19.6666666666667</v>
      </c>
      <c r="Y598">
        <v>82.6666666666667</v>
      </c>
    </row>
    <row r="599" spans="1:25">
      <c r="A599">
        <v>598</v>
      </c>
      <c r="B599">
        <v>8</v>
      </c>
      <c r="C599">
        <v>21</v>
      </c>
      <c r="D599">
        <v>17</v>
      </c>
      <c r="E599">
        <v>17</v>
      </c>
      <c r="F599">
        <v>22</v>
      </c>
      <c r="G599" s="5">
        <v>77</v>
      </c>
      <c r="H599" t="s">
        <v>1732</v>
      </c>
      <c r="I599">
        <v>22</v>
      </c>
      <c r="J599">
        <v>21</v>
      </c>
      <c r="K599">
        <v>21</v>
      </c>
      <c r="L599">
        <v>18</v>
      </c>
      <c r="M599" s="5">
        <v>82</v>
      </c>
      <c r="N599" t="s">
        <v>1733</v>
      </c>
      <c r="O599">
        <v>23</v>
      </c>
      <c r="P599">
        <v>22</v>
      </c>
      <c r="Q599">
        <v>22</v>
      </c>
      <c r="R599">
        <v>22</v>
      </c>
      <c r="S599" s="5">
        <v>89</v>
      </c>
      <c r="T599" t="s">
        <v>1734</v>
      </c>
      <c r="U599">
        <v>22</v>
      </c>
      <c r="V599">
        <v>20</v>
      </c>
      <c r="W599">
        <v>20</v>
      </c>
      <c r="X599">
        <v>20.6666666666667</v>
      </c>
      <c r="Y599">
        <v>82.6666666666667</v>
      </c>
    </row>
    <row r="600" spans="1:25">
      <c r="A600">
        <v>599</v>
      </c>
      <c r="B600">
        <v>8</v>
      </c>
      <c r="C600">
        <v>20</v>
      </c>
      <c r="D600">
        <v>19</v>
      </c>
      <c r="E600">
        <v>18</v>
      </c>
      <c r="F600">
        <v>17</v>
      </c>
      <c r="G600" s="5">
        <v>74</v>
      </c>
      <c r="I600">
        <v>22</v>
      </c>
      <c r="J600">
        <v>19</v>
      </c>
      <c r="K600">
        <v>22</v>
      </c>
      <c r="L600">
        <v>21</v>
      </c>
      <c r="M600" s="5">
        <v>84</v>
      </c>
      <c r="N600" t="s">
        <v>1735</v>
      </c>
      <c r="O600">
        <v>22</v>
      </c>
      <c r="P600">
        <v>22</v>
      </c>
      <c r="Q600">
        <v>22</v>
      </c>
      <c r="R600">
        <v>24</v>
      </c>
      <c r="S600" s="5">
        <v>90</v>
      </c>
      <c r="T600" t="s">
        <v>1553</v>
      </c>
      <c r="U600">
        <v>21.3333333333333</v>
      </c>
      <c r="V600">
        <v>20</v>
      </c>
      <c r="W600">
        <v>20.6666666666667</v>
      </c>
      <c r="X600">
        <v>20.6666666666667</v>
      </c>
      <c r="Y600">
        <v>82.6666666666667</v>
      </c>
    </row>
    <row r="601" spans="1:25">
      <c r="A601">
        <v>600</v>
      </c>
      <c r="B601">
        <v>8</v>
      </c>
      <c r="C601">
        <v>21</v>
      </c>
      <c r="D601">
        <v>20</v>
      </c>
      <c r="E601">
        <v>22</v>
      </c>
      <c r="F601">
        <v>20</v>
      </c>
      <c r="G601" s="5">
        <v>83</v>
      </c>
      <c r="I601">
        <v>22</v>
      </c>
      <c r="J601">
        <v>22</v>
      </c>
      <c r="K601">
        <v>23</v>
      </c>
      <c r="L601">
        <v>20</v>
      </c>
      <c r="M601" s="5">
        <v>87</v>
      </c>
      <c r="N601" t="s">
        <v>1736</v>
      </c>
      <c r="O601">
        <v>20</v>
      </c>
      <c r="P601">
        <v>19</v>
      </c>
      <c r="Q601">
        <v>22</v>
      </c>
      <c r="R601">
        <v>18</v>
      </c>
      <c r="S601" s="5">
        <v>79</v>
      </c>
      <c r="T601" t="s">
        <v>1737</v>
      </c>
      <c r="U601">
        <v>21</v>
      </c>
      <c r="V601">
        <v>20.3333333333333</v>
      </c>
      <c r="W601">
        <v>22.3333333333333</v>
      </c>
      <c r="X601">
        <v>19.3333333333333</v>
      </c>
      <c r="Y601">
        <v>83</v>
      </c>
    </row>
    <row r="602" spans="1:25">
      <c r="A602">
        <v>601</v>
      </c>
      <c r="B602">
        <v>8</v>
      </c>
      <c r="C602">
        <v>20</v>
      </c>
      <c r="D602">
        <v>20</v>
      </c>
      <c r="E602">
        <v>21</v>
      </c>
      <c r="F602">
        <v>20</v>
      </c>
      <c r="G602" s="5">
        <v>81</v>
      </c>
      <c r="I602">
        <v>22</v>
      </c>
      <c r="J602">
        <v>20</v>
      </c>
      <c r="K602">
        <v>23</v>
      </c>
      <c r="L602">
        <v>20</v>
      </c>
      <c r="M602" s="5">
        <v>85</v>
      </c>
      <c r="N602" t="s">
        <v>1738</v>
      </c>
      <c r="O602">
        <v>20</v>
      </c>
      <c r="P602">
        <v>23</v>
      </c>
      <c r="Q602">
        <v>20</v>
      </c>
      <c r="R602">
        <v>20</v>
      </c>
      <c r="S602" s="5">
        <v>83</v>
      </c>
      <c r="T602" t="s">
        <v>1553</v>
      </c>
      <c r="U602">
        <v>20.6666666666667</v>
      </c>
      <c r="V602">
        <v>21</v>
      </c>
      <c r="W602">
        <v>21.3333333333333</v>
      </c>
      <c r="X602">
        <v>20</v>
      </c>
      <c r="Y602">
        <v>83</v>
      </c>
    </row>
    <row r="603" spans="1:25">
      <c r="A603">
        <v>602</v>
      </c>
      <c r="B603">
        <v>8</v>
      </c>
      <c r="C603">
        <v>22</v>
      </c>
      <c r="D603">
        <v>21</v>
      </c>
      <c r="E603">
        <v>20</v>
      </c>
      <c r="F603">
        <v>21</v>
      </c>
      <c r="G603" s="5">
        <v>84</v>
      </c>
      <c r="H603" t="s">
        <v>1739</v>
      </c>
      <c r="I603">
        <v>23</v>
      </c>
      <c r="J603">
        <v>20</v>
      </c>
      <c r="K603">
        <v>20</v>
      </c>
      <c r="L603">
        <v>18</v>
      </c>
      <c r="M603" s="5">
        <v>81</v>
      </c>
      <c r="N603" t="s">
        <v>1740</v>
      </c>
      <c r="O603">
        <v>21</v>
      </c>
      <c r="P603">
        <v>23</v>
      </c>
      <c r="Q603">
        <v>19</v>
      </c>
      <c r="R603">
        <v>21</v>
      </c>
      <c r="S603" s="5">
        <v>84</v>
      </c>
      <c r="T603" t="s">
        <v>1741</v>
      </c>
      <c r="U603">
        <v>22</v>
      </c>
      <c r="V603">
        <v>21.3333333333333</v>
      </c>
      <c r="W603">
        <v>19.6666666666667</v>
      </c>
      <c r="X603">
        <v>20</v>
      </c>
      <c r="Y603">
        <v>83</v>
      </c>
    </row>
    <row r="604" spans="1:25">
      <c r="A604">
        <v>603</v>
      </c>
      <c r="B604">
        <v>8</v>
      </c>
      <c r="C604">
        <v>22</v>
      </c>
      <c r="D604">
        <v>20</v>
      </c>
      <c r="E604">
        <v>16</v>
      </c>
      <c r="F604">
        <v>19</v>
      </c>
      <c r="G604" s="5">
        <v>77</v>
      </c>
      <c r="H604" t="s">
        <v>1742</v>
      </c>
      <c r="I604">
        <v>21</v>
      </c>
      <c r="J604">
        <v>21</v>
      </c>
      <c r="K604">
        <v>18</v>
      </c>
      <c r="L604">
        <v>21</v>
      </c>
      <c r="M604" s="5">
        <v>81</v>
      </c>
      <c r="N604" t="s">
        <v>1743</v>
      </c>
      <c r="O604">
        <v>23</v>
      </c>
      <c r="P604">
        <v>22</v>
      </c>
      <c r="Q604">
        <v>23</v>
      </c>
      <c r="R604">
        <v>23</v>
      </c>
      <c r="S604" s="5">
        <v>91</v>
      </c>
      <c r="T604" t="s">
        <v>1744</v>
      </c>
      <c r="U604">
        <v>22</v>
      </c>
      <c r="V604">
        <v>21</v>
      </c>
      <c r="W604">
        <v>19</v>
      </c>
      <c r="X604">
        <v>21</v>
      </c>
      <c r="Y604">
        <v>83</v>
      </c>
    </row>
    <row r="605" spans="1:25">
      <c r="A605">
        <v>604</v>
      </c>
      <c r="B605">
        <v>8</v>
      </c>
      <c r="C605">
        <v>20</v>
      </c>
      <c r="D605">
        <v>22</v>
      </c>
      <c r="E605">
        <v>22</v>
      </c>
      <c r="F605">
        <v>22</v>
      </c>
      <c r="G605" s="5">
        <v>86</v>
      </c>
      <c r="H605" t="s">
        <v>1745</v>
      </c>
      <c r="I605">
        <v>22</v>
      </c>
      <c r="J605">
        <v>20</v>
      </c>
      <c r="K605">
        <v>20</v>
      </c>
      <c r="L605">
        <v>20</v>
      </c>
      <c r="M605" s="5">
        <v>82</v>
      </c>
      <c r="N605" t="s">
        <v>1746</v>
      </c>
      <c r="O605">
        <v>21</v>
      </c>
      <c r="P605">
        <v>20</v>
      </c>
      <c r="Q605">
        <v>22</v>
      </c>
      <c r="R605">
        <v>20</v>
      </c>
      <c r="S605" s="5">
        <v>83</v>
      </c>
      <c r="T605" t="s">
        <v>1747</v>
      </c>
      <c r="U605">
        <v>21</v>
      </c>
      <c r="V605">
        <v>20.6666666666667</v>
      </c>
      <c r="W605">
        <v>21.3333333333333</v>
      </c>
      <c r="X605">
        <v>20.6666666666667</v>
      </c>
      <c r="Y605">
        <v>83.6666666666667</v>
      </c>
    </row>
    <row r="606" spans="1:25">
      <c r="A606">
        <v>605</v>
      </c>
      <c r="B606">
        <v>8</v>
      </c>
      <c r="C606">
        <v>23</v>
      </c>
      <c r="D606">
        <v>21</v>
      </c>
      <c r="E606">
        <v>19</v>
      </c>
      <c r="F606">
        <v>20</v>
      </c>
      <c r="G606" s="5">
        <v>83</v>
      </c>
      <c r="H606" t="s">
        <v>1748</v>
      </c>
      <c r="I606">
        <v>22</v>
      </c>
      <c r="J606">
        <v>20</v>
      </c>
      <c r="K606">
        <v>22</v>
      </c>
      <c r="L606">
        <v>20</v>
      </c>
      <c r="M606" s="5">
        <v>84</v>
      </c>
      <c r="N606" t="s">
        <v>1749</v>
      </c>
      <c r="O606">
        <v>22</v>
      </c>
      <c r="P606">
        <v>20</v>
      </c>
      <c r="Q606">
        <v>20</v>
      </c>
      <c r="R606">
        <v>22</v>
      </c>
      <c r="S606" s="5">
        <v>84</v>
      </c>
      <c r="T606" t="s">
        <v>1750</v>
      </c>
      <c r="U606">
        <v>22.3333333333333</v>
      </c>
      <c r="V606">
        <v>20.3333333333333</v>
      </c>
      <c r="W606">
        <v>20.3333333333333</v>
      </c>
      <c r="X606">
        <v>20.6666666666667</v>
      </c>
      <c r="Y606">
        <v>83.6666666666667</v>
      </c>
    </row>
    <row r="607" spans="1:25">
      <c r="A607">
        <v>606</v>
      </c>
      <c r="B607">
        <v>8</v>
      </c>
      <c r="C607">
        <v>21</v>
      </c>
      <c r="D607">
        <v>21</v>
      </c>
      <c r="E607">
        <v>20</v>
      </c>
      <c r="F607">
        <v>21</v>
      </c>
      <c r="G607" s="5">
        <v>83</v>
      </c>
      <c r="H607" t="s">
        <v>1751</v>
      </c>
      <c r="I607">
        <v>20</v>
      </c>
      <c r="J607">
        <v>18</v>
      </c>
      <c r="K607">
        <v>23</v>
      </c>
      <c r="L607">
        <v>22</v>
      </c>
      <c r="M607" s="5">
        <v>83</v>
      </c>
      <c r="N607" t="s">
        <v>1752</v>
      </c>
      <c r="O607">
        <v>22</v>
      </c>
      <c r="P607">
        <v>21</v>
      </c>
      <c r="Q607">
        <v>20</v>
      </c>
      <c r="R607">
        <v>22</v>
      </c>
      <c r="S607" s="5">
        <v>85</v>
      </c>
      <c r="T607" t="s">
        <v>1753</v>
      </c>
      <c r="U607">
        <v>21</v>
      </c>
      <c r="V607">
        <v>20</v>
      </c>
      <c r="W607">
        <v>21</v>
      </c>
      <c r="X607">
        <v>21.6666666666667</v>
      </c>
      <c r="Y607">
        <v>83.6666666666667</v>
      </c>
    </row>
    <row r="608" spans="1:25">
      <c r="A608">
        <v>607</v>
      </c>
      <c r="B608">
        <v>8</v>
      </c>
      <c r="C608">
        <v>23</v>
      </c>
      <c r="D608">
        <v>23</v>
      </c>
      <c r="E608">
        <v>20</v>
      </c>
      <c r="F608">
        <v>21</v>
      </c>
      <c r="G608" s="5">
        <v>87</v>
      </c>
      <c r="H608" t="s">
        <v>1754</v>
      </c>
      <c r="I608">
        <v>18</v>
      </c>
      <c r="J608">
        <v>20</v>
      </c>
      <c r="K608">
        <v>20</v>
      </c>
      <c r="L608">
        <v>20</v>
      </c>
      <c r="M608" s="5">
        <v>78</v>
      </c>
      <c r="N608" t="s">
        <v>1755</v>
      </c>
      <c r="O608">
        <v>22</v>
      </c>
      <c r="P608">
        <v>20</v>
      </c>
      <c r="Q608">
        <v>22</v>
      </c>
      <c r="R608">
        <v>22</v>
      </c>
      <c r="S608" s="5">
        <v>86</v>
      </c>
      <c r="T608" t="s">
        <v>1756</v>
      </c>
      <c r="U608">
        <v>21</v>
      </c>
      <c r="V608">
        <v>21</v>
      </c>
      <c r="W608">
        <v>20.6666666666667</v>
      </c>
      <c r="X608">
        <v>21</v>
      </c>
      <c r="Y608">
        <v>83.6666666666667</v>
      </c>
    </row>
    <row r="609" spans="1:25">
      <c r="A609">
        <v>608</v>
      </c>
      <c r="B609">
        <v>8</v>
      </c>
      <c r="C609">
        <v>23</v>
      </c>
      <c r="D609">
        <v>21</v>
      </c>
      <c r="E609">
        <v>23</v>
      </c>
      <c r="F609">
        <v>20</v>
      </c>
      <c r="G609" s="5">
        <v>87</v>
      </c>
      <c r="H609" t="s">
        <v>1757</v>
      </c>
      <c r="I609">
        <v>20</v>
      </c>
      <c r="J609">
        <v>20</v>
      </c>
      <c r="K609">
        <v>18</v>
      </c>
      <c r="L609">
        <v>20</v>
      </c>
      <c r="M609" s="5">
        <v>78</v>
      </c>
      <c r="O609">
        <v>22</v>
      </c>
      <c r="P609">
        <v>22</v>
      </c>
      <c r="Q609">
        <v>22</v>
      </c>
      <c r="R609">
        <v>20</v>
      </c>
      <c r="S609" s="5">
        <v>86</v>
      </c>
      <c r="T609" t="s">
        <v>1758</v>
      </c>
      <c r="U609">
        <v>21.6666666666667</v>
      </c>
      <c r="V609">
        <v>21</v>
      </c>
      <c r="W609">
        <v>21</v>
      </c>
      <c r="X609">
        <v>20</v>
      </c>
      <c r="Y609">
        <v>83.6666666666667</v>
      </c>
    </row>
    <row r="610" spans="1:25">
      <c r="A610">
        <v>609</v>
      </c>
      <c r="B610">
        <v>8</v>
      </c>
      <c r="C610">
        <v>21</v>
      </c>
      <c r="D610">
        <v>22</v>
      </c>
      <c r="E610">
        <v>23</v>
      </c>
      <c r="F610">
        <v>22</v>
      </c>
      <c r="G610" s="5">
        <v>88</v>
      </c>
      <c r="I610">
        <v>20</v>
      </c>
      <c r="J610">
        <v>20</v>
      </c>
      <c r="K610">
        <v>20</v>
      </c>
      <c r="L610">
        <v>22</v>
      </c>
      <c r="M610" s="5">
        <v>82</v>
      </c>
      <c r="N610" t="s">
        <v>1759</v>
      </c>
      <c r="O610">
        <v>22</v>
      </c>
      <c r="P610">
        <v>20</v>
      </c>
      <c r="Q610">
        <v>22</v>
      </c>
      <c r="R610">
        <v>18</v>
      </c>
      <c r="S610" s="5">
        <v>82</v>
      </c>
      <c r="T610" t="s">
        <v>1760</v>
      </c>
      <c r="U610">
        <v>21</v>
      </c>
      <c r="V610">
        <v>20.6666666666667</v>
      </c>
      <c r="W610">
        <v>21.6666666666667</v>
      </c>
      <c r="X610">
        <v>20.6666666666667</v>
      </c>
      <c r="Y610">
        <v>84</v>
      </c>
    </row>
    <row r="611" spans="1:25">
      <c r="A611">
        <v>610</v>
      </c>
      <c r="B611">
        <v>8</v>
      </c>
      <c r="C611">
        <v>21</v>
      </c>
      <c r="D611">
        <v>20</v>
      </c>
      <c r="E611">
        <v>23</v>
      </c>
      <c r="F611">
        <v>22</v>
      </c>
      <c r="G611" s="5">
        <v>86</v>
      </c>
      <c r="H611" t="s">
        <v>1761</v>
      </c>
      <c r="I611">
        <v>22</v>
      </c>
      <c r="J611">
        <v>19</v>
      </c>
      <c r="K611">
        <v>22</v>
      </c>
      <c r="L611">
        <v>21</v>
      </c>
      <c r="M611" s="5">
        <v>84</v>
      </c>
      <c r="N611" t="s">
        <v>1762</v>
      </c>
      <c r="O611">
        <v>21</v>
      </c>
      <c r="P611">
        <v>20</v>
      </c>
      <c r="Q611">
        <v>21</v>
      </c>
      <c r="R611">
        <v>20</v>
      </c>
      <c r="S611" s="5">
        <v>82</v>
      </c>
      <c r="T611" t="s">
        <v>1763</v>
      </c>
      <c r="U611">
        <v>21.3333333333333</v>
      </c>
      <c r="V611">
        <v>19.6666666666667</v>
      </c>
      <c r="W611">
        <v>22</v>
      </c>
      <c r="X611">
        <v>21</v>
      </c>
      <c r="Y611">
        <v>84</v>
      </c>
    </row>
    <row r="612" spans="1:25">
      <c r="A612">
        <v>611</v>
      </c>
      <c r="B612">
        <v>8</v>
      </c>
      <c r="C612">
        <v>21</v>
      </c>
      <c r="D612">
        <v>22</v>
      </c>
      <c r="E612">
        <v>21</v>
      </c>
      <c r="F612">
        <v>21</v>
      </c>
      <c r="G612" s="5">
        <v>85</v>
      </c>
      <c r="H612" t="s">
        <v>1764</v>
      </c>
      <c r="I612">
        <v>21</v>
      </c>
      <c r="J612">
        <v>20</v>
      </c>
      <c r="K612">
        <v>22</v>
      </c>
      <c r="L612">
        <v>21</v>
      </c>
      <c r="M612" s="5">
        <v>84</v>
      </c>
      <c r="N612" t="s">
        <v>1765</v>
      </c>
      <c r="O612">
        <v>22</v>
      </c>
      <c r="P612">
        <v>21</v>
      </c>
      <c r="Q612">
        <v>20</v>
      </c>
      <c r="R612">
        <v>20</v>
      </c>
      <c r="S612" s="5">
        <v>83</v>
      </c>
      <c r="T612" t="s">
        <v>1766</v>
      </c>
      <c r="U612">
        <v>21.3333333333333</v>
      </c>
      <c r="V612">
        <v>21</v>
      </c>
      <c r="W612">
        <v>21</v>
      </c>
      <c r="X612">
        <v>20.6666666666667</v>
      </c>
      <c r="Y612">
        <v>84</v>
      </c>
    </row>
    <row r="613" spans="1:25">
      <c r="A613">
        <v>612</v>
      </c>
      <c r="B613">
        <v>8</v>
      </c>
      <c r="C613">
        <v>20</v>
      </c>
      <c r="D613">
        <v>20</v>
      </c>
      <c r="E613">
        <v>22</v>
      </c>
      <c r="F613">
        <v>21</v>
      </c>
      <c r="G613" s="5">
        <v>83</v>
      </c>
      <c r="H613" t="s">
        <v>1767</v>
      </c>
      <c r="I613">
        <v>23</v>
      </c>
      <c r="J613">
        <v>20</v>
      </c>
      <c r="K613">
        <v>22</v>
      </c>
      <c r="L613">
        <v>20</v>
      </c>
      <c r="M613" s="5">
        <v>85</v>
      </c>
      <c r="N613" t="s">
        <v>1768</v>
      </c>
      <c r="O613">
        <v>21</v>
      </c>
      <c r="P613">
        <v>22</v>
      </c>
      <c r="Q613">
        <v>21</v>
      </c>
      <c r="R613">
        <v>20</v>
      </c>
      <c r="S613" s="5">
        <v>84</v>
      </c>
      <c r="T613" t="s">
        <v>1769</v>
      </c>
      <c r="U613">
        <v>21.3333333333333</v>
      </c>
      <c r="V613">
        <v>20.6666666666667</v>
      </c>
      <c r="W613">
        <v>21.6666666666667</v>
      </c>
      <c r="X613">
        <v>20.3333333333333</v>
      </c>
      <c r="Y613">
        <v>84</v>
      </c>
    </row>
    <row r="614" spans="1:25">
      <c r="A614">
        <v>613</v>
      </c>
      <c r="B614">
        <v>8</v>
      </c>
      <c r="C614">
        <v>24</v>
      </c>
      <c r="D614">
        <v>22</v>
      </c>
      <c r="E614">
        <v>22</v>
      </c>
      <c r="F614">
        <v>20</v>
      </c>
      <c r="G614" s="5">
        <v>88</v>
      </c>
      <c r="H614" t="s">
        <v>1770</v>
      </c>
      <c r="I614">
        <v>22</v>
      </c>
      <c r="J614">
        <v>20</v>
      </c>
      <c r="K614">
        <v>15</v>
      </c>
      <c r="L614">
        <v>20</v>
      </c>
      <c r="M614" s="5">
        <v>77</v>
      </c>
      <c r="N614" t="s">
        <v>1771</v>
      </c>
      <c r="O614">
        <v>22</v>
      </c>
      <c r="P614">
        <v>23</v>
      </c>
      <c r="Q614">
        <v>20</v>
      </c>
      <c r="R614">
        <v>22</v>
      </c>
      <c r="S614" s="5">
        <v>87</v>
      </c>
      <c r="T614" t="s">
        <v>1772</v>
      </c>
      <c r="U614">
        <v>22.6666666666667</v>
      </c>
      <c r="V614">
        <v>21.6666666666667</v>
      </c>
      <c r="W614">
        <v>19</v>
      </c>
      <c r="X614">
        <v>20.6666666666667</v>
      </c>
      <c r="Y614">
        <v>84</v>
      </c>
    </row>
    <row r="615" spans="1:25">
      <c r="A615">
        <v>614</v>
      </c>
      <c r="B615">
        <v>8</v>
      </c>
      <c r="C615">
        <v>21</v>
      </c>
      <c r="D615">
        <v>20</v>
      </c>
      <c r="E615">
        <v>20</v>
      </c>
      <c r="F615">
        <v>20</v>
      </c>
      <c r="G615" s="5">
        <v>81</v>
      </c>
      <c r="H615" t="s">
        <v>1773</v>
      </c>
      <c r="I615">
        <v>20</v>
      </c>
      <c r="J615">
        <v>21</v>
      </c>
      <c r="K615">
        <v>21</v>
      </c>
      <c r="L615">
        <v>22</v>
      </c>
      <c r="M615" s="5">
        <v>84</v>
      </c>
      <c r="N615" t="s">
        <v>1774</v>
      </c>
      <c r="O615">
        <v>22</v>
      </c>
      <c r="P615">
        <v>23</v>
      </c>
      <c r="Q615">
        <v>22</v>
      </c>
      <c r="R615">
        <v>20</v>
      </c>
      <c r="S615" s="5">
        <v>87</v>
      </c>
      <c r="T615" t="s">
        <v>1775</v>
      </c>
      <c r="U615">
        <v>21</v>
      </c>
      <c r="V615">
        <v>21.3333333333333</v>
      </c>
      <c r="W615">
        <v>21</v>
      </c>
      <c r="X615">
        <v>20.6666666666667</v>
      </c>
      <c r="Y615">
        <v>84</v>
      </c>
    </row>
    <row r="616" spans="1:25">
      <c r="A616">
        <v>615</v>
      </c>
      <c r="B616">
        <v>8</v>
      </c>
      <c r="C616">
        <v>22</v>
      </c>
      <c r="D616">
        <v>21</v>
      </c>
      <c r="E616">
        <v>23</v>
      </c>
      <c r="F616">
        <v>22</v>
      </c>
      <c r="G616" s="5">
        <v>88</v>
      </c>
      <c r="H616" t="s">
        <v>1776</v>
      </c>
      <c r="I616">
        <v>18</v>
      </c>
      <c r="J616">
        <v>19</v>
      </c>
      <c r="K616">
        <v>18</v>
      </c>
      <c r="L616">
        <v>20</v>
      </c>
      <c r="M616" s="5">
        <v>75</v>
      </c>
      <c r="N616" t="s">
        <v>1777</v>
      </c>
      <c r="O616">
        <v>24</v>
      </c>
      <c r="P616">
        <v>22</v>
      </c>
      <c r="Q616">
        <v>22</v>
      </c>
      <c r="R616">
        <v>21</v>
      </c>
      <c r="S616" s="5">
        <v>89</v>
      </c>
      <c r="T616" t="s">
        <v>1778</v>
      </c>
      <c r="U616">
        <v>21.3333333333333</v>
      </c>
      <c r="V616">
        <v>20.6666666666667</v>
      </c>
      <c r="W616">
        <v>21</v>
      </c>
      <c r="X616">
        <v>21</v>
      </c>
      <c r="Y616">
        <v>84</v>
      </c>
    </row>
    <row r="617" spans="1:25">
      <c r="A617">
        <v>616</v>
      </c>
      <c r="B617">
        <v>8</v>
      </c>
      <c r="C617">
        <v>23</v>
      </c>
      <c r="D617">
        <v>22</v>
      </c>
      <c r="E617">
        <v>20</v>
      </c>
      <c r="F617">
        <v>23</v>
      </c>
      <c r="G617" s="5">
        <v>88</v>
      </c>
      <c r="H617" t="s">
        <v>1779</v>
      </c>
      <c r="I617">
        <v>22</v>
      </c>
      <c r="J617">
        <v>21</v>
      </c>
      <c r="K617">
        <v>21</v>
      </c>
      <c r="L617">
        <v>23</v>
      </c>
      <c r="M617" s="5">
        <v>87</v>
      </c>
      <c r="N617" t="s">
        <v>1780</v>
      </c>
      <c r="O617">
        <v>18</v>
      </c>
      <c r="P617">
        <v>20</v>
      </c>
      <c r="Q617">
        <v>21</v>
      </c>
      <c r="R617">
        <v>19</v>
      </c>
      <c r="S617" s="5">
        <v>78</v>
      </c>
      <c r="T617" t="s">
        <v>1781</v>
      </c>
      <c r="U617">
        <v>21</v>
      </c>
      <c r="V617">
        <v>21</v>
      </c>
      <c r="W617">
        <v>20.6666666666667</v>
      </c>
      <c r="X617">
        <v>21.6666666666667</v>
      </c>
      <c r="Y617">
        <v>84.3333333333333</v>
      </c>
    </row>
    <row r="618" spans="1:25">
      <c r="A618">
        <v>617</v>
      </c>
      <c r="B618">
        <v>8</v>
      </c>
      <c r="C618">
        <v>21</v>
      </c>
      <c r="D618">
        <v>22</v>
      </c>
      <c r="E618">
        <v>21</v>
      </c>
      <c r="F618">
        <v>21</v>
      </c>
      <c r="G618" s="5">
        <v>85</v>
      </c>
      <c r="H618" t="s">
        <v>1782</v>
      </c>
      <c r="I618">
        <v>23</v>
      </c>
      <c r="J618">
        <v>22</v>
      </c>
      <c r="K618">
        <v>23</v>
      </c>
      <c r="L618">
        <v>20</v>
      </c>
      <c r="M618" s="5">
        <v>88</v>
      </c>
      <c r="N618" t="s">
        <v>1783</v>
      </c>
      <c r="O618">
        <v>20</v>
      </c>
      <c r="P618">
        <v>20</v>
      </c>
      <c r="Q618">
        <v>20</v>
      </c>
      <c r="R618">
        <v>20</v>
      </c>
      <c r="S618" s="5">
        <v>80</v>
      </c>
      <c r="T618" t="s">
        <v>1784</v>
      </c>
      <c r="U618">
        <v>21.3333333333333</v>
      </c>
      <c r="V618">
        <v>21.3333333333333</v>
      </c>
      <c r="W618">
        <v>21.3333333333333</v>
      </c>
      <c r="X618">
        <v>20.3333333333333</v>
      </c>
      <c r="Y618">
        <v>84.3333333333333</v>
      </c>
    </row>
    <row r="619" spans="1:25">
      <c r="A619">
        <v>618</v>
      </c>
      <c r="B619">
        <v>8</v>
      </c>
      <c r="C619">
        <v>20</v>
      </c>
      <c r="D619">
        <v>20</v>
      </c>
      <c r="E619">
        <v>21</v>
      </c>
      <c r="F619">
        <v>16</v>
      </c>
      <c r="G619" s="5">
        <v>77</v>
      </c>
      <c r="H619" t="s">
        <v>1785</v>
      </c>
      <c r="I619">
        <v>20</v>
      </c>
      <c r="J619">
        <v>20</v>
      </c>
      <c r="K619">
        <v>23</v>
      </c>
      <c r="L619">
        <v>23</v>
      </c>
      <c r="M619" s="5">
        <v>86</v>
      </c>
      <c r="N619" t="s">
        <v>1786</v>
      </c>
      <c r="O619">
        <v>23</v>
      </c>
      <c r="P619">
        <v>24</v>
      </c>
      <c r="Q619">
        <v>23</v>
      </c>
      <c r="R619">
        <v>20</v>
      </c>
      <c r="S619" s="5">
        <v>90</v>
      </c>
      <c r="T619" t="s">
        <v>1787</v>
      </c>
      <c r="U619">
        <v>21</v>
      </c>
      <c r="V619">
        <v>21.3333333333333</v>
      </c>
      <c r="W619">
        <v>22.3333333333333</v>
      </c>
      <c r="X619">
        <v>19.6666666666667</v>
      </c>
      <c r="Y619">
        <v>84.3333333333333</v>
      </c>
    </row>
    <row r="620" spans="1:25">
      <c r="A620">
        <v>619</v>
      </c>
      <c r="B620">
        <v>8</v>
      </c>
      <c r="C620">
        <v>24</v>
      </c>
      <c r="D620">
        <v>23</v>
      </c>
      <c r="E620">
        <v>22</v>
      </c>
      <c r="F620">
        <v>23</v>
      </c>
      <c r="G620" s="5">
        <v>92</v>
      </c>
      <c r="H620" t="s">
        <v>1788</v>
      </c>
      <c r="I620">
        <v>21</v>
      </c>
      <c r="J620">
        <v>21</v>
      </c>
      <c r="K620">
        <v>20</v>
      </c>
      <c r="L620">
        <v>17</v>
      </c>
      <c r="M620" s="5">
        <v>79</v>
      </c>
      <c r="N620" t="s">
        <v>1789</v>
      </c>
      <c r="O620">
        <v>20</v>
      </c>
      <c r="P620">
        <v>20</v>
      </c>
      <c r="Q620">
        <v>21</v>
      </c>
      <c r="R620">
        <v>22</v>
      </c>
      <c r="S620" s="5">
        <v>83</v>
      </c>
      <c r="T620" t="s">
        <v>1790</v>
      </c>
      <c r="U620">
        <v>21.6666666666667</v>
      </c>
      <c r="V620">
        <v>21.3333333333333</v>
      </c>
      <c r="W620">
        <v>21</v>
      </c>
      <c r="X620">
        <v>20.6666666666667</v>
      </c>
      <c r="Y620">
        <v>84.6666666666667</v>
      </c>
    </row>
    <row r="621" spans="1:25">
      <c r="A621">
        <v>620</v>
      </c>
      <c r="B621">
        <v>8</v>
      </c>
      <c r="C621">
        <v>22</v>
      </c>
      <c r="D621">
        <v>21</v>
      </c>
      <c r="E621">
        <v>24</v>
      </c>
      <c r="F621">
        <v>20</v>
      </c>
      <c r="G621" s="5">
        <v>87</v>
      </c>
      <c r="H621" t="s">
        <v>1791</v>
      </c>
      <c r="I621">
        <v>20</v>
      </c>
      <c r="J621">
        <v>20</v>
      </c>
      <c r="K621">
        <v>23</v>
      </c>
      <c r="L621">
        <v>20</v>
      </c>
      <c r="M621" s="5">
        <v>83</v>
      </c>
      <c r="N621" t="s">
        <v>1792</v>
      </c>
      <c r="O621">
        <v>23</v>
      </c>
      <c r="P621">
        <v>23</v>
      </c>
      <c r="Q621">
        <v>18</v>
      </c>
      <c r="R621">
        <v>20</v>
      </c>
      <c r="S621" s="5">
        <v>84</v>
      </c>
      <c r="T621" t="s">
        <v>1793</v>
      </c>
      <c r="U621">
        <v>21.6666666666667</v>
      </c>
      <c r="V621">
        <v>21.3333333333333</v>
      </c>
      <c r="W621">
        <v>21.6666666666667</v>
      </c>
      <c r="X621">
        <v>20</v>
      </c>
      <c r="Y621">
        <v>84.6666666666667</v>
      </c>
    </row>
    <row r="622" spans="1:25">
      <c r="A622">
        <v>621</v>
      </c>
      <c r="B622">
        <v>8</v>
      </c>
      <c r="C622">
        <v>21</v>
      </c>
      <c r="D622">
        <v>18</v>
      </c>
      <c r="E622">
        <v>18</v>
      </c>
      <c r="F622">
        <v>18</v>
      </c>
      <c r="G622" s="5">
        <v>75</v>
      </c>
      <c r="H622" t="s">
        <v>1794</v>
      </c>
      <c r="I622">
        <v>20</v>
      </c>
      <c r="J622">
        <v>22</v>
      </c>
      <c r="K622">
        <v>20</v>
      </c>
      <c r="L622">
        <v>22</v>
      </c>
      <c r="M622" s="5">
        <v>84</v>
      </c>
      <c r="N622" t="s">
        <v>1795</v>
      </c>
      <c r="O622">
        <v>24</v>
      </c>
      <c r="P622">
        <v>23</v>
      </c>
      <c r="Q622">
        <v>24</v>
      </c>
      <c r="R622">
        <v>24</v>
      </c>
      <c r="S622" s="5">
        <v>95</v>
      </c>
      <c r="T622" t="s">
        <v>1796</v>
      </c>
      <c r="U622">
        <v>21.6666666666667</v>
      </c>
      <c r="V622">
        <v>21</v>
      </c>
      <c r="W622">
        <v>20.6666666666667</v>
      </c>
      <c r="X622">
        <v>21.3333333333333</v>
      </c>
      <c r="Y622">
        <v>84.6666666666667</v>
      </c>
    </row>
    <row r="623" spans="1:25">
      <c r="A623">
        <v>622</v>
      </c>
      <c r="B623">
        <v>8</v>
      </c>
      <c r="C623">
        <v>20</v>
      </c>
      <c r="D623">
        <v>20</v>
      </c>
      <c r="E623">
        <v>20</v>
      </c>
      <c r="F623">
        <v>20</v>
      </c>
      <c r="G623" s="5">
        <v>80</v>
      </c>
      <c r="H623" t="s">
        <v>1797</v>
      </c>
      <c r="I623">
        <v>22</v>
      </c>
      <c r="J623">
        <v>22</v>
      </c>
      <c r="K623">
        <v>22</v>
      </c>
      <c r="L623">
        <v>22</v>
      </c>
      <c r="M623" s="5">
        <v>88</v>
      </c>
      <c r="N623" t="s">
        <v>1798</v>
      </c>
      <c r="O623">
        <v>23</v>
      </c>
      <c r="P623">
        <v>22</v>
      </c>
      <c r="Q623">
        <v>22</v>
      </c>
      <c r="R623">
        <v>20</v>
      </c>
      <c r="S623" s="5">
        <v>87</v>
      </c>
      <c r="T623" t="s">
        <v>1799</v>
      </c>
      <c r="U623">
        <v>21.6666666666667</v>
      </c>
      <c r="V623">
        <v>21.3333333333333</v>
      </c>
      <c r="W623">
        <v>21.3333333333333</v>
      </c>
      <c r="X623">
        <v>20.6666666666667</v>
      </c>
      <c r="Y623">
        <v>85</v>
      </c>
    </row>
    <row r="624" spans="1:25">
      <c r="A624">
        <v>623</v>
      </c>
      <c r="B624">
        <v>8</v>
      </c>
      <c r="C624">
        <v>21</v>
      </c>
      <c r="D624">
        <v>22</v>
      </c>
      <c r="E624">
        <v>22</v>
      </c>
      <c r="F624">
        <v>21</v>
      </c>
      <c r="G624" s="5">
        <v>86</v>
      </c>
      <c r="H624" t="s">
        <v>1800</v>
      </c>
      <c r="I624">
        <v>20</v>
      </c>
      <c r="J624">
        <v>18</v>
      </c>
      <c r="K624">
        <v>18</v>
      </c>
      <c r="L624">
        <v>20</v>
      </c>
      <c r="M624" s="5">
        <v>76</v>
      </c>
      <c r="N624" t="s">
        <v>1801</v>
      </c>
      <c r="O624">
        <v>23</v>
      </c>
      <c r="P624">
        <v>23</v>
      </c>
      <c r="Q624">
        <v>23</v>
      </c>
      <c r="R624">
        <v>24</v>
      </c>
      <c r="S624" s="5">
        <v>93</v>
      </c>
      <c r="T624" t="s">
        <v>1802</v>
      </c>
      <c r="U624">
        <v>21.3333333333333</v>
      </c>
      <c r="V624">
        <v>21</v>
      </c>
      <c r="W624">
        <v>21</v>
      </c>
      <c r="X624">
        <v>21.6666666666667</v>
      </c>
      <c r="Y624">
        <v>85</v>
      </c>
    </row>
    <row r="625" spans="1:25">
      <c r="A625">
        <v>624</v>
      </c>
      <c r="B625">
        <v>8</v>
      </c>
      <c r="C625">
        <v>20</v>
      </c>
      <c r="D625">
        <v>20</v>
      </c>
      <c r="E625">
        <v>20</v>
      </c>
      <c r="F625">
        <v>20</v>
      </c>
      <c r="G625" s="5">
        <v>80</v>
      </c>
      <c r="H625" t="s">
        <v>1803</v>
      </c>
      <c r="I625">
        <v>24</v>
      </c>
      <c r="J625">
        <v>23</v>
      </c>
      <c r="K625">
        <v>22</v>
      </c>
      <c r="L625">
        <v>22</v>
      </c>
      <c r="M625" s="5">
        <v>91</v>
      </c>
      <c r="N625" t="s">
        <v>1804</v>
      </c>
      <c r="O625">
        <v>20</v>
      </c>
      <c r="P625">
        <v>20</v>
      </c>
      <c r="Q625">
        <v>23</v>
      </c>
      <c r="R625">
        <v>22</v>
      </c>
      <c r="S625" s="5">
        <v>85</v>
      </c>
      <c r="T625" t="s">
        <v>1805</v>
      </c>
      <c r="U625">
        <v>21.3333333333333</v>
      </c>
      <c r="V625">
        <v>21</v>
      </c>
      <c r="W625">
        <v>21.6666666666667</v>
      </c>
      <c r="X625">
        <v>21.3333333333333</v>
      </c>
      <c r="Y625">
        <v>85.3333333333333</v>
      </c>
    </row>
    <row r="626" spans="1:25">
      <c r="A626">
        <v>625</v>
      </c>
      <c r="B626">
        <v>8</v>
      </c>
      <c r="C626">
        <v>21</v>
      </c>
      <c r="D626">
        <v>22</v>
      </c>
      <c r="E626">
        <v>21</v>
      </c>
      <c r="F626">
        <v>21</v>
      </c>
      <c r="G626" s="5">
        <v>85</v>
      </c>
      <c r="H626" t="s">
        <v>1806</v>
      </c>
      <c r="I626">
        <v>22</v>
      </c>
      <c r="J626">
        <v>22</v>
      </c>
      <c r="K626">
        <v>22</v>
      </c>
      <c r="L626">
        <v>21</v>
      </c>
      <c r="M626" s="5">
        <v>87</v>
      </c>
      <c r="N626" t="s">
        <v>1807</v>
      </c>
      <c r="O626">
        <v>20</v>
      </c>
      <c r="P626">
        <v>21</v>
      </c>
      <c r="Q626">
        <v>22</v>
      </c>
      <c r="R626">
        <v>22</v>
      </c>
      <c r="S626" s="5">
        <v>85</v>
      </c>
      <c r="T626" t="s">
        <v>1808</v>
      </c>
      <c r="U626">
        <v>21</v>
      </c>
      <c r="V626">
        <v>21.6666666666667</v>
      </c>
      <c r="W626">
        <v>21.6666666666667</v>
      </c>
      <c r="X626">
        <v>21.3333333333333</v>
      </c>
      <c r="Y626">
        <v>85.6666666666667</v>
      </c>
    </row>
    <row r="627" spans="1:25">
      <c r="A627">
        <v>626</v>
      </c>
      <c r="B627">
        <v>8</v>
      </c>
      <c r="C627">
        <v>23</v>
      </c>
      <c r="D627">
        <v>19</v>
      </c>
      <c r="E627">
        <v>19</v>
      </c>
      <c r="F627">
        <v>21</v>
      </c>
      <c r="G627" s="5">
        <v>82</v>
      </c>
      <c r="H627" t="s">
        <v>1809</v>
      </c>
      <c r="I627">
        <v>23</v>
      </c>
      <c r="J627">
        <v>22</v>
      </c>
      <c r="K627">
        <v>22</v>
      </c>
      <c r="L627">
        <v>22</v>
      </c>
      <c r="M627" s="5">
        <v>89</v>
      </c>
      <c r="N627" t="s">
        <v>1810</v>
      </c>
      <c r="O627">
        <v>22</v>
      </c>
      <c r="P627">
        <v>22</v>
      </c>
      <c r="Q627">
        <v>20</v>
      </c>
      <c r="R627">
        <v>22</v>
      </c>
      <c r="S627" s="5">
        <v>86</v>
      </c>
      <c r="T627" t="s">
        <v>1811</v>
      </c>
      <c r="U627">
        <v>22.6666666666667</v>
      </c>
      <c r="V627">
        <v>21</v>
      </c>
      <c r="W627">
        <v>20.3333333333333</v>
      </c>
      <c r="X627">
        <v>21.6666666666667</v>
      </c>
      <c r="Y627">
        <v>85.6666666666667</v>
      </c>
    </row>
    <row r="628" spans="1:25">
      <c r="A628">
        <v>627</v>
      </c>
      <c r="B628">
        <v>8</v>
      </c>
      <c r="C628">
        <v>23</v>
      </c>
      <c r="D628">
        <v>22</v>
      </c>
      <c r="E628">
        <v>19</v>
      </c>
      <c r="F628">
        <v>20</v>
      </c>
      <c r="G628" s="5">
        <v>84</v>
      </c>
      <c r="H628" t="s">
        <v>1812</v>
      </c>
      <c r="I628">
        <v>24</v>
      </c>
      <c r="J628">
        <v>22</v>
      </c>
      <c r="K628">
        <v>18</v>
      </c>
      <c r="L628">
        <v>22</v>
      </c>
      <c r="M628" s="5">
        <v>86</v>
      </c>
      <c r="N628" t="s">
        <v>1813</v>
      </c>
      <c r="O628">
        <v>22</v>
      </c>
      <c r="P628">
        <v>21</v>
      </c>
      <c r="Q628">
        <v>22</v>
      </c>
      <c r="R628">
        <v>22</v>
      </c>
      <c r="S628" s="5">
        <v>87</v>
      </c>
      <c r="T628" t="s">
        <v>1814</v>
      </c>
      <c r="U628">
        <v>23</v>
      </c>
      <c r="V628">
        <v>21.6666666666667</v>
      </c>
      <c r="W628">
        <v>19.6666666666667</v>
      </c>
      <c r="X628">
        <v>21.3333333333333</v>
      </c>
      <c r="Y628">
        <v>85.6666666666667</v>
      </c>
    </row>
    <row r="629" spans="1:25">
      <c r="A629">
        <v>628</v>
      </c>
      <c r="B629">
        <v>8</v>
      </c>
      <c r="C629">
        <v>22</v>
      </c>
      <c r="D629">
        <v>21</v>
      </c>
      <c r="E629">
        <v>20</v>
      </c>
      <c r="F629">
        <v>22</v>
      </c>
      <c r="G629" s="5">
        <v>85</v>
      </c>
      <c r="H629" t="s">
        <v>1815</v>
      </c>
      <c r="I629">
        <v>23</v>
      </c>
      <c r="J629">
        <v>23</v>
      </c>
      <c r="K629">
        <v>21</v>
      </c>
      <c r="L629">
        <v>22</v>
      </c>
      <c r="M629" s="5">
        <v>89</v>
      </c>
      <c r="N629" t="s">
        <v>1816</v>
      </c>
      <c r="O629">
        <v>22</v>
      </c>
      <c r="P629">
        <v>22</v>
      </c>
      <c r="Q629">
        <v>22</v>
      </c>
      <c r="R629">
        <v>18</v>
      </c>
      <c r="S629" s="5">
        <v>84</v>
      </c>
      <c r="T629" t="s">
        <v>1817</v>
      </c>
      <c r="U629">
        <v>22.3333333333333</v>
      </c>
      <c r="V629">
        <v>22</v>
      </c>
      <c r="W629">
        <v>21</v>
      </c>
      <c r="X629">
        <v>20.6666666666667</v>
      </c>
      <c r="Y629">
        <v>86</v>
      </c>
    </row>
    <row r="630" spans="1:25">
      <c r="A630">
        <v>629</v>
      </c>
      <c r="B630">
        <v>8</v>
      </c>
      <c r="C630">
        <v>20</v>
      </c>
      <c r="D630">
        <v>22</v>
      </c>
      <c r="E630">
        <v>21</v>
      </c>
      <c r="F630">
        <v>20</v>
      </c>
      <c r="G630" s="5">
        <v>83</v>
      </c>
      <c r="H630" t="s">
        <v>1818</v>
      </c>
      <c r="I630">
        <v>24</v>
      </c>
      <c r="J630">
        <v>22</v>
      </c>
      <c r="K630">
        <v>22</v>
      </c>
      <c r="L630">
        <v>22</v>
      </c>
      <c r="M630" s="5">
        <v>90</v>
      </c>
      <c r="N630" t="s">
        <v>1819</v>
      </c>
      <c r="O630">
        <v>22</v>
      </c>
      <c r="P630">
        <v>21</v>
      </c>
      <c r="Q630">
        <v>21</v>
      </c>
      <c r="R630">
        <v>21</v>
      </c>
      <c r="S630" s="5">
        <v>85</v>
      </c>
      <c r="T630" t="s">
        <v>1820</v>
      </c>
      <c r="U630">
        <v>22</v>
      </c>
      <c r="V630">
        <v>21.6666666666667</v>
      </c>
      <c r="W630">
        <v>21.3333333333333</v>
      </c>
      <c r="X630">
        <v>21</v>
      </c>
      <c r="Y630">
        <v>86</v>
      </c>
    </row>
    <row r="631" spans="1:25">
      <c r="A631">
        <v>630</v>
      </c>
      <c r="B631">
        <v>8</v>
      </c>
      <c r="C631">
        <v>23</v>
      </c>
      <c r="D631">
        <v>20</v>
      </c>
      <c r="E631">
        <v>22</v>
      </c>
      <c r="F631">
        <v>22</v>
      </c>
      <c r="G631" s="5">
        <v>87</v>
      </c>
      <c r="H631" t="s">
        <v>1821</v>
      </c>
      <c r="I631">
        <v>21</v>
      </c>
      <c r="J631">
        <v>22</v>
      </c>
      <c r="K631">
        <v>22</v>
      </c>
      <c r="L631">
        <v>21</v>
      </c>
      <c r="M631" s="5">
        <v>86</v>
      </c>
      <c r="N631" t="s">
        <v>1822</v>
      </c>
      <c r="O631">
        <v>23</v>
      </c>
      <c r="P631">
        <v>21</v>
      </c>
      <c r="Q631">
        <v>20</v>
      </c>
      <c r="R631">
        <v>22</v>
      </c>
      <c r="S631" s="5">
        <v>86</v>
      </c>
      <c r="T631" t="s">
        <v>1823</v>
      </c>
      <c r="U631">
        <v>22.3333333333333</v>
      </c>
      <c r="V631">
        <v>21</v>
      </c>
      <c r="W631">
        <v>21.3333333333333</v>
      </c>
      <c r="X631">
        <v>21.6666666666667</v>
      </c>
      <c r="Y631">
        <v>86.3333333333333</v>
      </c>
    </row>
    <row r="632" spans="1:25">
      <c r="A632">
        <v>631</v>
      </c>
      <c r="B632">
        <v>8</v>
      </c>
      <c r="C632">
        <v>20</v>
      </c>
      <c r="D632">
        <v>20</v>
      </c>
      <c r="E632">
        <v>19</v>
      </c>
      <c r="F632">
        <v>21</v>
      </c>
      <c r="G632" s="5">
        <v>80</v>
      </c>
      <c r="H632" t="s">
        <v>1824</v>
      </c>
      <c r="I632">
        <v>23</v>
      </c>
      <c r="J632">
        <v>21</v>
      </c>
      <c r="K632">
        <v>22</v>
      </c>
      <c r="L632">
        <v>23</v>
      </c>
      <c r="M632" s="5">
        <v>89</v>
      </c>
      <c r="N632" t="s">
        <v>1825</v>
      </c>
      <c r="O632">
        <v>23</v>
      </c>
      <c r="P632">
        <v>22</v>
      </c>
      <c r="Q632">
        <v>22</v>
      </c>
      <c r="R632">
        <v>23</v>
      </c>
      <c r="S632" s="5">
        <v>90</v>
      </c>
      <c r="T632" t="s">
        <v>1826</v>
      </c>
      <c r="U632">
        <v>22</v>
      </c>
      <c r="V632">
        <v>21</v>
      </c>
      <c r="W632">
        <v>21</v>
      </c>
      <c r="X632">
        <v>22.3333333333333</v>
      </c>
      <c r="Y632">
        <v>86.3333333333333</v>
      </c>
    </row>
    <row r="633" spans="1:25">
      <c r="A633">
        <v>632</v>
      </c>
      <c r="B633">
        <v>8</v>
      </c>
      <c r="C633">
        <v>23</v>
      </c>
      <c r="D633">
        <v>25</v>
      </c>
      <c r="E633">
        <v>25</v>
      </c>
      <c r="F633">
        <v>22</v>
      </c>
      <c r="G633" s="5">
        <v>95</v>
      </c>
      <c r="H633" t="s">
        <v>1827</v>
      </c>
      <c r="I633">
        <v>20</v>
      </c>
      <c r="J633">
        <v>22</v>
      </c>
      <c r="K633">
        <v>19</v>
      </c>
      <c r="L633">
        <v>22</v>
      </c>
      <c r="M633" s="5">
        <v>83</v>
      </c>
      <c r="N633" t="s">
        <v>1828</v>
      </c>
      <c r="O633">
        <v>22</v>
      </c>
      <c r="P633">
        <v>20</v>
      </c>
      <c r="Q633">
        <v>20</v>
      </c>
      <c r="R633">
        <v>20</v>
      </c>
      <c r="S633" s="5">
        <v>82</v>
      </c>
      <c r="T633" t="s">
        <v>1829</v>
      </c>
      <c r="U633">
        <v>21.6666666666667</v>
      </c>
      <c r="V633">
        <v>22.3333333333333</v>
      </c>
      <c r="W633">
        <v>21.3333333333333</v>
      </c>
      <c r="X633">
        <v>21.3333333333333</v>
      </c>
      <c r="Y633">
        <v>86.6666666666667</v>
      </c>
    </row>
    <row r="634" spans="1:25">
      <c r="A634">
        <v>633</v>
      </c>
      <c r="B634">
        <v>8</v>
      </c>
      <c r="C634">
        <v>22</v>
      </c>
      <c r="D634">
        <v>22</v>
      </c>
      <c r="E634">
        <v>22</v>
      </c>
      <c r="F634">
        <v>22</v>
      </c>
      <c r="G634" s="5">
        <v>88</v>
      </c>
      <c r="H634" t="s">
        <v>1830</v>
      </c>
      <c r="I634">
        <v>23</v>
      </c>
      <c r="J634">
        <v>22</v>
      </c>
      <c r="K634">
        <v>21</v>
      </c>
      <c r="L634">
        <v>19</v>
      </c>
      <c r="M634" s="5">
        <v>85</v>
      </c>
      <c r="N634" t="s">
        <v>1831</v>
      </c>
      <c r="O634">
        <v>21</v>
      </c>
      <c r="P634">
        <v>22</v>
      </c>
      <c r="Q634">
        <v>22</v>
      </c>
      <c r="R634">
        <v>22</v>
      </c>
      <c r="S634" s="5">
        <v>87</v>
      </c>
      <c r="T634" t="s">
        <v>1832</v>
      </c>
      <c r="U634">
        <v>22</v>
      </c>
      <c r="V634">
        <v>22</v>
      </c>
      <c r="W634">
        <v>21.6666666666667</v>
      </c>
      <c r="X634">
        <v>21</v>
      </c>
      <c r="Y634">
        <v>86.6666666666667</v>
      </c>
    </row>
    <row r="635" spans="1:25">
      <c r="A635">
        <v>634</v>
      </c>
      <c r="B635">
        <v>8</v>
      </c>
      <c r="C635">
        <v>21</v>
      </c>
      <c r="D635">
        <v>18</v>
      </c>
      <c r="E635">
        <v>18</v>
      </c>
      <c r="F635">
        <v>18</v>
      </c>
      <c r="G635" s="5">
        <v>75</v>
      </c>
      <c r="H635" t="s">
        <v>1833</v>
      </c>
      <c r="I635">
        <v>25</v>
      </c>
      <c r="J635">
        <v>18</v>
      </c>
      <c r="K635">
        <v>25</v>
      </c>
      <c r="L635">
        <v>25</v>
      </c>
      <c r="M635" s="5">
        <v>93</v>
      </c>
      <c r="N635" t="s">
        <v>1834</v>
      </c>
      <c r="O635">
        <v>24</v>
      </c>
      <c r="P635">
        <v>23</v>
      </c>
      <c r="Q635">
        <v>22</v>
      </c>
      <c r="R635">
        <v>23</v>
      </c>
      <c r="S635" s="5">
        <v>92</v>
      </c>
      <c r="T635" t="s">
        <v>1835</v>
      </c>
      <c r="U635">
        <v>23.3333333333333</v>
      </c>
      <c r="V635">
        <v>19.6666666666667</v>
      </c>
      <c r="W635">
        <v>21.6666666666667</v>
      </c>
      <c r="X635">
        <v>22</v>
      </c>
      <c r="Y635">
        <v>86.6666666666667</v>
      </c>
    </row>
    <row r="636" spans="1:25">
      <c r="A636">
        <v>635</v>
      </c>
      <c r="B636">
        <v>8</v>
      </c>
      <c r="C636">
        <v>23</v>
      </c>
      <c r="D636">
        <v>22</v>
      </c>
      <c r="E636">
        <v>22</v>
      </c>
      <c r="F636">
        <v>23</v>
      </c>
      <c r="G636" s="5">
        <v>90</v>
      </c>
      <c r="H636" t="s">
        <v>1836</v>
      </c>
      <c r="I636">
        <v>22.5</v>
      </c>
      <c r="J636">
        <v>22.5</v>
      </c>
      <c r="K636">
        <v>22.5</v>
      </c>
      <c r="L636">
        <v>22.5</v>
      </c>
      <c r="M636" s="5">
        <v>90</v>
      </c>
      <c r="N636" t="s">
        <v>1837</v>
      </c>
      <c r="O636">
        <v>21</v>
      </c>
      <c r="P636">
        <v>19</v>
      </c>
      <c r="Q636">
        <v>20</v>
      </c>
      <c r="R636">
        <v>21</v>
      </c>
      <c r="S636" s="5">
        <v>81</v>
      </c>
      <c r="T636" t="s">
        <v>1838</v>
      </c>
      <c r="U636">
        <v>22.1666666666667</v>
      </c>
      <c r="V636">
        <v>21.1666666666667</v>
      </c>
      <c r="W636">
        <v>21.5</v>
      </c>
      <c r="X636">
        <v>22.1666666666667</v>
      </c>
      <c r="Y636">
        <v>87</v>
      </c>
    </row>
    <row r="637" spans="1:25">
      <c r="A637">
        <v>636</v>
      </c>
      <c r="B637">
        <v>8</v>
      </c>
      <c r="C637">
        <v>23</v>
      </c>
      <c r="D637">
        <v>22</v>
      </c>
      <c r="E637">
        <v>24</v>
      </c>
      <c r="F637">
        <v>22</v>
      </c>
      <c r="G637" s="5">
        <v>91</v>
      </c>
      <c r="H637" t="s">
        <v>1839</v>
      </c>
      <c r="I637">
        <v>22</v>
      </c>
      <c r="J637">
        <v>19</v>
      </c>
      <c r="K637">
        <v>22</v>
      </c>
      <c r="L637">
        <v>22</v>
      </c>
      <c r="M637" s="5">
        <v>85</v>
      </c>
      <c r="N637" t="s">
        <v>1840</v>
      </c>
      <c r="O637">
        <v>22</v>
      </c>
      <c r="P637">
        <v>22</v>
      </c>
      <c r="Q637">
        <v>21</v>
      </c>
      <c r="R637">
        <v>20</v>
      </c>
      <c r="S637" s="5">
        <v>85</v>
      </c>
      <c r="T637" t="s">
        <v>1841</v>
      </c>
      <c r="U637">
        <v>22.3333333333333</v>
      </c>
      <c r="V637">
        <v>21</v>
      </c>
      <c r="W637">
        <v>22.3333333333333</v>
      </c>
      <c r="X637">
        <v>21.3333333333333</v>
      </c>
      <c r="Y637">
        <v>87</v>
      </c>
    </row>
    <row r="638" spans="1:25">
      <c r="A638">
        <v>637</v>
      </c>
      <c r="B638">
        <v>8</v>
      </c>
      <c r="C638">
        <v>22</v>
      </c>
      <c r="D638">
        <v>20</v>
      </c>
      <c r="E638">
        <v>21</v>
      </c>
      <c r="F638">
        <v>24</v>
      </c>
      <c r="G638" s="5">
        <v>87</v>
      </c>
      <c r="H638" t="s">
        <v>1842</v>
      </c>
      <c r="I638">
        <v>22</v>
      </c>
      <c r="J638">
        <v>22</v>
      </c>
      <c r="K638">
        <v>21</v>
      </c>
      <c r="L638">
        <v>22</v>
      </c>
      <c r="M638" s="5">
        <v>87</v>
      </c>
      <c r="N638" t="s">
        <v>1843</v>
      </c>
      <c r="O638">
        <v>23</v>
      </c>
      <c r="P638">
        <v>22</v>
      </c>
      <c r="Q638">
        <v>22</v>
      </c>
      <c r="R638">
        <v>20</v>
      </c>
      <c r="S638" s="5">
        <v>87</v>
      </c>
      <c r="T638" t="s">
        <v>1844</v>
      </c>
      <c r="U638">
        <v>22.3333333333333</v>
      </c>
      <c r="V638">
        <v>21.3333333333333</v>
      </c>
      <c r="W638">
        <v>21.3333333333333</v>
      </c>
      <c r="X638">
        <v>22</v>
      </c>
      <c r="Y638">
        <v>87</v>
      </c>
    </row>
    <row r="639" spans="1:25">
      <c r="A639">
        <v>638</v>
      </c>
      <c r="B639">
        <v>8</v>
      </c>
      <c r="C639">
        <v>22</v>
      </c>
      <c r="D639">
        <v>20</v>
      </c>
      <c r="E639">
        <v>21</v>
      </c>
      <c r="F639">
        <v>21</v>
      </c>
      <c r="G639" s="5">
        <v>84</v>
      </c>
      <c r="H639" t="s">
        <v>1845</v>
      </c>
      <c r="I639">
        <v>22</v>
      </c>
      <c r="J639">
        <v>22</v>
      </c>
      <c r="K639">
        <v>20</v>
      </c>
      <c r="L639">
        <v>21</v>
      </c>
      <c r="M639" s="5">
        <v>85</v>
      </c>
      <c r="O639">
        <v>24</v>
      </c>
      <c r="P639">
        <v>22</v>
      </c>
      <c r="Q639">
        <v>23</v>
      </c>
      <c r="R639">
        <v>23</v>
      </c>
      <c r="S639" s="5">
        <v>92</v>
      </c>
      <c r="T639" t="s">
        <v>1846</v>
      </c>
      <c r="U639">
        <v>22.6666666666667</v>
      </c>
      <c r="V639">
        <v>21.3333333333333</v>
      </c>
      <c r="W639">
        <v>21.3333333333333</v>
      </c>
      <c r="X639">
        <v>21.6666666666667</v>
      </c>
      <c r="Y639">
        <v>87</v>
      </c>
    </row>
    <row r="640" spans="1:25">
      <c r="A640">
        <v>639</v>
      </c>
      <c r="B640">
        <v>8</v>
      </c>
      <c r="C640">
        <v>21</v>
      </c>
      <c r="D640">
        <v>18</v>
      </c>
      <c r="E640">
        <v>18</v>
      </c>
      <c r="F640">
        <v>18</v>
      </c>
      <c r="G640" s="5">
        <v>75</v>
      </c>
      <c r="H640" t="s">
        <v>1847</v>
      </c>
      <c r="I640">
        <v>25</v>
      </c>
      <c r="J640">
        <v>18</v>
      </c>
      <c r="K640">
        <v>25</v>
      </c>
      <c r="L640">
        <v>25</v>
      </c>
      <c r="M640" s="5">
        <v>93</v>
      </c>
      <c r="N640" t="s">
        <v>1834</v>
      </c>
      <c r="O640">
        <v>24</v>
      </c>
      <c r="P640">
        <v>23</v>
      </c>
      <c r="Q640">
        <v>23</v>
      </c>
      <c r="R640">
        <v>23</v>
      </c>
      <c r="S640" s="5">
        <v>93</v>
      </c>
      <c r="T640" t="s">
        <v>1848</v>
      </c>
      <c r="U640">
        <v>23.3333333333333</v>
      </c>
      <c r="V640">
        <v>19.6666666666667</v>
      </c>
      <c r="W640">
        <v>22</v>
      </c>
      <c r="X640">
        <v>22</v>
      </c>
      <c r="Y640">
        <v>87</v>
      </c>
    </row>
    <row r="641" spans="1:25">
      <c r="A641">
        <v>640</v>
      </c>
      <c r="B641">
        <v>8</v>
      </c>
      <c r="C641">
        <v>22</v>
      </c>
      <c r="D641">
        <v>22</v>
      </c>
      <c r="E641">
        <v>23</v>
      </c>
      <c r="F641">
        <v>20</v>
      </c>
      <c r="G641" s="5">
        <v>87</v>
      </c>
      <c r="H641" t="s">
        <v>1849</v>
      </c>
      <c r="I641">
        <v>22</v>
      </c>
      <c r="J641">
        <v>22</v>
      </c>
      <c r="K641">
        <v>23</v>
      </c>
      <c r="L641">
        <v>22</v>
      </c>
      <c r="M641" s="5">
        <v>89</v>
      </c>
      <c r="N641" t="s">
        <v>1850</v>
      </c>
      <c r="O641">
        <v>22</v>
      </c>
      <c r="P641">
        <v>22</v>
      </c>
      <c r="Q641">
        <v>21</v>
      </c>
      <c r="R641">
        <v>21</v>
      </c>
      <c r="S641" s="5">
        <v>86</v>
      </c>
      <c r="T641" t="s">
        <v>1851</v>
      </c>
      <c r="U641">
        <v>22</v>
      </c>
      <c r="V641">
        <v>22</v>
      </c>
      <c r="W641">
        <v>22.3333333333333</v>
      </c>
      <c r="X641">
        <v>21</v>
      </c>
      <c r="Y641">
        <v>87.3333333333333</v>
      </c>
    </row>
    <row r="642" spans="1:25">
      <c r="A642">
        <v>641</v>
      </c>
      <c r="B642">
        <v>8</v>
      </c>
      <c r="C642">
        <v>22</v>
      </c>
      <c r="D642">
        <v>23</v>
      </c>
      <c r="E642">
        <v>22</v>
      </c>
      <c r="F642">
        <v>22</v>
      </c>
      <c r="G642" s="5">
        <v>89</v>
      </c>
      <c r="I642">
        <v>20</v>
      </c>
      <c r="J642">
        <v>22</v>
      </c>
      <c r="K642">
        <v>22</v>
      </c>
      <c r="L642">
        <v>22</v>
      </c>
      <c r="M642" s="5">
        <v>86</v>
      </c>
      <c r="N642" t="s">
        <v>1852</v>
      </c>
      <c r="O642">
        <v>22</v>
      </c>
      <c r="P642">
        <v>23</v>
      </c>
      <c r="Q642">
        <v>20</v>
      </c>
      <c r="R642">
        <v>22</v>
      </c>
      <c r="S642" s="5">
        <v>87</v>
      </c>
      <c r="T642" t="s">
        <v>1853</v>
      </c>
      <c r="U642">
        <v>21.3333333333333</v>
      </c>
      <c r="V642">
        <v>22.6666666666667</v>
      </c>
      <c r="W642">
        <v>21.3333333333333</v>
      </c>
      <c r="X642">
        <v>22</v>
      </c>
      <c r="Y642">
        <v>87.3333333333333</v>
      </c>
    </row>
    <row r="643" spans="1:25">
      <c r="A643">
        <v>642</v>
      </c>
      <c r="B643">
        <v>8</v>
      </c>
      <c r="C643">
        <v>22</v>
      </c>
      <c r="D643">
        <v>21</v>
      </c>
      <c r="E643">
        <v>22</v>
      </c>
      <c r="F643">
        <v>21</v>
      </c>
      <c r="G643" s="5">
        <v>86</v>
      </c>
      <c r="H643" t="s">
        <v>1854</v>
      </c>
      <c r="I643">
        <v>22</v>
      </c>
      <c r="J643">
        <v>22</v>
      </c>
      <c r="K643">
        <v>23</v>
      </c>
      <c r="L643">
        <v>23</v>
      </c>
      <c r="M643" s="5">
        <v>90</v>
      </c>
      <c r="N643" t="s">
        <v>1855</v>
      </c>
      <c r="O643">
        <v>22</v>
      </c>
      <c r="P643">
        <v>21</v>
      </c>
      <c r="Q643">
        <v>23</v>
      </c>
      <c r="R643">
        <v>21</v>
      </c>
      <c r="S643" s="5">
        <v>87</v>
      </c>
      <c r="U643">
        <v>22</v>
      </c>
      <c r="V643">
        <v>21.3333333333333</v>
      </c>
      <c r="W643">
        <v>22.6666666666667</v>
      </c>
      <c r="X643">
        <v>21.6666666666667</v>
      </c>
      <c r="Y643">
        <v>87.6666666666667</v>
      </c>
    </row>
    <row r="644" spans="1:25">
      <c r="A644">
        <v>643</v>
      </c>
      <c r="B644">
        <v>8</v>
      </c>
      <c r="C644">
        <v>24</v>
      </c>
      <c r="D644">
        <v>23</v>
      </c>
      <c r="E644">
        <v>22</v>
      </c>
      <c r="F644">
        <v>22</v>
      </c>
      <c r="G644" s="5">
        <v>91</v>
      </c>
      <c r="H644" t="s">
        <v>1856</v>
      </c>
      <c r="I644">
        <v>22.5</v>
      </c>
      <c r="J644">
        <v>22.5</v>
      </c>
      <c r="K644">
        <v>22.5</v>
      </c>
      <c r="L644">
        <v>22.5</v>
      </c>
      <c r="M644" s="5">
        <v>90</v>
      </c>
      <c r="N644" t="s">
        <v>1857</v>
      </c>
      <c r="O644">
        <v>20</v>
      </c>
      <c r="P644">
        <v>21</v>
      </c>
      <c r="Q644">
        <v>22</v>
      </c>
      <c r="R644">
        <v>20</v>
      </c>
      <c r="S644" s="5">
        <v>83</v>
      </c>
      <c r="T644" t="s">
        <v>1858</v>
      </c>
      <c r="U644">
        <v>22.1666666666667</v>
      </c>
      <c r="V644">
        <v>22.1666666666667</v>
      </c>
      <c r="W644">
        <v>22.1666666666667</v>
      </c>
      <c r="X644">
        <v>21.5</v>
      </c>
      <c r="Y644">
        <v>88</v>
      </c>
    </row>
    <row r="645" spans="1:25">
      <c r="A645">
        <v>644</v>
      </c>
      <c r="B645">
        <v>8</v>
      </c>
      <c r="C645">
        <v>22</v>
      </c>
      <c r="D645">
        <v>20</v>
      </c>
      <c r="E645">
        <v>23</v>
      </c>
      <c r="F645">
        <v>21</v>
      </c>
      <c r="G645" s="5">
        <v>86</v>
      </c>
      <c r="H645" t="s">
        <v>1859</v>
      </c>
      <c r="I645">
        <v>24</v>
      </c>
      <c r="J645">
        <v>24</v>
      </c>
      <c r="K645">
        <v>24</v>
      </c>
      <c r="L645">
        <v>23</v>
      </c>
      <c r="M645" s="5">
        <v>95</v>
      </c>
      <c r="O645">
        <v>22</v>
      </c>
      <c r="P645">
        <v>22</v>
      </c>
      <c r="Q645">
        <v>22</v>
      </c>
      <c r="R645">
        <v>21</v>
      </c>
      <c r="S645" s="5">
        <v>87</v>
      </c>
      <c r="T645" t="s">
        <v>1860</v>
      </c>
      <c r="U645">
        <v>22.6666666666667</v>
      </c>
      <c r="V645">
        <v>22</v>
      </c>
      <c r="W645">
        <v>23</v>
      </c>
      <c r="X645">
        <v>21.6666666666667</v>
      </c>
      <c r="Y645">
        <v>89.3333333333333</v>
      </c>
    </row>
    <row r="646" spans="1:25">
      <c r="A646">
        <v>645</v>
      </c>
      <c r="B646">
        <v>8</v>
      </c>
      <c r="C646">
        <v>22</v>
      </c>
      <c r="D646">
        <v>22</v>
      </c>
      <c r="E646">
        <v>23</v>
      </c>
      <c r="F646">
        <v>23</v>
      </c>
      <c r="G646" s="5">
        <v>90</v>
      </c>
      <c r="H646" t="s">
        <v>1861</v>
      </c>
      <c r="I646">
        <v>25</v>
      </c>
      <c r="J646">
        <v>23</v>
      </c>
      <c r="K646">
        <v>25</v>
      </c>
      <c r="L646">
        <v>25</v>
      </c>
      <c r="M646" s="5">
        <v>98</v>
      </c>
      <c r="N646" t="s">
        <v>1862</v>
      </c>
      <c r="O646">
        <v>20</v>
      </c>
      <c r="P646">
        <v>20</v>
      </c>
      <c r="Q646">
        <v>22</v>
      </c>
      <c r="R646">
        <v>20</v>
      </c>
      <c r="S646" s="5">
        <v>82</v>
      </c>
      <c r="T646" t="s">
        <v>1863</v>
      </c>
      <c r="U646">
        <v>22.3333333333333</v>
      </c>
      <c r="V646">
        <v>21.6666666666667</v>
      </c>
      <c r="W646">
        <v>23.3333333333333</v>
      </c>
      <c r="X646">
        <v>22.6666666666667</v>
      </c>
      <c r="Y646">
        <v>90</v>
      </c>
    </row>
    <row r="647" spans="1:25">
      <c r="A647">
        <v>646</v>
      </c>
      <c r="B647">
        <v>8</v>
      </c>
      <c r="C647">
        <v>24</v>
      </c>
      <c r="D647">
        <v>22</v>
      </c>
      <c r="E647">
        <v>23</v>
      </c>
      <c r="F647">
        <v>23</v>
      </c>
      <c r="G647" s="5">
        <v>92</v>
      </c>
      <c r="H647" t="s">
        <v>1864</v>
      </c>
      <c r="I647">
        <v>23</v>
      </c>
      <c r="J647">
        <v>23</v>
      </c>
      <c r="K647">
        <v>21</v>
      </c>
      <c r="L647">
        <v>21</v>
      </c>
      <c r="M647" s="5">
        <v>88</v>
      </c>
      <c r="N647" t="s">
        <v>1865</v>
      </c>
      <c r="O647">
        <v>24</v>
      </c>
      <c r="P647">
        <v>23</v>
      </c>
      <c r="Q647">
        <v>21</v>
      </c>
      <c r="R647">
        <v>22</v>
      </c>
      <c r="S647" s="5">
        <v>90</v>
      </c>
      <c r="T647" t="s">
        <v>1866</v>
      </c>
      <c r="U647">
        <v>23.6666666666667</v>
      </c>
      <c r="V647">
        <v>22.6666666666667</v>
      </c>
      <c r="W647">
        <v>21.6666666666667</v>
      </c>
      <c r="X647">
        <v>22</v>
      </c>
      <c r="Y647">
        <v>90</v>
      </c>
    </row>
    <row r="648" spans="1:25">
      <c r="A648">
        <v>647</v>
      </c>
      <c r="B648">
        <v>8</v>
      </c>
      <c r="C648">
        <v>23</v>
      </c>
      <c r="D648">
        <v>22</v>
      </c>
      <c r="E648">
        <v>22</v>
      </c>
      <c r="F648">
        <v>22</v>
      </c>
      <c r="G648" s="5">
        <v>89</v>
      </c>
      <c r="H648" t="s">
        <v>1867</v>
      </c>
      <c r="I648">
        <v>24</v>
      </c>
      <c r="J648">
        <v>24</v>
      </c>
      <c r="K648">
        <v>24</v>
      </c>
      <c r="L648">
        <v>23</v>
      </c>
      <c r="M648" s="5">
        <v>95</v>
      </c>
      <c r="O648">
        <v>23</v>
      </c>
      <c r="P648">
        <v>23</v>
      </c>
      <c r="Q648">
        <v>20</v>
      </c>
      <c r="R648">
        <v>23</v>
      </c>
      <c r="S648" s="5">
        <v>89</v>
      </c>
      <c r="T648" t="s">
        <v>1868</v>
      </c>
      <c r="U648">
        <v>23.3333333333333</v>
      </c>
      <c r="V648">
        <v>23</v>
      </c>
      <c r="W648">
        <v>22</v>
      </c>
      <c r="X648">
        <v>22.6666666666667</v>
      </c>
      <c r="Y648">
        <v>91</v>
      </c>
    </row>
    <row r="649" spans="1:25">
      <c r="A649">
        <v>648</v>
      </c>
      <c r="B649">
        <v>8</v>
      </c>
      <c r="C649">
        <v>24</v>
      </c>
      <c r="D649">
        <v>23</v>
      </c>
      <c r="E649">
        <v>20</v>
      </c>
      <c r="F649">
        <v>22</v>
      </c>
      <c r="G649" s="5">
        <v>89</v>
      </c>
      <c r="H649" t="s">
        <v>1869</v>
      </c>
      <c r="I649">
        <v>23</v>
      </c>
      <c r="J649">
        <v>24</v>
      </c>
      <c r="K649">
        <v>24</v>
      </c>
      <c r="L649">
        <v>24</v>
      </c>
      <c r="M649" s="5">
        <v>95</v>
      </c>
      <c r="N649" t="s">
        <v>1870</v>
      </c>
      <c r="O649">
        <v>22</v>
      </c>
      <c r="P649">
        <v>22</v>
      </c>
      <c r="Q649">
        <v>23</v>
      </c>
      <c r="R649">
        <v>23</v>
      </c>
      <c r="S649" s="5">
        <v>90</v>
      </c>
      <c r="T649" t="s">
        <v>1871</v>
      </c>
      <c r="U649">
        <v>23</v>
      </c>
      <c r="V649">
        <v>23</v>
      </c>
      <c r="W649">
        <v>22.3333333333333</v>
      </c>
      <c r="X649">
        <v>23</v>
      </c>
      <c r="Y649">
        <v>91.3333333333333</v>
      </c>
    </row>
    <row r="650" spans="1:25">
      <c r="A650">
        <v>649</v>
      </c>
      <c r="B650">
        <v>8</v>
      </c>
      <c r="C650">
        <v>23</v>
      </c>
      <c r="D650">
        <v>22</v>
      </c>
      <c r="E650">
        <v>23</v>
      </c>
      <c r="F650">
        <v>22</v>
      </c>
      <c r="G650" s="5">
        <v>90</v>
      </c>
      <c r="H650" t="s">
        <v>1872</v>
      </c>
      <c r="I650">
        <v>24</v>
      </c>
      <c r="J650">
        <v>23</v>
      </c>
      <c r="K650">
        <v>23</v>
      </c>
      <c r="L650">
        <v>24</v>
      </c>
      <c r="M650" s="5">
        <v>94</v>
      </c>
      <c r="N650" t="s">
        <v>1873</v>
      </c>
      <c r="O650">
        <v>23</v>
      </c>
      <c r="P650">
        <v>25</v>
      </c>
      <c r="Q650">
        <v>23</v>
      </c>
      <c r="R650">
        <v>24</v>
      </c>
      <c r="S650" s="5">
        <v>95</v>
      </c>
      <c r="T650" t="s">
        <v>1874</v>
      </c>
      <c r="U650">
        <v>23.3333333333333</v>
      </c>
      <c r="V650">
        <v>23.3333333333333</v>
      </c>
      <c r="W650">
        <v>23</v>
      </c>
      <c r="X650">
        <v>23.3333333333333</v>
      </c>
      <c r="Y650">
        <v>93</v>
      </c>
    </row>
    <row r="651" spans="1:25">
      <c r="A651">
        <v>650</v>
      </c>
      <c r="B651">
        <v>8</v>
      </c>
      <c r="C651">
        <v>20</v>
      </c>
      <c r="D651">
        <v>19</v>
      </c>
      <c r="E651">
        <v>20</v>
      </c>
      <c r="F651">
        <v>20</v>
      </c>
      <c r="G651" s="5">
        <v>79</v>
      </c>
      <c r="I651">
        <v>21</v>
      </c>
      <c r="J651">
        <v>22</v>
      </c>
      <c r="K651">
        <v>21</v>
      </c>
      <c r="L651">
        <v>21</v>
      </c>
      <c r="M651" s="5">
        <v>85</v>
      </c>
      <c r="N651" t="s">
        <v>1875</v>
      </c>
      <c r="O651">
        <v>18</v>
      </c>
      <c r="P651">
        <v>21</v>
      </c>
      <c r="Q651">
        <v>20</v>
      </c>
      <c r="R651">
        <v>21</v>
      </c>
      <c r="S651" s="5">
        <v>80</v>
      </c>
      <c r="T651" t="s">
        <v>1876</v>
      </c>
      <c r="U651">
        <v>19.6666666666667</v>
      </c>
      <c r="V651">
        <v>20.6666666666667</v>
      </c>
      <c r="W651">
        <v>20.3333333333333</v>
      </c>
      <c r="X651">
        <v>20.6666666666667</v>
      </c>
      <c r="Y651">
        <v>81.3333333333333</v>
      </c>
    </row>
    <row r="652" spans="1:25">
      <c r="A652">
        <v>651</v>
      </c>
      <c r="B652">
        <v>8</v>
      </c>
      <c r="C652">
        <v>20</v>
      </c>
      <c r="D652">
        <v>20</v>
      </c>
      <c r="E652">
        <v>20</v>
      </c>
      <c r="F652">
        <v>18</v>
      </c>
      <c r="G652" s="5">
        <v>78</v>
      </c>
      <c r="H652" t="s">
        <v>1877</v>
      </c>
      <c r="I652">
        <v>22</v>
      </c>
      <c r="J652">
        <v>22</v>
      </c>
      <c r="K652">
        <v>22</v>
      </c>
      <c r="L652">
        <v>21</v>
      </c>
      <c r="M652" s="5">
        <v>87</v>
      </c>
      <c r="N652" t="s">
        <v>1878</v>
      </c>
      <c r="O652">
        <v>20</v>
      </c>
      <c r="P652">
        <v>23</v>
      </c>
      <c r="Q652">
        <v>22</v>
      </c>
      <c r="R652">
        <v>19</v>
      </c>
      <c r="S652" s="5">
        <v>84</v>
      </c>
      <c r="T652" t="s">
        <v>1879</v>
      </c>
      <c r="U652">
        <v>20.6666666666667</v>
      </c>
      <c r="V652">
        <v>21.6666666666667</v>
      </c>
      <c r="W652">
        <v>21.3333333333333</v>
      </c>
      <c r="X652">
        <v>19.3333333333333</v>
      </c>
      <c r="Y652">
        <v>83</v>
      </c>
    </row>
    <row r="653" spans="1:25">
      <c r="A653">
        <v>652</v>
      </c>
      <c r="B653">
        <v>8</v>
      </c>
      <c r="C653">
        <v>22</v>
      </c>
      <c r="D653">
        <v>21</v>
      </c>
      <c r="E653">
        <v>21</v>
      </c>
      <c r="F653">
        <v>22</v>
      </c>
      <c r="G653" s="5">
        <v>86</v>
      </c>
      <c r="H653" t="s">
        <v>1880</v>
      </c>
      <c r="I653">
        <v>20</v>
      </c>
      <c r="J653">
        <v>22</v>
      </c>
      <c r="K653">
        <v>23</v>
      </c>
      <c r="L653">
        <v>20</v>
      </c>
      <c r="M653" s="5">
        <v>85</v>
      </c>
      <c r="N653" t="s">
        <v>1881</v>
      </c>
      <c r="O653">
        <v>21</v>
      </c>
      <c r="P653">
        <v>20</v>
      </c>
      <c r="Q653">
        <v>19</v>
      </c>
      <c r="R653">
        <v>23</v>
      </c>
      <c r="S653" s="5">
        <v>83</v>
      </c>
      <c r="T653" t="s">
        <v>1882</v>
      </c>
      <c r="U653">
        <v>21</v>
      </c>
      <c r="V653">
        <v>21</v>
      </c>
      <c r="W653">
        <v>21</v>
      </c>
      <c r="X653">
        <v>21.6666666666667</v>
      </c>
      <c r="Y653">
        <v>84.6666666666667</v>
      </c>
    </row>
    <row r="654" spans="1:25">
      <c r="A654">
        <v>653</v>
      </c>
      <c r="B654">
        <v>8</v>
      </c>
      <c r="C654">
        <v>21</v>
      </c>
      <c r="D654">
        <v>20</v>
      </c>
      <c r="E654">
        <v>20</v>
      </c>
      <c r="F654">
        <v>19</v>
      </c>
      <c r="G654" s="5">
        <v>80</v>
      </c>
      <c r="I654">
        <v>16</v>
      </c>
      <c r="J654">
        <v>16</v>
      </c>
      <c r="K654">
        <v>16</v>
      </c>
      <c r="L654">
        <v>16</v>
      </c>
      <c r="M654" s="5">
        <v>64</v>
      </c>
      <c r="N654" t="s">
        <v>1883</v>
      </c>
      <c r="O654">
        <v>18</v>
      </c>
      <c r="P654">
        <v>19</v>
      </c>
      <c r="Q654">
        <v>19</v>
      </c>
      <c r="R654">
        <v>19</v>
      </c>
      <c r="S654" s="5">
        <v>75</v>
      </c>
      <c r="T654" t="s">
        <v>1884</v>
      </c>
      <c r="U654">
        <v>18.3333333333333</v>
      </c>
      <c r="V654">
        <v>18.3333333333333</v>
      </c>
      <c r="W654">
        <v>18.3333333333333</v>
      </c>
      <c r="X654">
        <v>18</v>
      </c>
      <c r="Y654">
        <v>73</v>
      </c>
    </row>
    <row r="655" spans="1:25">
      <c r="A655">
        <v>654</v>
      </c>
      <c r="B655">
        <v>8</v>
      </c>
      <c r="C655">
        <v>15</v>
      </c>
      <c r="D655">
        <v>20</v>
      </c>
      <c r="E655">
        <v>25</v>
      </c>
      <c r="F655">
        <v>15</v>
      </c>
      <c r="G655" s="5">
        <v>75</v>
      </c>
      <c r="H655" t="s">
        <v>1885</v>
      </c>
      <c r="I655">
        <v>23</v>
      </c>
      <c r="J655">
        <v>18</v>
      </c>
      <c r="K655">
        <v>20</v>
      </c>
      <c r="L655">
        <v>18</v>
      </c>
      <c r="M655" s="5">
        <v>79</v>
      </c>
      <c r="N655" t="s">
        <v>1886</v>
      </c>
      <c r="O655">
        <v>22</v>
      </c>
      <c r="P655">
        <v>18</v>
      </c>
      <c r="Q655">
        <v>22</v>
      </c>
      <c r="R655">
        <v>18</v>
      </c>
      <c r="S655" s="5">
        <v>80</v>
      </c>
      <c r="T655" t="s">
        <v>1887</v>
      </c>
      <c r="U655">
        <v>20</v>
      </c>
      <c r="V655">
        <v>18.6666666666667</v>
      </c>
      <c r="W655">
        <v>22.3333333333333</v>
      </c>
      <c r="X655">
        <v>17</v>
      </c>
      <c r="Y655">
        <v>78</v>
      </c>
    </row>
    <row r="656" spans="1:25">
      <c r="A656">
        <v>655</v>
      </c>
      <c r="B656">
        <v>8</v>
      </c>
      <c r="C656">
        <v>22</v>
      </c>
      <c r="D656">
        <v>20</v>
      </c>
      <c r="E656">
        <v>20</v>
      </c>
      <c r="F656">
        <v>18</v>
      </c>
      <c r="G656" s="5">
        <v>80</v>
      </c>
      <c r="H656" t="s">
        <v>1888</v>
      </c>
      <c r="I656">
        <v>18</v>
      </c>
      <c r="J656">
        <v>18</v>
      </c>
      <c r="K656">
        <v>20</v>
      </c>
      <c r="L656">
        <v>20</v>
      </c>
      <c r="M656" s="5">
        <v>76</v>
      </c>
      <c r="N656" t="s">
        <v>1889</v>
      </c>
      <c r="O656">
        <v>22</v>
      </c>
      <c r="P656">
        <v>20</v>
      </c>
      <c r="Q656">
        <v>22</v>
      </c>
      <c r="R656">
        <v>20</v>
      </c>
      <c r="S656" s="5">
        <v>84</v>
      </c>
      <c r="T656" t="s">
        <v>1890</v>
      </c>
      <c r="U656">
        <v>20.6666666666667</v>
      </c>
      <c r="V656">
        <v>19.3333333333333</v>
      </c>
      <c r="W656">
        <v>20.6666666666667</v>
      </c>
      <c r="X656">
        <v>19.3333333333333</v>
      </c>
      <c r="Y656">
        <v>80</v>
      </c>
    </row>
    <row r="657" spans="1:25">
      <c r="A657">
        <v>656</v>
      </c>
      <c r="B657">
        <v>8</v>
      </c>
      <c r="C657">
        <v>19</v>
      </c>
      <c r="D657">
        <v>17</v>
      </c>
      <c r="E657">
        <v>18</v>
      </c>
      <c r="F657">
        <v>18</v>
      </c>
      <c r="G657" s="5">
        <v>72</v>
      </c>
      <c r="H657" t="s">
        <v>1891</v>
      </c>
      <c r="I657">
        <v>19</v>
      </c>
      <c r="J657">
        <v>17</v>
      </c>
      <c r="K657">
        <v>20</v>
      </c>
      <c r="L657">
        <v>17</v>
      </c>
      <c r="M657" s="5">
        <v>73</v>
      </c>
      <c r="N657" t="s">
        <v>1892</v>
      </c>
      <c r="O657">
        <v>16</v>
      </c>
      <c r="P657">
        <v>18</v>
      </c>
      <c r="Q657">
        <v>18</v>
      </c>
      <c r="R657">
        <v>18</v>
      </c>
      <c r="S657" s="5">
        <v>70</v>
      </c>
      <c r="T657" t="s">
        <v>1893</v>
      </c>
      <c r="U657">
        <v>18</v>
      </c>
      <c r="V657">
        <v>17.3333333333333</v>
      </c>
      <c r="W657">
        <v>18.6666666666667</v>
      </c>
      <c r="X657">
        <v>17.6666666666667</v>
      </c>
      <c r="Y657">
        <v>71.6666666666667</v>
      </c>
    </row>
    <row r="658" spans="1:25">
      <c r="A658">
        <v>657</v>
      </c>
      <c r="B658">
        <v>8</v>
      </c>
      <c r="C658">
        <v>19</v>
      </c>
      <c r="D658">
        <v>19</v>
      </c>
      <c r="E658">
        <v>20</v>
      </c>
      <c r="F658">
        <v>20</v>
      </c>
      <c r="G658" s="5">
        <v>78</v>
      </c>
      <c r="H658" t="s">
        <v>1894</v>
      </c>
      <c r="I658">
        <v>16</v>
      </c>
      <c r="J658">
        <v>15</v>
      </c>
      <c r="K658">
        <v>18</v>
      </c>
      <c r="L658">
        <v>17</v>
      </c>
      <c r="M658" s="5">
        <v>66</v>
      </c>
      <c r="N658" t="s">
        <v>1895</v>
      </c>
      <c r="O658">
        <v>16</v>
      </c>
      <c r="P658">
        <v>16</v>
      </c>
      <c r="Q658">
        <v>20</v>
      </c>
      <c r="R658">
        <v>19</v>
      </c>
      <c r="S658" s="5">
        <v>71</v>
      </c>
      <c r="T658" t="s">
        <v>1896</v>
      </c>
      <c r="U658">
        <v>17</v>
      </c>
      <c r="V658">
        <v>16.6666666666667</v>
      </c>
      <c r="W658">
        <v>19.3333333333333</v>
      </c>
      <c r="X658">
        <v>18.6666666666667</v>
      </c>
      <c r="Y658">
        <v>71.6666666666667</v>
      </c>
    </row>
    <row r="659" spans="1:25">
      <c r="A659">
        <v>658</v>
      </c>
      <c r="B659">
        <v>8</v>
      </c>
      <c r="C659">
        <v>19</v>
      </c>
      <c r="D659">
        <v>20</v>
      </c>
      <c r="E659">
        <v>20</v>
      </c>
      <c r="F659">
        <v>19</v>
      </c>
      <c r="G659" s="5">
        <v>78</v>
      </c>
      <c r="H659" t="s">
        <v>1897</v>
      </c>
      <c r="I659">
        <v>18</v>
      </c>
      <c r="J659">
        <v>19</v>
      </c>
      <c r="K659">
        <v>19</v>
      </c>
      <c r="L659">
        <v>19</v>
      </c>
      <c r="M659" s="5">
        <v>75</v>
      </c>
      <c r="N659" t="s">
        <v>1898</v>
      </c>
      <c r="O659">
        <v>19</v>
      </c>
      <c r="P659">
        <v>20</v>
      </c>
      <c r="Q659">
        <v>20</v>
      </c>
      <c r="R659">
        <v>19</v>
      </c>
      <c r="S659" s="5">
        <v>78</v>
      </c>
      <c r="T659" t="s">
        <v>1897</v>
      </c>
      <c r="U659">
        <v>18.6666666666667</v>
      </c>
      <c r="V659">
        <v>19.6666666666667</v>
      </c>
      <c r="W659">
        <v>19.6666666666667</v>
      </c>
      <c r="X659">
        <v>19</v>
      </c>
      <c r="Y659">
        <v>77</v>
      </c>
    </row>
    <row r="660" spans="1:25">
      <c r="A660">
        <v>659</v>
      </c>
      <c r="B660">
        <v>8</v>
      </c>
      <c r="C660">
        <v>21</v>
      </c>
      <c r="D660">
        <v>22</v>
      </c>
      <c r="E660">
        <v>20</v>
      </c>
      <c r="F660">
        <v>22</v>
      </c>
      <c r="G660" s="5">
        <v>85</v>
      </c>
      <c r="H660" t="s">
        <v>1899</v>
      </c>
      <c r="I660">
        <v>21</v>
      </c>
      <c r="J660">
        <v>21</v>
      </c>
      <c r="K660">
        <v>23</v>
      </c>
      <c r="L660">
        <v>22</v>
      </c>
      <c r="M660" s="5">
        <v>87</v>
      </c>
      <c r="N660" t="s">
        <v>1900</v>
      </c>
      <c r="O660">
        <v>22</v>
      </c>
      <c r="P660">
        <v>20</v>
      </c>
      <c r="Q660">
        <v>22</v>
      </c>
      <c r="R660">
        <v>21</v>
      </c>
      <c r="S660" s="5">
        <v>85</v>
      </c>
      <c r="T660" t="s">
        <v>1901</v>
      </c>
      <c r="U660">
        <v>21.3333333333333</v>
      </c>
      <c r="V660">
        <v>21</v>
      </c>
      <c r="W660">
        <v>21.6666666666667</v>
      </c>
      <c r="X660">
        <v>21.6666666666667</v>
      </c>
      <c r="Y660">
        <v>85.6666666666667</v>
      </c>
    </row>
    <row r="661" spans="1:25">
      <c r="A661">
        <v>660</v>
      </c>
      <c r="B661">
        <v>8</v>
      </c>
      <c r="C661">
        <v>22</v>
      </c>
      <c r="D661">
        <v>21</v>
      </c>
      <c r="E661">
        <v>21</v>
      </c>
      <c r="F661">
        <v>19</v>
      </c>
      <c r="G661" s="5">
        <v>83</v>
      </c>
      <c r="H661" t="s">
        <v>1902</v>
      </c>
      <c r="I661">
        <v>21</v>
      </c>
      <c r="J661">
        <v>22</v>
      </c>
      <c r="K661">
        <v>21</v>
      </c>
      <c r="L661">
        <v>18</v>
      </c>
      <c r="M661" s="5">
        <v>82</v>
      </c>
      <c r="N661" t="s">
        <v>1903</v>
      </c>
      <c r="O661">
        <v>20</v>
      </c>
      <c r="P661">
        <v>20</v>
      </c>
      <c r="Q661">
        <v>22</v>
      </c>
      <c r="R661">
        <v>20</v>
      </c>
      <c r="S661" s="5">
        <v>82</v>
      </c>
      <c r="T661" t="s">
        <v>1904</v>
      </c>
      <c r="U661">
        <v>21</v>
      </c>
      <c r="V661">
        <v>21</v>
      </c>
      <c r="W661">
        <v>21.3333333333333</v>
      </c>
      <c r="X661">
        <v>19</v>
      </c>
      <c r="Y661">
        <v>82.3333333333333</v>
      </c>
    </row>
    <row r="662" spans="1:25">
      <c r="A662">
        <v>661</v>
      </c>
      <c r="B662">
        <v>8</v>
      </c>
      <c r="C662">
        <v>25</v>
      </c>
      <c r="D662">
        <v>25</v>
      </c>
      <c r="E662">
        <v>25</v>
      </c>
      <c r="F662">
        <v>20</v>
      </c>
      <c r="G662" s="5">
        <v>95</v>
      </c>
      <c r="H662" t="s">
        <v>1905</v>
      </c>
      <c r="I662">
        <v>22</v>
      </c>
      <c r="J662">
        <v>18</v>
      </c>
      <c r="K662">
        <v>22</v>
      </c>
      <c r="L662">
        <v>22</v>
      </c>
      <c r="M662" s="5">
        <v>84</v>
      </c>
      <c r="N662" t="s">
        <v>1906</v>
      </c>
      <c r="O662">
        <v>15</v>
      </c>
      <c r="P662">
        <v>20</v>
      </c>
      <c r="Q662">
        <v>25</v>
      </c>
      <c r="R662">
        <v>20</v>
      </c>
      <c r="S662" s="5">
        <v>80</v>
      </c>
      <c r="T662" t="s">
        <v>1907</v>
      </c>
      <c r="U662">
        <v>20.6666666666667</v>
      </c>
      <c r="V662">
        <v>21</v>
      </c>
      <c r="W662">
        <v>24</v>
      </c>
      <c r="X662">
        <v>20.6666666666667</v>
      </c>
      <c r="Y662">
        <v>86.3333333333333</v>
      </c>
    </row>
    <row r="663" spans="1:25">
      <c r="A663">
        <v>662</v>
      </c>
      <c r="B663">
        <v>8</v>
      </c>
      <c r="C663">
        <v>19</v>
      </c>
      <c r="D663">
        <v>25</v>
      </c>
      <c r="E663">
        <v>25</v>
      </c>
      <c r="F663">
        <v>23</v>
      </c>
      <c r="G663" s="5">
        <v>92</v>
      </c>
      <c r="H663" t="s">
        <v>1908</v>
      </c>
      <c r="I663">
        <v>23</v>
      </c>
      <c r="J663">
        <v>23</v>
      </c>
      <c r="K663">
        <v>24</v>
      </c>
      <c r="L663">
        <v>23</v>
      </c>
      <c r="M663" s="5">
        <v>93</v>
      </c>
      <c r="N663" t="s">
        <v>1909</v>
      </c>
      <c r="O663">
        <v>22</v>
      </c>
      <c r="P663">
        <v>21</v>
      </c>
      <c r="Q663">
        <v>23</v>
      </c>
      <c r="R663">
        <v>22</v>
      </c>
      <c r="S663" s="5">
        <v>88</v>
      </c>
      <c r="T663" t="s">
        <v>1910</v>
      </c>
      <c r="U663">
        <v>21.3333333333333</v>
      </c>
      <c r="V663">
        <v>23</v>
      </c>
      <c r="W663">
        <v>24</v>
      </c>
      <c r="X663">
        <v>22.6666666666667</v>
      </c>
      <c r="Y663">
        <v>91</v>
      </c>
    </row>
    <row r="664" spans="1:25">
      <c r="A664">
        <v>663</v>
      </c>
      <c r="B664">
        <v>8</v>
      </c>
      <c r="C664">
        <v>17</v>
      </c>
      <c r="D664">
        <v>15</v>
      </c>
      <c r="E664">
        <v>10</v>
      </c>
      <c r="F664">
        <v>18</v>
      </c>
      <c r="G664" s="5">
        <v>60</v>
      </c>
      <c r="H664" t="s">
        <v>1911</v>
      </c>
      <c r="I664">
        <v>22</v>
      </c>
      <c r="J664">
        <v>22</v>
      </c>
      <c r="K664">
        <v>20</v>
      </c>
      <c r="L664">
        <v>21</v>
      </c>
      <c r="M664" s="5">
        <v>85</v>
      </c>
      <c r="N664" t="s">
        <v>1912</v>
      </c>
      <c r="O664">
        <v>19</v>
      </c>
      <c r="P664">
        <v>20</v>
      </c>
      <c r="Q664">
        <v>20</v>
      </c>
      <c r="R664">
        <v>20</v>
      </c>
      <c r="S664" s="5">
        <v>79</v>
      </c>
      <c r="T664" t="s">
        <v>1913</v>
      </c>
      <c r="U664">
        <v>19.3333333333333</v>
      </c>
      <c r="V664">
        <v>19</v>
      </c>
      <c r="W664">
        <v>16.6666666666667</v>
      </c>
      <c r="X664">
        <v>19.6666666666667</v>
      </c>
      <c r="Y664">
        <v>74.6666666666667</v>
      </c>
    </row>
    <row r="665" spans="1:25">
      <c r="A665">
        <v>664</v>
      </c>
      <c r="B665">
        <v>8</v>
      </c>
      <c r="C665">
        <v>18</v>
      </c>
      <c r="D665">
        <v>15</v>
      </c>
      <c r="E665">
        <v>10</v>
      </c>
      <c r="F665">
        <v>19</v>
      </c>
      <c r="G665" s="5">
        <v>62</v>
      </c>
      <c r="H665" t="s">
        <v>1914</v>
      </c>
      <c r="I665">
        <v>22</v>
      </c>
      <c r="J665">
        <v>18</v>
      </c>
      <c r="K665">
        <v>20</v>
      </c>
      <c r="L665">
        <v>22</v>
      </c>
      <c r="M665" s="5">
        <v>82</v>
      </c>
      <c r="N665" t="s">
        <v>1915</v>
      </c>
      <c r="O665">
        <v>21</v>
      </c>
      <c r="P665">
        <v>23</v>
      </c>
      <c r="Q665">
        <v>20</v>
      </c>
      <c r="R665">
        <v>21</v>
      </c>
      <c r="S665" s="5">
        <v>85</v>
      </c>
      <c r="T665" t="s">
        <v>1916</v>
      </c>
      <c r="U665">
        <v>20.3333333333333</v>
      </c>
      <c r="V665">
        <v>18.6666666666667</v>
      </c>
      <c r="W665">
        <v>16.6666666666667</v>
      </c>
      <c r="X665">
        <v>20.6666666666667</v>
      </c>
      <c r="Y665">
        <v>76.3333333333333</v>
      </c>
    </row>
    <row r="666" spans="1:25">
      <c r="A666">
        <v>665</v>
      </c>
      <c r="B666">
        <v>8</v>
      </c>
      <c r="C666">
        <v>22</v>
      </c>
      <c r="D666">
        <v>22</v>
      </c>
      <c r="E666">
        <v>22</v>
      </c>
      <c r="F666">
        <v>22</v>
      </c>
      <c r="G666" s="5">
        <v>88</v>
      </c>
      <c r="H666" t="s">
        <v>1917</v>
      </c>
      <c r="I666">
        <v>18</v>
      </c>
      <c r="J666">
        <v>16</v>
      </c>
      <c r="K666">
        <v>18</v>
      </c>
      <c r="L666">
        <v>17</v>
      </c>
      <c r="M666" s="5">
        <v>69</v>
      </c>
      <c r="N666" t="s">
        <v>1918</v>
      </c>
      <c r="O666">
        <v>20</v>
      </c>
      <c r="P666">
        <v>18</v>
      </c>
      <c r="Q666">
        <v>20</v>
      </c>
      <c r="R666">
        <v>20</v>
      </c>
      <c r="S666" s="5">
        <v>78</v>
      </c>
      <c r="T666" t="s">
        <v>1919</v>
      </c>
      <c r="U666">
        <v>20</v>
      </c>
      <c r="V666">
        <v>18.6666666666667</v>
      </c>
      <c r="W666">
        <v>20</v>
      </c>
      <c r="X666">
        <v>19.6666666666667</v>
      </c>
      <c r="Y666">
        <v>78.3333333333333</v>
      </c>
    </row>
    <row r="667" spans="1:25">
      <c r="A667">
        <v>666</v>
      </c>
      <c r="B667">
        <v>8</v>
      </c>
      <c r="C667">
        <v>22</v>
      </c>
      <c r="D667">
        <v>21</v>
      </c>
      <c r="E667">
        <v>22</v>
      </c>
      <c r="F667">
        <v>23</v>
      </c>
      <c r="G667" s="5">
        <v>88</v>
      </c>
      <c r="H667" t="s">
        <v>1920</v>
      </c>
      <c r="I667">
        <v>23</v>
      </c>
      <c r="J667">
        <v>20</v>
      </c>
      <c r="K667">
        <v>21</v>
      </c>
      <c r="L667">
        <v>20</v>
      </c>
      <c r="M667" s="5">
        <v>84</v>
      </c>
      <c r="N667" t="s">
        <v>1921</v>
      </c>
      <c r="O667">
        <v>21</v>
      </c>
      <c r="P667">
        <v>20</v>
      </c>
      <c r="Q667">
        <v>21</v>
      </c>
      <c r="R667">
        <v>20</v>
      </c>
      <c r="S667" s="5">
        <v>82</v>
      </c>
      <c r="T667" t="s">
        <v>1922</v>
      </c>
      <c r="U667">
        <v>22</v>
      </c>
      <c r="V667">
        <v>20.3333333333333</v>
      </c>
      <c r="W667">
        <v>21.3333333333333</v>
      </c>
      <c r="X667">
        <v>21</v>
      </c>
      <c r="Y667">
        <v>84.6666666666667</v>
      </c>
    </row>
    <row r="668" spans="1:25">
      <c r="A668">
        <v>667</v>
      </c>
      <c r="B668">
        <v>8</v>
      </c>
      <c r="C668">
        <v>20</v>
      </c>
      <c r="D668">
        <v>20</v>
      </c>
      <c r="E668">
        <v>19</v>
      </c>
      <c r="F668">
        <v>18</v>
      </c>
      <c r="G668" s="5">
        <v>77</v>
      </c>
      <c r="H668" t="s">
        <v>1923</v>
      </c>
      <c r="I668">
        <v>16</v>
      </c>
      <c r="J668">
        <v>16</v>
      </c>
      <c r="K668">
        <v>15</v>
      </c>
      <c r="L668">
        <v>15</v>
      </c>
      <c r="M668" s="5">
        <v>62</v>
      </c>
      <c r="N668" t="s">
        <v>1924</v>
      </c>
      <c r="O668">
        <v>20</v>
      </c>
      <c r="P668">
        <v>18</v>
      </c>
      <c r="Q668">
        <v>18</v>
      </c>
      <c r="R668">
        <v>18</v>
      </c>
      <c r="S668" s="5">
        <v>74</v>
      </c>
      <c r="T668" t="s">
        <v>1925</v>
      </c>
      <c r="U668">
        <v>18.6666666666667</v>
      </c>
      <c r="V668">
        <v>18</v>
      </c>
      <c r="W668">
        <v>17.3333333333333</v>
      </c>
      <c r="X668">
        <v>17</v>
      </c>
      <c r="Y668">
        <v>71</v>
      </c>
    </row>
    <row r="669" spans="1:25">
      <c r="A669">
        <v>668</v>
      </c>
      <c r="B669">
        <v>8</v>
      </c>
      <c r="C669">
        <v>20</v>
      </c>
      <c r="D669">
        <v>18</v>
      </c>
      <c r="E669">
        <v>18</v>
      </c>
      <c r="F669">
        <v>18</v>
      </c>
      <c r="G669" s="5">
        <v>74</v>
      </c>
      <c r="H669" t="s">
        <v>1926</v>
      </c>
      <c r="I669">
        <v>20</v>
      </c>
      <c r="J669">
        <v>20</v>
      </c>
      <c r="K669">
        <v>22</v>
      </c>
      <c r="L669">
        <v>20</v>
      </c>
      <c r="M669" s="5">
        <v>82</v>
      </c>
      <c r="N669" t="s">
        <v>1927</v>
      </c>
      <c r="O669">
        <v>18</v>
      </c>
      <c r="P669">
        <v>14</v>
      </c>
      <c r="Q669">
        <v>13</v>
      </c>
      <c r="R669">
        <v>16</v>
      </c>
      <c r="S669" s="5">
        <v>61</v>
      </c>
      <c r="T669" t="s">
        <v>1928</v>
      </c>
      <c r="U669">
        <v>19.3333333333333</v>
      </c>
      <c r="V669">
        <v>17.3333333333333</v>
      </c>
      <c r="W669">
        <v>17.6666666666667</v>
      </c>
      <c r="X669">
        <v>18</v>
      </c>
      <c r="Y669">
        <v>72.3333333333333</v>
      </c>
    </row>
    <row r="670" spans="1:25">
      <c r="A670">
        <v>669</v>
      </c>
      <c r="B670">
        <v>8</v>
      </c>
      <c r="C670">
        <v>18</v>
      </c>
      <c r="D670">
        <v>19</v>
      </c>
      <c r="E670">
        <v>18</v>
      </c>
      <c r="F670">
        <v>17</v>
      </c>
      <c r="G670" s="5">
        <v>72</v>
      </c>
      <c r="H670" t="s">
        <v>1929</v>
      </c>
      <c r="I670">
        <v>20</v>
      </c>
      <c r="J670">
        <v>18</v>
      </c>
      <c r="K670">
        <v>18</v>
      </c>
      <c r="L670">
        <v>22</v>
      </c>
      <c r="M670" s="5">
        <v>78</v>
      </c>
      <c r="N670" t="s">
        <v>1930</v>
      </c>
      <c r="O670">
        <v>15</v>
      </c>
      <c r="P670">
        <v>18</v>
      </c>
      <c r="Q670">
        <v>20</v>
      </c>
      <c r="R670">
        <v>18</v>
      </c>
      <c r="S670" s="5">
        <v>71</v>
      </c>
      <c r="T670" t="s">
        <v>1931</v>
      </c>
      <c r="U670">
        <v>17.6666666666667</v>
      </c>
      <c r="V670">
        <v>18.3333333333333</v>
      </c>
      <c r="W670">
        <v>18.6666666666667</v>
      </c>
      <c r="X670">
        <v>19</v>
      </c>
      <c r="Y670">
        <v>73.6666666666667</v>
      </c>
    </row>
    <row r="671" spans="1:25">
      <c r="A671">
        <v>670</v>
      </c>
      <c r="B671">
        <v>8</v>
      </c>
      <c r="C671">
        <v>12</v>
      </c>
      <c r="D671">
        <v>12</v>
      </c>
      <c r="E671">
        <v>18</v>
      </c>
      <c r="F671">
        <v>18</v>
      </c>
      <c r="G671" s="5">
        <v>60</v>
      </c>
      <c r="H671" t="s">
        <v>1932</v>
      </c>
      <c r="I671">
        <v>20</v>
      </c>
      <c r="J671">
        <v>18</v>
      </c>
      <c r="K671">
        <v>22</v>
      </c>
      <c r="L671">
        <v>20</v>
      </c>
      <c r="M671" s="5">
        <v>80</v>
      </c>
      <c r="N671" t="s">
        <v>1933</v>
      </c>
      <c r="O671">
        <v>21</v>
      </c>
      <c r="P671">
        <v>20</v>
      </c>
      <c r="Q671">
        <v>22</v>
      </c>
      <c r="R671">
        <v>19</v>
      </c>
      <c r="S671" s="5">
        <v>82</v>
      </c>
      <c r="T671" t="s">
        <v>1934</v>
      </c>
      <c r="U671">
        <v>17.6666666666667</v>
      </c>
      <c r="V671">
        <v>16.6666666666667</v>
      </c>
      <c r="W671">
        <v>20.6666666666667</v>
      </c>
      <c r="X671">
        <v>19</v>
      </c>
      <c r="Y671">
        <v>74</v>
      </c>
    </row>
    <row r="672" spans="1:25">
      <c r="A672">
        <v>671</v>
      </c>
      <c r="B672">
        <v>8</v>
      </c>
      <c r="C672">
        <v>15</v>
      </c>
      <c r="D672">
        <v>12</v>
      </c>
      <c r="E672">
        <v>15</v>
      </c>
      <c r="F672">
        <v>18</v>
      </c>
      <c r="G672" s="5">
        <v>60</v>
      </c>
      <c r="H672" t="s">
        <v>1935</v>
      </c>
      <c r="I672">
        <v>22</v>
      </c>
      <c r="J672">
        <v>22</v>
      </c>
      <c r="K672">
        <v>20</v>
      </c>
      <c r="L672">
        <v>20</v>
      </c>
      <c r="M672" s="5">
        <v>84</v>
      </c>
      <c r="N672" t="s">
        <v>1936</v>
      </c>
      <c r="O672">
        <v>20</v>
      </c>
      <c r="P672">
        <v>19</v>
      </c>
      <c r="Q672">
        <v>20</v>
      </c>
      <c r="R672">
        <v>20</v>
      </c>
      <c r="S672" s="5">
        <v>79</v>
      </c>
      <c r="T672" t="s">
        <v>1937</v>
      </c>
      <c r="U672">
        <v>19</v>
      </c>
      <c r="V672">
        <v>17.6666666666667</v>
      </c>
      <c r="W672">
        <v>18.3333333333333</v>
      </c>
      <c r="X672">
        <v>19.3333333333333</v>
      </c>
      <c r="Y672">
        <v>74.3333333333333</v>
      </c>
    </row>
    <row r="673" spans="1:25">
      <c r="A673">
        <v>672</v>
      </c>
      <c r="B673">
        <v>8</v>
      </c>
      <c r="C673">
        <v>20</v>
      </c>
      <c r="D673">
        <v>17</v>
      </c>
      <c r="E673">
        <v>20</v>
      </c>
      <c r="F673">
        <v>18</v>
      </c>
      <c r="G673" s="5">
        <v>75</v>
      </c>
      <c r="H673" t="s">
        <v>1938</v>
      </c>
      <c r="I673">
        <v>19</v>
      </c>
      <c r="J673">
        <v>18</v>
      </c>
      <c r="K673">
        <v>21</v>
      </c>
      <c r="L673">
        <v>20</v>
      </c>
      <c r="M673" s="5">
        <v>78</v>
      </c>
      <c r="N673" t="s">
        <v>1939</v>
      </c>
      <c r="O673">
        <v>20</v>
      </c>
      <c r="P673">
        <v>20</v>
      </c>
      <c r="Q673">
        <v>18</v>
      </c>
      <c r="R673">
        <v>15</v>
      </c>
      <c r="S673" s="5">
        <v>73</v>
      </c>
      <c r="T673" t="s">
        <v>1940</v>
      </c>
      <c r="U673">
        <v>19.6666666666667</v>
      </c>
      <c r="V673">
        <v>18.3333333333333</v>
      </c>
      <c r="W673">
        <v>19.6666666666667</v>
      </c>
      <c r="X673">
        <v>17.6666666666667</v>
      </c>
      <c r="Y673">
        <v>75.3333333333333</v>
      </c>
    </row>
    <row r="674" spans="1:25">
      <c r="A674">
        <v>673</v>
      </c>
      <c r="B674">
        <v>8</v>
      </c>
      <c r="C674">
        <v>21</v>
      </c>
      <c r="D674">
        <v>22</v>
      </c>
      <c r="E674">
        <v>21</v>
      </c>
      <c r="F674">
        <v>17</v>
      </c>
      <c r="G674" s="5">
        <v>81</v>
      </c>
      <c r="H674" t="s">
        <v>1941</v>
      </c>
      <c r="I674">
        <v>20</v>
      </c>
      <c r="J674">
        <v>15</v>
      </c>
      <c r="K674">
        <v>20</v>
      </c>
      <c r="L674">
        <v>15</v>
      </c>
      <c r="M674" s="5">
        <v>70</v>
      </c>
      <c r="N674" t="s">
        <v>1942</v>
      </c>
      <c r="O674">
        <v>23</v>
      </c>
      <c r="P674">
        <v>16</v>
      </c>
      <c r="Q674">
        <v>20</v>
      </c>
      <c r="R674">
        <v>17</v>
      </c>
      <c r="S674" s="5">
        <v>76</v>
      </c>
      <c r="T674" t="s">
        <v>1943</v>
      </c>
      <c r="U674">
        <v>21.3333333333333</v>
      </c>
      <c r="V674">
        <v>17.6666666666667</v>
      </c>
      <c r="W674">
        <v>20.3333333333333</v>
      </c>
      <c r="X674">
        <v>16.3333333333333</v>
      </c>
      <c r="Y674">
        <v>75.6666666666667</v>
      </c>
    </row>
    <row r="675" spans="1:25">
      <c r="A675">
        <v>674</v>
      </c>
      <c r="B675">
        <v>8</v>
      </c>
      <c r="C675">
        <v>20</v>
      </c>
      <c r="D675">
        <v>19</v>
      </c>
      <c r="E675">
        <v>20</v>
      </c>
      <c r="F675">
        <v>20</v>
      </c>
      <c r="G675" s="5">
        <v>79</v>
      </c>
      <c r="H675" t="s">
        <v>1944</v>
      </c>
      <c r="I675">
        <v>18</v>
      </c>
      <c r="J675">
        <v>17</v>
      </c>
      <c r="K675">
        <v>18</v>
      </c>
      <c r="L675">
        <v>17</v>
      </c>
      <c r="M675" s="5">
        <v>70</v>
      </c>
      <c r="N675" t="s">
        <v>1945</v>
      </c>
      <c r="O675">
        <v>20</v>
      </c>
      <c r="P675">
        <v>20</v>
      </c>
      <c r="Q675">
        <v>18</v>
      </c>
      <c r="R675">
        <v>22</v>
      </c>
      <c r="S675" s="5">
        <v>80</v>
      </c>
      <c r="U675">
        <v>19.3333333333333</v>
      </c>
      <c r="V675">
        <v>18.6666666666667</v>
      </c>
      <c r="W675">
        <v>18.6666666666667</v>
      </c>
      <c r="X675">
        <v>19.6666666666667</v>
      </c>
      <c r="Y675">
        <v>76.3333333333333</v>
      </c>
    </row>
    <row r="676" spans="1:25">
      <c r="A676">
        <v>675</v>
      </c>
      <c r="B676">
        <v>8</v>
      </c>
      <c r="C676">
        <v>22</v>
      </c>
      <c r="D676">
        <v>20</v>
      </c>
      <c r="E676">
        <v>22</v>
      </c>
      <c r="F676">
        <v>20</v>
      </c>
      <c r="G676" s="5">
        <v>84</v>
      </c>
      <c r="H676" t="s">
        <v>1946</v>
      </c>
      <c r="I676">
        <v>21</v>
      </c>
      <c r="J676">
        <v>16</v>
      </c>
      <c r="K676">
        <v>20</v>
      </c>
      <c r="L676">
        <v>19</v>
      </c>
      <c r="M676" s="5">
        <v>76</v>
      </c>
      <c r="N676" t="s">
        <v>1947</v>
      </c>
      <c r="O676">
        <v>20</v>
      </c>
      <c r="P676">
        <v>18</v>
      </c>
      <c r="Q676">
        <v>16</v>
      </c>
      <c r="R676">
        <v>20</v>
      </c>
      <c r="S676" s="5">
        <v>74</v>
      </c>
      <c r="U676">
        <v>21</v>
      </c>
      <c r="V676">
        <v>18</v>
      </c>
      <c r="W676">
        <v>19.3333333333333</v>
      </c>
      <c r="X676">
        <v>19.6666666666667</v>
      </c>
      <c r="Y676">
        <v>78</v>
      </c>
    </row>
    <row r="677" spans="1:25">
      <c r="A677">
        <v>676</v>
      </c>
      <c r="B677">
        <v>8</v>
      </c>
      <c r="C677">
        <v>17</v>
      </c>
      <c r="D677">
        <v>18</v>
      </c>
      <c r="E677">
        <v>20</v>
      </c>
      <c r="F677">
        <v>22</v>
      </c>
      <c r="G677" s="5">
        <v>77</v>
      </c>
      <c r="H677" t="s">
        <v>1948</v>
      </c>
      <c r="I677">
        <v>20</v>
      </c>
      <c r="J677">
        <v>17</v>
      </c>
      <c r="K677">
        <v>18</v>
      </c>
      <c r="L677">
        <v>19</v>
      </c>
      <c r="M677" s="5">
        <v>74</v>
      </c>
      <c r="N677" t="s">
        <v>1949</v>
      </c>
      <c r="O677">
        <v>20</v>
      </c>
      <c r="P677">
        <v>21</v>
      </c>
      <c r="Q677">
        <v>22</v>
      </c>
      <c r="R677">
        <v>20</v>
      </c>
      <c r="S677" s="5">
        <v>83</v>
      </c>
      <c r="T677" t="s">
        <v>1950</v>
      </c>
      <c r="U677">
        <v>19</v>
      </c>
      <c r="V677">
        <v>18.6666666666667</v>
      </c>
      <c r="W677">
        <v>20</v>
      </c>
      <c r="X677">
        <v>20.3333333333333</v>
      </c>
      <c r="Y677">
        <v>78</v>
      </c>
    </row>
    <row r="678" spans="1:25">
      <c r="A678">
        <v>677</v>
      </c>
      <c r="B678">
        <v>8</v>
      </c>
      <c r="C678">
        <v>22</v>
      </c>
      <c r="D678">
        <v>22</v>
      </c>
      <c r="E678">
        <v>22</v>
      </c>
      <c r="F678">
        <v>20</v>
      </c>
      <c r="G678" s="5">
        <v>86</v>
      </c>
      <c r="H678" t="s">
        <v>1951</v>
      </c>
      <c r="I678">
        <v>18</v>
      </c>
      <c r="J678">
        <v>18</v>
      </c>
      <c r="K678">
        <v>17</v>
      </c>
      <c r="L678">
        <v>17</v>
      </c>
      <c r="M678" s="5">
        <v>70</v>
      </c>
      <c r="N678" t="s">
        <v>1952</v>
      </c>
      <c r="O678">
        <v>20</v>
      </c>
      <c r="P678">
        <v>18</v>
      </c>
      <c r="Q678">
        <v>20</v>
      </c>
      <c r="R678">
        <v>22</v>
      </c>
      <c r="S678" s="5">
        <v>80</v>
      </c>
      <c r="U678">
        <v>20</v>
      </c>
      <c r="V678">
        <v>19.3333333333333</v>
      </c>
      <c r="W678">
        <v>19.6666666666667</v>
      </c>
      <c r="X678">
        <v>19.6666666666667</v>
      </c>
      <c r="Y678">
        <v>78.6666666666667</v>
      </c>
    </row>
    <row r="679" spans="1:25">
      <c r="A679">
        <v>678</v>
      </c>
      <c r="B679">
        <v>8</v>
      </c>
      <c r="C679">
        <v>20</v>
      </c>
      <c r="D679">
        <v>20</v>
      </c>
      <c r="E679">
        <v>19</v>
      </c>
      <c r="F679">
        <v>19</v>
      </c>
      <c r="G679" s="5">
        <v>78</v>
      </c>
      <c r="H679" t="s">
        <v>1953</v>
      </c>
      <c r="I679">
        <v>20</v>
      </c>
      <c r="J679">
        <v>19</v>
      </c>
      <c r="K679">
        <v>19</v>
      </c>
      <c r="L679">
        <v>20</v>
      </c>
      <c r="M679" s="5">
        <v>78</v>
      </c>
      <c r="O679">
        <v>20</v>
      </c>
      <c r="P679">
        <v>20</v>
      </c>
      <c r="Q679">
        <v>22</v>
      </c>
      <c r="R679">
        <v>18</v>
      </c>
      <c r="S679" s="5">
        <v>80</v>
      </c>
      <c r="T679" t="s">
        <v>1954</v>
      </c>
      <c r="U679">
        <v>20</v>
      </c>
      <c r="V679">
        <v>19.6666666666667</v>
      </c>
      <c r="W679">
        <v>20</v>
      </c>
      <c r="X679">
        <v>19</v>
      </c>
      <c r="Y679">
        <v>78.6666666666667</v>
      </c>
    </row>
    <row r="680" spans="1:25">
      <c r="A680">
        <v>679</v>
      </c>
      <c r="B680">
        <v>8</v>
      </c>
      <c r="C680">
        <v>20</v>
      </c>
      <c r="D680">
        <v>20</v>
      </c>
      <c r="E680">
        <v>18</v>
      </c>
      <c r="F680">
        <v>15</v>
      </c>
      <c r="G680" s="5">
        <v>73</v>
      </c>
      <c r="H680" t="s">
        <v>1955</v>
      </c>
      <c r="I680">
        <v>22</v>
      </c>
      <c r="J680">
        <v>22</v>
      </c>
      <c r="K680">
        <v>22</v>
      </c>
      <c r="L680">
        <v>23</v>
      </c>
      <c r="M680" s="5">
        <v>89</v>
      </c>
      <c r="N680" t="s">
        <v>1956</v>
      </c>
      <c r="O680">
        <v>18</v>
      </c>
      <c r="P680">
        <v>18</v>
      </c>
      <c r="Q680">
        <v>20</v>
      </c>
      <c r="R680">
        <v>21</v>
      </c>
      <c r="S680" s="5">
        <v>77</v>
      </c>
      <c r="T680" t="s">
        <v>1957</v>
      </c>
      <c r="U680">
        <v>20</v>
      </c>
      <c r="V680">
        <v>20</v>
      </c>
      <c r="W680">
        <v>20</v>
      </c>
      <c r="X680">
        <v>19.6666666666667</v>
      </c>
      <c r="Y680">
        <v>79.6666666666667</v>
      </c>
    </row>
    <row r="681" spans="1:25">
      <c r="A681">
        <v>680</v>
      </c>
      <c r="B681">
        <v>8</v>
      </c>
      <c r="C681">
        <v>23</v>
      </c>
      <c r="D681">
        <v>24</v>
      </c>
      <c r="E681">
        <v>22</v>
      </c>
      <c r="F681">
        <v>21</v>
      </c>
      <c r="G681" s="5">
        <v>90</v>
      </c>
      <c r="I681">
        <v>20</v>
      </c>
      <c r="J681">
        <v>17</v>
      </c>
      <c r="K681">
        <v>20</v>
      </c>
      <c r="L681">
        <v>18</v>
      </c>
      <c r="M681" s="5">
        <v>75</v>
      </c>
      <c r="N681" t="s">
        <v>1958</v>
      </c>
      <c r="O681">
        <v>15</v>
      </c>
      <c r="P681">
        <v>20</v>
      </c>
      <c r="Q681">
        <v>20</v>
      </c>
      <c r="R681">
        <v>20</v>
      </c>
      <c r="S681" s="5">
        <v>75</v>
      </c>
      <c r="T681" t="s">
        <v>1959</v>
      </c>
      <c r="U681">
        <v>19.3333333333333</v>
      </c>
      <c r="V681">
        <v>20.3333333333333</v>
      </c>
      <c r="W681">
        <v>20.6666666666667</v>
      </c>
      <c r="X681">
        <v>19.6666666666667</v>
      </c>
      <c r="Y681">
        <v>80</v>
      </c>
    </row>
    <row r="682" spans="1:25">
      <c r="A682">
        <v>681</v>
      </c>
      <c r="B682">
        <v>8</v>
      </c>
      <c r="C682">
        <v>20</v>
      </c>
      <c r="D682">
        <v>22</v>
      </c>
      <c r="E682">
        <v>22</v>
      </c>
      <c r="F682">
        <v>21</v>
      </c>
      <c r="G682" s="5">
        <v>85</v>
      </c>
      <c r="H682" t="s">
        <v>1960</v>
      </c>
      <c r="I682">
        <v>14</v>
      </c>
      <c r="J682">
        <v>20</v>
      </c>
      <c r="K682">
        <v>19</v>
      </c>
      <c r="L682">
        <v>20</v>
      </c>
      <c r="M682" s="5">
        <v>73</v>
      </c>
      <c r="N682" t="s">
        <v>1961</v>
      </c>
      <c r="O682">
        <v>20</v>
      </c>
      <c r="P682">
        <v>22</v>
      </c>
      <c r="Q682">
        <v>21</v>
      </c>
      <c r="R682">
        <v>20</v>
      </c>
      <c r="S682" s="5">
        <v>83</v>
      </c>
      <c r="T682" t="s">
        <v>1962</v>
      </c>
      <c r="U682">
        <v>18</v>
      </c>
      <c r="V682">
        <v>21.3333333333333</v>
      </c>
      <c r="W682">
        <v>20.6666666666667</v>
      </c>
      <c r="X682">
        <v>20.3333333333333</v>
      </c>
      <c r="Y682">
        <v>80.3333333333333</v>
      </c>
    </row>
    <row r="683" spans="1:25">
      <c r="A683">
        <v>682</v>
      </c>
      <c r="B683">
        <v>8</v>
      </c>
      <c r="C683">
        <v>20</v>
      </c>
      <c r="D683">
        <v>20</v>
      </c>
      <c r="E683">
        <v>18</v>
      </c>
      <c r="F683">
        <v>18</v>
      </c>
      <c r="G683" s="5">
        <v>76</v>
      </c>
      <c r="H683" t="s">
        <v>1963</v>
      </c>
      <c r="I683">
        <v>18</v>
      </c>
      <c r="J683">
        <v>18</v>
      </c>
      <c r="K683">
        <v>19</v>
      </c>
      <c r="L683">
        <v>18</v>
      </c>
      <c r="M683" s="5">
        <v>73</v>
      </c>
      <c r="N683" t="s">
        <v>1964</v>
      </c>
      <c r="O683">
        <v>23</v>
      </c>
      <c r="P683">
        <v>23</v>
      </c>
      <c r="Q683">
        <v>23</v>
      </c>
      <c r="R683">
        <v>23</v>
      </c>
      <c r="S683" s="5">
        <v>92</v>
      </c>
      <c r="T683" t="s">
        <v>1965</v>
      </c>
      <c r="U683">
        <v>20.3333333333333</v>
      </c>
      <c r="V683">
        <v>20.3333333333333</v>
      </c>
      <c r="W683">
        <v>20</v>
      </c>
      <c r="X683">
        <v>19.6666666666667</v>
      </c>
      <c r="Y683">
        <v>80.3333333333333</v>
      </c>
    </row>
    <row r="684" spans="1:25">
      <c r="A684">
        <v>683</v>
      </c>
      <c r="B684">
        <v>8</v>
      </c>
      <c r="C684">
        <v>23</v>
      </c>
      <c r="D684">
        <v>22</v>
      </c>
      <c r="E684">
        <v>21</v>
      </c>
      <c r="F684">
        <v>22</v>
      </c>
      <c r="G684" s="5">
        <v>88</v>
      </c>
      <c r="H684" t="s">
        <v>1966</v>
      </c>
      <c r="I684">
        <v>23</v>
      </c>
      <c r="J684">
        <v>20</v>
      </c>
      <c r="K684">
        <v>18</v>
      </c>
      <c r="L684">
        <v>20</v>
      </c>
      <c r="M684" s="5">
        <v>81</v>
      </c>
      <c r="N684" t="s">
        <v>1967</v>
      </c>
      <c r="O684">
        <v>20</v>
      </c>
      <c r="P684">
        <v>18</v>
      </c>
      <c r="Q684">
        <v>18</v>
      </c>
      <c r="R684">
        <v>18</v>
      </c>
      <c r="S684" s="5">
        <v>74</v>
      </c>
      <c r="T684" t="s">
        <v>1968</v>
      </c>
      <c r="U684">
        <v>22</v>
      </c>
      <c r="V684">
        <v>20</v>
      </c>
      <c r="W684">
        <v>19</v>
      </c>
      <c r="X684">
        <v>20</v>
      </c>
      <c r="Y684">
        <v>81</v>
      </c>
    </row>
    <row r="685" spans="1:25">
      <c r="A685">
        <v>684</v>
      </c>
      <c r="B685">
        <v>8</v>
      </c>
      <c r="C685">
        <v>24</v>
      </c>
      <c r="D685">
        <v>23</v>
      </c>
      <c r="E685">
        <v>23</v>
      </c>
      <c r="F685">
        <v>20</v>
      </c>
      <c r="G685" s="5">
        <v>90</v>
      </c>
      <c r="H685" t="s">
        <v>1969</v>
      </c>
      <c r="I685">
        <v>22</v>
      </c>
      <c r="J685">
        <v>18</v>
      </c>
      <c r="K685">
        <v>19</v>
      </c>
      <c r="L685">
        <v>20</v>
      </c>
      <c r="M685" s="5">
        <v>79</v>
      </c>
      <c r="N685" t="s">
        <v>1970</v>
      </c>
      <c r="O685">
        <v>19</v>
      </c>
      <c r="P685">
        <v>21</v>
      </c>
      <c r="Q685">
        <v>20</v>
      </c>
      <c r="R685">
        <v>18</v>
      </c>
      <c r="S685" s="5">
        <v>78</v>
      </c>
      <c r="T685" t="s">
        <v>1971</v>
      </c>
      <c r="U685">
        <v>21.6666666666667</v>
      </c>
      <c r="V685">
        <v>20.6666666666667</v>
      </c>
      <c r="W685">
        <v>20.6666666666667</v>
      </c>
      <c r="X685">
        <v>19.3333333333333</v>
      </c>
      <c r="Y685">
        <v>82.3333333333333</v>
      </c>
    </row>
    <row r="686" spans="1:25">
      <c r="A686">
        <v>685</v>
      </c>
      <c r="B686">
        <v>8</v>
      </c>
      <c r="C686">
        <v>21</v>
      </c>
      <c r="D686">
        <v>21</v>
      </c>
      <c r="E686">
        <v>22</v>
      </c>
      <c r="F686">
        <v>18</v>
      </c>
      <c r="G686" s="5">
        <v>82</v>
      </c>
      <c r="H686" t="s">
        <v>1972</v>
      </c>
      <c r="I686">
        <v>23</v>
      </c>
      <c r="J686">
        <v>22</v>
      </c>
      <c r="K686">
        <v>20</v>
      </c>
      <c r="L686">
        <v>20</v>
      </c>
      <c r="M686" s="5">
        <v>85</v>
      </c>
      <c r="N686" t="s">
        <v>1973</v>
      </c>
      <c r="O686">
        <v>22</v>
      </c>
      <c r="P686">
        <v>20</v>
      </c>
      <c r="Q686">
        <v>20</v>
      </c>
      <c r="R686">
        <v>18</v>
      </c>
      <c r="S686" s="5">
        <v>80</v>
      </c>
      <c r="U686">
        <v>22</v>
      </c>
      <c r="V686">
        <v>21</v>
      </c>
      <c r="W686">
        <v>20.6666666666667</v>
      </c>
      <c r="X686">
        <v>18.6666666666667</v>
      </c>
      <c r="Y686">
        <v>82.3333333333333</v>
      </c>
    </row>
    <row r="687" spans="1:25">
      <c r="A687">
        <v>686</v>
      </c>
      <c r="B687">
        <v>8</v>
      </c>
      <c r="C687">
        <v>23</v>
      </c>
      <c r="D687">
        <v>22</v>
      </c>
      <c r="E687">
        <v>23</v>
      </c>
      <c r="F687">
        <v>23</v>
      </c>
      <c r="G687" s="5">
        <v>91</v>
      </c>
      <c r="H687" t="s">
        <v>1974</v>
      </c>
      <c r="I687">
        <v>19</v>
      </c>
      <c r="J687">
        <v>18</v>
      </c>
      <c r="K687">
        <v>19</v>
      </c>
      <c r="L687">
        <v>20</v>
      </c>
      <c r="M687" s="5">
        <v>76</v>
      </c>
      <c r="N687" t="s">
        <v>1975</v>
      </c>
      <c r="O687">
        <v>20</v>
      </c>
      <c r="P687">
        <v>20</v>
      </c>
      <c r="Q687">
        <v>22</v>
      </c>
      <c r="R687">
        <v>20</v>
      </c>
      <c r="S687" s="5">
        <v>82</v>
      </c>
      <c r="T687" t="s">
        <v>1976</v>
      </c>
      <c r="U687">
        <v>20.6666666666667</v>
      </c>
      <c r="V687">
        <v>20</v>
      </c>
      <c r="W687">
        <v>21.3333333333333</v>
      </c>
      <c r="X687">
        <v>21</v>
      </c>
      <c r="Y687">
        <v>83</v>
      </c>
    </row>
    <row r="688" spans="1:25">
      <c r="A688">
        <v>687</v>
      </c>
      <c r="B688">
        <v>8</v>
      </c>
      <c r="C688">
        <v>20</v>
      </c>
      <c r="D688">
        <v>20</v>
      </c>
      <c r="E688">
        <v>20</v>
      </c>
      <c r="F688">
        <v>20</v>
      </c>
      <c r="G688" s="5">
        <v>80</v>
      </c>
      <c r="H688" t="s">
        <v>1977</v>
      </c>
      <c r="I688">
        <v>24</v>
      </c>
      <c r="J688">
        <v>23</v>
      </c>
      <c r="K688">
        <v>22</v>
      </c>
      <c r="L688">
        <v>21</v>
      </c>
      <c r="M688" s="5">
        <v>90</v>
      </c>
      <c r="N688" t="s">
        <v>1978</v>
      </c>
      <c r="O688">
        <v>20</v>
      </c>
      <c r="P688">
        <v>19</v>
      </c>
      <c r="Q688">
        <v>22</v>
      </c>
      <c r="R688">
        <v>19</v>
      </c>
      <c r="S688" s="5">
        <v>80</v>
      </c>
      <c r="T688" t="s">
        <v>1979</v>
      </c>
      <c r="U688">
        <v>21.3333333333333</v>
      </c>
      <c r="V688">
        <v>20.6666666666667</v>
      </c>
      <c r="W688">
        <v>21.3333333333333</v>
      </c>
      <c r="X688">
        <v>20</v>
      </c>
      <c r="Y688">
        <v>83.3333333333333</v>
      </c>
    </row>
    <row r="689" spans="1:25">
      <c r="A689">
        <v>688</v>
      </c>
      <c r="B689">
        <v>8</v>
      </c>
      <c r="C689">
        <v>20</v>
      </c>
      <c r="D689">
        <v>21</v>
      </c>
      <c r="E689">
        <v>22</v>
      </c>
      <c r="F689">
        <v>21</v>
      </c>
      <c r="G689" s="5">
        <v>84</v>
      </c>
      <c r="I689">
        <v>22</v>
      </c>
      <c r="J689">
        <v>20</v>
      </c>
      <c r="K689">
        <v>22</v>
      </c>
      <c r="L689">
        <v>17</v>
      </c>
      <c r="M689" s="5">
        <v>81</v>
      </c>
      <c r="N689" t="s">
        <v>1980</v>
      </c>
      <c r="O689">
        <v>23</v>
      </c>
      <c r="P689">
        <v>22</v>
      </c>
      <c r="Q689">
        <v>20</v>
      </c>
      <c r="R689">
        <v>20</v>
      </c>
      <c r="S689" s="5">
        <v>85</v>
      </c>
      <c r="T689" t="s">
        <v>1981</v>
      </c>
      <c r="U689">
        <v>21.6666666666667</v>
      </c>
      <c r="V689">
        <v>21</v>
      </c>
      <c r="W689">
        <v>21.3333333333333</v>
      </c>
      <c r="X689">
        <v>19.3333333333333</v>
      </c>
      <c r="Y689">
        <v>83.3333333333333</v>
      </c>
    </row>
    <row r="690" spans="1:25">
      <c r="A690">
        <v>689</v>
      </c>
      <c r="B690">
        <v>8</v>
      </c>
      <c r="C690">
        <v>23</v>
      </c>
      <c r="D690">
        <v>22</v>
      </c>
      <c r="E690">
        <v>23</v>
      </c>
      <c r="F690">
        <v>22</v>
      </c>
      <c r="G690" s="5">
        <v>90</v>
      </c>
      <c r="H690" t="s">
        <v>1982</v>
      </c>
      <c r="I690">
        <v>17</v>
      </c>
      <c r="J690">
        <v>17</v>
      </c>
      <c r="K690">
        <v>17</v>
      </c>
      <c r="L690">
        <v>19</v>
      </c>
      <c r="M690" s="5">
        <v>70</v>
      </c>
      <c r="N690" t="s">
        <v>1983</v>
      </c>
      <c r="O690">
        <v>23</v>
      </c>
      <c r="P690">
        <v>23</v>
      </c>
      <c r="Q690">
        <v>23</v>
      </c>
      <c r="R690">
        <v>21</v>
      </c>
      <c r="S690" s="5">
        <v>90</v>
      </c>
      <c r="T690" t="s">
        <v>1984</v>
      </c>
      <c r="U690">
        <v>21</v>
      </c>
      <c r="V690">
        <v>20.6666666666667</v>
      </c>
      <c r="W690">
        <v>21</v>
      </c>
      <c r="X690">
        <v>20.6666666666667</v>
      </c>
      <c r="Y690">
        <v>83.3333333333333</v>
      </c>
    </row>
    <row r="691" spans="1:25">
      <c r="A691">
        <v>690</v>
      </c>
      <c r="B691">
        <v>8</v>
      </c>
      <c r="C691">
        <v>23</v>
      </c>
      <c r="D691">
        <v>23</v>
      </c>
      <c r="E691">
        <v>22</v>
      </c>
      <c r="F691">
        <v>23</v>
      </c>
      <c r="G691" s="5">
        <v>91</v>
      </c>
      <c r="H691" t="s">
        <v>1985</v>
      </c>
      <c r="I691">
        <v>18</v>
      </c>
      <c r="J691">
        <v>20</v>
      </c>
      <c r="K691">
        <v>22</v>
      </c>
      <c r="L691">
        <v>20</v>
      </c>
      <c r="M691" s="5">
        <v>80</v>
      </c>
      <c r="N691" t="s">
        <v>1986</v>
      </c>
      <c r="O691">
        <v>19</v>
      </c>
      <c r="P691">
        <v>20</v>
      </c>
      <c r="Q691">
        <v>22</v>
      </c>
      <c r="R691">
        <v>19</v>
      </c>
      <c r="S691" s="5">
        <v>80</v>
      </c>
      <c r="T691" t="s">
        <v>1987</v>
      </c>
      <c r="U691">
        <v>20</v>
      </c>
      <c r="V691">
        <v>21</v>
      </c>
      <c r="W691">
        <v>22</v>
      </c>
      <c r="X691">
        <v>20.6666666666667</v>
      </c>
      <c r="Y691">
        <v>83.6666666666667</v>
      </c>
    </row>
    <row r="692" spans="1:25">
      <c r="A692">
        <v>691</v>
      </c>
      <c r="B692">
        <v>8</v>
      </c>
      <c r="C692">
        <v>20</v>
      </c>
      <c r="D692">
        <v>23</v>
      </c>
      <c r="E692">
        <v>22</v>
      </c>
      <c r="F692">
        <v>18</v>
      </c>
      <c r="G692" s="5">
        <v>83</v>
      </c>
      <c r="H692" t="s">
        <v>1988</v>
      </c>
      <c r="I692">
        <v>23</v>
      </c>
      <c r="J692">
        <v>24</v>
      </c>
      <c r="K692">
        <v>22</v>
      </c>
      <c r="L692">
        <v>16</v>
      </c>
      <c r="M692" s="5">
        <v>85</v>
      </c>
      <c r="N692" t="s">
        <v>1989</v>
      </c>
      <c r="O692">
        <v>22</v>
      </c>
      <c r="P692">
        <v>20</v>
      </c>
      <c r="Q692">
        <v>20</v>
      </c>
      <c r="R692">
        <v>22</v>
      </c>
      <c r="S692" s="5">
        <v>84</v>
      </c>
      <c r="T692" t="s">
        <v>1990</v>
      </c>
      <c r="U692">
        <v>21.6666666666667</v>
      </c>
      <c r="V692">
        <v>22.3333333333333</v>
      </c>
      <c r="W692">
        <v>21.3333333333333</v>
      </c>
      <c r="X692">
        <v>18.6666666666667</v>
      </c>
      <c r="Y692">
        <v>84</v>
      </c>
    </row>
    <row r="693" spans="1:25">
      <c r="A693">
        <v>692</v>
      </c>
      <c r="B693">
        <v>8</v>
      </c>
      <c r="C693">
        <v>21</v>
      </c>
      <c r="D693">
        <v>21</v>
      </c>
      <c r="E693">
        <v>23</v>
      </c>
      <c r="F693">
        <v>22</v>
      </c>
      <c r="G693" s="5">
        <v>87</v>
      </c>
      <c r="I693">
        <v>20</v>
      </c>
      <c r="J693">
        <v>22</v>
      </c>
      <c r="K693">
        <v>18</v>
      </c>
      <c r="L693">
        <v>20</v>
      </c>
      <c r="M693" s="5">
        <v>80</v>
      </c>
      <c r="N693" t="s">
        <v>1991</v>
      </c>
      <c r="O693">
        <v>22</v>
      </c>
      <c r="P693">
        <v>22</v>
      </c>
      <c r="Q693">
        <v>22</v>
      </c>
      <c r="R693">
        <v>20</v>
      </c>
      <c r="S693" s="5">
        <v>86</v>
      </c>
      <c r="U693">
        <v>21</v>
      </c>
      <c r="V693">
        <v>21.6666666666667</v>
      </c>
      <c r="W693">
        <v>21</v>
      </c>
      <c r="X693">
        <v>20.6666666666667</v>
      </c>
      <c r="Y693">
        <v>84.3333333333333</v>
      </c>
    </row>
    <row r="694" spans="1:25">
      <c r="A694">
        <v>693</v>
      </c>
      <c r="B694">
        <v>8</v>
      </c>
      <c r="C694">
        <v>23</v>
      </c>
      <c r="D694">
        <v>23</v>
      </c>
      <c r="E694">
        <v>23</v>
      </c>
      <c r="F694">
        <v>23</v>
      </c>
      <c r="G694" s="5">
        <v>92</v>
      </c>
      <c r="H694" t="s">
        <v>1992</v>
      </c>
      <c r="I694">
        <v>22</v>
      </c>
      <c r="J694">
        <v>20</v>
      </c>
      <c r="K694">
        <v>22</v>
      </c>
      <c r="L694">
        <v>21</v>
      </c>
      <c r="M694" s="5">
        <v>85</v>
      </c>
      <c r="O694">
        <v>21</v>
      </c>
      <c r="P694">
        <v>20</v>
      </c>
      <c r="Q694">
        <v>22</v>
      </c>
      <c r="R694">
        <v>20</v>
      </c>
      <c r="S694" s="5">
        <v>83</v>
      </c>
      <c r="T694" t="s">
        <v>1993</v>
      </c>
      <c r="U694">
        <v>22</v>
      </c>
      <c r="V694">
        <v>21</v>
      </c>
      <c r="W694">
        <v>22.3333333333333</v>
      </c>
      <c r="X694">
        <v>21.3333333333333</v>
      </c>
      <c r="Y694">
        <v>86.6666666666667</v>
      </c>
    </row>
    <row r="695" spans="1:25">
      <c r="A695">
        <v>694</v>
      </c>
      <c r="B695">
        <v>8</v>
      </c>
      <c r="C695">
        <v>20</v>
      </c>
      <c r="D695">
        <v>18</v>
      </c>
      <c r="E695">
        <v>18</v>
      </c>
      <c r="F695">
        <v>16</v>
      </c>
      <c r="G695" s="5">
        <v>72</v>
      </c>
      <c r="H695" t="s">
        <v>1994</v>
      </c>
      <c r="I695">
        <v>17</v>
      </c>
      <c r="J695">
        <v>19</v>
      </c>
      <c r="K695">
        <v>21</v>
      </c>
      <c r="L695">
        <v>22</v>
      </c>
      <c r="M695" s="5">
        <v>79</v>
      </c>
      <c r="N695" t="s">
        <v>1995</v>
      </c>
      <c r="O695">
        <v>20</v>
      </c>
      <c r="P695">
        <v>18</v>
      </c>
      <c r="Q695">
        <v>16</v>
      </c>
      <c r="R695">
        <v>18</v>
      </c>
      <c r="S695" s="5">
        <v>72</v>
      </c>
      <c r="T695" t="s">
        <v>1996</v>
      </c>
      <c r="U695">
        <v>19</v>
      </c>
      <c r="V695">
        <v>18.3333333333333</v>
      </c>
      <c r="W695">
        <v>18.3333333333333</v>
      </c>
      <c r="X695">
        <v>18.6666666666667</v>
      </c>
      <c r="Y695">
        <v>74.3333333333333</v>
      </c>
    </row>
    <row r="696" spans="1:25">
      <c r="A696">
        <v>695</v>
      </c>
      <c r="B696">
        <v>8</v>
      </c>
      <c r="C696">
        <v>20</v>
      </c>
      <c r="D696">
        <v>17</v>
      </c>
      <c r="E696">
        <v>19</v>
      </c>
      <c r="F696">
        <v>19</v>
      </c>
      <c r="G696" s="5">
        <v>75</v>
      </c>
      <c r="H696" t="s">
        <v>1997</v>
      </c>
      <c r="I696">
        <v>23</v>
      </c>
      <c r="J696">
        <v>23</v>
      </c>
      <c r="K696">
        <v>23</v>
      </c>
      <c r="L696">
        <v>22</v>
      </c>
      <c r="M696" s="5">
        <v>91</v>
      </c>
      <c r="N696" t="s">
        <v>1998</v>
      </c>
      <c r="O696">
        <v>20</v>
      </c>
      <c r="P696">
        <v>18</v>
      </c>
      <c r="Q696">
        <v>17</v>
      </c>
      <c r="R696">
        <v>20</v>
      </c>
      <c r="S696" s="5">
        <v>75</v>
      </c>
      <c r="T696" t="s">
        <v>1999</v>
      </c>
      <c r="U696">
        <v>21</v>
      </c>
      <c r="V696">
        <v>19.3333333333333</v>
      </c>
      <c r="W696">
        <v>19.6666666666667</v>
      </c>
      <c r="X696">
        <v>20.3333333333333</v>
      </c>
      <c r="Y696">
        <v>80.3333333333333</v>
      </c>
    </row>
    <row r="697" spans="1:25">
      <c r="A697">
        <v>696</v>
      </c>
      <c r="B697">
        <v>8</v>
      </c>
      <c r="C697">
        <v>23</v>
      </c>
      <c r="D697">
        <v>22</v>
      </c>
      <c r="E697">
        <v>22</v>
      </c>
      <c r="F697">
        <v>22</v>
      </c>
      <c r="G697" s="5">
        <v>89</v>
      </c>
      <c r="H697" t="s">
        <v>2000</v>
      </c>
      <c r="I697">
        <v>23</v>
      </c>
      <c r="J697">
        <v>20</v>
      </c>
      <c r="K697">
        <v>22</v>
      </c>
      <c r="L697">
        <v>23</v>
      </c>
      <c r="M697" s="5">
        <v>88</v>
      </c>
      <c r="N697" t="s">
        <v>2001</v>
      </c>
      <c r="O697">
        <v>20</v>
      </c>
      <c r="P697">
        <v>18</v>
      </c>
      <c r="Q697">
        <v>15</v>
      </c>
      <c r="R697">
        <v>18</v>
      </c>
      <c r="S697" s="5">
        <v>71</v>
      </c>
      <c r="T697" t="s">
        <v>2002</v>
      </c>
      <c r="U697">
        <v>22</v>
      </c>
      <c r="V697">
        <v>20</v>
      </c>
      <c r="W697">
        <v>19.6666666666667</v>
      </c>
      <c r="X697">
        <v>21</v>
      </c>
      <c r="Y697">
        <v>82.6666666666667</v>
      </c>
    </row>
    <row r="698" spans="1:25">
      <c r="A698">
        <v>697</v>
      </c>
      <c r="B698">
        <v>8</v>
      </c>
      <c r="C698">
        <v>18</v>
      </c>
      <c r="D698">
        <v>18</v>
      </c>
      <c r="E698">
        <v>17</v>
      </c>
      <c r="F698">
        <v>17</v>
      </c>
      <c r="G698" s="5">
        <v>70</v>
      </c>
      <c r="H698" t="s">
        <v>2003</v>
      </c>
      <c r="I698">
        <v>24</v>
      </c>
      <c r="J698">
        <v>25</v>
      </c>
      <c r="K698">
        <v>24</v>
      </c>
      <c r="L698">
        <v>25</v>
      </c>
      <c r="M698" s="5">
        <v>98</v>
      </c>
      <c r="N698" t="s">
        <v>2004</v>
      </c>
      <c r="O698">
        <v>22</v>
      </c>
      <c r="P698">
        <v>20</v>
      </c>
      <c r="Q698">
        <v>20</v>
      </c>
      <c r="R698">
        <v>18</v>
      </c>
      <c r="S698" s="5">
        <v>80</v>
      </c>
      <c r="T698" t="s">
        <v>2005</v>
      </c>
      <c r="U698">
        <v>21.3333333333333</v>
      </c>
      <c r="V698">
        <v>21</v>
      </c>
      <c r="W698">
        <v>20.3333333333333</v>
      </c>
      <c r="X698">
        <v>20</v>
      </c>
      <c r="Y698">
        <v>82.6666666666667</v>
      </c>
    </row>
    <row r="699" spans="1:25">
      <c r="A699">
        <v>698</v>
      </c>
      <c r="B699">
        <v>8</v>
      </c>
      <c r="C699">
        <v>22</v>
      </c>
      <c r="D699">
        <v>19</v>
      </c>
      <c r="E699">
        <v>20</v>
      </c>
      <c r="F699">
        <v>20</v>
      </c>
      <c r="G699" s="5">
        <v>81</v>
      </c>
      <c r="H699" t="s">
        <v>2006</v>
      </c>
      <c r="I699">
        <v>25</v>
      </c>
      <c r="J699">
        <v>22</v>
      </c>
      <c r="K699">
        <v>20</v>
      </c>
      <c r="L699">
        <v>23</v>
      </c>
      <c r="M699" s="5">
        <v>90</v>
      </c>
      <c r="N699" t="s">
        <v>2007</v>
      </c>
      <c r="O699">
        <v>22</v>
      </c>
      <c r="P699">
        <v>20</v>
      </c>
      <c r="Q699">
        <v>22</v>
      </c>
      <c r="R699">
        <v>20</v>
      </c>
      <c r="S699" s="5">
        <v>84</v>
      </c>
      <c r="T699" t="s">
        <v>2008</v>
      </c>
      <c r="U699">
        <v>23</v>
      </c>
      <c r="V699">
        <v>20.3333333333333</v>
      </c>
      <c r="W699">
        <v>20.6666666666667</v>
      </c>
      <c r="X699">
        <v>21</v>
      </c>
      <c r="Y699">
        <v>85</v>
      </c>
    </row>
    <row r="700" spans="1:25">
      <c r="A700">
        <v>699</v>
      </c>
      <c r="B700">
        <v>8</v>
      </c>
      <c r="C700">
        <v>20</v>
      </c>
      <c r="D700">
        <v>18</v>
      </c>
      <c r="E700">
        <v>22</v>
      </c>
      <c r="F700">
        <v>22</v>
      </c>
      <c r="G700" s="5">
        <v>82</v>
      </c>
      <c r="H700" t="s">
        <v>2009</v>
      </c>
      <c r="I700">
        <v>25</v>
      </c>
      <c r="J700">
        <v>24</v>
      </c>
      <c r="K700">
        <v>25</v>
      </c>
      <c r="L700">
        <v>25</v>
      </c>
      <c r="M700" s="5">
        <v>99</v>
      </c>
      <c r="N700" t="s">
        <v>2010</v>
      </c>
      <c r="O700">
        <v>-160</v>
      </c>
      <c r="P700">
        <v>202</v>
      </c>
      <c r="Q700">
        <v>20</v>
      </c>
      <c r="R700">
        <v>18</v>
      </c>
      <c r="S700" s="5">
        <v>80</v>
      </c>
      <c r="T700" t="s">
        <v>2011</v>
      </c>
      <c r="U700">
        <v>-38.3333333333333</v>
      </c>
      <c r="V700">
        <v>81.3333333333333</v>
      </c>
      <c r="W700">
        <v>22.3333333333333</v>
      </c>
      <c r="X700">
        <v>21.6666666666667</v>
      </c>
      <c r="Y700">
        <v>87</v>
      </c>
    </row>
    <row r="701" spans="1:25">
      <c r="A701">
        <v>700</v>
      </c>
      <c r="B701">
        <v>8</v>
      </c>
      <c r="C701">
        <v>21</v>
      </c>
      <c r="D701">
        <v>22</v>
      </c>
      <c r="E701">
        <v>22</v>
      </c>
      <c r="F701">
        <v>22</v>
      </c>
      <c r="G701" s="5">
        <v>87</v>
      </c>
      <c r="H701" t="s">
        <v>2012</v>
      </c>
      <c r="I701">
        <v>23</v>
      </c>
      <c r="J701">
        <v>20</v>
      </c>
      <c r="K701">
        <v>22</v>
      </c>
      <c r="L701">
        <v>22</v>
      </c>
      <c r="M701" s="5">
        <v>87</v>
      </c>
      <c r="N701" t="s">
        <v>2013</v>
      </c>
      <c r="O701">
        <v>22</v>
      </c>
      <c r="P701">
        <v>24</v>
      </c>
      <c r="Q701">
        <v>22</v>
      </c>
      <c r="R701">
        <v>24</v>
      </c>
      <c r="S701" s="5">
        <v>92</v>
      </c>
      <c r="T701" t="s">
        <v>2014</v>
      </c>
      <c r="U701">
        <v>22</v>
      </c>
      <c r="V701">
        <v>22</v>
      </c>
      <c r="W701">
        <v>22</v>
      </c>
      <c r="X701">
        <v>22.6666666666667</v>
      </c>
      <c r="Y701">
        <v>88.6666666666667</v>
      </c>
    </row>
    <row r="702" spans="1:25">
      <c r="A702">
        <v>701</v>
      </c>
      <c r="B702">
        <v>8</v>
      </c>
      <c r="C702">
        <v>20</v>
      </c>
      <c r="D702">
        <v>18</v>
      </c>
      <c r="E702">
        <v>21</v>
      </c>
      <c r="F702">
        <v>21</v>
      </c>
      <c r="G702" s="5">
        <v>80</v>
      </c>
      <c r="H702" t="s">
        <v>2015</v>
      </c>
      <c r="I702">
        <v>23</v>
      </c>
      <c r="J702">
        <v>23</v>
      </c>
      <c r="K702">
        <v>22</v>
      </c>
      <c r="L702">
        <v>23</v>
      </c>
      <c r="M702" s="5">
        <v>91</v>
      </c>
      <c r="N702" t="s">
        <v>2016</v>
      </c>
      <c r="O702">
        <v>25</v>
      </c>
      <c r="P702">
        <v>25</v>
      </c>
      <c r="Q702">
        <v>20</v>
      </c>
      <c r="R702">
        <v>25</v>
      </c>
      <c r="S702" s="5">
        <v>95</v>
      </c>
      <c r="T702" t="s">
        <v>2017</v>
      </c>
      <c r="U702">
        <v>22.6666666666667</v>
      </c>
      <c r="V702">
        <v>22</v>
      </c>
      <c r="W702">
        <v>21</v>
      </c>
      <c r="X702">
        <v>23</v>
      </c>
      <c r="Y702">
        <v>88.6666666666667</v>
      </c>
    </row>
    <row r="703" spans="1:25">
      <c r="A703">
        <v>702</v>
      </c>
      <c r="B703">
        <v>8</v>
      </c>
      <c r="C703">
        <v>20</v>
      </c>
      <c r="D703">
        <v>19</v>
      </c>
      <c r="E703">
        <v>21</v>
      </c>
      <c r="F703">
        <v>21</v>
      </c>
      <c r="G703" s="5">
        <v>81</v>
      </c>
      <c r="H703" t="s">
        <v>2018</v>
      </c>
      <c r="I703">
        <v>25</v>
      </c>
      <c r="J703">
        <v>24</v>
      </c>
      <c r="K703">
        <v>25</v>
      </c>
      <c r="L703">
        <v>25</v>
      </c>
      <c r="M703" s="5">
        <v>99</v>
      </c>
      <c r="N703" t="s">
        <v>2019</v>
      </c>
      <c r="O703">
        <v>24</v>
      </c>
      <c r="P703">
        <v>22</v>
      </c>
      <c r="Q703">
        <v>24</v>
      </c>
      <c r="R703">
        <v>25</v>
      </c>
      <c r="S703" s="5">
        <v>95</v>
      </c>
      <c r="T703" t="s">
        <v>2020</v>
      </c>
      <c r="U703">
        <v>23</v>
      </c>
      <c r="V703">
        <v>21.6666666666667</v>
      </c>
      <c r="W703">
        <v>23.3333333333333</v>
      </c>
      <c r="X703">
        <v>23.6666666666667</v>
      </c>
      <c r="Y703">
        <v>91.6666666666667</v>
      </c>
    </row>
    <row r="704" spans="1:25">
      <c r="A704">
        <v>703</v>
      </c>
      <c r="B704">
        <v>8</v>
      </c>
      <c r="C704">
        <v>18</v>
      </c>
      <c r="D704">
        <v>15</v>
      </c>
      <c r="E704">
        <v>18</v>
      </c>
      <c r="F704">
        <v>18</v>
      </c>
      <c r="G704" s="5">
        <v>69</v>
      </c>
      <c r="H704" t="s">
        <v>2021</v>
      </c>
      <c r="I704">
        <v>20</v>
      </c>
      <c r="J704">
        <v>18</v>
      </c>
      <c r="K704">
        <v>18</v>
      </c>
      <c r="L704">
        <v>18</v>
      </c>
      <c r="M704" s="5">
        <v>74</v>
      </c>
      <c r="N704" t="s">
        <v>2022</v>
      </c>
      <c r="O704">
        <v>20</v>
      </c>
      <c r="P704">
        <v>17</v>
      </c>
      <c r="Q704">
        <v>16</v>
      </c>
      <c r="R704">
        <v>17</v>
      </c>
      <c r="S704" s="5">
        <v>70</v>
      </c>
      <c r="T704" t="s">
        <v>2023</v>
      </c>
      <c r="U704">
        <v>19.3333333333333</v>
      </c>
      <c r="V704">
        <v>16.6666666666667</v>
      </c>
      <c r="W704">
        <v>17.3333333333333</v>
      </c>
      <c r="X704">
        <v>17.6666666666667</v>
      </c>
      <c r="Y704">
        <v>71</v>
      </c>
    </row>
    <row r="705" spans="1:25">
      <c r="A705">
        <v>704</v>
      </c>
      <c r="B705">
        <v>8</v>
      </c>
      <c r="C705">
        <v>20</v>
      </c>
      <c r="D705">
        <v>20</v>
      </c>
      <c r="E705">
        <v>18</v>
      </c>
      <c r="F705">
        <v>16</v>
      </c>
      <c r="G705" s="5">
        <v>74</v>
      </c>
      <c r="H705" t="s">
        <v>2024</v>
      </c>
      <c r="I705">
        <v>20</v>
      </c>
      <c r="J705">
        <v>18</v>
      </c>
      <c r="K705">
        <v>16</v>
      </c>
      <c r="L705">
        <v>18</v>
      </c>
      <c r="M705" s="5">
        <v>72</v>
      </c>
      <c r="N705" t="s">
        <v>2025</v>
      </c>
      <c r="O705">
        <v>19</v>
      </c>
      <c r="P705">
        <v>17</v>
      </c>
      <c r="Q705">
        <v>18</v>
      </c>
      <c r="R705">
        <v>16</v>
      </c>
      <c r="S705" s="5">
        <v>70</v>
      </c>
      <c r="T705" t="s">
        <v>2026</v>
      </c>
      <c r="U705">
        <v>19.6666666666667</v>
      </c>
      <c r="V705">
        <v>18.3333333333333</v>
      </c>
      <c r="W705">
        <v>17.3333333333333</v>
      </c>
      <c r="X705">
        <v>16.6666666666667</v>
      </c>
      <c r="Y705">
        <v>72</v>
      </c>
    </row>
    <row r="706" spans="1:25">
      <c r="A706">
        <v>705</v>
      </c>
      <c r="B706">
        <v>8</v>
      </c>
      <c r="C706">
        <v>20</v>
      </c>
      <c r="D706">
        <v>16</v>
      </c>
      <c r="E706">
        <v>15</v>
      </c>
      <c r="F706">
        <v>18</v>
      </c>
      <c r="G706" s="5">
        <v>69</v>
      </c>
      <c r="H706" t="s">
        <v>2027</v>
      </c>
      <c r="I706">
        <v>23</v>
      </c>
      <c r="J706">
        <v>22</v>
      </c>
      <c r="K706">
        <v>22</v>
      </c>
      <c r="L706">
        <v>22</v>
      </c>
      <c r="M706" s="5">
        <v>89</v>
      </c>
      <c r="N706" t="s">
        <v>2028</v>
      </c>
      <c r="O706">
        <v>20</v>
      </c>
      <c r="P706">
        <v>18</v>
      </c>
      <c r="Q706">
        <v>20</v>
      </c>
      <c r="R706">
        <v>18</v>
      </c>
      <c r="S706" s="5">
        <v>76</v>
      </c>
      <c r="T706" t="s">
        <v>2029</v>
      </c>
      <c r="U706">
        <v>21</v>
      </c>
      <c r="V706">
        <v>18.6666666666667</v>
      </c>
      <c r="W706">
        <v>19</v>
      </c>
      <c r="X706">
        <v>19.3333333333333</v>
      </c>
      <c r="Y706">
        <v>78</v>
      </c>
    </row>
    <row r="707" spans="1:25">
      <c r="A707">
        <v>706</v>
      </c>
      <c r="B707">
        <v>8</v>
      </c>
      <c r="C707">
        <v>22</v>
      </c>
      <c r="D707">
        <v>22</v>
      </c>
      <c r="E707">
        <v>20</v>
      </c>
      <c r="F707">
        <v>20</v>
      </c>
      <c r="G707" s="5">
        <v>84</v>
      </c>
      <c r="H707" t="s">
        <v>2030</v>
      </c>
      <c r="I707">
        <v>20</v>
      </c>
      <c r="J707">
        <v>20</v>
      </c>
      <c r="K707">
        <v>20</v>
      </c>
      <c r="L707">
        <v>20</v>
      </c>
      <c r="M707" s="5">
        <v>80</v>
      </c>
      <c r="N707" t="s">
        <v>2031</v>
      </c>
      <c r="O707">
        <v>21</v>
      </c>
      <c r="P707">
        <v>20</v>
      </c>
      <c r="Q707">
        <v>20</v>
      </c>
      <c r="R707">
        <v>20</v>
      </c>
      <c r="S707" s="5">
        <v>81</v>
      </c>
      <c r="T707" t="s">
        <v>2032</v>
      </c>
      <c r="U707">
        <v>21</v>
      </c>
      <c r="V707">
        <v>20.6666666666667</v>
      </c>
      <c r="W707">
        <v>20</v>
      </c>
      <c r="X707">
        <v>20</v>
      </c>
      <c r="Y707">
        <v>81.6666666666667</v>
      </c>
    </row>
    <row r="708" spans="1:25">
      <c r="A708">
        <v>707</v>
      </c>
      <c r="B708">
        <v>8</v>
      </c>
      <c r="C708">
        <v>22</v>
      </c>
      <c r="D708">
        <v>20</v>
      </c>
      <c r="E708">
        <v>22</v>
      </c>
      <c r="F708">
        <v>20</v>
      </c>
      <c r="G708" s="5">
        <v>84</v>
      </c>
      <c r="H708" t="s">
        <v>2033</v>
      </c>
      <c r="I708">
        <v>21</v>
      </c>
      <c r="J708">
        <v>23</v>
      </c>
      <c r="K708">
        <v>23</v>
      </c>
      <c r="L708">
        <v>21</v>
      </c>
      <c r="M708" s="5">
        <v>88</v>
      </c>
      <c r="N708" t="s">
        <v>2034</v>
      </c>
      <c r="O708">
        <v>20</v>
      </c>
      <c r="P708">
        <v>20</v>
      </c>
      <c r="Q708">
        <v>21</v>
      </c>
      <c r="R708">
        <v>21</v>
      </c>
      <c r="S708" s="5">
        <v>82</v>
      </c>
      <c r="T708" t="s">
        <v>2035</v>
      </c>
      <c r="U708">
        <v>21</v>
      </c>
      <c r="V708">
        <v>21</v>
      </c>
      <c r="W708">
        <v>22</v>
      </c>
      <c r="X708">
        <v>20.6666666666667</v>
      </c>
      <c r="Y708">
        <v>84.6666666666667</v>
      </c>
    </row>
    <row r="709" spans="1:25">
      <c r="A709">
        <v>708</v>
      </c>
      <c r="B709">
        <v>8</v>
      </c>
      <c r="C709">
        <v>20</v>
      </c>
      <c r="D709">
        <v>18</v>
      </c>
      <c r="E709">
        <v>20</v>
      </c>
      <c r="F709">
        <v>23</v>
      </c>
      <c r="G709" s="5">
        <v>81</v>
      </c>
      <c r="H709" t="s">
        <v>2036</v>
      </c>
      <c r="I709">
        <v>10</v>
      </c>
      <c r="J709">
        <v>20</v>
      </c>
      <c r="K709">
        <v>20</v>
      </c>
      <c r="L709">
        <v>10</v>
      </c>
      <c r="M709" s="5">
        <v>60</v>
      </c>
      <c r="N709" t="s">
        <v>2037</v>
      </c>
      <c r="O709">
        <v>19</v>
      </c>
      <c r="P709">
        <v>18</v>
      </c>
      <c r="Q709">
        <v>16</v>
      </c>
      <c r="R709">
        <v>19</v>
      </c>
      <c r="S709" s="5">
        <v>72</v>
      </c>
      <c r="T709" t="s">
        <v>2038</v>
      </c>
      <c r="U709">
        <v>16.3333333333333</v>
      </c>
      <c r="V709">
        <v>18.6666666666667</v>
      </c>
      <c r="W709">
        <v>18.6666666666667</v>
      </c>
      <c r="X709">
        <v>17.3333333333333</v>
      </c>
      <c r="Y709">
        <v>71</v>
      </c>
    </row>
    <row r="710" spans="1:25">
      <c r="A710">
        <v>709</v>
      </c>
      <c r="B710">
        <v>8</v>
      </c>
      <c r="C710">
        <v>17</v>
      </c>
      <c r="D710">
        <v>17</v>
      </c>
      <c r="E710">
        <v>16</v>
      </c>
      <c r="F710">
        <v>21</v>
      </c>
      <c r="G710" s="5">
        <v>71</v>
      </c>
      <c r="H710" t="s">
        <v>2039</v>
      </c>
      <c r="I710">
        <v>20</v>
      </c>
      <c r="J710">
        <v>21</v>
      </c>
      <c r="K710">
        <v>20</v>
      </c>
      <c r="L710">
        <v>22</v>
      </c>
      <c r="M710" s="5">
        <v>83</v>
      </c>
      <c r="N710" t="s">
        <v>2040</v>
      </c>
      <c r="O710">
        <v>18</v>
      </c>
      <c r="P710">
        <v>18</v>
      </c>
      <c r="Q710">
        <v>16</v>
      </c>
      <c r="R710">
        <v>20</v>
      </c>
      <c r="S710" s="5">
        <v>72</v>
      </c>
      <c r="T710" t="s">
        <v>2041</v>
      </c>
      <c r="U710">
        <v>18.3333333333333</v>
      </c>
      <c r="V710">
        <v>18.6666666666667</v>
      </c>
      <c r="W710">
        <v>17.3333333333333</v>
      </c>
      <c r="X710">
        <v>21</v>
      </c>
      <c r="Y710">
        <v>75.3333333333333</v>
      </c>
    </row>
    <row r="711" spans="1:25">
      <c r="A711">
        <v>710</v>
      </c>
      <c r="B711">
        <v>8</v>
      </c>
      <c r="C711">
        <v>20</v>
      </c>
      <c r="D711">
        <v>17</v>
      </c>
      <c r="E711">
        <v>18</v>
      </c>
      <c r="F711">
        <v>22</v>
      </c>
      <c r="G711" s="5">
        <v>77</v>
      </c>
      <c r="H711" t="s">
        <v>2042</v>
      </c>
      <c r="I711">
        <v>20</v>
      </c>
      <c r="J711">
        <v>19</v>
      </c>
      <c r="K711">
        <v>19</v>
      </c>
      <c r="L711">
        <v>20</v>
      </c>
      <c r="M711" s="5">
        <v>78</v>
      </c>
      <c r="N711" t="s">
        <v>2043</v>
      </c>
      <c r="O711">
        <v>19</v>
      </c>
      <c r="P711">
        <v>18</v>
      </c>
      <c r="Q711">
        <v>20</v>
      </c>
      <c r="R711">
        <v>21</v>
      </c>
      <c r="S711" s="5">
        <v>78</v>
      </c>
      <c r="T711" t="s">
        <v>2044</v>
      </c>
      <c r="U711">
        <v>19.6666666666667</v>
      </c>
      <c r="V711">
        <v>18</v>
      </c>
      <c r="W711">
        <v>19</v>
      </c>
      <c r="X711">
        <v>21</v>
      </c>
      <c r="Y711">
        <v>77.6666666666667</v>
      </c>
    </row>
    <row r="712" spans="1:25">
      <c r="A712">
        <v>711</v>
      </c>
      <c r="B712">
        <v>8</v>
      </c>
      <c r="C712">
        <v>20</v>
      </c>
      <c r="D712">
        <v>20</v>
      </c>
      <c r="E712">
        <v>22</v>
      </c>
      <c r="F712">
        <v>23</v>
      </c>
      <c r="G712" s="5">
        <v>85</v>
      </c>
      <c r="H712" t="s">
        <v>2045</v>
      </c>
      <c r="I712">
        <v>10</v>
      </c>
      <c r="J712">
        <v>20</v>
      </c>
      <c r="K712">
        <v>20</v>
      </c>
      <c r="L712">
        <v>15</v>
      </c>
      <c r="M712" s="5">
        <v>65</v>
      </c>
      <c r="N712" t="s">
        <v>2046</v>
      </c>
      <c r="O712">
        <v>23</v>
      </c>
      <c r="P712">
        <v>22</v>
      </c>
      <c r="Q712">
        <v>24</v>
      </c>
      <c r="R712">
        <v>23</v>
      </c>
      <c r="S712" s="5">
        <v>92</v>
      </c>
      <c r="T712" t="s">
        <v>2047</v>
      </c>
      <c r="U712">
        <v>17.6666666666667</v>
      </c>
      <c r="V712">
        <v>20.6666666666667</v>
      </c>
      <c r="W712">
        <v>22</v>
      </c>
      <c r="X712">
        <v>20.3333333333333</v>
      </c>
      <c r="Y712">
        <v>80.6666666666667</v>
      </c>
    </row>
    <row r="713" spans="1:25">
      <c r="A713">
        <v>712</v>
      </c>
      <c r="B713">
        <v>8</v>
      </c>
      <c r="C713">
        <v>22</v>
      </c>
      <c r="D713">
        <v>18</v>
      </c>
      <c r="E713">
        <v>19</v>
      </c>
      <c r="F713">
        <v>22</v>
      </c>
      <c r="G713" s="5">
        <v>81</v>
      </c>
      <c r="H713" t="s">
        <v>2048</v>
      </c>
      <c r="I713">
        <v>22</v>
      </c>
      <c r="J713">
        <v>22</v>
      </c>
      <c r="K713">
        <v>22</v>
      </c>
      <c r="L713">
        <v>18</v>
      </c>
      <c r="M713" s="5">
        <v>84</v>
      </c>
      <c r="N713" t="s">
        <v>2049</v>
      </c>
      <c r="O713">
        <v>21</v>
      </c>
      <c r="P713">
        <v>20</v>
      </c>
      <c r="Q713">
        <v>21</v>
      </c>
      <c r="R713">
        <v>21</v>
      </c>
      <c r="S713" s="5">
        <v>83</v>
      </c>
      <c r="T713" t="s">
        <v>2050</v>
      </c>
      <c r="U713">
        <v>21.6666666666667</v>
      </c>
      <c r="V713">
        <v>20</v>
      </c>
      <c r="W713">
        <v>20.6666666666667</v>
      </c>
      <c r="X713">
        <v>20.3333333333333</v>
      </c>
      <c r="Y713">
        <v>82.6666666666667</v>
      </c>
    </row>
    <row r="714" spans="1:25">
      <c r="A714">
        <v>713</v>
      </c>
      <c r="B714">
        <v>8</v>
      </c>
      <c r="C714">
        <v>22</v>
      </c>
      <c r="D714">
        <v>20</v>
      </c>
      <c r="E714">
        <v>23</v>
      </c>
      <c r="F714">
        <v>20</v>
      </c>
      <c r="G714" s="5">
        <v>85</v>
      </c>
      <c r="H714" t="s">
        <v>2051</v>
      </c>
      <c r="I714">
        <v>20</v>
      </c>
      <c r="J714">
        <v>22</v>
      </c>
      <c r="K714">
        <v>21</v>
      </c>
      <c r="L714">
        <v>20</v>
      </c>
      <c r="M714" s="5">
        <v>83</v>
      </c>
      <c r="N714" t="s">
        <v>2052</v>
      </c>
      <c r="O714">
        <v>21</v>
      </c>
      <c r="P714">
        <v>20</v>
      </c>
      <c r="Q714">
        <v>22</v>
      </c>
      <c r="R714">
        <v>20</v>
      </c>
      <c r="S714" s="5">
        <v>83</v>
      </c>
      <c r="T714" t="s">
        <v>2053</v>
      </c>
      <c r="U714">
        <v>21</v>
      </c>
      <c r="V714">
        <v>20.6666666666667</v>
      </c>
      <c r="W714">
        <v>22</v>
      </c>
      <c r="X714">
        <v>20</v>
      </c>
      <c r="Y714">
        <v>83.6666666666667</v>
      </c>
    </row>
    <row r="715" spans="1:25">
      <c r="A715">
        <v>714</v>
      </c>
      <c r="B715">
        <v>8</v>
      </c>
      <c r="C715">
        <v>20</v>
      </c>
      <c r="D715">
        <v>21</v>
      </c>
      <c r="E715">
        <v>20</v>
      </c>
      <c r="F715">
        <v>20</v>
      </c>
      <c r="G715" s="5">
        <v>81</v>
      </c>
      <c r="H715" t="s">
        <v>2054</v>
      </c>
      <c r="I715">
        <v>20</v>
      </c>
      <c r="J715">
        <v>20</v>
      </c>
      <c r="K715">
        <v>21</v>
      </c>
      <c r="L715">
        <v>20</v>
      </c>
      <c r="M715" s="5">
        <v>81</v>
      </c>
      <c r="N715" t="s">
        <v>2055</v>
      </c>
      <c r="O715">
        <v>22</v>
      </c>
      <c r="P715">
        <v>22</v>
      </c>
      <c r="Q715">
        <v>23</v>
      </c>
      <c r="R715">
        <v>22</v>
      </c>
      <c r="S715" s="5">
        <v>89</v>
      </c>
      <c r="T715" t="s">
        <v>2056</v>
      </c>
      <c r="U715">
        <v>20.6666666666667</v>
      </c>
      <c r="V715">
        <v>21</v>
      </c>
      <c r="W715">
        <v>21.3333333333333</v>
      </c>
      <c r="X715">
        <v>20.6666666666667</v>
      </c>
      <c r="Y715">
        <v>83.6666666666667</v>
      </c>
    </row>
    <row r="716" spans="1:25">
      <c r="A716">
        <v>715</v>
      </c>
      <c r="B716">
        <v>8</v>
      </c>
      <c r="C716">
        <v>20</v>
      </c>
      <c r="D716">
        <v>20</v>
      </c>
      <c r="E716">
        <v>18</v>
      </c>
      <c r="F716">
        <v>20</v>
      </c>
      <c r="G716" s="5">
        <v>78</v>
      </c>
      <c r="H716" t="s">
        <v>2057</v>
      </c>
      <c r="I716">
        <v>22</v>
      </c>
      <c r="J716">
        <v>23</v>
      </c>
      <c r="K716">
        <v>22</v>
      </c>
      <c r="L716">
        <v>22</v>
      </c>
      <c r="M716" s="5">
        <v>89</v>
      </c>
      <c r="N716" t="s">
        <v>2058</v>
      </c>
      <c r="O716">
        <v>21</v>
      </c>
      <c r="P716">
        <v>22</v>
      </c>
      <c r="Q716">
        <v>21</v>
      </c>
      <c r="R716">
        <v>23</v>
      </c>
      <c r="S716" s="5">
        <v>87</v>
      </c>
      <c r="T716" t="s">
        <v>2059</v>
      </c>
      <c r="U716">
        <v>21</v>
      </c>
      <c r="V716">
        <v>21.6666666666667</v>
      </c>
      <c r="W716">
        <v>20.3333333333333</v>
      </c>
      <c r="X716">
        <v>21.6666666666667</v>
      </c>
      <c r="Y716">
        <v>84.6666666666667</v>
      </c>
    </row>
    <row r="717" spans="1:25">
      <c r="A717">
        <v>716</v>
      </c>
      <c r="B717">
        <v>8</v>
      </c>
      <c r="C717">
        <v>20</v>
      </c>
      <c r="D717">
        <v>21</v>
      </c>
      <c r="E717">
        <v>21</v>
      </c>
      <c r="F717">
        <v>21</v>
      </c>
      <c r="G717" s="5">
        <v>83</v>
      </c>
      <c r="H717" t="s">
        <v>2060</v>
      </c>
      <c r="I717">
        <v>22</v>
      </c>
      <c r="J717">
        <v>22</v>
      </c>
      <c r="K717">
        <v>23</v>
      </c>
      <c r="L717">
        <v>21</v>
      </c>
      <c r="M717" s="5">
        <v>88</v>
      </c>
      <c r="N717" t="s">
        <v>2061</v>
      </c>
      <c r="O717">
        <v>20</v>
      </c>
      <c r="P717">
        <v>21</v>
      </c>
      <c r="Q717">
        <v>22</v>
      </c>
      <c r="R717">
        <v>22</v>
      </c>
      <c r="S717" s="5">
        <v>85</v>
      </c>
      <c r="T717" t="s">
        <v>2062</v>
      </c>
      <c r="U717">
        <v>20.6666666666667</v>
      </c>
      <c r="V717">
        <v>21.3333333333333</v>
      </c>
      <c r="W717">
        <v>22</v>
      </c>
      <c r="X717">
        <v>21.3333333333333</v>
      </c>
      <c r="Y717">
        <v>85.3333333333333</v>
      </c>
    </row>
    <row r="718" spans="1:25">
      <c r="A718">
        <v>717</v>
      </c>
      <c r="B718">
        <v>8</v>
      </c>
      <c r="C718">
        <v>22</v>
      </c>
      <c r="D718">
        <v>23</v>
      </c>
      <c r="E718">
        <v>22</v>
      </c>
      <c r="F718">
        <v>23</v>
      </c>
      <c r="G718" s="5">
        <v>90</v>
      </c>
      <c r="H718" t="s">
        <v>2063</v>
      </c>
      <c r="I718">
        <v>22</v>
      </c>
      <c r="J718">
        <v>22</v>
      </c>
      <c r="K718">
        <v>21</v>
      </c>
      <c r="L718">
        <v>21</v>
      </c>
      <c r="M718" s="5">
        <v>86</v>
      </c>
      <c r="N718" t="s">
        <v>2064</v>
      </c>
      <c r="O718">
        <v>21</v>
      </c>
      <c r="P718">
        <v>20</v>
      </c>
      <c r="Q718">
        <v>21</v>
      </c>
      <c r="R718">
        <v>20</v>
      </c>
      <c r="S718" s="5">
        <v>82</v>
      </c>
      <c r="T718" t="s">
        <v>2065</v>
      </c>
      <c r="U718">
        <v>21.6666666666667</v>
      </c>
      <c r="V718">
        <v>21.6666666666667</v>
      </c>
      <c r="W718">
        <v>21.3333333333333</v>
      </c>
      <c r="X718">
        <v>21.3333333333333</v>
      </c>
      <c r="Y718">
        <v>86</v>
      </c>
    </row>
    <row r="719" spans="1:25">
      <c r="A719">
        <v>718</v>
      </c>
      <c r="B719">
        <v>8</v>
      </c>
      <c r="C719">
        <v>22</v>
      </c>
      <c r="D719">
        <v>21</v>
      </c>
      <c r="E719">
        <v>23</v>
      </c>
      <c r="F719">
        <v>20</v>
      </c>
      <c r="G719" s="5">
        <v>86</v>
      </c>
      <c r="H719" t="s">
        <v>2066</v>
      </c>
      <c r="I719">
        <v>23</v>
      </c>
      <c r="J719">
        <v>20</v>
      </c>
      <c r="K719">
        <v>21</v>
      </c>
      <c r="L719">
        <v>24</v>
      </c>
      <c r="M719" s="5">
        <v>88</v>
      </c>
      <c r="N719" t="s">
        <v>2067</v>
      </c>
      <c r="O719">
        <v>21</v>
      </c>
      <c r="P719">
        <v>19</v>
      </c>
      <c r="Q719">
        <v>21</v>
      </c>
      <c r="R719">
        <v>23</v>
      </c>
      <c r="S719" s="5">
        <v>84</v>
      </c>
      <c r="T719" t="s">
        <v>2068</v>
      </c>
      <c r="U719">
        <v>22</v>
      </c>
      <c r="V719">
        <v>20</v>
      </c>
      <c r="W719">
        <v>21.6666666666667</v>
      </c>
      <c r="X719">
        <v>22.3333333333333</v>
      </c>
      <c r="Y719">
        <v>86</v>
      </c>
    </row>
    <row r="720" spans="1:25">
      <c r="A720">
        <v>719</v>
      </c>
      <c r="B720">
        <v>8</v>
      </c>
      <c r="C720">
        <v>20</v>
      </c>
      <c r="D720">
        <v>10</v>
      </c>
      <c r="E720">
        <v>10</v>
      </c>
      <c r="F720">
        <v>20</v>
      </c>
      <c r="G720" s="5">
        <v>60</v>
      </c>
      <c r="H720" t="s">
        <v>2069</v>
      </c>
      <c r="I720">
        <v>21</v>
      </c>
      <c r="J720">
        <v>20</v>
      </c>
      <c r="K720">
        <v>20</v>
      </c>
      <c r="L720">
        <v>20</v>
      </c>
      <c r="M720" s="5">
        <v>81</v>
      </c>
      <c r="N720" t="s">
        <v>2070</v>
      </c>
      <c r="O720">
        <v>22</v>
      </c>
      <c r="P720">
        <v>21</v>
      </c>
      <c r="Q720">
        <v>22</v>
      </c>
      <c r="R720">
        <v>22</v>
      </c>
      <c r="S720" s="5">
        <v>87</v>
      </c>
      <c r="T720" t="s">
        <v>2071</v>
      </c>
      <c r="U720">
        <v>21</v>
      </c>
      <c r="V720">
        <v>17</v>
      </c>
      <c r="W720">
        <v>17.3333333333333</v>
      </c>
      <c r="X720">
        <v>20.6666666666667</v>
      </c>
      <c r="Y720">
        <v>76</v>
      </c>
    </row>
    <row r="721" spans="1:25">
      <c r="A721">
        <v>720</v>
      </c>
      <c r="B721">
        <v>8</v>
      </c>
      <c r="C721">
        <v>23</v>
      </c>
      <c r="D721">
        <v>15</v>
      </c>
      <c r="E721">
        <v>22</v>
      </c>
      <c r="F721">
        <v>24</v>
      </c>
      <c r="G721" s="5">
        <v>84</v>
      </c>
      <c r="H721" t="s">
        <v>2072</v>
      </c>
      <c r="I721">
        <v>19</v>
      </c>
      <c r="J721">
        <v>18</v>
      </c>
      <c r="K721">
        <v>20</v>
      </c>
      <c r="L721">
        <v>21</v>
      </c>
      <c r="M721" s="5">
        <v>78</v>
      </c>
      <c r="N721" t="s">
        <v>2073</v>
      </c>
      <c r="O721">
        <v>17</v>
      </c>
      <c r="P721">
        <v>17</v>
      </c>
      <c r="Q721">
        <v>19</v>
      </c>
      <c r="R721">
        <v>20</v>
      </c>
      <c r="S721" s="5">
        <v>73</v>
      </c>
      <c r="T721" t="s">
        <v>2074</v>
      </c>
      <c r="U721">
        <v>19.6666666666667</v>
      </c>
      <c r="V721">
        <v>16.6666666666667</v>
      </c>
      <c r="W721">
        <v>20.3333333333333</v>
      </c>
      <c r="X721">
        <v>21.6666666666667</v>
      </c>
      <c r="Y721">
        <v>78.3333333333333</v>
      </c>
    </row>
    <row r="722" spans="1:25">
      <c r="A722">
        <v>721</v>
      </c>
      <c r="B722">
        <v>8</v>
      </c>
      <c r="C722">
        <v>20</v>
      </c>
      <c r="D722">
        <v>12</v>
      </c>
      <c r="E722">
        <v>13</v>
      </c>
      <c r="F722">
        <v>20</v>
      </c>
      <c r="G722" s="5">
        <v>65</v>
      </c>
      <c r="H722" t="s">
        <v>2075</v>
      </c>
      <c r="I722">
        <v>21</v>
      </c>
      <c r="J722">
        <v>22</v>
      </c>
      <c r="K722">
        <v>20</v>
      </c>
      <c r="L722">
        <v>20</v>
      </c>
      <c r="M722" s="5">
        <v>83</v>
      </c>
      <c r="N722" t="s">
        <v>2076</v>
      </c>
      <c r="O722">
        <v>24</v>
      </c>
      <c r="P722">
        <v>24</v>
      </c>
      <c r="Q722">
        <v>23</v>
      </c>
      <c r="R722">
        <v>24</v>
      </c>
      <c r="S722" s="5">
        <v>95</v>
      </c>
      <c r="T722" t="s">
        <v>2077</v>
      </c>
      <c r="U722">
        <v>21.6666666666667</v>
      </c>
      <c r="V722">
        <v>19.3333333333333</v>
      </c>
      <c r="W722">
        <v>18.6666666666667</v>
      </c>
      <c r="X722">
        <v>21.3333333333333</v>
      </c>
      <c r="Y722">
        <v>81</v>
      </c>
    </row>
    <row r="723" spans="1:25">
      <c r="A723">
        <v>722</v>
      </c>
      <c r="B723">
        <v>8</v>
      </c>
      <c r="C723">
        <v>23</v>
      </c>
      <c r="D723">
        <v>15</v>
      </c>
      <c r="E723">
        <v>22</v>
      </c>
      <c r="F723">
        <v>24</v>
      </c>
      <c r="G723" s="5">
        <v>84</v>
      </c>
      <c r="H723" t="s">
        <v>2078</v>
      </c>
      <c r="I723">
        <v>21</v>
      </c>
      <c r="J723">
        <v>21</v>
      </c>
      <c r="K723">
        <v>22</v>
      </c>
      <c r="L723">
        <v>22</v>
      </c>
      <c r="M723" s="5">
        <v>86</v>
      </c>
      <c r="N723" t="s">
        <v>2079</v>
      </c>
      <c r="O723">
        <v>21</v>
      </c>
      <c r="P723">
        <v>20</v>
      </c>
      <c r="Q723">
        <v>22</v>
      </c>
      <c r="R723">
        <v>22</v>
      </c>
      <c r="S723" s="5">
        <v>85</v>
      </c>
      <c r="T723" t="s">
        <v>2080</v>
      </c>
      <c r="U723">
        <v>21.6666666666667</v>
      </c>
      <c r="V723">
        <v>18.6666666666667</v>
      </c>
      <c r="W723">
        <v>22</v>
      </c>
      <c r="X723">
        <v>22.6666666666667</v>
      </c>
      <c r="Y723">
        <v>85</v>
      </c>
    </row>
    <row r="724" spans="1:25">
      <c r="A724">
        <v>723</v>
      </c>
      <c r="B724">
        <v>8</v>
      </c>
      <c r="C724">
        <v>20</v>
      </c>
      <c r="D724">
        <v>19</v>
      </c>
      <c r="E724">
        <v>19</v>
      </c>
      <c r="F724">
        <v>18</v>
      </c>
      <c r="G724" s="5">
        <v>76</v>
      </c>
      <c r="H724" t="s">
        <v>2081</v>
      </c>
      <c r="I724">
        <v>13</v>
      </c>
      <c r="J724">
        <v>17</v>
      </c>
      <c r="K724">
        <v>15</v>
      </c>
      <c r="L724">
        <v>15</v>
      </c>
      <c r="M724" s="5">
        <v>60</v>
      </c>
      <c r="N724" t="s">
        <v>2082</v>
      </c>
      <c r="O724">
        <v>21</v>
      </c>
      <c r="P724">
        <v>16</v>
      </c>
      <c r="Q724">
        <v>17</v>
      </c>
      <c r="R724">
        <v>18</v>
      </c>
      <c r="S724" s="5">
        <v>72</v>
      </c>
      <c r="T724" t="s">
        <v>2083</v>
      </c>
      <c r="U724">
        <v>18</v>
      </c>
      <c r="V724">
        <v>17.3333333333333</v>
      </c>
      <c r="W724">
        <v>17</v>
      </c>
      <c r="X724">
        <v>17</v>
      </c>
      <c r="Y724">
        <v>69.3333333333333</v>
      </c>
    </row>
    <row r="725" spans="1:25">
      <c r="A725">
        <v>724</v>
      </c>
      <c r="B725">
        <v>8</v>
      </c>
      <c r="C725">
        <v>20</v>
      </c>
      <c r="D725">
        <v>20</v>
      </c>
      <c r="E725">
        <v>18</v>
      </c>
      <c r="F725">
        <v>19</v>
      </c>
      <c r="G725" s="5">
        <v>77</v>
      </c>
      <c r="H725" t="s">
        <v>2084</v>
      </c>
      <c r="I725">
        <v>16</v>
      </c>
      <c r="J725">
        <v>17</v>
      </c>
      <c r="K725">
        <v>20</v>
      </c>
      <c r="L725">
        <v>18</v>
      </c>
      <c r="M725" s="5">
        <v>71</v>
      </c>
      <c r="N725" t="s">
        <v>2085</v>
      </c>
      <c r="O725">
        <v>20</v>
      </c>
      <c r="P725">
        <v>20</v>
      </c>
      <c r="Q725">
        <v>17</v>
      </c>
      <c r="R725">
        <v>16</v>
      </c>
      <c r="S725" s="5">
        <v>73</v>
      </c>
      <c r="T725" t="s">
        <v>2086</v>
      </c>
      <c r="U725">
        <v>18.6666666666667</v>
      </c>
      <c r="V725">
        <v>19</v>
      </c>
      <c r="W725">
        <v>18.3333333333333</v>
      </c>
      <c r="X725">
        <v>17.6666666666667</v>
      </c>
      <c r="Y725">
        <v>73.6666666666667</v>
      </c>
    </row>
    <row r="726" spans="1:25">
      <c r="A726">
        <v>725</v>
      </c>
      <c r="B726">
        <v>8</v>
      </c>
      <c r="C726">
        <v>22</v>
      </c>
      <c r="D726">
        <v>23</v>
      </c>
      <c r="E726">
        <v>22</v>
      </c>
      <c r="F726">
        <v>23</v>
      </c>
      <c r="G726" s="5">
        <v>90</v>
      </c>
      <c r="H726" t="s">
        <v>2087</v>
      </c>
      <c r="I726">
        <v>15</v>
      </c>
      <c r="J726">
        <v>15</v>
      </c>
      <c r="K726">
        <v>20</v>
      </c>
      <c r="L726">
        <v>18</v>
      </c>
      <c r="M726" s="5">
        <v>68</v>
      </c>
      <c r="N726" t="s">
        <v>2088</v>
      </c>
      <c r="O726">
        <v>20</v>
      </c>
      <c r="P726">
        <v>19</v>
      </c>
      <c r="Q726">
        <v>22</v>
      </c>
      <c r="R726">
        <v>20</v>
      </c>
      <c r="S726" s="5">
        <v>81</v>
      </c>
      <c r="T726" t="s">
        <v>2089</v>
      </c>
      <c r="U726">
        <v>19</v>
      </c>
      <c r="V726">
        <v>19</v>
      </c>
      <c r="W726">
        <v>21.3333333333333</v>
      </c>
      <c r="X726">
        <v>20.3333333333333</v>
      </c>
      <c r="Y726">
        <v>79.6666666666667</v>
      </c>
    </row>
    <row r="727" spans="1:25">
      <c r="A727">
        <v>726</v>
      </c>
      <c r="B727">
        <v>8</v>
      </c>
      <c r="C727">
        <v>20</v>
      </c>
      <c r="D727">
        <v>12</v>
      </c>
      <c r="E727">
        <v>10</v>
      </c>
      <c r="F727">
        <v>18</v>
      </c>
      <c r="G727" s="5">
        <v>60</v>
      </c>
      <c r="H727" t="s">
        <v>2090</v>
      </c>
      <c r="I727">
        <v>20</v>
      </c>
      <c r="J727">
        <v>12</v>
      </c>
      <c r="K727">
        <v>13</v>
      </c>
      <c r="L727">
        <v>15</v>
      </c>
      <c r="M727" s="5">
        <v>60</v>
      </c>
      <c r="N727" t="s">
        <v>2091</v>
      </c>
      <c r="O727">
        <v>18</v>
      </c>
      <c r="P727">
        <v>18</v>
      </c>
      <c r="Q727">
        <v>17</v>
      </c>
      <c r="R727">
        <v>17</v>
      </c>
      <c r="S727" s="5">
        <v>70</v>
      </c>
      <c r="T727" t="s">
        <v>2092</v>
      </c>
      <c r="U727">
        <v>19.3333333333333</v>
      </c>
      <c r="V727">
        <v>14</v>
      </c>
      <c r="W727">
        <v>13.3333333333333</v>
      </c>
      <c r="X727">
        <v>16.6666666666667</v>
      </c>
      <c r="Y727">
        <v>63.3333333333333</v>
      </c>
    </row>
    <row r="728" spans="1:25">
      <c r="A728">
        <v>727</v>
      </c>
      <c r="B728">
        <v>8</v>
      </c>
      <c r="C728">
        <v>20</v>
      </c>
      <c r="D728">
        <v>18</v>
      </c>
      <c r="E728">
        <v>18</v>
      </c>
      <c r="F728">
        <v>20</v>
      </c>
      <c r="G728" s="5">
        <v>76</v>
      </c>
      <c r="H728" t="s">
        <v>2093</v>
      </c>
      <c r="I728">
        <v>20</v>
      </c>
      <c r="J728">
        <v>20</v>
      </c>
      <c r="K728">
        <v>23</v>
      </c>
      <c r="L728">
        <v>22</v>
      </c>
      <c r="M728" s="5">
        <v>85</v>
      </c>
      <c r="N728" t="s">
        <v>2094</v>
      </c>
      <c r="O728">
        <v>20</v>
      </c>
      <c r="P728">
        <v>16</v>
      </c>
      <c r="Q728">
        <v>20</v>
      </c>
      <c r="R728">
        <v>19</v>
      </c>
      <c r="S728" s="5">
        <v>75</v>
      </c>
      <c r="T728" t="s">
        <v>2095</v>
      </c>
      <c r="U728">
        <v>20</v>
      </c>
      <c r="V728">
        <v>18</v>
      </c>
      <c r="W728">
        <v>20.3333333333333</v>
      </c>
      <c r="X728">
        <v>20.3333333333333</v>
      </c>
      <c r="Y728">
        <v>78.6666666666667</v>
      </c>
    </row>
    <row r="729" spans="1:25">
      <c r="A729">
        <v>728</v>
      </c>
      <c r="B729">
        <v>8</v>
      </c>
      <c r="C729">
        <v>22</v>
      </c>
      <c r="D729">
        <v>20</v>
      </c>
      <c r="E729">
        <v>22</v>
      </c>
      <c r="F729">
        <v>19</v>
      </c>
      <c r="G729" s="5">
        <v>83</v>
      </c>
      <c r="H729" t="s">
        <v>2096</v>
      </c>
      <c r="I729">
        <v>21</v>
      </c>
      <c r="J729">
        <v>20</v>
      </c>
      <c r="K729">
        <v>20</v>
      </c>
      <c r="L729">
        <v>22</v>
      </c>
      <c r="M729" s="5">
        <v>83</v>
      </c>
      <c r="N729" t="s">
        <v>2097</v>
      </c>
      <c r="O729">
        <v>18</v>
      </c>
      <c r="P729">
        <v>16</v>
      </c>
      <c r="Q729">
        <v>17</v>
      </c>
      <c r="R729">
        <v>20</v>
      </c>
      <c r="S729" s="5">
        <v>71</v>
      </c>
      <c r="T729" t="s">
        <v>2098</v>
      </c>
      <c r="U729">
        <v>20.3333333333333</v>
      </c>
      <c r="V729">
        <v>18.6666666666667</v>
      </c>
      <c r="W729">
        <v>19.6666666666667</v>
      </c>
      <c r="X729">
        <v>20.3333333333333</v>
      </c>
      <c r="Y729">
        <v>79</v>
      </c>
    </row>
    <row r="730" spans="1:25">
      <c r="A730">
        <v>729</v>
      </c>
      <c r="B730">
        <v>8</v>
      </c>
      <c r="C730">
        <v>22</v>
      </c>
      <c r="D730">
        <v>23</v>
      </c>
      <c r="E730">
        <v>23</v>
      </c>
      <c r="F730">
        <v>21</v>
      </c>
      <c r="G730" s="5">
        <v>89</v>
      </c>
      <c r="H730" t="s">
        <v>2099</v>
      </c>
      <c r="I730">
        <v>20</v>
      </c>
      <c r="J730">
        <v>19</v>
      </c>
      <c r="K730">
        <v>21</v>
      </c>
      <c r="L730">
        <v>22</v>
      </c>
      <c r="M730" s="5">
        <v>82</v>
      </c>
      <c r="N730" t="s">
        <v>2100</v>
      </c>
      <c r="O730">
        <v>22</v>
      </c>
      <c r="P730">
        <v>18</v>
      </c>
      <c r="Q730">
        <v>15</v>
      </c>
      <c r="R730">
        <v>15</v>
      </c>
      <c r="S730" s="5">
        <v>70</v>
      </c>
      <c r="T730" t="s">
        <v>2101</v>
      </c>
      <c r="U730">
        <v>21.3333333333333</v>
      </c>
      <c r="V730">
        <v>20</v>
      </c>
      <c r="W730">
        <v>19.6666666666667</v>
      </c>
      <c r="X730">
        <v>19.3333333333333</v>
      </c>
      <c r="Y730">
        <v>80.3333333333333</v>
      </c>
    </row>
    <row r="731" spans="1:25">
      <c r="A731">
        <v>730</v>
      </c>
      <c r="B731">
        <v>8</v>
      </c>
      <c r="C731">
        <v>22</v>
      </c>
      <c r="D731">
        <v>15</v>
      </c>
      <c r="E731">
        <v>18</v>
      </c>
      <c r="F731">
        <v>20</v>
      </c>
      <c r="G731" s="5">
        <v>75</v>
      </c>
      <c r="H731" t="s">
        <v>2102</v>
      </c>
      <c r="I731">
        <v>20</v>
      </c>
      <c r="J731">
        <v>18</v>
      </c>
      <c r="K731">
        <v>20</v>
      </c>
      <c r="L731">
        <v>20</v>
      </c>
      <c r="M731" s="5">
        <v>78</v>
      </c>
      <c r="N731" t="s">
        <v>2103</v>
      </c>
      <c r="O731">
        <v>22</v>
      </c>
      <c r="P731">
        <v>21</v>
      </c>
      <c r="Q731">
        <v>21</v>
      </c>
      <c r="R731">
        <v>24</v>
      </c>
      <c r="S731" s="5">
        <v>88</v>
      </c>
      <c r="T731" t="s">
        <v>2104</v>
      </c>
      <c r="U731">
        <v>21.3333333333333</v>
      </c>
      <c r="V731">
        <v>18</v>
      </c>
      <c r="W731">
        <v>19.6666666666667</v>
      </c>
      <c r="X731">
        <v>21.3333333333333</v>
      </c>
      <c r="Y731">
        <v>80.3333333333333</v>
      </c>
    </row>
    <row r="732" spans="1:25">
      <c r="A732">
        <v>731</v>
      </c>
      <c r="B732">
        <v>8</v>
      </c>
      <c r="C732">
        <v>20</v>
      </c>
      <c r="D732">
        <v>20</v>
      </c>
      <c r="E732">
        <v>23</v>
      </c>
      <c r="F732">
        <v>20</v>
      </c>
      <c r="G732" s="5">
        <v>83</v>
      </c>
      <c r="H732" t="s">
        <v>2105</v>
      </c>
      <c r="I732">
        <v>22</v>
      </c>
      <c r="J732">
        <v>22</v>
      </c>
      <c r="K732">
        <v>22</v>
      </c>
      <c r="L732">
        <v>22</v>
      </c>
      <c r="M732" s="5">
        <v>88</v>
      </c>
      <c r="N732" t="s">
        <v>2097</v>
      </c>
      <c r="O732">
        <v>20</v>
      </c>
      <c r="P732">
        <v>18</v>
      </c>
      <c r="Q732">
        <v>15</v>
      </c>
      <c r="R732">
        <v>18</v>
      </c>
      <c r="S732" s="5">
        <v>71</v>
      </c>
      <c r="T732" t="s">
        <v>2106</v>
      </c>
      <c r="U732">
        <v>20.6666666666667</v>
      </c>
      <c r="V732">
        <v>20</v>
      </c>
      <c r="W732">
        <v>20</v>
      </c>
      <c r="X732">
        <v>20</v>
      </c>
      <c r="Y732">
        <v>80.6666666666667</v>
      </c>
    </row>
    <row r="733" spans="1:25">
      <c r="A733">
        <v>732</v>
      </c>
      <c r="B733">
        <v>8</v>
      </c>
      <c r="C733">
        <v>23</v>
      </c>
      <c r="D733">
        <v>22</v>
      </c>
      <c r="E733">
        <v>24</v>
      </c>
      <c r="F733">
        <v>20</v>
      </c>
      <c r="G733" s="5">
        <v>89</v>
      </c>
      <c r="H733" t="s">
        <v>2107</v>
      </c>
      <c r="I733">
        <v>22</v>
      </c>
      <c r="J733">
        <v>19</v>
      </c>
      <c r="K733">
        <v>20</v>
      </c>
      <c r="L733">
        <v>20</v>
      </c>
      <c r="M733" s="5">
        <v>81</v>
      </c>
      <c r="N733" t="s">
        <v>2108</v>
      </c>
      <c r="O733">
        <v>20</v>
      </c>
      <c r="P733">
        <v>18</v>
      </c>
      <c r="Q733">
        <v>17</v>
      </c>
      <c r="R733">
        <v>18</v>
      </c>
      <c r="S733" s="5">
        <v>73</v>
      </c>
      <c r="T733" t="s">
        <v>2109</v>
      </c>
      <c r="U733">
        <v>21.6666666666667</v>
      </c>
      <c r="V733">
        <v>19.6666666666667</v>
      </c>
      <c r="W733">
        <v>20.3333333333333</v>
      </c>
      <c r="X733">
        <v>19.3333333333333</v>
      </c>
      <c r="Y733">
        <v>81</v>
      </c>
    </row>
    <row r="734" spans="1:25">
      <c r="A734">
        <v>733</v>
      </c>
      <c r="B734">
        <v>8</v>
      </c>
      <c r="C734">
        <v>15</v>
      </c>
      <c r="D734">
        <v>20</v>
      </c>
      <c r="E734">
        <v>20</v>
      </c>
      <c r="F734">
        <v>15</v>
      </c>
      <c r="G734" s="5">
        <v>70</v>
      </c>
      <c r="H734" t="s">
        <v>2110</v>
      </c>
      <c r="I734">
        <v>23</v>
      </c>
      <c r="J734">
        <v>22</v>
      </c>
      <c r="K734">
        <v>22</v>
      </c>
      <c r="L734">
        <v>23</v>
      </c>
      <c r="M734" s="5">
        <v>90</v>
      </c>
      <c r="N734" t="s">
        <v>2111</v>
      </c>
      <c r="O734">
        <v>22</v>
      </c>
      <c r="P734">
        <v>23</v>
      </c>
      <c r="Q734">
        <v>23</v>
      </c>
      <c r="R734">
        <v>22</v>
      </c>
      <c r="S734" s="5">
        <v>90</v>
      </c>
      <c r="T734" t="s">
        <v>2112</v>
      </c>
      <c r="U734">
        <v>20</v>
      </c>
      <c r="V734">
        <v>21.6666666666667</v>
      </c>
      <c r="W734">
        <v>21.6666666666667</v>
      </c>
      <c r="X734">
        <v>20</v>
      </c>
      <c r="Y734">
        <v>83.3333333333333</v>
      </c>
    </row>
    <row r="735" spans="1:25">
      <c r="A735">
        <v>734</v>
      </c>
      <c r="B735">
        <v>8</v>
      </c>
      <c r="C735">
        <v>20</v>
      </c>
      <c r="D735">
        <v>16</v>
      </c>
      <c r="E735">
        <v>18</v>
      </c>
      <c r="F735">
        <v>20</v>
      </c>
      <c r="G735" s="5">
        <v>74</v>
      </c>
      <c r="H735" t="s">
        <v>2113</v>
      </c>
      <c r="I735">
        <v>23</v>
      </c>
      <c r="J735">
        <v>20</v>
      </c>
      <c r="K735">
        <v>21</v>
      </c>
      <c r="L735">
        <v>22</v>
      </c>
      <c r="M735" s="5">
        <v>86</v>
      </c>
      <c r="N735" t="s">
        <v>2114</v>
      </c>
      <c r="O735">
        <v>23</v>
      </c>
      <c r="P735">
        <v>22</v>
      </c>
      <c r="Q735">
        <v>23</v>
      </c>
      <c r="R735">
        <v>23</v>
      </c>
      <c r="S735" s="5">
        <v>91</v>
      </c>
      <c r="T735" t="s">
        <v>2115</v>
      </c>
      <c r="U735">
        <v>22</v>
      </c>
      <c r="V735">
        <v>19.3333333333333</v>
      </c>
      <c r="W735">
        <v>20.6666666666667</v>
      </c>
      <c r="X735">
        <v>21.6666666666667</v>
      </c>
      <c r="Y735">
        <v>83.6666666666667</v>
      </c>
    </row>
    <row r="736" spans="1:25">
      <c r="A736">
        <v>735</v>
      </c>
      <c r="B736">
        <v>8</v>
      </c>
      <c r="C736">
        <v>22</v>
      </c>
      <c r="D736">
        <v>21</v>
      </c>
      <c r="E736">
        <v>23</v>
      </c>
      <c r="F736">
        <v>20</v>
      </c>
      <c r="G736" s="5">
        <v>86</v>
      </c>
      <c r="H736" t="s">
        <v>2116</v>
      </c>
      <c r="I736">
        <v>20</v>
      </c>
      <c r="J736">
        <v>20</v>
      </c>
      <c r="K736">
        <v>18</v>
      </c>
      <c r="L736">
        <v>20</v>
      </c>
      <c r="M736" s="5">
        <v>78</v>
      </c>
      <c r="N736" t="s">
        <v>2117</v>
      </c>
      <c r="O736">
        <v>23</v>
      </c>
      <c r="P736">
        <v>23</v>
      </c>
      <c r="Q736">
        <v>22</v>
      </c>
      <c r="R736">
        <v>22</v>
      </c>
      <c r="S736" s="5">
        <v>90</v>
      </c>
      <c r="T736" t="s">
        <v>2118</v>
      </c>
      <c r="U736">
        <v>21.6666666666667</v>
      </c>
      <c r="V736">
        <v>21.3333333333333</v>
      </c>
      <c r="W736">
        <v>21</v>
      </c>
      <c r="X736">
        <v>20.6666666666667</v>
      </c>
      <c r="Y736">
        <v>84.6666666666667</v>
      </c>
    </row>
    <row r="737" spans="1:25">
      <c r="A737">
        <v>736</v>
      </c>
      <c r="B737">
        <v>8</v>
      </c>
      <c r="C737">
        <v>20</v>
      </c>
      <c r="D737">
        <v>20</v>
      </c>
      <c r="E737">
        <v>19</v>
      </c>
      <c r="F737">
        <v>20</v>
      </c>
      <c r="G737" s="5">
        <v>79</v>
      </c>
      <c r="H737" t="s">
        <v>2119</v>
      </c>
      <c r="I737">
        <v>23</v>
      </c>
      <c r="J737">
        <v>21</v>
      </c>
      <c r="K737">
        <v>22</v>
      </c>
      <c r="L737">
        <v>23</v>
      </c>
      <c r="M737" s="5">
        <v>89</v>
      </c>
      <c r="N737" t="s">
        <v>2120</v>
      </c>
      <c r="O737">
        <v>23</v>
      </c>
      <c r="P737">
        <v>22</v>
      </c>
      <c r="Q737">
        <v>23</v>
      </c>
      <c r="R737">
        <v>22</v>
      </c>
      <c r="S737" s="5">
        <v>90</v>
      </c>
      <c r="T737" t="s">
        <v>2121</v>
      </c>
      <c r="U737">
        <v>22</v>
      </c>
      <c r="V737">
        <v>21</v>
      </c>
      <c r="W737">
        <v>21.3333333333333</v>
      </c>
      <c r="X737">
        <v>21.6666666666667</v>
      </c>
      <c r="Y737">
        <v>86</v>
      </c>
    </row>
    <row r="738" spans="1:25">
      <c r="A738">
        <v>737</v>
      </c>
      <c r="B738">
        <v>8</v>
      </c>
      <c r="C738">
        <v>23</v>
      </c>
      <c r="D738">
        <v>20</v>
      </c>
      <c r="E738">
        <v>23</v>
      </c>
      <c r="F738">
        <v>21</v>
      </c>
      <c r="G738" s="5">
        <v>87</v>
      </c>
      <c r="H738" t="s">
        <v>2122</v>
      </c>
      <c r="I738">
        <v>23</v>
      </c>
      <c r="J738">
        <v>21</v>
      </c>
      <c r="K738">
        <v>22</v>
      </c>
      <c r="L738">
        <v>23</v>
      </c>
      <c r="M738" s="5">
        <v>89</v>
      </c>
      <c r="N738" t="s">
        <v>2120</v>
      </c>
      <c r="O738">
        <v>21</v>
      </c>
      <c r="P738">
        <v>20</v>
      </c>
      <c r="Q738">
        <v>22</v>
      </c>
      <c r="R738">
        <v>22</v>
      </c>
      <c r="S738" s="5">
        <v>85</v>
      </c>
      <c r="T738" t="s">
        <v>2123</v>
      </c>
      <c r="U738">
        <v>22.3333333333333</v>
      </c>
      <c r="V738">
        <v>20.3333333333333</v>
      </c>
      <c r="W738">
        <v>22.3333333333333</v>
      </c>
      <c r="X738">
        <v>22</v>
      </c>
      <c r="Y738">
        <v>87</v>
      </c>
    </row>
    <row r="739" spans="1:25">
      <c r="A739">
        <v>738</v>
      </c>
      <c r="B739">
        <v>8</v>
      </c>
      <c r="C739">
        <v>23</v>
      </c>
      <c r="D739">
        <v>20</v>
      </c>
      <c r="E739">
        <v>20</v>
      </c>
      <c r="F739">
        <v>21</v>
      </c>
      <c r="G739" s="5">
        <v>84</v>
      </c>
      <c r="H739" t="s">
        <v>2124</v>
      </c>
      <c r="I739">
        <v>23</v>
      </c>
      <c r="J739">
        <v>22</v>
      </c>
      <c r="K739">
        <v>23</v>
      </c>
      <c r="L739">
        <v>24</v>
      </c>
      <c r="M739" s="5">
        <v>92</v>
      </c>
      <c r="N739" t="s">
        <v>2125</v>
      </c>
      <c r="O739">
        <v>23</v>
      </c>
      <c r="P739">
        <v>22</v>
      </c>
      <c r="Q739">
        <v>20</v>
      </c>
      <c r="R739">
        <v>22</v>
      </c>
      <c r="S739" s="5">
        <v>87</v>
      </c>
      <c r="T739" t="s">
        <v>2126</v>
      </c>
      <c r="U739">
        <v>23</v>
      </c>
      <c r="V739">
        <v>21.3333333333333</v>
      </c>
      <c r="W739">
        <v>21</v>
      </c>
      <c r="X739">
        <v>22.3333333333333</v>
      </c>
      <c r="Y739">
        <v>87.6666666666667</v>
      </c>
    </row>
    <row r="740" spans="1:25">
      <c r="A740">
        <v>739</v>
      </c>
      <c r="B740">
        <v>8</v>
      </c>
      <c r="C740">
        <v>22</v>
      </c>
      <c r="D740">
        <v>22</v>
      </c>
      <c r="E740">
        <v>21</v>
      </c>
      <c r="F740">
        <v>23</v>
      </c>
      <c r="G740" s="5">
        <v>88</v>
      </c>
      <c r="H740" t="s">
        <v>2127</v>
      </c>
      <c r="I740">
        <v>23</v>
      </c>
      <c r="J740">
        <v>23</v>
      </c>
      <c r="K740">
        <v>23</v>
      </c>
      <c r="L740">
        <v>25</v>
      </c>
      <c r="M740" s="5">
        <v>94</v>
      </c>
      <c r="N740" t="s">
        <v>2128</v>
      </c>
      <c r="O740">
        <v>22</v>
      </c>
      <c r="P740">
        <v>21</v>
      </c>
      <c r="Q740">
        <v>20</v>
      </c>
      <c r="R740">
        <v>21</v>
      </c>
      <c r="S740" s="5">
        <v>84</v>
      </c>
      <c r="T740" t="s">
        <v>2129</v>
      </c>
      <c r="U740">
        <v>22.3333333333333</v>
      </c>
      <c r="V740">
        <v>22</v>
      </c>
      <c r="W740">
        <v>21.3333333333333</v>
      </c>
      <c r="X740">
        <v>23</v>
      </c>
      <c r="Y740">
        <v>88.6666666666667</v>
      </c>
    </row>
    <row r="741" spans="1:25">
      <c r="A741">
        <v>740</v>
      </c>
      <c r="B741">
        <v>8</v>
      </c>
      <c r="C741">
        <v>23</v>
      </c>
      <c r="D741">
        <v>22</v>
      </c>
      <c r="E741">
        <v>23</v>
      </c>
      <c r="F741">
        <v>22</v>
      </c>
      <c r="G741" s="5">
        <v>90</v>
      </c>
      <c r="H741" t="s">
        <v>2130</v>
      </c>
      <c r="I741">
        <v>23</v>
      </c>
      <c r="J741">
        <v>21</v>
      </c>
      <c r="K741">
        <v>20</v>
      </c>
      <c r="L741">
        <v>24</v>
      </c>
      <c r="M741" s="5">
        <v>88</v>
      </c>
      <c r="N741" t="s">
        <v>2131</v>
      </c>
      <c r="O741">
        <v>22</v>
      </c>
      <c r="P741">
        <v>21</v>
      </c>
      <c r="Q741">
        <v>23</v>
      </c>
      <c r="R741">
        <v>22</v>
      </c>
      <c r="S741" s="5">
        <v>88</v>
      </c>
      <c r="T741" t="s">
        <v>2132</v>
      </c>
      <c r="U741">
        <v>22.6666666666667</v>
      </c>
      <c r="V741">
        <v>21.3333333333333</v>
      </c>
      <c r="W741">
        <v>22</v>
      </c>
      <c r="X741">
        <v>22.6666666666667</v>
      </c>
      <c r="Y741">
        <v>88.6666666666667</v>
      </c>
    </row>
    <row r="742" spans="1:25">
      <c r="A742">
        <v>741</v>
      </c>
      <c r="B742">
        <v>8</v>
      </c>
      <c r="C742">
        <v>23</v>
      </c>
      <c r="D742">
        <v>22</v>
      </c>
      <c r="E742">
        <v>23</v>
      </c>
      <c r="F742">
        <v>22</v>
      </c>
      <c r="G742" s="5">
        <v>90</v>
      </c>
      <c r="H742" t="s">
        <v>2133</v>
      </c>
      <c r="I742">
        <v>24</v>
      </c>
      <c r="J742">
        <v>22</v>
      </c>
      <c r="K742">
        <v>23</v>
      </c>
      <c r="L742">
        <v>23</v>
      </c>
      <c r="M742" s="5">
        <v>92</v>
      </c>
      <c r="N742" t="s">
        <v>2134</v>
      </c>
      <c r="O742">
        <v>22</v>
      </c>
      <c r="P742">
        <v>20</v>
      </c>
      <c r="Q742">
        <v>22</v>
      </c>
      <c r="R742">
        <v>21</v>
      </c>
      <c r="S742" s="5">
        <v>85</v>
      </c>
      <c r="T742" t="s">
        <v>2135</v>
      </c>
      <c r="U742">
        <v>23</v>
      </c>
      <c r="V742">
        <v>21.3333333333333</v>
      </c>
      <c r="W742">
        <v>22.6666666666667</v>
      </c>
      <c r="X742">
        <v>22</v>
      </c>
      <c r="Y742">
        <v>89</v>
      </c>
    </row>
    <row r="743" spans="1:25">
      <c r="A743">
        <v>742</v>
      </c>
      <c r="B743">
        <v>8</v>
      </c>
      <c r="C743">
        <v>23</v>
      </c>
      <c r="D743">
        <v>23</v>
      </c>
      <c r="E743">
        <v>23</v>
      </c>
      <c r="F743">
        <v>22</v>
      </c>
      <c r="G743" s="5">
        <v>91</v>
      </c>
      <c r="H743" t="s">
        <v>2136</v>
      </c>
      <c r="I743">
        <v>21</v>
      </c>
      <c r="J743">
        <v>19</v>
      </c>
      <c r="K743">
        <v>21</v>
      </c>
      <c r="L743">
        <v>23</v>
      </c>
      <c r="M743" s="5">
        <v>84</v>
      </c>
      <c r="N743" t="s">
        <v>2137</v>
      </c>
      <c r="O743">
        <v>23</v>
      </c>
      <c r="P743">
        <v>23</v>
      </c>
      <c r="Q743">
        <v>23</v>
      </c>
      <c r="R743">
        <v>24</v>
      </c>
      <c r="S743" s="5">
        <v>93</v>
      </c>
      <c r="T743" t="s">
        <v>2138</v>
      </c>
      <c r="U743">
        <v>22.3333333333333</v>
      </c>
      <c r="V743">
        <v>21.6666666666667</v>
      </c>
      <c r="W743">
        <v>22.3333333333333</v>
      </c>
      <c r="X743">
        <v>23</v>
      </c>
      <c r="Y743">
        <v>89.3333333333333</v>
      </c>
    </row>
    <row r="744" spans="1:25">
      <c r="A744">
        <v>743</v>
      </c>
      <c r="B744">
        <v>8</v>
      </c>
      <c r="C744">
        <v>15</v>
      </c>
      <c r="D744">
        <v>15</v>
      </c>
      <c r="E744">
        <v>15</v>
      </c>
      <c r="F744">
        <v>15</v>
      </c>
      <c r="G744" s="5">
        <v>60</v>
      </c>
      <c r="H744" t="s">
        <v>2139</v>
      </c>
      <c r="I744">
        <v>20</v>
      </c>
      <c r="J744">
        <v>21</v>
      </c>
      <c r="K744">
        <v>22</v>
      </c>
      <c r="L744">
        <v>21</v>
      </c>
      <c r="M744" s="5">
        <v>84</v>
      </c>
      <c r="N744" t="s">
        <v>2140</v>
      </c>
      <c r="O744">
        <v>15</v>
      </c>
      <c r="P744">
        <v>20</v>
      </c>
      <c r="Q744">
        <v>15</v>
      </c>
      <c r="R744">
        <v>20</v>
      </c>
      <c r="S744" s="5">
        <v>70</v>
      </c>
      <c r="T744" t="s">
        <v>2141</v>
      </c>
      <c r="U744">
        <v>16.6666666666667</v>
      </c>
      <c r="V744">
        <v>18.6666666666667</v>
      </c>
      <c r="W744">
        <v>17.3333333333333</v>
      </c>
      <c r="X744">
        <v>18.6666666666667</v>
      </c>
      <c r="Y744">
        <v>71.3333333333333</v>
      </c>
    </row>
    <row r="745" spans="1:25">
      <c r="A745">
        <v>744</v>
      </c>
      <c r="B745">
        <v>8</v>
      </c>
      <c r="C745">
        <v>19</v>
      </c>
      <c r="D745">
        <v>18</v>
      </c>
      <c r="E745">
        <v>19</v>
      </c>
      <c r="F745">
        <v>20</v>
      </c>
      <c r="G745" s="5">
        <v>76</v>
      </c>
      <c r="H745" t="s">
        <v>2142</v>
      </c>
      <c r="I745">
        <v>20</v>
      </c>
      <c r="J745">
        <v>15</v>
      </c>
      <c r="K745">
        <v>20</v>
      </c>
      <c r="L745">
        <v>20</v>
      </c>
      <c r="M745" s="5">
        <v>75</v>
      </c>
      <c r="N745" t="s">
        <v>2143</v>
      </c>
      <c r="O745">
        <v>15</v>
      </c>
      <c r="P745">
        <v>20</v>
      </c>
      <c r="Q745">
        <v>20</v>
      </c>
      <c r="R745">
        <v>15</v>
      </c>
      <c r="S745" s="5">
        <v>70</v>
      </c>
      <c r="T745" t="s">
        <v>2144</v>
      </c>
      <c r="U745">
        <v>18</v>
      </c>
      <c r="V745">
        <v>17.6666666666667</v>
      </c>
      <c r="W745">
        <v>19.6666666666667</v>
      </c>
      <c r="X745">
        <v>18.3333333333333</v>
      </c>
      <c r="Y745">
        <v>73.6666666666667</v>
      </c>
    </row>
    <row r="746" spans="1:25">
      <c r="A746">
        <v>745</v>
      </c>
      <c r="B746">
        <v>8</v>
      </c>
      <c r="C746">
        <v>15</v>
      </c>
      <c r="D746">
        <v>20</v>
      </c>
      <c r="E746">
        <v>20</v>
      </c>
      <c r="F746">
        <v>18</v>
      </c>
      <c r="G746" s="5">
        <v>73</v>
      </c>
      <c r="H746" t="s">
        <v>2145</v>
      </c>
      <c r="I746">
        <v>15</v>
      </c>
      <c r="J746">
        <v>15</v>
      </c>
      <c r="K746">
        <v>20</v>
      </c>
      <c r="L746">
        <v>20</v>
      </c>
      <c r="M746" s="5">
        <v>70</v>
      </c>
      <c r="N746" t="s">
        <v>2146</v>
      </c>
      <c r="O746">
        <v>21</v>
      </c>
      <c r="P746">
        <v>22</v>
      </c>
      <c r="Q746">
        <v>20</v>
      </c>
      <c r="R746">
        <v>18</v>
      </c>
      <c r="S746" s="5">
        <v>81</v>
      </c>
      <c r="T746" t="s">
        <v>2147</v>
      </c>
      <c r="U746">
        <v>17</v>
      </c>
      <c r="V746">
        <v>19</v>
      </c>
      <c r="W746">
        <v>20</v>
      </c>
      <c r="X746">
        <v>18.6666666666667</v>
      </c>
      <c r="Y746">
        <v>74.6666666666667</v>
      </c>
    </row>
    <row r="747" spans="1:25">
      <c r="A747">
        <v>746</v>
      </c>
      <c r="B747">
        <v>8</v>
      </c>
      <c r="C747">
        <v>-167</v>
      </c>
      <c r="D747">
        <v>15</v>
      </c>
      <c r="E747">
        <v>202</v>
      </c>
      <c r="F747">
        <v>20</v>
      </c>
      <c r="G747" s="5">
        <v>70</v>
      </c>
      <c r="H747" t="s">
        <v>2148</v>
      </c>
      <c r="I747">
        <v>20</v>
      </c>
      <c r="J747">
        <v>22</v>
      </c>
      <c r="K747">
        <v>21</v>
      </c>
      <c r="L747">
        <v>23</v>
      </c>
      <c r="M747" s="5">
        <v>86</v>
      </c>
      <c r="N747" t="s">
        <v>2149</v>
      </c>
      <c r="O747">
        <v>20</v>
      </c>
      <c r="P747">
        <v>22</v>
      </c>
      <c r="Q747">
        <v>19</v>
      </c>
      <c r="R747">
        <v>19</v>
      </c>
      <c r="S747" s="5">
        <v>80</v>
      </c>
      <c r="T747" t="s">
        <v>2150</v>
      </c>
      <c r="U747">
        <v>-42.3333333333333</v>
      </c>
      <c r="V747">
        <v>19.6666666666667</v>
      </c>
      <c r="W747">
        <v>80.6666666666667</v>
      </c>
      <c r="X747">
        <v>20.6666666666667</v>
      </c>
      <c r="Y747">
        <v>78.6666666666667</v>
      </c>
    </row>
    <row r="748" spans="1:25">
      <c r="A748">
        <v>747</v>
      </c>
      <c r="B748">
        <v>8</v>
      </c>
      <c r="C748">
        <v>19</v>
      </c>
      <c r="D748">
        <v>18</v>
      </c>
      <c r="E748">
        <v>21</v>
      </c>
      <c r="F748">
        <v>20</v>
      </c>
      <c r="G748" s="5">
        <v>78</v>
      </c>
      <c r="H748" t="s">
        <v>2151</v>
      </c>
      <c r="I748">
        <v>23</v>
      </c>
      <c r="J748">
        <v>21</v>
      </c>
      <c r="K748">
        <v>20</v>
      </c>
      <c r="L748">
        <v>21</v>
      </c>
      <c r="M748" s="5">
        <v>85</v>
      </c>
      <c r="N748" t="s">
        <v>2152</v>
      </c>
      <c r="O748">
        <v>18</v>
      </c>
      <c r="P748">
        <v>17</v>
      </c>
      <c r="Q748">
        <v>22</v>
      </c>
      <c r="R748">
        <v>19</v>
      </c>
      <c r="S748" s="5">
        <v>76</v>
      </c>
      <c r="T748" t="s">
        <v>2153</v>
      </c>
      <c r="U748">
        <v>20</v>
      </c>
      <c r="V748">
        <v>18.6666666666667</v>
      </c>
      <c r="W748">
        <v>21</v>
      </c>
      <c r="X748">
        <v>20</v>
      </c>
      <c r="Y748">
        <v>79.6666666666667</v>
      </c>
    </row>
    <row r="749" spans="1:25">
      <c r="A749">
        <v>748</v>
      </c>
      <c r="B749">
        <v>8</v>
      </c>
      <c r="C749">
        <v>23</v>
      </c>
      <c r="D749">
        <v>20</v>
      </c>
      <c r="E749">
        <v>22</v>
      </c>
      <c r="F749">
        <v>20</v>
      </c>
      <c r="G749" s="5">
        <v>85</v>
      </c>
      <c r="H749" t="s">
        <v>2154</v>
      </c>
      <c r="I749">
        <v>20</v>
      </c>
      <c r="J749">
        <v>16</v>
      </c>
      <c r="K749">
        <v>19</v>
      </c>
      <c r="L749">
        <v>20</v>
      </c>
      <c r="M749" s="5">
        <v>75</v>
      </c>
      <c r="N749" t="s">
        <v>2155</v>
      </c>
      <c r="O749">
        <v>20</v>
      </c>
      <c r="P749">
        <v>22</v>
      </c>
      <c r="Q749">
        <v>20</v>
      </c>
      <c r="R749">
        <v>20</v>
      </c>
      <c r="S749" s="5">
        <v>82</v>
      </c>
      <c r="T749" t="s">
        <v>2156</v>
      </c>
      <c r="U749">
        <v>21</v>
      </c>
      <c r="V749">
        <v>19.3333333333333</v>
      </c>
      <c r="W749">
        <v>20.3333333333333</v>
      </c>
      <c r="X749">
        <v>20</v>
      </c>
      <c r="Y749">
        <v>80.6666666666667</v>
      </c>
    </row>
    <row r="750" spans="1:25">
      <c r="A750">
        <v>749</v>
      </c>
      <c r="B750">
        <v>8</v>
      </c>
      <c r="C750">
        <v>20</v>
      </c>
      <c r="D750">
        <v>20</v>
      </c>
      <c r="E750">
        <v>23</v>
      </c>
      <c r="F750">
        <v>22</v>
      </c>
      <c r="G750" s="5">
        <v>85</v>
      </c>
      <c r="H750" t="s">
        <v>2157</v>
      </c>
      <c r="I750">
        <v>23</v>
      </c>
      <c r="J750">
        <v>23</v>
      </c>
      <c r="K750">
        <v>24</v>
      </c>
      <c r="L750">
        <v>22</v>
      </c>
      <c r="M750" s="5">
        <v>92</v>
      </c>
      <c r="N750" t="s">
        <v>2158</v>
      </c>
      <c r="O750">
        <v>18</v>
      </c>
      <c r="P750">
        <v>18</v>
      </c>
      <c r="Q750">
        <v>20</v>
      </c>
      <c r="R750">
        <v>20</v>
      </c>
      <c r="S750" s="5">
        <v>76</v>
      </c>
      <c r="T750" t="s">
        <v>2159</v>
      </c>
      <c r="U750">
        <v>20.3333333333333</v>
      </c>
      <c r="V750">
        <v>20.3333333333333</v>
      </c>
      <c r="W750">
        <v>22.3333333333333</v>
      </c>
      <c r="X750">
        <v>21.3333333333333</v>
      </c>
      <c r="Y750">
        <v>84.3333333333333</v>
      </c>
    </row>
    <row r="751" spans="1:25">
      <c r="A751">
        <v>750</v>
      </c>
      <c r="B751">
        <v>8</v>
      </c>
      <c r="C751">
        <v>15</v>
      </c>
      <c r="D751">
        <v>15</v>
      </c>
      <c r="E751">
        <v>15</v>
      </c>
      <c r="F751">
        <v>20</v>
      </c>
      <c r="G751" s="5">
        <v>65</v>
      </c>
      <c r="H751" t="s">
        <v>2160</v>
      </c>
      <c r="I751">
        <v>16</v>
      </c>
      <c r="J751">
        <v>17</v>
      </c>
      <c r="K751">
        <v>15</v>
      </c>
      <c r="L751">
        <v>19</v>
      </c>
      <c r="M751" s="5">
        <v>67</v>
      </c>
      <c r="N751" t="s">
        <v>2161</v>
      </c>
      <c r="O751">
        <v>20</v>
      </c>
      <c r="P751">
        <v>16</v>
      </c>
      <c r="Q751">
        <v>18</v>
      </c>
      <c r="R751">
        <v>20</v>
      </c>
      <c r="S751" s="5">
        <v>74</v>
      </c>
      <c r="T751" t="s">
        <v>2162</v>
      </c>
      <c r="U751">
        <v>17</v>
      </c>
      <c r="V751">
        <v>16</v>
      </c>
      <c r="W751">
        <v>16</v>
      </c>
      <c r="X751">
        <v>19.6666666666667</v>
      </c>
      <c r="Y751">
        <v>68.6666666666667</v>
      </c>
    </row>
    <row r="752" spans="1:25">
      <c r="A752">
        <v>751</v>
      </c>
      <c r="B752">
        <v>8</v>
      </c>
      <c r="C752">
        <v>20</v>
      </c>
      <c r="D752">
        <v>23</v>
      </c>
      <c r="E752">
        <v>20</v>
      </c>
      <c r="F752">
        <v>22</v>
      </c>
      <c r="G752" s="5">
        <v>85</v>
      </c>
      <c r="H752" t="s">
        <v>2163</v>
      </c>
      <c r="I752">
        <v>22</v>
      </c>
      <c r="J752">
        <v>20</v>
      </c>
      <c r="K752">
        <v>22</v>
      </c>
      <c r="L752">
        <v>22</v>
      </c>
      <c r="M752" s="5">
        <v>86</v>
      </c>
      <c r="N752" t="s">
        <v>2164</v>
      </c>
      <c r="O752">
        <v>21</v>
      </c>
      <c r="P752">
        <v>21</v>
      </c>
      <c r="Q752">
        <v>20</v>
      </c>
      <c r="R752">
        <v>18</v>
      </c>
      <c r="S752" s="5">
        <v>80</v>
      </c>
      <c r="T752" t="s">
        <v>2165</v>
      </c>
      <c r="U752">
        <v>21</v>
      </c>
      <c r="V752">
        <v>21.3333333333333</v>
      </c>
      <c r="W752">
        <v>20.6666666666667</v>
      </c>
      <c r="X752">
        <v>20.6666666666667</v>
      </c>
      <c r="Y752">
        <v>83.6666666666667</v>
      </c>
    </row>
    <row r="753" spans="1:25">
      <c r="A753">
        <v>752</v>
      </c>
      <c r="B753">
        <v>8</v>
      </c>
      <c r="C753">
        <v>20</v>
      </c>
      <c r="D753">
        <v>23</v>
      </c>
      <c r="E753">
        <v>22</v>
      </c>
      <c r="F753">
        <v>21</v>
      </c>
      <c r="G753" s="5">
        <v>86</v>
      </c>
      <c r="H753" t="s">
        <v>2166</v>
      </c>
      <c r="I753">
        <v>20</v>
      </c>
      <c r="J753">
        <v>22</v>
      </c>
      <c r="K753">
        <v>20</v>
      </c>
      <c r="L753">
        <v>18</v>
      </c>
      <c r="M753" s="5">
        <v>80</v>
      </c>
      <c r="N753" t="s">
        <v>2167</v>
      </c>
      <c r="O753">
        <v>21</v>
      </c>
      <c r="P753">
        <v>21</v>
      </c>
      <c r="Q753">
        <v>22</v>
      </c>
      <c r="R753">
        <v>21</v>
      </c>
      <c r="S753" s="5">
        <v>85</v>
      </c>
      <c r="T753" t="s">
        <v>2168</v>
      </c>
      <c r="U753">
        <v>20.3333333333333</v>
      </c>
      <c r="V753">
        <v>22</v>
      </c>
      <c r="W753">
        <v>21.3333333333333</v>
      </c>
      <c r="X753">
        <v>20</v>
      </c>
      <c r="Y753">
        <v>83.6666666666667</v>
      </c>
    </row>
    <row r="754" spans="1:25">
      <c r="A754">
        <v>753</v>
      </c>
      <c r="B754">
        <v>8</v>
      </c>
      <c r="C754">
        <v>22</v>
      </c>
      <c r="D754">
        <v>23</v>
      </c>
      <c r="E754">
        <v>24</v>
      </c>
      <c r="F754">
        <v>23</v>
      </c>
      <c r="G754" s="5">
        <v>92</v>
      </c>
      <c r="H754" t="s">
        <v>2169</v>
      </c>
      <c r="I754">
        <v>20</v>
      </c>
      <c r="J754">
        <v>21</v>
      </c>
      <c r="K754">
        <v>22</v>
      </c>
      <c r="L754">
        <v>20</v>
      </c>
      <c r="M754" s="5">
        <v>83</v>
      </c>
      <c r="N754" t="s">
        <v>2170</v>
      </c>
      <c r="O754">
        <v>22</v>
      </c>
      <c r="P754">
        <v>20</v>
      </c>
      <c r="Q754">
        <v>20</v>
      </c>
      <c r="R754">
        <v>18</v>
      </c>
      <c r="S754" s="5">
        <v>80</v>
      </c>
      <c r="T754" t="s">
        <v>2171</v>
      </c>
      <c r="U754">
        <v>21.3333333333333</v>
      </c>
      <c r="V754">
        <v>21.3333333333333</v>
      </c>
      <c r="W754">
        <v>22</v>
      </c>
      <c r="X754">
        <v>20.3333333333333</v>
      </c>
      <c r="Y754">
        <v>85</v>
      </c>
    </row>
    <row r="755" spans="1:25">
      <c r="A755">
        <v>754</v>
      </c>
      <c r="B755">
        <v>8</v>
      </c>
      <c r="C755">
        <v>20</v>
      </c>
      <c r="D755">
        <v>20</v>
      </c>
      <c r="E755">
        <v>18</v>
      </c>
      <c r="F755">
        <v>18</v>
      </c>
      <c r="G755" s="5">
        <v>76</v>
      </c>
      <c r="H755" t="s">
        <v>2172</v>
      </c>
      <c r="I755">
        <v>22</v>
      </c>
      <c r="J755">
        <v>22</v>
      </c>
      <c r="K755">
        <v>24</v>
      </c>
      <c r="L755">
        <v>21</v>
      </c>
      <c r="M755" s="5">
        <v>89</v>
      </c>
      <c r="N755" t="s">
        <v>2173</v>
      </c>
      <c r="O755">
        <v>22</v>
      </c>
      <c r="P755">
        <v>22</v>
      </c>
      <c r="Q755">
        <v>23</v>
      </c>
      <c r="R755">
        <v>21</v>
      </c>
      <c r="S755" s="5">
        <v>88</v>
      </c>
      <c r="T755" t="s">
        <v>2174</v>
      </c>
      <c r="U755">
        <v>21.3333333333333</v>
      </c>
      <c r="V755">
        <v>21.3333333333333</v>
      </c>
      <c r="W755">
        <v>21.6666666666667</v>
      </c>
      <c r="X755">
        <v>20</v>
      </c>
      <c r="Y755">
        <v>84.3333333333333</v>
      </c>
    </row>
    <row r="756" spans="1:25">
      <c r="A756">
        <v>755</v>
      </c>
      <c r="B756">
        <v>8</v>
      </c>
      <c r="C756">
        <v>22</v>
      </c>
      <c r="D756">
        <v>21</v>
      </c>
      <c r="E756">
        <v>22</v>
      </c>
      <c r="F756">
        <v>22</v>
      </c>
      <c r="G756" s="5">
        <v>87</v>
      </c>
      <c r="H756" t="s">
        <v>2175</v>
      </c>
      <c r="I756">
        <v>23</v>
      </c>
      <c r="J756">
        <v>22</v>
      </c>
      <c r="K756">
        <v>21</v>
      </c>
      <c r="L756">
        <v>21</v>
      </c>
      <c r="M756" s="5">
        <v>87</v>
      </c>
      <c r="N756" t="s">
        <v>2176</v>
      </c>
      <c r="O756">
        <v>23</v>
      </c>
      <c r="P756">
        <v>20</v>
      </c>
      <c r="Q756">
        <v>20</v>
      </c>
      <c r="R756">
        <v>22</v>
      </c>
      <c r="S756" s="5">
        <v>85</v>
      </c>
      <c r="T756" t="s">
        <v>2177</v>
      </c>
      <c r="U756">
        <v>22.6666666666667</v>
      </c>
      <c r="V756">
        <v>21</v>
      </c>
      <c r="W756">
        <v>21</v>
      </c>
      <c r="X756">
        <v>21.6666666666667</v>
      </c>
      <c r="Y756">
        <v>86.3333333333333</v>
      </c>
    </row>
    <row r="757" spans="1:25">
      <c r="A757">
        <v>756</v>
      </c>
      <c r="B757">
        <v>8</v>
      </c>
      <c r="C757">
        <v>22</v>
      </c>
      <c r="D757">
        <v>20</v>
      </c>
      <c r="E757">
        <v>23</v>
      </c>
      <c r="F757">
        <v>22</v>
      </c>
      <c r="G757" s="5">
        <v>87</v>
      </c>
      <c r="H757" t="s">
        <v>2178</v>
      </c>
      <c r="I757">
        <v>21</v>
      </c>
      <c r="J757">
        <v>22</v>
      </c>
      <c r="K757">
        <v>22</v>
      </c>
      <c r="L757">
        <v>21</v>
      </c>
      <c r="M757" s="5">
        <v>86</v>
      </c>
      <c r="N757" t="s">
        <v>2179</v>
      </c>
      <c r="O757">
        <v>21</v>
      </c>
      <c r="P757">
        <v>21</v>
      </c>
      <c r="Q757">
        <v>22</v>
      </c>
      <c r="R757">
        <v>23</v>
      </c>
      <c r="S757" s="5">
        <v>87</v>
      </c>
      <c r="T757" t="s">
        <v>2180</v>
      </c>
      <c r="U757">
        <v>21.3333333333333</v>
      </c>
      <c r="V757">
        <v>21</v>
      </c>
      <c r="W757">
        <v>22.3333333333333</v>
      </c>
      <c r="X757">
        <v>22</v>
      </c>
      <c r="Y757">
        <v>86.6666666666667</v>
      </c>
    </row>
    <row r="758" spans="1:25">
      <c r="A758">
        <v>757</v>
      </c>
      <c r="B758">
        <v>8</v>
      </c>
      <c r="C758">
        <v>22</v>
      </c>
      <c r="D758">
        <v>23</v>
      </c>
      <c r="E758">
        <v>23</v>
      </c>
      <c r="F758">
        <v>21</v>
      </c>
      <c r="G758" s="5">
        <v>89</v>
      </c>
      <c r="H758" t="s">
        <v>2181</v>
      </c>
      <c r="I758">
        <v>23</v>
      </c>
      <c r="J758">
        <v>22</v>
      </c>
      <c r="K758">
        <v>21</v>
      </c>
      <c r="L758">
        <v>23</v>
      </c>
      <c r="M758" s="5">
        <v>89</v>
      </c>
      <c r="N758" t="s">
        <v>2182</v>
      </c>
      <c r="O758">
        <v>23</v>
      </c>
      <c r="P758">
        <v>22</v>
      </c>
      <c r="Q758">
        <v>22</v>
      </c>
      <c r="R758">
        <v>21</v>
      </c>
      <c r="S758" s="5">
        <v>88</v>
      </c>
      <c r="T758" t="s">
        <v>2183</v>
      </c>
      <c r="U758">
        <v>22.6666666666667</v>
      </c>
      <c r="V758">
        <v>22.3333333333333</v>
      </c>
      <c r="W758">
        <v>22</v>
      </c>
      <c r="X758">
        <v>21.6666666666667</v>
      </c>
      <c r="Y758">
        <v>88.6666666666667</v>
      </c>
    </row>
    <row r="759" spans="1:25">
      <c r="A759">
        <v>758</v>
      </c>
      <c r="B759">
        <v>8</v>
      </c>
      <c r="C759">
        <v>22</v>
      </c>
      <c r="D759">
        <v>22</v>
      </c>
      <c r="E759">
        <v>23</v>
      </c>
      <c r="F759">
        <v>21</v>
      </c>
      <c r="G759" s="5">
        <v>88</v>
      </c>
      <c r="H759" t="s">
        <v>2184</v>
      </c>
      <c r="I759">
        <v>22</v>
      </c>
      <c r="J759">
        <v>22</v>
      </c>
      <c r="K759">
        <v>23</v>
      </c>
      <c r="L759">
        <v>20</v>
      </c>
      <c r="M759" s="5">
        <v>87</v>
      </c>
      <c r="N759" t="s">
        <v>2185</v>
      </c>
      <c r="O759">
        <v>20</v>
      </c>
      <c r="P759">
        <v>23</v>
      </c>
      <c r="Q759">
        <v>24</v>
      </c>
      <c r="R759">
        <v>20</v>
      </c>
      <c r="S759" s="5">
        <v>87</v>
      </c>
      <c r="T759" t="s">
        <v>2186</v>
      </c>
      <c r="U759">
        <v>21.3333333333333</v>
      </c>
      <c r="V759">
        <v>22.3333333333333</v>
      </c>
      <c r="W759">
        <v>23.3333333333333</v>
      </c>
      <c r="X759">
        <v>20.3333333333333</v>
      </c>
      <c r="Y759">
        <v>87.3333333333333</v>
      </c>
    </row>
    <row r="760" spans="1:25">
      <c r="A760">
        <v>759</v>
      </c>
      <c r="B760">
        <v>8</v>
      </c>
      <c r="C760">
        <v>20</v>
      </c>
      <c r="D760">
        <v>16</v>
      </c>
      <c r="E760">
        <v>16</v>
      </c>
      <c r="F760">
        <v>23</v>
      </c>
      <c r="G760" s="5">
        <v>75</v>
      </c>
      <c r="H760" t="s">
        <v>2187</v>
      </c>
      <c r="I760">
        <v>24</v>
      </c>
      <c r="J760">
        <v>20</v>
      </c>
      <c r="K760">
        <v>18</v>
      </c>
      <c r="L760">
        <v>18</v>
      </c>
      <c r="M760" s="5">
        <v>80</v>
      </c>
      <c r="N760" t="s">
        <v>2188</v>
      </c>
      <c r="O760">
        <v>20</v>
      </c>
      <c r="P760">
        <v>24</v>
      </c>
      <c r="Q760">
        <v>22</v>
      </c>
      <c r="R760">
        <v>18</v>
      </c>
      <c r="S760" s="5">
        <v>84</v>
      </c>
      <c r="T760" t="s">
        <v>2189</v>
      </c>
      <c r="U760">
        <v>21.3333333333333</v>
      </c>
      <c r="V760">
        <v>20</v>
      </c>
      <c r="W760">
        <v>18.6666666666667</v>
      </c>
      <c r="X760">
        <v>19.6666666666667</v>
      </c>
      <c r="Y760">
        <v>79.6666666666667</v>
      </c>
    </row>
    <row r="761" spans="1:25">
      <c r="A761">
        <v>760</v>
      </c>
      <c r="B761">
        <v>8</v>
      </c>
      <c r="C761">
        <v>21</v>
      </c>
      <c r="D761">
        <v>19</v>
      </c>
      <c r="E761">
        <v>19</v>
      </c>
      <c r="F761">
        <v>21</v>
      </c>
      <c r="G761" s="5">
        <v>80</v>
      </c>
      <c r="H761" t="s">
        <v>2190</v>
      </c>
      <c r="I761">
        <v>24</v>
      </c>
      <c r="J761">
        <v>23</v>
      </c>
      <c r="K761">
        <v>23</v>
      </c>
      <c r="L761">
        <v>20</v>
      </c>
      <c r="M761" s="5">
        <v>90</v>
      </c>
      <c r="N761" t="s">
        <v>2191</v>
      </c>
      <c r="O761">
        <v>22</v>
      </c>
      <c r="P761">
        <v>20</v>
      </c>
      <c r="Q761">
        <v>22</v>
      </c>
      <c r="R761">
        <v>18</v>
      </c>
      <c r="S761" s="5">
        <v>82</v>
      </c>
      <c r="T761" t="s">
        <v>2192</v>
      </c>
      <c r="U761">
        <v>22.3333333333333</v>
      </c>
      <c r="V761">
        <v>20.6666666666667</v>
      </c>
      <c r="W761">
        <v>21.3333333333333</v>
      </c>
      <c r="X761">
        <v>19.6666666666667</v>
      </c>
      <c r="Y761">
        <v>84</v>
      </c>
    </row>
    <row r="762" spans="1:25">
      <c r="A762">
        <v>761</v>
      </c>
      <c r="B762">
        <v>8</v>
      </c>
      <c r="C762">
        <v>21</v>
      </c>
      <c r="D762">
        <v>20</v>
      </c>
      <c r="E762">
        <v>20</v>
      </c>
      <c r="F762">
        <v>19</v>
      </c>
      <c r="G762" s="5">
        <v>80</v>
      </c>
      <c r="H762" t="s">
        <v>2193</v>
      </c>
      <c r="I762">
        <v>22</v>
      </c>
      <c r="J762">
        <v>19</v>
      </c>
      <c r="K762">
        <v>20</v>
      </c>
      <c r="L762">
        <v>19</v>
      </c>
      <c r="M762" s="5">
        <v>80</v>
      </c>
      <c r="N762" t="s">
        <v>2194</v>
      </c>
      <c r="O762">
        <v>21</v>
      </c>
      <c r="P762">
        <v>20</v>
      </c>
      <c r="Q762">
        <v>19</v>
      </c>
      <c r="R762">
        <v>19</v>
      </c>
      <c r="S762" s="5">
        <v>79</v>
      </c>
      <c r="T762" t="s">
        <v>2195</v>
      </c>
      <c r="U762">
        <v>21.3333333333333</v>
      </c>
      <c r="V762">
        <v>19.6666666666667</v>
      </c>
      <c r="W762">
        <v>19.6666666666667</v>
      </c>
      <c r="X762">
        <v>19</v>
      </c>
      <c r="Y762">
        <v>79.6666666666667</v>
      </c>
    </row>
    <row r="763" spans="1:25">
      <c r="A763">
        <v>762</v>
      </c>
      <c r="B763">
        <v>8</v>
      </c>
      <c r="C763">
        <v>22</v>
      </c>
      <c r="D763">
        <v>20</v>
      </c>
      <c r="E763">
        <v>21</v>
      </c>
      <c r="F763">
        <v>20</v>
      </c>
      <c r="G763" s="5">
        <v>83</v>
      </c>
      <c r="H763" t="s">
        <v>2196</v>
      </c>
      <c r="I763">
        <v>20</v>
      </c>
      <c r="J763">
        <v>20</v>
      </c>
      <c r="K763">
        <v>20</v>
      </c>
      <c r="L763">
        <v>19</v>
      </c>
      <c r="M763" s="5">
        <v>79</v>
      </c>
      <c r="N763" t="s">
        <v>2197</v>
      </c>
      <c r="O763">
        <v>21</v>
      </c>
      <c r="P763">
        <v>19</v>
      </c>
      <c r="Q763">
        <v>20</v>
      </c>
      <c r="R763">
        <v>19</v>
      </c>
      <c r="S763" s="5">
        <v>79</v>
      </c>
      <c r="T763" t="s">
        <v>2198</v>
      </c>
      <c r="U763">
        <v>21</v>
      </c>
      <c r="V763">
        <v>19.6666666666667</v>
      </c>
      <c r="W763">
        <v>20.3333333333333</v>
      </c>
      <c r="X763">
        <v>19.3333333333333</v>
      </c>
      <c r="Y763">
        <v>80.3333333333333</v>
      </c>
    </row>
    <row r="764" spans="1:25">
      <c r="A764">
        <v>763</v>
      </c>
      <c r="B764">
        <v>8</v>
      </c>
      <c r="C764">
        <v>21</v>
      </c>
      <c r="D764">
        <v>20</v>
      </c>
      <c r="E764">
        <v>23</v>
      </c>
      <c r="F764">
        <v>22</v>
      </c>
      <c r="G764" s="5">
        <v>86</v>
      </c>
      <c r="H764" t="s">
        <v>2199</v>
      </c>
      <c r="I764">
        <v>23</v>
      </c>
      <c r="J764">
        <v>18</v>
      </c>
      <c r="K764">
        <v>20</v>
      </c>
      <c r="L764">
        <v>22</v>
      </c>
      <c r="M764" s="5">
        <v>83</v>
      </c>
      <c r="N764" t="s">
        <v>2200</v>
      </c>
      <c r="O764">
        <v>23</v>
      </c>
      <c r="P764">
        <v>19</v>
      </c>
      <c r="Q764">
        <v>18</v>
      </c>
      <c r="R764">
        <v>17</v>
      </c>
      <c r="S764" s="5">
        <v>77</v>
      </c>
      <c r="T764" t="s">
        <v>2201</v>
      </c>
      <c r="U764">
        <v>22.3333333333333</v>
      </c>
      <c r="V764">
        <v>19</v>
      </c>
      <c r="W764">
        <v>20.3333333333333</v>
      </c>
      <c r="X764">
        <v>20.3333333333333</v>
      </c>
      <c r="Y764">
        <v>82</v>
      </c>
    </row>
    <row r="765" spans="1:25">
      <c r="A765">
        <v>764</v>
      </c>
      <c r="B765">
        <v>8</v>
      </c>
      <c r="C765">
        <v>19</v>
      </c>
      <c r="D765">
        <v>20</v>
      </c>
      <c r="E765">
        <v>20</v>
      </c>
      <c r="F765">
        <v>21</v>
      </c>
      <c r="G765" s="5">
        <v>80</v>
      </c>
      <c r="H765" t="s">
        <v>2202</v>
      </c>
      <c r="I765">
        <v>20</v>
      </c>
      <c r="J765">
        <v>20</v>
      </c>
      <c r="K765">
        <v>20</v>
      </c>
      <c r="L765">
        <v>21</v>
      </c>
      <c r="M765" s="5">
        <v>81</v>
      </c>
      <c r="N765" t="s">
        <v>2203</v>
      </c>
      <c r="O765">
        <v>22</v>
      </c>
      <c r="P765">
        <v>21</v>
      </c>
      <c r="Q765">
        <v>21</v>
      </c>
      <c r="R765">
        <v>21</v>
      </c>
      <c r="S765" s="5">
        <v>85</v>
      </c>
      <c r="T765" t="s">
        <v>2204</v>
      </c>
      <c r="U765">
        <v>20.3333333333333</v>
      </c>
      <c r="V765">
        <v>20.3333333333333</v>
      </c>
      <c r="W765">
        <v>20.3333333333333</v>
      </c>
      <c r="X765">
        <v>21</v>
      </c>
      <c r="Y765">
        <v>82</v>
      </c>
    </row>
    <row r="766" spans="1:25">
      <c r="A766">
        <v>765</v>
      </c>
      <c r="B766">
        <v>8</v>
      </c>
      <c r="C766">
        <v>22</v>
      </c>
      <c r="D766">
        <v>22</v>
      </c>
      <c r="E766">
        <v>18</v>
      </c>
      <c r="F766">
        <v>18</v>
      </c>
      <c r="G766" s="5">
        <v>80</v>
      </c>
      <c r="H766" t="s">
        <v>2205</v>
      </c>
      <c r="I766">
        <v>24</v>
      </c>
      <c r="J766">
        <v>22</v>
      </c>
      <c r="K766">
        <v>24</v>
      </c>
      <c r="L766">
        <v>23</v>
      </c>
      <c r="M766" s="5">
        <v>93</v>
      </c>
      <c r="N766" t="s">
        <v>2206</v>
      </c>
      <c r="O766">
        <v>22</v>
      </c>
      <c r="P766">
        <v>20</v>
      </c>
      <c r="Q766">
        <v>22</v>
      </c>
      <c r="R766">
        <v>18</v>
      </c>
      <c r="S766" s="5">
        <v>82</v>
      </c>
      <c r="T766" t="s">
        <v>2207</v>
      </c>
      <c r="U766">
        <v>22.6666666666667</v>
      </c>
      <c r="V766">
        <v>21.3333333333333</v>
      </c>
      <c r="W766">
        <v>21.3333333333333</v>
      </c>
      <c r="X766">
        <v>19.6666666666667</v>
      </c>
      <c r="Y766">
        <v>85</v>
      </c>
    </row>
    <row r="767" spans="1:25">
      <c r="A767">
        <v>766</v>
      </c>
      <c r="B767">
        <v>8</v>
      </c>
      <c r="C767">
        <v>21</v>
      </c>
      <c r="D767">
        <v>16</v>
      </c>
      <c r="E767">
        <v>20</v>
      </c>
      <c r="F767">
        <v>19</v>
      </c>
      <c r="G767" s="5">
        <v>76</v>
      </c>
      <c r="H767" t="s">
        <v>2208</v>
      </c>
      <c r="I767">
        <v>20</v>
      </c>
      <c r="J767">
        <v>20</v>
      </c>
      <c r="K767">
        <v>18</v>
      </c>
      <c r="L767">
        <v>15</v>
      </c>
      <c r="M767" s="5">
        <v>73</v>
      </c>
      <c r="N767" t="s">
        <v>2209</v>
      </c>
      <c r="O767">
        <v>15</v>
      </c>
      <c r="P767">
        <v>8</v>
      </c>
      <c r="Q767">
        <v>10</v>
      </c>
      <c r="R767">
        <v>15</v>
      </c>
      <c r="S767" s="5">
        <v>48</v>
      </c>
      <c r="T767" t="s">
        <v>2210</v>
      </c>
      <c r="U767">
        <v>18.6666666666667</v>
      </c>
      <c r="V767">
        <v>14.6666666666667</v>
      </c>
      <c r="W767">
        <v>16</v>
      </c>
      <c r="X767">
        <v>16.3333333333333</v>
      </c>
      <c r="Y767">
        <v>65.6666666666667</v>
      </c>
    </row>
    <row r="768" spans="1:25">
      <c r="A768">
        <v>767</v>
      </c>
      <c r="B768">
        <v>8</v>
      </c>
      <c r="C768">
        <v>22</v>
      </c>
      <c r="D768">
        <v>24</v>
      </c>
      <c r="E768">
        <v>20</v>
      </c>
      <c r="F768">
        <v>20</v>
      </c>
      <c r="G768" s="5">
        <v>86</v>
      </c>
      <c r="H768" t="s">
        <v>2211</v>
      </c>
      <c r="I768">
        <v>20</v>
      </c>
      <c r="J768">
        <v>20</v>
      </c>
      <c r="K768">
        <v>22</v>
      </c>
      <c r="L768">
        <v>23</v>
      </c>
      <c r="M768" s="5">
        <v>85</v>
      </c>
      <c r="N768" t="s">
        <v>2212</v>
      </c>
      <c r="O768">
        <v>14</v>
      </c>
      <c r="P768">
        <v>14</v>
      </c>
      <c r="Q768">
        <v>16</v>
      </c>
      <c r="R768">
        <v>18</v>
      </c>
      <c r="S768" s="5">
        <v>62</v>
      </c>
      <c r="T768" t="s">
        <v>2213</v>
      </c>
      <c r="U768">
        <v>18.6666666666667</v>
      </c>
      <c r="V768">
        <v>19.3333333333333</v>
      </c>
      <c r="W768">
        <v>19.3333333333333</v>
      </c>
      <c r="X768">
        <v>20.3333333333333</v>
      </c>
      <c r="Y768">
        <v>77.6666666666667</v>
      </c>
    </row>
    <row r="769" spans="1:25">
      <c r="A769">
        <v>768</v>
      </c>
      <c r="B769">
        <v>8</v>
      </c>
      <c r="C769">
        <v>21</v>
      </c>
      <c r="D769">
        <v>18</v>
      </c>
      <c r="E769">
        <v>20</v>
      </c>
      <c r="F769">
        <v>22</v>
      </c>
      <c r="G769" s="5">
        <v>81</v>
      </c>
      <c r="H769" t="s">
        <v>2214</v>
      </c>
      <c r="I769">
        <v>20</v>
      </c>
      <c r="J769">
        <v>18</v>
      </c>
      <c r="K769">
        <v>20</v>
      </c>
      <c r="L769">
        <v>22</v>
      </c>
      <c r="M769" s="5">
        <v>80</v>
      </c>
      <c r="N769" t="s">
        <v>2215</v>
      </c>
      <c r="O769">
        <v>18</v>
      </c>
      <c r="P769">
        <v>17</v>
      </c>
      <c r="Q769">
        <v>17</v>
      </c>
      <c r="R769">
        <v>20</v>
      </c>
      <c r="S769" s="5">
        <v>72</v>
      </c>
      <c r="T769" t="s">
        <v>2216</v>
      </c>
      <c r="U769">
        <v>19.6666666666667</v>
      </c>
      <c r="V769">
        <v>17.6666666666667</v>
      </c>
      <c r="W769">
        <v>19</v>
      </c>
      <c r="X769">
        <v>21.3333333333333</v>
      </c>
      <c r="Y769">
        <v>77.6666666666667</v>
      </c>
    </row>
    <row r="770" spans="1:25">
      <c r="A770">
        <v>769</v>
      </c>
      <c r="B770">
        <v>8</v>
      </c>
      <c r="C770">
        <v>24</v>
      </c>
      <c r="D770">
        <v>20</v>
      </c>
      <c r="E770">
        <v>20</v>
      </c>
      <c r="F770">
        <v>19</v>
      </c>
      <c r="G770" s="5">
        <v>83</v>
      </c>
      <c r="H770" t="s">
        <v>2217</v>
      </c>
      <c r="I770">
        <v>22</v>
      </c>
      <c r="J770">
        <v>20</v>
      </c>
      <c r="K770">
        <v>22</v>
      </c>
      <c r="L770">
        <v>23</v>
      </c>
      <c r="M770" s="5">
        <v>87</v>
      </c>
      <c r="N770" t="s">
        <v>2218</v>
      </c>
      <c r="O770">
        <v>15</v>
      </c>
      <c r="P770">
        <v>15</v>
      </c>
      <c r="Q770">
        <v>16</v>
      </c>
      <c r="R770">
        <v>20</v>
      </c>
      <c r="S770" s="5">
        <v>66</v>
      </c>
      <c r="T770" t="s">
        <v>2219</v>
      </c>
      <c r="U770">
        <v>20.3333333333333</v>
      </c>
      <c r="V770">
        <v>18.3333333333333</v>
      </c>
      <c r="W770">
        <v>19.3333333333333</v>
      </c>
      <c r="X770">
        <v>20.6666666666667</v>
      </c>
      <c r="Y770">
        <v>78.6666666666667</v>
      </c>
    </row>
    <row r="771" spans="1:25">
      <c r="A771">
        <v>770</v>
      </c>
      <c r="B771">
        <v>8</v>
      </c>
      <c r="C771">
        <v>21</v>
      </c>
      <c r="D771">
        <v>22</v>
      </c>
      <c r="E771">
        <v>20</v>
      </c>
      <c r="F771">
        <v>18</v>
      </c>
      <c r="G771" s="5">
        <v>81</v>
      </c>
      <c r="H771" t="s">
        <v>2220</v>
      </c>
      <c r="I771">
        <v>20</v>
      </c>
      <c r="J771">
        <v>20</v>
      </c>
      <c r="K771">
        <v>20</v>
      </c>
      <c r="L771">
        <v>22</v>
      </c>
      <c r="M771" s="5">
        <v>82</v>
      </c>
      <c r="N771" t="s">
        <v>2221</v>
      </c>
      <c r="O771">
        <v>21</v>
      </c>
      <c r="P771">
        <v>18</v>
      </c>
      <c r="Q771">
        <v>20</v>
      </c>
      <c r="R771">
        <v>15</v>
      </c>
      <c r="S771" s="5">
        <v>74</v>
      </c>
      <c r="T771" t="s">
        <v>2222</v>
      </c>
      <c r="U771">
        <v>20.6666666666667</v>
      </c>
      <c r="V771">
        <v>20</v>
      </c>
      <c r="W771">
        <v>20</v>
      </c>
      <c r="X771">
        <v>18.3333333333333</v>
      </c>
      <c r="Y771">
        <v>79</v>
      </c>
    </row>
    <row r="772" spans="1:25">
      <c r="A772">
        <v>771</v>
      </c>
      <c r="B772">
        <v>8</v>
      </c>
      <c r="C772">
        <v>21</v>
      </c>
      <c r="D772">
        <v>22</v>
      </c>
      <c r="E772">
        <v>22</v>
      </c>
      <c r="F772">
        <v>21</v>
      </c>
      <c r="G772" s="5">
        <v>86</v>
      </c>
      <c r="H772" t="s">
        <v>2223</v>
      </c>
      <c r="I772">
        <v>20</v>
      </c>
      <c r="J772">
        <v>20</v>
      </c>
      <c r="K772">
        <v>18</v>
      </c>
      <c r="L772">
        <v>18</v>
      </c>
      <c r="M772" s="5">
        <v>76</v>
      </c>
      <c r="N772" t="s">
        <v>2224</v>
      </c>
      <c r="O772">
        <v>22</v>
      </c>
      <c r="P772">
        <v>18</v>
      </c>
      <c r="Q772">
        <v>18</v>
      </c>
      <c r="R772">
        <v>18</v>
      </c>
      <c r="S772" s="5">
        <v>76</v>
      </c>
      <c r="T772" t="s">
        <v>2225</v>
      </c>
      <c r="U772">
        <v>21</v>
      </c>
      <c r="V772">
        <v>20</v>
      </c>
      <c r="W772">
        <v>19.3333333333333</v>
      </c>
      <c r="X772">
        <v>19</v>
      </c>
      <c r="Y772">
        <v>79.3333333333333</v>
      </c>
    </row>
    <row r="773" spans="1:25">
      <c r="A773">
        <v>772</v>
      </c>
      <c r="B773">
        <v>8</v>
      </c>
      <c r="C773">
        <v>24</v>
      </c>
      <c r="D773">
        <v>20</v>
      </c>
      <c r="E773">
        <v>20</v>
      </c>
      <c r="F773">
        <v>22</v>
      </c>
      <c r="G773" s="5">
        <v>86</v>
      </c>
      <c r="H773" t="s">
        <v>2226</v>
      </c>
      <c r="I773">
        <v>20</v>
      </c>
      <c r="J773">
        <v>18</v>
      </c>
      <c r="K773">
        <v>19</v>
      </c>
      <c r="L773">
        <v>20</v>
      </c>
      <c r="M773" s="5">
        <v>77</v>
      </c>
      <c r="N773" t="s">
        <v>2227</v>
      </c>
      <c r="O773">
        <v>20</v>
      </c>
      <c r="P773">
        <v>20</v>
      </c>
      <c r="Q773">
        <v>18</v>
      </c>
      <c r="R773">
        <v>18</v>
      </c>
      <c r="S773" s="5">
        <v>76</v>
      </c>
      <c r="T773" t="s">
        <v>2228</v>
      </c>
      <c r="U773">
        <v>21.3333333333333</v>
      </c>
      <c r="V773">
        <v>19.3333333333333</v>
      </c>
      <c r="W773">
        <v>19</v>
      </c>
      <c r="X773">
        <v>20</v>
      </c>
      <c r="Y773">
        <v>79.6666666666667</v>
      </c>
    </row>
    <row r="774" spans="1:25">
      <c r="A774">
        <v>773</v>
      </c>
      <c r="B774">
        <v>8</v>
      </c>
      <c r="C774">
        <v>21</v>
      </c>
      <c r="D774">
        <v>20</v>
      </c>
      <c r="E774">
        <v>21</v>
      </c>
      <c r="F774">
        <v>20</v>
      </c>
      <c r="G774" s="5">
        <v>82</v>
      </c>
      <c r="H774" t="s">
        <v>2229</v>
      </c>
      <c r="I774">
        <v>18</v>
      </c>
      <c r="J774">
        <v>22</v>
      </c>
      <c r="K774">
        <v>23</v>
      </c>
      <c r="L774">
        <v>18</v>
      </c>
      <c r="M774" s="5">
        <v>81</v>
      </c>
      <c r="N774" t="s">
        <v>2230</v>
      </c>
      <c r="O774">
        <v>20</v>
      </c>
      <c r="P774">
        <v>19</v>
      </c>
      <c r="Q774">
        <v>19</v>
      </c>
      <c r="R774">
        <v>19</v>
      </c>
      <c r="S774" s="5">
        <v>77</v>
      </c>
      <c r="T774" t="s">
        <v>2231</v>
      </c>
      <c r="U774">
        <v>19.6666666666667</v>
      </c>
      <c r="V774">
        <v>20.3333333333333</v>
      </c>
      <c r="W774">
        <v>21</v>
      </c>
      <c r="X774">
        <v>19</v>
      </c>
      <c r="Y774">
        <v>80</v>
      </c>
    </row>
    <row r="775" spans="1:25">
      <c r="A775">
        <v>774</v>
      </c>
      <c r="B775">
        <v>8</v>
      </c>
      <c r="C775">
        <v>22</v>
      </c>
      <c r="D775">
        <v>21</v>
      </c>
      <c r="E775">
        <v>20</v>
      </c>
      <c r="F775">
        <v>20</v>
      </c>
      <c r="G775" s="5">
        <v>83</v>
      </c>
      <c r="H775" t="s">
        <v>2232</v>
      </c>
      <c r="I775">
        <v>20</v>
      </c>
      <c r="J775">
        <v>20</v>
      </c>
      <c r="K775">
        <v>18</v>
      </c>
      <c r="L775">
        <v>18</v>
      </c>
      <c r="M775" s="5">
        <v>76</v>
      </c>
      <c r="N775" t="s">
        <v>2233</v>
      </c>
      <c r="O775">
        <v>22</v>
      </c>
      <c r="P775">
        <v>20</v>
      </c>
      <c r="Q775">
        <v>22</v>
      </c>
      <c r="R775">
        <v>18</v>
      </c>
      <c r="S775" s="5">
        <v>82</v>
      </c>
      <c r="T775" t="s">
        <v>2234</v>
      </c>
      <c r="U775">
        <v>21.3333333333333</v>
      </c>
      <c r="V775">
        <v>20.3333333333333</v>
      </c>
      <c r="W775">
        <v>20</v>
      </c>
      <c r="X775">
        <v>18.6666666666667</v>
      </c>
      <c r="Y775">
        <v>80.3333333333333</v>
      </c>
    </row>
    <row r="776" spans="1:25">
      <c r="A776">
        <v>775</v>
      </c>
      <c r="B776">
        <v>8</v>
      </c>
      <c r="C776">
        <v>20</v>
      </c>
      <c r="D776">
        <v>20</v>
      </c>
      <c r="E776">
        <v>18</v>
      </c>
      <c r="F776">
        <v>18</v>
      </c>
      <c r="G776" s="5">
        <v>76</v>
      </c>
      <c r="H776" t="s">
        <v>2235</v>
      </c>
      <c r="I776">
        <v>23</v>
      </c>
      <c r="J776">
        <v>22</v>
      </c>
      <c r="K776">
        <v>18</v>
      </c>
      <c r="L776">
        <v>21</v>
      </c>
      <c r="M776" s="5">
        <v>84</v>
      </c>
      <c r="N776" t="s">
        <v>2236</v>
      </c>
      <c r="O776">
        <v>22</v>
      </c>
      <c r="P776">
        <v>20</v>
      </c>
      <c r="Q776">
        <v>22</v>
      </c>
      <c r="R776">
        <v>18</v>
      </c>
      <c r="S776" s="5">
        <v>82</v>
      </c>
      <c r="T776" t="s">
        <v>2237</v>
      </c>
      <c r="U776">
        <v>21.6666666666667</v>
      </c>
      <c r="V776">
        <v>20.6666666666667</v>
      </c>
      <c r="W776">
        <v>19.3333333333333</v>
      </c>
      <c r="X776">
        <v>19</v>
      </c>
      <c r="Y776">
        <v>80.6666666666667</v>
      </c>
    </row>
    <row r="777" spans="1:25">
      <c r="A777">
        <v>776</v>
      </c>
      <c r="B777">
        <v>8</v>
      </c>
      <c r="C777">
        <v>23</v>
      </c>
      <c r="D777">
        <v>22</v>
      </c>
      <c r="E777">
        <v>20</v>
      </c>
      <c r="F777">
        <v>20</v>
      </c>
      <c r="G777" s="5">
        <v>85</v>
      </c>
      <c r="H777" t="s">
        <v>2238</v>
      </c>
      <c r="I777">
        <v>21</v>
      </c>
      <c r="J777">
        <v>20</v>
      </c>
      <c r="K777">
        <v>22</v>
      </c>
      <c r="L777">
        <v>21</v>
      </c>
      <c r="M777" s="5">
        <v>84</v>
      </c>
      <c r="N777" t="s">
        <v>2239</v>
      </c>
      <c r="O777">
        <v>21</v>
      </c>
      <c r="P777">
        <v>16</v>
      </c>
      <c r="Q777">
        <v>18</v>
      </c>
      <c r="R777">
        <v>19</v>
      </c>
      <c r="S777" s="5">
        <v>74</v>
      </c>
      <c r="T777" t="s">
        <v>2240</v>
      </c>
      <c r="U777">
        <v>21.6666666666667</v>
      </c>
      <c r="V777">
        <v>19.3333333333333</v>
      </c>
      <c r="W777">
        <v>20</v>
      </c>
      <c r="X777">
        <v>20</v>
      </c>
      <c r="Y777">
        <v>81</v>
      </c>
    </row>
    <row r="778" spans="1:25">
      <c r="A778">
        <v>777</v>
      </c>
      <c r="B778">
        <v>8</v>
      </c>
      <c r="C778">
        <v>20</v>
      </c>
      <c r="D778">
        <v>19</v>
      </c>
      <c r="E778">
        <v>18</v>
      </c>
      <c r="F778">
        <v>19</v>
      </c>
      <c r="G778" s="5">
        <v>76</v>
      </c>
      <c r="H778" t="s">
        <v>2241</v>
      </c>
      <c r="I778">
        <v>20</v>
      </c>
      <c r="J778">
        <v>18</v>
      </c>
      <c r="K778">
        <v>21</v>
      </c>
      <c r="L778">
        <v>22</v>
      </c>
      <c r="M778" s="5">
        <v>81</v>
      </c>
      <c r="N778" t="s">
        <v>2242</v>
      </c>
      <c r="O778">
        <v>22</v>
      </c>
      <c r="P778">
        <v>23</v>
      </c>
      <c r="Q778">
        <v>21</v>
      </c>
      <c r="R778">
        <v>22</v>
      </c>
      <c r="S778" s="5">
        <v>88</v>
      </c>
      <c r="T778" t="s">
        <v>2243</v>
      </c>
      <c r="U778">
        <v>20.6666666666667</v>
      </c>
      <c r="V778">
        <v>20</v>
      </c>
      <c r="W778">
        <v>20</v>
      </c>
      <c r="X778">
        <v>21</v>
      </c>
      <c r="Y778">
        <v>81.6666666666667</v>
      </c>
    </row>
    <row r="779" spans="1:25">
      <c r="A779">
        <v>778</v>
      </c>
      <c r="B779">
        <v>8</v>
      </c>
      <c r="C779">
        <v>22</v>
      </c>
      <c r="D779">
        <v>20</v>
      </c>
      <c r="E779">
        <v>21</v>
      </c>
      <c r="F779">
        <v>20</v>
      </c>
      <c r="G779" s="5">
        <v>83</v>
      </c>
      <c r="H779" t="s">
        <v>2244</v>
      </c>
      <c r="I779">
        <v>17</v>
      </c>
      <c r="J779">
        <v>21</v>
      </c>
      <c r="K779">
        <v>23</v>
      </c>
      <c r="L779">
        <v>19</v>
      </c>
      <c r="M779" s="5">
        <v>80</v>
      </c>
      <c r="N779" t="s">
        <v>2245</v>
      </c>
      <c r="O779">
        <v>22</v>
      </c>
      <c r="P779">
        <v>18</v>
      </c>
      <c r="Q779">
        <v>21</v>
      </c>
      <c r="R779">
        <v>22</v>
      </c>
      <c r="S779" s="5">
        <v>83</v>
      </c>
      <c r="T779" t="s">
        <v>2246</v>
      </c>
      <c r="U779">
        <v>20.3333333333333</v>
      </c>
      <c r="V779">
        <v>19.6666666666667</v>
      </c>
      <c r="W779">
        <v>21.6666666666667</v>
      </c>
      <c r="X779">
        <v>20.3333333333333</v>
      </c>
      <c r="Y779">
        <v>82</v>
      </c>
    </row>
    <row r="780" spans="1:25">
      <c r="A780">
        <v>779</v>
      </c>
      <c r="B780">
        <v>8</v>
      </c>
      <c r="C780">
        <v>20</v>
      </c>
      <c r="D780">
        <v>18</v>
      </c>
      <c r="E780">
        <v>21</v>
      </c>
      <c r="F780">
        <v>23</v>
      </c>
      <c r="G780" s="5">
        <v>82</v>
      </c>
      <c r="H780" t="s">
        <v>2247</v>
      </c>
      <c r="I780">
        <v>20</v>
      </c>
      <c r="J780">
        <v>21</v>
      </c>
      <c r="K780">
        <v>21</v>
      </c>
      <c r="L780">
        <v>22</v>
      </c>
      <c r="M780" s="5">
        <v>84</v>
      </c>
      <c r="N780" t="s">
        <v>2248</v>
      </c>
      <c r="O780">
        <v>22</v>
      </c>
      <c r="P780">
        <v>20</v>
      </c>
      <c r="Q780">
        <v>20</v>
      </c>
      <c r="R780">
        <v>19</v>
      </c>
      <c r="S780" s="5">
        <v>81</v>
      </c>
      <c r="T780" t="s">
        <v>2249</v>
      </c>
      <c r="U780">
        <v>20.6666666666667</v>
      </c>
      <c r="V780">
        <v>19.6666666666667</v>
      </c>
      <c r="W780">
        <v>20.6666666666667</v>
      </c>
      <c r="X780">
        <v>21.3333333333333</v>
      </c>
      <c r="Y780">
        <v>82.3333333333333</v>
      </c>
    </row>
    <row r="781" spans="1:25">
      <c r="A781">
        <v>780</v>
      </c>
      <c r="B781">
        <v>8</v>
      </c>
      <c r="C781">
        <v>23</v>
      </c>
      <c r="D781">
        <v>22</v>
      </c>
      <c r="E781">
        <v>21</v>
      </c>
      <c r="F781">
        <v>21</v>
      </c>
      <c r="G781" s="5">
        <v>87</v>
      </c>
      <c r="H781" t="s">
        <v>2250</v>
      </c>
      <c r="I781">
        <v>18</v>
      </c>
      <c r="J781">
        <v>19</v>
      </c>
      <c r="K781">
        <v>21</v>
      </c>
      <c r="L781">
        <v>19</v>
      </c>
      <c r="M781" s="5">
        <v>77</v>
      </c>
      <c r="N781" t="s">
        <v>2251</v>
      </c>
      <c r="O781">
        <v>22</v>
      </c>
      <c r="P781">
        <v>19</v>
      </c>
      <c r="Q781">
        <v>21</v>
      </c>
      <c r="R781">
        <v>22</v>
      </c>
      <c r="S781" s="5">
        <v>84</v>
      </c>
      <c r="T781" t="s">
        <v>2252</v>
      </c>
      <c r="U781">
        <v>21</v>
      </c>
      <c r="V781">
        <v>20</v>
      </c>
      <c r="W781">
        <v>21</v>
      </c>
      <c r="X781">
        <v>20.6666666666667</v>
      </c>
      <c r="Y781">
        <v>82.6666666666667</v>
      </c>
    </row>
    <row r="782" spans="1:25">
      <c r="A782">
        <v>781</v>
      </c>
      <c r="B782">
        <v>8</v>
      </c>
      <c r="C782">
        <v>22</v>
      </c>
      <c r="D782">
        <v>20</v>
      </c>
      <c r="E782">
        <v>20</v>
      </c>
      <c r="F782">
        <v>19</v>
      </c>
      <c r="G782" s="5">
        <v>81</v>
      </c>
      <c r="H782" t="s">
        <v>2253</v>
      </c>
      <c r="I782">
        <v>21</v>
      </c>
      <c r="J782">
        <v>22</v>
      </c>
      <c r="K782">
        <v>23</v>
      </c>
      <c r="L782">
        <v>21</v>
      </c>
      <c r="M782" s="5">
        <v>87</v>
      </c>
      <c r="N782" t="s">
        <v>2254</v>
      </c>
      <c r="O782">
        <v>20</v>
      </c>
      <c r="P782">
        <v>20</v>
      </c>
      <c r="Q782">
        <v>21</v>
      </c>
      <c r="R782">
        <v>20</v>
      </c>
      <c r="S782" s="5">
        <v>81</v>
      </c>
      <c r="T782" t="s">
        <v>2255</v>
      </c>
      <c r="U782">
        <v>21</v>
      </c>
      <c r="V782">
        <v>20.6666666666667</v>
      </c>
      <c r="W782">
        <v>21.3333333333333</v>
      </c>
      <c r="X782">
        <v>20</v>
      </c>
      <c r="Y782">
        <v>83</v>
      </c>
    </row>
    <row r="783" spans="1:25">
      <c r="A783">
        <v>782</v>
      </c>
      <c r="B783">
        <v>8</v>
      </c>
      <c r="C783">
        <v>23</v>
      </c>
      <c r="D783">
        <v>22</v>
      </c>
      <c r="E783">
        <v>23</v>
      </c>
      <c r="F783">
        <v>22</v>
      </c>
      <c r="G783" s="5">
        <v>90</v>
      </c>
      <c r="H783" t="s">
        <v>2256</v>
      </c>
      <c r="I783">
        <v>22</v>
      </c>
      <c r="J783">
        <v>18</v>
      </c>
      <c r="K783">
        <v>21</v>
      </c>
      <c r="L783">
        <v>20</v>
      </c>
      <c r="M783" s="5">
        <v>81</v>
      </c>
      <c r="N783" t="s">
        <v>2257</v>
      </c>
      <c r="O783">
        <v>21</v>
      </c>
      <c r="P783">
        <v>20</v>
      </c>
      <c r="Q783">
        <v>20</v>
      </c>
      <c r="R783">
        <v>19</v>
      </c>
      <c r="S783" s="5">
        <v>80</v>
      </c>
      <c r="T783" t="s">
        <v>2258</v>
      </c>
      <c r="U783">
        <v>22</v>
      </c>
      <c r="V783">
        <v>20</v>
      </c>
      <c r="W783">
        <v>21.3333333333333</v>
      </c>
      <c r="X783">
        <v>20.3333333333333</v>
      </c>
      <c r="Y783">
        <v>83.6666666666667</v>
      </c>
    </row>
    <row r="784" spans="1:25">
      <c r="A784">
        <v>783</v>
      </c>
      <c r="B784">
        <v>8</v>
      </c>
      <c r="C784">
        <v>22</v>
      </c>
      <c r="D784">
        <v>23</v>
      </c>
      <c r="E784">
        <v>22</v>
      </c>
      <c r="F784">
        <v>19</v>
      </c>
      <c r="G784" s="5">
        <v>86</v>
      </c>
      <c r="H784" t="s">
        <v>2259</v>
      </c>
      <c r="I784">
        <v>22</v>
      </c>
      <c r="J784">
        <v>21</v>
      </c>
      <c r="K784">
        <v>21</v>
      </c>
      <c r="L784">
        <v>21</v>
      </c>
      <c r="M784" s="5">
        <v>85</v>
      </c>
      <c r="N784" t="s">
        <v>2260</v>
      </c>
      <c r="O784">
        <v>20</v>
      </c>
      <c r="P784">
        <v>20</v>
      </c>
      <c r="Q784">
        <v>18</v>
      </c>
      <c r="R784">
        <v>22</v>
      </c>
      <c r="S784" s="5">
        <v>80</v>
      </c>
      <c r="T784" t="s">
        <v>2261</v>
      </c>
      <c r="U784">
        <v>21.3333333333333</v>
      </c>
      <c r="V784">
        <v>21.3333333333333</v>
      </c>
      <c r="W784">
        <v>20.3333333333333</v>
      </c>
      <c r="X784">
        <v>20.6666666666667</v>
      </c>
      <c r="Y784">
        <v>83.6666666666667</v>
      </c>
    </row>
    <row r="785" spans="1:25">
      <c r="A785">
        <v>784</v>
      </c>
      <c r="B785">
        <v>8</v>
      </c>
      <c r="C785">
        <v>21</v>
      </c>
      <c r="D785">
        <v>20</v>
      </c>
      <c r="E785">
        <v>20</v>
      </c>
      <c r="F785">
        <v>20</v>
      </c>
      <c r="G785" s="5">
        <v>81</v>
      </c>
      <c r="H785" t="s">
        <v>2262</v>
      </c>
      <c r="I785">
        <v>21</v>
      </c>
      <c r="J785">
        <v>20</v>
      </c>
      <c r="K785">
        <v>23</v>
      </c>
      <c r="L785">
        <v>22</v>
      </c>
      <c r="M785" s="5">
        <v>86</v>
      </c>
      <c r="N785" t="s">
        <v>2263</v>
      </c>
      <c r="O785">
        <v>23</v>
      </c>
      <c r="P785">
        <v>20</v>
      </c>
      <c r="Q785">
        <v>22</v>
      </c>
      <c r="R785">
        <v>20</v>
      </c>
      <c r="S785" s="5">
        <v>85</v>
      </c>
      <c r="T785" t="s">
        <v>2264</v>
      </c>
      <c r="U785">
        <v>21.6666666666667</v>
      </c>
      <c r="V785">
        <v>20</v>
      </c>
      <c r="W785">
        <v>21.6666666666667</v>
      </c>
      <c r="X785">
        <v>20.6666666666667</v>
      </c>
      <c r="Y785">
        <v>84</v>
      </c>
    </row>
    <row r="786" spans="1:25">
      <c r="A786">
        <v>785</v>
      </c>
      <c r="B786">
        <v>8</v>
      </c>
      <c r="C786">
        <v>22</v>
      </c>
      <c r="D786">
        <v>23</v>
      </c>
      <c r="E786">
        <v>23</v>
      </c>
      <c r="F786">
        <v>22</v>
      </c>
      <c r="G786" s="5">
        <v>90</v>
      </c>
      <c r="H786" t="s">
        <v>2265</v>
      </c>
      <c r="I786">
        <v>23</v>
      </c>
      <c r="J786">
        <v>21</v>
      </c>
      <c r="K786">
        <v>21</v>
      </c>
      <c r="L786">
        <v>19</v>
      </c>
      <c r="M786" s="5">
        <v>84</v>
      </c>
      <c r="N786" t="s">
        <v>2266</v>
      </c>
      <c r="O786">
        <v>22</v>
      </c>
      <c r="P786">
        <v>22</v>
      </c>
      <c r="Q786">
        <v>20</v>
      </c>
      <c r="R786">
        <v>20</v>
      </c>
      <c r="S786" s="5">
        <v>84</v>
      </c>
      <c r="T786" t="s">
        <v>2267</v>
      </c>
      <c r="U786">
        <v>22.3333333333333</v>
      </c>
      <c r="V786">
        <v>22</v>
      </c>
      <c r="W786">
        <v>21.3333333333333</v>
      </c>
      <c r="X786">
        <v>20.3333333333333</v>
      </c>
      <c r="Y786">
        <v>86</v>
      </c>
    </row>
    <row r="787" spans="1:25">
      <c r="A787">
        <v>786</v>
      </c>
      <c r="B787">
        <v>8</v>
      </c>
      <c r="C787">
        <v>23</v>
      </c>
      <c r="D787">
        <v>19</v>
      </c>
      <c r="E787">
        <v>19</v>
      </c>
      <c r="F787">
        <v>20</v>
      </c>
      <c r="G787" s="5">
        <v>81</v>
      </c>
      <c r="H787" t="s">
        <v>2268</v>
      </c>
      <c r="I787">
        <v>22</v>
      </c>
      <c r="J787">
        <v>23</v>
      </c>
      <c r="K787">
        <v>25</v>
      </c>
      <c r="L787">
        <v>22</v>
      </c>
      <c r="M787" s="5">
        <v>92</v>
      </c>
      <c r="N787" t="s">
        <v>2269</v>
      </c>
      <c r="O787">
        <v>23</v>
      </c>
      <c r="P787">
        <v>21</v>
      </c>
      <c r="Q787">
        <v>22</v>
      </c>
      <c r="R787">
        <v>24</v>
      </c>
      <c r="S787" s="5">
        <v>90</v>
      </c>
      <c r="T787" t="s">
        <v>2270</v>
      </c>
      <c r="U787">
        <v>22.6666666666667</v>
      </c>
      <c r="V787">
        <v>21</v>
      </c>
      <c r="W787">
        <v>22</v>
      </c>
      <c r="X787">
        <v>22</v>
      </c>
      <c r="Y787">
        <v>87.6666666666667</v>
      </c>
    </row>
    <row r="788" spans="1:25">
      <c r="A788">
        <v>787</v>
      </c>
      <c r="B788">
        <v>8</v>
      </c>
      <c r="C788">
        <v>15</v>
      </c>
      <c r="D788">
        <v>17</v>
      </c>
      <c r="E788">
        <v>17</v>
      </c>
      <c r="F788">
        <v>18</v>
      </c>
      <c r="G788" s="5">
        <v>67</v>
      </c>
      <c r="H788" t="s">
        <v>2271</v>
      </c>
      <c r="I788">
        <v>20</v>
      </c>
      <c r="J788">
        <v>15</v>
      </c>
      <c r="K788">
        <v>15</v>
      </c>
      <c r="L788">
        <v>18</v>
      </c>
      <c r="M788" s="5">
        <v>68</v>
      </c>
      <c r="N788" t="s">
        <v>2272</v>
      </c>
      <c r="O788">
        <v>20</v>
      </c>
      <c r="P788">
        <v>15</v>
      </c>
      <c r="Q788">
        <v>15</v>
      </c>
      <c r="R788">
        <v>10</v>
      </c>
      <c r="S788" s="5">
        <v>60</v>
      </c>
      <c r="T788" t="s">
        <v>2273</v>
      </c>
      <c r="U788">
        <v>18.3333333333333</v>
      </c>
      <c r="V788">
        <v>15.6666666666667</v>
      </c>
      <c r="W788">
        <v>15.6666666666667</v>
      </c>
      <c r="X788">
        <v>15.3333333333333</v>
      </c>
      <c r="Y788">
        <v>65</v>
      </c>
    </row>
    <row r="789" spans="1:25">
      <c r="A789">
        <v>788</v>
      </c>
      <c r="B789">
        <v>8</v>
      </c>
      <c r="C789">
        <v>20</v>
      </c>
      <c r="D789">
        <v>18</v>
      </c>
      <c r="E789">
        <v>18</v>
      </c>
      <c r="F789">
        <v>21</v>
      </c>
      <c r="G789" s="5">
        <v>77</v>
      </c>
      <c r="H789" t="s">
        <v>2274</v>
      </c>
      <c r="I789">
        <v>22</v>
      </c>
      <c r="J789">
        <v>23</v>
      </c>
      <c r="K789">
        <v>22</v>
      </c>
      <c r="L789">
        <v>23</v>
      </c>
      <c r="M789" s="5">
        <v>90</v>
      </c>
      <c r="N789" t="s">
        <v>2275</v>
      </c>
      <c r="O789">
        <v>40</v>
      </c>
      <c r="P789">
        <v>15</v>
      </c>
      <c r="Q789">
        <v>15</v>
      </c>
      <c r="R789">
        <v>10</v>
      </c>
      <c r="S789" s="5">
        <v>80</v>
      </c>
      <c r="T789" t="s">
        <v>2273</v>
      </c>
      <c r="U789">
        <v>27.3333333333333</v>
      </c>
      <c r="V789">
        <v>18.6666666666667</v>
      </c>
      <c r="W789">
        <v>18.3333333333333</v>
      </c>
      <c r="X789">
        <v>18</v>
      </c>
      <c r="Y789">
        <v>82.3333333333333</v>
      </c>
    </row>
    <row r="790" spans="1:25">
      <c r="A790">
        <v>789</v>
      </c>
      <c r="B790">
        <v>8</v>
      </c>
      <c r="C790">
        <v>21</v>
      </c>
      <c r="D790">
        <v>19</v>
      </c>
      <c r="E790">
        <v>21</v>
      </c>
      <c r="F790">
        <v>21</v>
      </c>
      <c r="G790" s="5">
        <v>82</v>
      </c>
      <c r="H790" t="s">
        <v>2276</v>
      </c>
      <c r="I790">
        <v>20</v>
      </c>
      <c r="J790">
        <v>25</v>
      </c>
      <c r="K790">
        <v>25</v>
      </c>
      <c r="L790">
        <v>22</v>
      </c>
      <c r="M790" s="5">
        <v>92</v>
      </c>
      <c r="N790" t="s">
        <v>1625</v>
      </c>
      <c r="O790">
        <v>22</v>
      </c>
      <c r="P790">
        <v>18</v>
      </c>
      <c r="Q790">
        <v>18</v>
      </c>
      <c r="R790">
        <v>22</v>
      </c>
      <c r="S790" s="5">
        <v>80</v>
      </c>
      <c r="T790" t="s">
        <v>2277</v>
      </c>
      <c r="U790">
        <v>21</v>
      </c>
      <c r="V790">
        <v>20.6666666666667</v>
      </c>
      <c r="W790">
        <v>21.3333333333333</v>
      </c>
      <c r="X790">
        <v>21.6666666666667</v>
      </c>
      <c r="Y790">
        <v>84.6666666666667</v>
      </c>
    </row>
    <row r="791" spans="1:25">
      <c r="A791">
        <v>790</v>
      </c>
      <c r="B791">
        <v>8</v>
      </c>
      <c r="C791">
        <v>22</v>
      </c>
      <c r="D791">
        <v>21</v>
      </c>
      <c r="E791">
        <v>21</v>
      </c>
      <c r="F791">
        <v>22</v>
      </c>
      <c r="G791" s="5">
        <v>86</v>
      </c>
      <c r="H791" t="s">
        <v>2278</v>
      </c>
      <c r="I791">
        <v>23</v>
      </c>
      <c r="J791">
        <v>25</v>
      </c>
      <c r="K791">
        <v>25</v>
      </c>
      <c r="L791">
        <v>22</v>
      </c>
      <c r="M791" s="5">
        <v>95</v>
      </c>
      <c r="N791" t="s">
        <v>1625</v>
      </c>
      <c r="O791">
        <v>20</v>
      </c>
      <c r="P791">
        <v>16</v>
      </c>
      <c r="Q791">
        <v>18</v>
      </c>
      <c r="R791">
        <v>20</v>
      </c>
      <c r="S791" s="5">
        <v>74</v>
      </c>
      <c r="T791" t="s">
        <v>2279</v>
      </c>
      <c r="U791">
        <v>21.6666666666667</v>
      </c>
      <c r="V791">
        <v>20.6666666666667</v>
      </c>
      <c r="W791">
        <v>21.3333333333333</v>
      </c>
      <c r="X791">
        <v>21.3333333333333</v>
      </c>
      <c r="Y791">
        <v>85</v>
      </c>
    </row>
    <row r="792" spans="1:25">
      <c r="A792">
        <v>791</v>
      </c>
      <c r="B792">
        <v>8</v>
      </c>
      <c r="C792">
        <v>22</v>
      </c>
      <c r="D792">
        <v>19</v>
      </c>
      <c r="E792">
        <v>20</v>
      </c>
      <c r="F792">
        <v>22</v>
      </c>
      <c r="G792" s="5">
        <v>83</v>
      </c>
      <c r="H792" t="s">
        <v>2280</v>
      </c>
      <c r="I792">
        <v>20</v>
      </c>
      <c r="J792">
        <v>25</v>
      </c>
      <c r="K792">
        <v>25</v>
      </c>
      <c r="L792">
        <v>22</v>
      </c>
      <c r="M792" s="5">
        <v>92</v>
      </c>
      <c r="N792" t="s">
        <v>1625</v>
      </c>
      <c r="O792">
        <v>21</v>
      </c>
      <c r="P792">
        <v>19</v>
      </c>
      <c r="Q792">
        <v>20</v>
      </c>
      <c r="R792">
        <v>20</v>
      </c>
      <c r="S792" s="5">
        <v>80</v>
      </c>
      <c r="T792" t="s">
        <v>2281</v>
      </c>
      <c r="U792">
        <v>21</v>
      </c>
      <c r="V792">
        <v>21</v>
      </c>
      <c r="W792">
        <v>21.6666666666667</v>
      </c>
      <c r="X792">
        <v>21.3333333333333</v>
      </c>
      <c r="Y792">
        <v>85</v>
      </c>
    </row>
    <row r="793" spans="1:25">
      <c r="A793">
        <v>792</v>
      </c>
      <c r="B793">
        <v>8</v>
      </c>
      <c r="C793">
        <v>20</v>
      </c>
      <c r="D793">
        <v>18</v>
      </c>
      <c r="E793">
        <v>20</v>
      </c>
      <c r="F793">
        <v>22</v>
      </c>
      <c r="G793" s="5">
        <v>80</v>
      </c>
      <c r="H793" t="s">
        <v>2282</v>
      </c>
      <c r="I793">
        <v>23</v>
      </c>
      <c r="J793">
        <v>22</v>
      </c>
      <c r="K793">
        <v>23</v>
      </c>
      <c r="L793">
        <v>23</v>
      </c>
      <c r="M793" s="5">
        <v>91</v>
      </c>
      <c r="O793">
        <v>20</v>
      </c>
      <c r="P793">
        <v>22</v>
      </c>
      <c r="Q793">
        <v>23</v>
      </c>
      <c r="R793">
        <v>20</v>
      </c>
      <c r="S793" s="5">
        <v>85</v>
      </c>
      <c r="T793" t="s">
        <v>2283</v>
      </c>
      <c r="U793">
        <v>21</v>
      </c>
      <c r="V793">
        <v>20.6666666666667</v>
      </c>
      <c r="W793">
        <v>22</v>
      </c>
      <c r="X793">
        <v>21.6666666666667</v>
      </c>
      <c r="Y793">
        <v>85.3333333333333</v>
      </c>
    </row>
    <row r="794" spans="1:25">
      <c r="A794">
        <v>793</v>
      </c>
      <c r="B794">
        <v>8</v>
      </c>
      <c r="C794">
        <v>22</v>
      </c>
      <c r="D794">
        <v>21</v>
      </c>
      <c r="E794">
        <v>20</v>
      </c>
      <c r="F794">
        <v>22</v>
      </c>
      <c r="G794" s="5">
        <v>85</v>
      </c>
      <c r="H794" t="s">
        <v>2284</v>
      </c>
      <c r="I794">
        <v>22</v>
      </c>
      <c r="J794">
        <v>20</v>
      </c>
      <c r="K794">
        <v>21</v>
      </c>
      <c r="L794">
        <v>21</v>
      </c>
      <c r="M794" s="5">
        <v>84</v>
      </c>
      <c r="N794" t="s">
        <v>2285</v>
      </c>
      <c r="O794">
        <v>24</v>
      </c>
      <c r="P794">
        <v>24</v>
      </c>
      <c r="Q794">
        <v>23</v>
      </c>
      <c r="R794">
        <v>24</v>
      </c>
      <c r="S794" s="5">
        <v>95</v>
      </c>
      <c r="T794" t="s">
        <v>2286</v>
      </c>
      <c r="U794">
        <v>22.6666666666667</v>
      </c>
      <c r="V794">
        <v>21.6666666666667</v>
      </c>
      <c r="W794">
        <v>21.3333333333333</v>
      </c>
      <c r="X794">
        <v>22.3333333333333</v>
      </c>
      <c r="Y794">
        <v>88</v>
      </c>
    </row>
    <row r="795" spans="1:25">
      <c r="A795">
        <v>794</v>
      </c>
      <c r="B795">
        <v>8</v>
      </c>
      <c r="C795">
        <v>22</v>
      </c>
      <c r="D795">
        <v>22</v>
      </c>
      <c r="E795">
        <v>22</v>
      </c>
      <c r="F795">
        <v>23</v>
      </c>
      <c r="G795" s="5">
        <v>89</v>
      </c>
      <c r="H795" t="s">
        <v>2287</v>
      </c>
      <c r="I795">
        <v>20</v>
      </c>
      <c r="J795">
        <v>25</v>
      </c>
      <c r="K795">
        <v>25</v>
      </c>
      <c r="L795">
        <v>22</v>
      </c>
      <c r="M795" s="5">
        <v>92</v>
      </c>
      <c r="N795" t="s">
        <v>1625</v>
      </c>
      <c r="O795">
        <v>22</v>
      </c>
      <c r="P795">
        <v>20</v>
      </c>
      <c r="Q795">
        <v>22</v>
      </c>
      <c r="R795">
        <v>22</v>
      </c>
      <c r="S795" s="5">
        <v>86</v>
      </c>
      <c r="T795" t="s">
        <v>2288</v>
      </c>
      <c r="U795">
        <v>21.3333333333333</v>
      </c>
      <c r="V795">
        <v>22.3333333333333</v>
      </c>
      <c r="W795">
        <v>23</v>
      </c>
      <c r="X795">
        <v>22.3333333333333</v>
      </c>
      <c r="Y795">
        <v>89</v>
      </c>
    </row>
    <row r="796" spans="1:25">
      <c r="A796">
        <v>795</v>
      </c>
      <c r="B796">
        <v>8</v>
      </c>
      <c r="C796">
        <v>23</v>
      </c>
      <c r="D796">
        <v>23</v>
      </c>
      <c r="E796">
        <v>22</v>
      </c>
      <c r="F796">
        <v>22</v>
      </c>
      <c r="G796" s="5">
        <v>90</v>
      </c>
      <c r="H796" t="s">
        <v>2289</v>
      </c>
      <c r="I796">
        <v>22</v>
      </c>
      <c r="J796">
        <v>19</v>
      </c>
      <c r="K796">
        <v>19</v>
      </c>
      <c r="L796">
        <v>17</v>
      </c>
      <c r="M796" s="5">
        <v>77</v>
      </c>
      <c r="N796" t="s">
        <v>2290</v>
      </c>
      <c r="O796">
        <v>20</v>
      </c>
      <c r="P796">
        <v>18</v>
      </c>
      <c r="Q796">
        <v>18</v>
      </c>
      <c r="R796">
        <v>20</v>
      </c>
      <c r="S796" s="5">
        <v>76</v>
      </c>
      <c r="T796" t="s">
        <v>2291</v>
      </c>
      <c r="U796">
        <v>21.6666666666667</v>
      </c>
      <c r="V796">
        <v>20</v>
      </c>
      <c r="W796">
        <v>19.6666666666667</v>
      </c>
      <c r="X796">
        <v>19.6666666666667</v>
      </c>
      <c r="Y796">
        <v>81</v>
      </c>
    </row>
    <row r="797" spans="1:25">
      <c r="A797">
        <v>796</v>
      </c>
      <c r="B797">
        <v>8</v>
      </c>
      <c r="C797">
        <v>23</v>
      </c>
      <c r="D797">
        <v>22</v>
      </c>
      <c r="E797">
        <v>20</v>
      </c>
      <c r="F797">
        <v>20</v>
      </c>
      <c r="G797" s="5">
        <v>85</v>
      </c>
      <c r="H797" t="s">
        <v>2292</v>
      </c>
      <c r="I797">
        <v>22</v>
      </c>
      <c r="J797">
        <v>23</v>
      </c>
      <c r="K797">
        <v>19</v>
      </c>
      <c r="L797">
        <v>22</v>
      </c>
      <c r="M797" s="5">
        <v>86</v>
      </c>
      <c r="N797" t="s">
        <v>2293</v>
      </c>
      <c r="O797">
        <v>22</v>
      </c>
      <c r="P797">
        <v>20</v>
      </c>
      <c r="Q797">
        <v>22</v>
      </c>
      <c r="R797">
        <v>22</v>
      </c>
      <c r="S797" s="5">
        <v>86</v>
      </c>
      <c r="T797" t="s">
        <v>2294</v>
      </c>
      <c r="U797">
        <v>22.3333333333333</v>
      </c>
      <c r="V797">
        <v>21.6666666666667</v>
      </c>
      <c r="W797">
        <v>20.3333333333333</v>
      </c>
      <c r="X797">
        <v>21.3333333333333</v>
      </c>
      <c r="Y797">
        <v>85.6666666666667</v>
      </c>
    </row>
    <row r="798" spans="1:25">
      <c r="A798">
        <v>797</v>
      </c>
      <c r="B798">
        <v>8</v>
      </c>
      <c r="C798">
        <v>24</v>
      </c>
      <c r="D798">
        <v>24</v>
      </c>
      <c r="E798">
        <v>24</v>
      </c>
      <c r="F798">
        <v>25</v>
      </c>
      <c r="G798" s="5">
        <v>97</v>
      </c>
      <c r="H798" t="s">
        <v>2295</v>
      </c>
      <c r="I798">
        <v>23</v>
      </c>
      <c r="J798">
        <v>23</v>
      </c>
      <c r="K798">
        <v>21</v>
      </c>
      <c r="L798">
        <v>21</v>
      </c>
      <c r="M798" s="5">
        <v>88</v>
      </c>
      <c r="N798" t="s">
        <v>2296</v>
      </c>
      <c r="O798">
        <v>22</v>
      </c>
      <c r="P798">
        <v>22</v>
      </c>
      <c r="Q798">
        <v>23</v>
      </c>
      <c r="R798">
        <v>23</v>
      </c>
      <c r="S798" s="5">
        <v>90</v>
      </c>
      <c r="T798" t="s">
        <v>2297</v>
      </c>
      <c r="U798">
        <v>23</v>
      </c>
      <c r="V798">
        <v>23</v>
      </c>
      <c r="W798">
        <v>22.6666666666667</v>
      </c>
      <c r="X798">
        <v>23</v>
      </c>
      <c r="Y798">
        <v>91.6666666666667</v>
      </c>
    </row>
    <row r="799" spans="1:25">
      <c r="A799">
        <v>798</v>
      </c>
      <c r="B799">
        <v>8</v>
      </c>
      <c r="C799">
        <v>23</v>
      </c>
      <c r="D799">
        <v>22</v>
      </c>
      <c r="E799">
        <v>23</v>
      </c>
      <c r="F799">
        <v>21</v>
      </c>
      <c r="G799" s="5">
        <v>89</v>
      </c>
      <c r="H799" t="s">
        <v>2298</v>
      </c>
      <c r="I799">
        <v>21</v>
      </c>
      <c r="J799">
        <v>20</v>
      </c>
      <c r="K799">
        <v>22</v>
      </c>
      <c r="L799">
        <v>22</v>
      </c>
      <c r="M799" s="5">
        <v>85</v>
      </c>
      <c r="N799" t="s">
        <v>2299</v>
      </c>
      <c r="O799">
        <v>20</v>
      </c>
      <c r="P799">
        <v>21</v>
      </c>
      <c r="Q799">
        <v>22</v>
      </c>
      <c r="R799">
        <v>21</v>
      </c>
      <c r="S799" s="5">
        <v>84</v>
      </c>
      <c r="T799" t="s">
        <v>2300</v>
      </c>
      <c r="U799">
        <v>21.3333333333333</v>
      </c>
      <c r="V799">
        <v>21</v>
      </c>
      <c r="W799">
        <v>22.3333333333333</v>
      </c>
      <c r="X799">
        <v>21.3333333333333</v>
      </c>
      <c r="Y799">
        <v>86</v>
      </c>
    </row>
    <row r="800" spans="1:25">
      <c r="A800">
        <v>799</v>
      </c>
      <c r="B800">
        <v>8</v>
      </c>
      <c r="C800">
        <v>20</v>
      </c>
      <c r="D800">
        <v>22</v>
      </c>
      <c r="E800">
        <v>20</v>
      </c>
      <c r="F800">
        <v>20</v>
      </c>
      <c r="G800" s="5">
        <v>82</v>
      </c>
      <c r="H800" t="s">
        <v>2301</v>
      </c>
      <c r="I800">
        <v>20</v>
      </c>
      <c r="J800">
        <v>20</v>
      </c>
      <c r="K800">
        <v>20</v>
      </c>
      <c r="L800">
        <v>20</v>
      </c>
      <c r="M800" s="5">
        <v>80</v>
      </c>
      <c r="N800" t="s">
        <v>2302</v>
      </c>
      <c r="O800">
        <v>18</v>
      </c>
      <c r="P800">
        <v>17</v>
      </c>
      <c r="Q800">
        <v>20</v>
      </c>
      <c r="R800">
        <v>17</v>
      </c>
      <c r="S800" s="5">
        <v>72</v>
      </c>
      <c r="T800" t="s">
        <v>2303</v>
      </c>
      <c r="U800">
        <v>19.3333333333333</v>
      </c>
      <c r="V800">
        <v>19.6666666666667</v>
      </c>
      <c r="W800">
        <v>20</v>
      </c>
      <c r="X800">
        <v>19</v>
      </c>
      <c r="Y800">
        <v>78</v>
      </c>
    </row>
    <row r="801" spans="1:25">
      <c r="A801">
        <v>800</v>
      </c>
      <c r="B801">
        <v>8</v>
      </c>
      <c r="C801">
        <v>22</v>
      </c>
      <c r="D801">
        <v>20</v>
      </c>
      <c r="E801">
        <v>22</v>
      </c>
      <c r="F801">
        <v>21</v>
      </c>
      <c r="G801" s="5">
        <v>85</v>
      </c>
      <c r="H801" t="s">
        <v>2304</v>
      </c>
      <c r="I801">
        <v>20</v>
      </c>
      <c r="J801">
        <v>18</v>
      </c>
      <c r="K801">
        <v>18</v>
      </c>
      <c r="L801">
        <v>20</v>
      </c>
      <c r="M801" s="5">
        <v>76</v>
      </c>
      <c r="N801" t="s">
        <v>2305</v>
      </c>
      <c r="O801">
        <v>22</v>
      </c>
      <c r="P801">
        <v>20</v>
      </c>
      <c r="Q801">
        <v>20</v>
      </c>
      <c r="R801">
        <v>18</v>
      </c>
      <c r="S801" s="5">
        <v>80</v>
      </c>
      <c r="T801" t="s">
        <v>2306</v>
      </c>
      <c r="U801">
        <v>21.3333333333333</v>
      </c>
      <c r="V801">
        <v>19.3333333333333</v>
      </c>
      <c r="W801">
        <v>20</v>
      </c>
      <c r="X801">
        <v>19.6666666666667</v>
      </c>
      <c r="Y801">
        <v>80.3333333333333</v>
      </c>
    </row>
    <row r="802" spans="1:25">
      <c r="A802">
        <v>801</v>
      </c>
      <c r="B802">
        <v>8</v>
      </c>
      <c r="C802">
        <v>20</v>
      </c>
      <c r="D802">
        <v>21</v>
      </c>
      <c r="E802">
        <v>22</v>
      </c>
      <c r="F802">
        <v>22</v>
      </c>
      <c r="G802" s="5">
        <v>85</v>
      </c>
      <c r="H802" t="s">
        <v>2307</v>
      </c>
      <c r="I802">
        <v>20</v>
      </c>
      <c r="J802">
        <v>18</v>
      </c>
      <c r="K802">
        <v>20</v>
      </c>
      <c r="L802">
        <v>22</v>
      </c>
      <c r="M802" s="5">
        <v>80</v>
      </c>
      <c r="N802" t="s">
        <v>2308</v>
      </c>
      <c r="O802">
        <v>22</v>
      </c>
      <c r="P802">
        <v>20</v>
      </c>
      <c r="Q802">
        <v>20</v>
      </c>
      <c r="R802">
        <v>18</v>
      </c>
      <c r="S802" s="5">
        <v>80</v>
      </c>
      <c r="T802" t="s">
        <v>2309</v>
      </c>
      <c r="U802">
        <v>20.6666666666667</v>
      </c>
      <c r="V802">
        <v>19.6666666666667</v>
      </c>
      <c r="W802">
        <v>20.6666666666667</v>
      </c>
      <c r="X802">
        <v>20.6666666666667</v>
      </c>
      <c r="Y802">
        <v>81.6666666666667</v>
      </c>
    </row>
    <row r="803" spans="1:25">
      <c r="A803">
        <v>802</v>
      </c>
      <c r="B803">
        <v>9</v>
      </c>
      <c r="C803">
        <v>15</v>
      </c>
      <c r="D803">
        <v>17</v>
      </c>
      <c r="E803">
        <v>15</v>
      </c>
      <c r="F803">
        <v>15</v>
      </c>
      <c r="G803" s="5">
        <v>62</v>
      </c>
      <c r="H803" t="s">
        <v>2310</v>
      </c>
      <c r="I803">
        <v>17</v>
      </c>
      <c r="J803">
        <v>18</v>
      </c>
      <c r="K803">
        <v>18</v>
      </c>
      <c r="L803">
        <v>15</v>
      </c>
      <c r="M803" s="5">
        <v>68</v>
      </c>
      <c r="N803" t="s">
        <v>2311</v>
      </c>
      <c r="O803">
        <v>18</v>
      </c>
      <c r="P803">
        <v>20</v>
      </c>
      <c r="Q803">
        <v>18</v>
      </c>
      <c r="R803">
        <v>17</v>
      </c>
      <c r="S803" s="5">
        <v>73</v>
      </c>
      <c r="T803" t="s">
        <v>2312</v>
      </c>
      <c r="U803">
        <v>16.6666666666667</v>
      </c>
      <c r="V803">
        <v>18.3333333333333</v>
      </c>
      <c r="W803">
        <v>17</v>
      </c>
      <c r="X803">
        <v>15.6666666666667</v>
      </c>
      <c r="Y803">
        <v>67.6666666666667</v>
      </c>
    </row>
    <row r="804" spans="1:25">
      <c r="A804">
        <v>803</v>
      </c>
      <c r="B804">
        <v>9</v>
      </c>
      <c r="C804">
        <v>16</v>
      </c>
      <c r="D804">
        <v>17</v>
      </c>
      <c r="E804">
        <v>16</v>
      </c>
      <c r="F804">
        <v>15</v>
      </c>
      <c r="G804" s="5">
        <v>64</v>
      </c>
      <c r="H804" t="s">
        <v>2313</v>
      </c>
      <c r="I804">
        <v>20</v>
      </c>
      <c r="J804">
        <v>18</v>
      </c>
      <c r="K804">
        <v>21</v>
      </c>
      <c r="L804">
        <v>18</v>
      </c>
      <c r="M804" s="5">
        <v>77</v>
      </c>
      <c r="N804" t="s">
        <v>2314</v>
      </c>
      <c r="O804">
        <v>17</v>
      </c>
      <c r="P804">
        <v>18</v>
      </c>
      <c r="Q804">
        <v>20</v>
      </c>
      <c r="R804">
        <v>20</v>
      </c>
      <c r="S804" s="5">
        <v>75</v>
      </c>
      <c r="T804" t="s">
        <v>2315</v>
      </c>
      <c r="U804">
        <v>17.6666666666667</v>
      </c>
      <c r="V804">
        <v>17.6666666666667</v>
      </c>
      <c r="W804">
        <v>19</v>
      </c>
      <c r="X804">
        <v>17.6666666666667</v>
      </c>
      <c r="Y804">
        <v>72</v>
      </c>
    </row>
    <row r="805" spans="1:25">
      <c r="A805">
        <v>804</v>
      </c>
      <c r="B805">
        <v>9</v>
      </c>
      <c r="C805">
        <v>20</v>
      </c>
      <c r="D805">
        <v>15</v>
      </c>
      <c r="E805">
        <v>15</v>
      </c>
      <c r="F805">
        <v>13</v>
      </c>
      <c r="G805" s="5">
        <v>63</v>
      </c>
      <c r="H805" t="s">
        <v>2316</v>
      </c>
      <c r="I805">
        <v>20</v>
      </c>
      <c r="J805">
        <v>18</v>
      </c>
      <c r="K805">
        <v>20</v>
      </c>
      <c r="L805">
        <v>20</v>
      </c>
      <c r="M805" s="5">
        <v>78</v>
      </c>
      <c r="N805" t="s">
        <v>2317</v>
      </c>
      <c r="O805">
        <v>22</v>
      </c>
      <c r="P805">
        <v>21</v>
      </c>
      <c r="Q805">
        <v>18</v>
      </c>
      <c r="R805">
        <v>21</v>
      </c>
      <c r="S805" s="5">
        <v>82</v>
      </c>
      <c r="T805" t="s">
        <v>2318</v>
      </c>
      <c r="U805">
        <v>20.6666666666667</v>
      </c>
      <c r="V805">
        <v>18</v>
      </c>
      <c r="W805">
        <v>17.6666666666667</v>
      </c>
      <c r="X805">
        <v>18</v>
      </c>
      <c r="Y805">
        <v>74.3333333333333</v>
      </c>
    </row>
    <row r="806" spans="1:25">
      <c r="A806">
        <v>805</v>
      </c>
      <c r="B806">
        <v>9</v>
      </c>
      <c r="C806">
        <v>18</v>
      </c>
      <c r="D806">
        <v>18</v>
      </c>
      <c r="E806">
        <v>18</v>
      </c>
      <c r="F806">
        <v>16</v>
      </c>
      <c r="G806" s="5">
        <v>70</v>
      </c>
      <c r="H806" t="s">
        <v>2319</v>
      </c>
      <c r="I806">
        <v>20</v>
      </c>
      <c r="J806">
        <v>20</v>
      </c>
      <c r="K806">
        <v>18</v>
      </c>
      <c r="L806">
        <v>20</v>
      </c>
      <c r="M806" s="5">
        <v>78</v>
      </c>
      <c r="N806" t="s">
        <v>2320</v>
      </c>
      <c r="O806">
        <v>20</v>
      </c>
      <c r="P806">
        <v>22</v>
      </c>
      <c r="Q806">
        <v>18</v>
      </c>
      <c r="R806">
        <v>20</v>
      </c>
      <c r="S806" s="5">
        <v>80</v>
      </c>
      <c r="T806" t="s">
        <v>2321</v>
      </c>
      <c r="U806">
        <v>19.3333333333333</v>
      </c>
      <c r="V806">
        <v>20</v>
      </c>
      <c r="W806">
        <v>18</v>
      </c>
      <c r="X806">
        <v>18.6666666666667</v>
      </c>
      <c r="Y806">
        <v>76</v>
      </c>
    </row>
    <row r="807" spans="1:25">
      <c r="A807">
        <v>806</v>
      </c>
      <c r="B807">
        <v>9</v>
      </c>
      <c r="C807">
        <v>20</v>
      </c>
      <c r="D807">
        <v>21</v>
      </c>
      <c r="E807">
        <v>18</v>
      </c>
      <c r="F807">
        <v>20</v>
      </c>
      <c r="G807" s="5">
        <v>79</v>
      </c>
      <c r="H807" t="s">
        <v>2322</v>
      </c>
      <c r="I807">
        <v>16</v>
      </c>
      <c r="J807">
        <v>18</v>
      </c>
      <c r="K807">
        <v>18</v>
      </c>
      <c r="L807">
        <v>16</v>
      </c>
      <c r="M807" s="5">
        <v>68</v>
      </c>
      <c r="N807" t="s">
        <v>2323</v>
      </c>
      <c r="O807">
        <v>21</v>
      </c>
      <c r="P807">
        <v>20</v>
      </c>
      <c r="Q807">
        <v>22</v>
      </c>
      <c r="R807">
        <v>21</v>
      </c>
      <c r="S807" s="5">
        <v>84</v>
      </c>
      <c r="T807" t="s">
        <v>2324</v>
      </c>
      <c r="U807">
        <v>19</v>
      </c>
      <c r="V807">
        <v>19.6666666666667</v>
      </c>
      <c r="W807">
        <v>19.3333333333333</v>
      </c>
      <c r="X807">
        <v>19</v>
      </c>
      <c r="Y807">
        <v>77</v>
      </c>
    </row>
    <row r="808" spans="1:25">
      <c r="A808">
        <v>807</v>
      </c>
      <c r="B808">
        <v>9</v>
      </c>
      <c r="C808">
        <v>22</v>
      </c>
      <c r="D808">
        <v>20</v>
      </c>
      <c r="E808">
        <v>13</v>
      </c>
      <c r="F808">
        <v>20</v>
      </c>
      <c r="G808" s="5">
        <v>75</v>
      </c>
      <c r="H808" t="s">
        <v>2325</v>
      </c>
      <c r="I808">
        <v>20</v>
      </c>
      <c r="J808">
        <v>18</v>
      </c>
      <c r="K808">
        <v>18</v>
      </c>
      <c r="L808">
        <v>16</v>
      </c>
      <c r="M808" s="5">
        <v>72</v>
      </c>
      <c r="N808" t="s">
        <v>2326</v>
      </c>
      <c r="O808">
        <v>20</v>
      </c>
      <c r="P808">
        <v>23</v>
      </c>
      <c r="Q808">
        <v>20</v>
      </c>
      <c r="R808">
        <v>22</v>
      </c>
      <c r="S808" s="5">
        <v>85</v>
      </c>
      <c r="T808" t="s">
        <v>2327</v>
      </c>
      <c r="U808">
        <v>20.6666666666667</v>
      </c>
      <c r="V808">
        <v>20.3333333333333</v>
      </c>
      <c r="W808">
        <v>17</v>
      </c>
      <c r="X808">
        <v>19.3333333333333</v>
      </c>
      <c r="Y808">
        <v>77.3333333333333</v>
      </c>
    </row>
    <row r="809" spans="1:25">
      <c r="A809">
        <v>808</v>
      </c>
      <c r="B809">
        <v>9</v>
      </c>
      <c r="C809">
        <v>20</v>
      </c>
      <c r="D809">
        <v>20</v>
      </c>
      <c r="E809">
        <v>16</v>
      </c>
      <c r="F809">
        <v>18</v>
      </c>
      <c r="G809" s="5">
        <v>74</v>
      </c>
      <c r="H809" t="s">
        <v>2328</v>
      </c>
      <c r="I809">
        <v>22</v>
      </c>
      <c r="J809">
        <v>23</v>
      </c>
      <c r="K809">
        <v>23</v>
      </c>
      <c r="L809">
        <v>22</v>
      </c>
      <c r="M809" s="5">
        <v>90</v>
      </c>
      <c r="N809" t="s">
        <v>2329</v>
      </c>
      <c r="O809">
        <v>21</v>
      </c>
      <c r="P809">
        <v>18</v>
      </c>
      <c r="Q809">
        <v>20</v>
      </c>
      <c r="R809">
        <v>21</v>
      </c>
      <c r="S809" s="5">
        <v>80</v>
      </c>
      <c r="T809" t="s">
        <v>2330</v>
      </c>
      <c r="U809">
        <v>21</v>
      </c>
      <c r="V809">
        <v>20.3333333333333</v>
      </c>
      <c r="W809">
        <v>19.6666666666667</v>
      </c>
      <c r="X809">
        <v>20.3333333333333</v>
      </c>
      <c r="Y809">
        <v>81.3333333333333</v>
      </c>
    </row>
    <row r="810" spans="1:25">
      <c r="A810">
        <v>809</v>
      </c>
      <c r="B810">
        <v>9</v>
      </c>
      <c r="C810">
        <v>20</v>
      </c>
      <c r="D810">
        <v>22</v>
      </c>
      <c r="E810">
        <v>21</v>
      </c>
      <c r="F810">
        <v>23</v>
      </c>
      <c r="G810" s="5">
        <v>86</v>
      </c>
      <c r="H810" t="s">
        <v>2331</v>
      </c>
      <c r="I810">
        <v>18</v>
      </c>
      <c r="J810">
        <v>20</v>
      </c>
      <c r="K810">
        <v>16</v>
      </c>
      <c r="L810">
        <v>20</v>
      </c>
      <c r="M810" s="5">
        <v>74</v>
      </c>
      <c r="N810" t="s">
        <v>2332</v>
      </c>
      <c r="O810">
        <v>23</v>
      </c>
      <c r="P810">
        <v>20</v>
      </c>
      <c r="Q810">
        <v>22</v>
      </c>
      <c r="R810">
        <v>21</v>
      </c>
      <c r="S810" s="5">
        <v>86</v>
      </c>
      <c r="T810" t="s">
        <v>2333</v>
      </c>
      <c r="U810">
        <v>20.3333333333333</v>
      </c>
      <c r="V810">
        <v>20.6666666666667</v>
      </c>
      <c r="W810">
        <v>19.6666666666667</v>
      </c>
      <c r="X810">
        <v>21.3333333333333</v>
      </c>
      <c r="Y810">
        <v>82</v>
      </c>
    </row>
    <row r="811" spans="1:25">
      <c r="A811">
        <v>810</v>
      </c>
      <c r="B811">
        <v>9</v>
      </c>
      <c r="C811">
        <v>21</v>
      </c>
      <c r="D811">
        <v>22</v>
      </c>
      <c r="E811">
        <v>23</v>
      </c>
      <c r="F811">
        <v>20</v>
      </c>
      <c r="G811" s="5">
        <v>86</v>
      </c>
      <c r="H811" t="s">
        <v>2334</v>
      </c>
      <c r="I811">
        <v>20</v>
      </c>
      <c r="J811">
        <v>20</v>
      </c>
      <c r="K811">
        <v>22</v>
      </c>
      <c r="L811">
        <v>20</v>
      </c>
      <c r="M811" s="5">
        <v>82</v>
      </c>
      <c r="N811" t="s">
        <v>2335</v>
      </c>
      <c r="O811">
        <v>20</v>
      </c>
      <c r="P811">
        <v>22</v>
      </c>
      <c r="Q811">
        <v>21</v>
      </c>
      <c r="R811">
        <v>23</v>
      </c>
      <c r="S811" s="5">
        <v>86</v>
      </c>
      <c r="T811" t="s">
        <v>2336</v>
      </c>
      <c r="U811">
        <v>20.3333333333333</v>
      </c>
      <c r="V811">
        <v>21.3333333333333</v>
      </c>
      <c r="W811">
        <v>22</v>
      </c>
      <c r="X811">
        <v>21</v>
      </c>
      <c r="Y811">
        <v>84.6666666666667</v>
      </c>
    </row>
    <row r="812" spans="1:25">
      <c r="A812">
        <v>811</v>
      </c>
      <c r="B812">
        <v>9</v>
      </c>
      <c r="C812">
        <v>22</v>
      </c>
      <c r="D812">
        <v>23</v>
      </c>
      <c r="E812">
        <v>19</v>
      </c>
      <c r="F812">
        <v>22</v>
      </c>
      <c r="G812" s="5">
        <v>86</v>
      </c>
      <c r="H812" t="s">
        <v>2337</v>
      </c>
      <c r="I812">
        <v>22</v>
      </c>
      <c r="J812">
        <v>20</v>
      </c>
      <c r="K812">
        <v>22</v>
      </c>
      <c r="L812">
        <v>20</v>
      </c>
      <c r="M812" s="5">
        <v>84</v>
      </c>
      <c r="N812" t="s">
        <v>2338</v>
      </c>
      <c r="O812">
        <v>22</v>
      </c>
      <c r="P812">
        <v>22</v>
      </c>
      <c r="Q812">
        <v>23</v>
      </c>
      <c r="R812">
        <v>21</v>
      </c>
      <c r="S812" s="5">
        <v>88</v>
      </c>
      <c r="T812" t="s">
        <v>2339</v>
      </c>
      <c r="U812">
        <v>22</v>
      </c>
      <c r="V812">
        <v>21.6666666666667</v>
      </c>
      <c r="W812">
        <v>21.3333333333333</v>
      </c>
      <c r="X812">
        <v>21</v>
      </c>
      <c r="Y812">
        <v>86</v>
      </c>
    </row>
    <row r="813" spans="1:25">
      <c r="A813">
        <v>812</v>
      </c>
      <c r="B813">
        <v>9</v>
      </c>
      <c r="C813">
        <v>21</v>
      </c>
      <c r="D813">
        <v>23</v>
      </c>
      <c r="E813">
        <v>23</v>
      </c>
      <c r="F813">
        <v>24</v>
      </c>
      <c r="G813" s="5">
        <v>91</v>
      </c>
      <c r="H813" t="s">
        <v>2340</v>
      </c>
      <c r="I813">
        <v>22</v>
      </c>
      <c r="J813">
        <v>20</v>
      </c>
      <c r="K813">
        <v>22</v>
      </c>
      <c r="L813">
        <v>20</v>
      </c>
      <c r="M813" s="5">
        <v>84</v>
      </c>
      <c r="N813" t="s">
        <v>2341</v>
      </c>
      <c r="O813">
        <v>21</v>
      </c>
      <c r="P813">
        <v>22</v>
      </c>
      <c r="Q813">
        <v>20</v>
      </c>
      <c r="R813">
        <v>22</v>
      </c>
      <c r="S813" s="5">
        <v>85</v>
      </c>
      <c r="T813" t="s">
        <v>2342</v>
      </c>
      <c r="U813">
        <v>21.3333333333333</v>
      </c>
      <c r="V813">
        <v>21.6666666666667</v>
      </c>
      <c r="W813">
        <v>21.6666666666667</v>
      </c>
      <c r="X813">
        <v>22</v>
      </c>
      <c r="Y813">
        <v>86.6666666666667</v>
      </c>
    </row>
    <row r="814" spans="1:25">
      <c r="A814">
        <v>813</v>
      </c>
      <c r="B814">
        <v>9</v>
      </c>
      <c r="C814">
        <v>22</v>
      </c>
      <c r="D814">
        <v>23</v>
      </c>
      <c r="E814">
        <v>23</v>
      </c>
      <c r="F814">
        <v>23</v>
      </c>
      <c r="G814" s="5">
        <v>91</v>
      </c>
      <c r="H814" t="s">
        <v>2343</v>
      </c>
      <c r="I814">
        <v>23</v>
      </c>
      <c r="J814">
        <v>23</v>
      </c>
      <c r="K814">
        <v>20</v>
      </c>
      <c r="L814">
        <v>23</v>
      </c>
      <c r="M814" s="5">
        <v>89</v>
      </c>
      <c r="N814" t="s">
        <v>2344</v>
      </c>
      <c r="O814">
        <v>22</v>
      </c>
      <c r="P814">
        <v>22</v>
      </c>
      <c r="Q814">
        <v>22</v>
      </c>
      <c r="R814">
        <v>15</v>
      </c>
      <c r="S814" s="5">
        <v>81</v>
      </c>
      <c r="T814" t="s">
        <v>2345</v>
      </c>
      <c r="U814">
        <v>22.3333333333333</v>
      </c>
      <c r="V814">
        <v>22.6666666666667</v>
      </c>
      <c r="W814">
        <v>21.6666666666667</v>
      </c>
      <c r="X814">
        <v>20.3333333333333</v>
      </c>
      <c r="Y814">
        <v>87</v>
      </c>
    </row>
    <row r="815" spans="1:25">
      <c r="A815">
        <v>814</v>
      </c>
      <c r="B815">
        <v>9</v>
      </c>
      <c r="C815">
        <v>23</v>
      </c>
      <c r="D815">
        <v>24</v>
      </c>
      <c r="E815">
        <v>23</v>
      </c>
      <c r="F815">
        <v>22</v>
      </c>
      <c r="G815" s="5">
        <v>92</v>
      </c>
      <c r="H815" t="s">
        <v>2346</v>
      </c>
      <c r="I815">
        <v>20</v>
      </c>
      <c r="J815">
        <v>23</v>
      </c>
      <c r="K815">
        <v>22</v>
      </c>
      <c r="L815">
        <v>20</v>
      </c>
      <c r="M815" s="5">
        <v>85</v>
      </c>
      <c r="N815" t="s">
        <v>2347</v>
      </c>
      <c r="O815">
        <v>24</v>
      </c>
      <c r="P815">
        <v>23</v>
      </c>
      <c r="Q815">
        <v>24</v>
      </c>
      <c r="R815">
        <v>22</v>
      </c>
      <c r="S815" s="5">
        <v>93</v>
      </c>
      <c r="T815" t="s">
        <v>2348</v>
      </c>
      <c r="U815">
        <v>22.3333333333333</v>
      </c>
      <c r="V815">
        <v>23.3333333333333</v>
      </c>
      <c r="W815">
        <v>23</v>
      </c>
      <c r="X815">
        <v>21.3333333333333</v>
      </c>
      <c r="Y815">
        <v>90</v>
      </c>
    </row>
    <row r="816" spans="1:25">
      <c r="A816">
        <v>815</v>
      </c>
      <c r="B816">
        <v>9</v>
      </c>
      <c r="C816">
        <v>20</v>
      </c>
      <c r="D816">
        <v>20</v>
      </c>
      <c r="E816">
        <v>20</v>
      </c>
      <c r="F816">
        <v>20</v>
      </c>
      <c r="G816" s="5">
        <v>80</v>
      </c>
      <c r="H816" t="s">
        <v>2349</v>
      </c>
      <c r="I816">
        <v>20</v>
      </c>
      <c r="J816">
        <v>21</v>
      </c>
      <c r="K816">
        <v>20</v>
      </c>
      <c r="L816">
        <v>19</v>
      </c>
      <c r="M816" s="5">
        <v>80</v>
      </c>
      <c r="N816" t="s">
        <v>2350</v>
      </c>
      <c r="O816">
        <v>15</v>
      </c>
      <c r="P816">
        <v>20</v>
      </c>
      <c r="Q816">
        <v>14</v>
      </c>
      <c r="R816">
        <v>16</v>
      </c>
      <c r="S816" s="5">
        <v>65</v>
      </c>
      <c r="T816" t="s">
        <v>2351</v>
      </c>
      <c r="U816">
        <v>18.3333333333333</v>
      </c>
      <c r="V816">
        <v>20.3333333333333</v>
      </c>
      <c r="W816">
        <v>18</v>
      </c>
      <c r="X816">
        <v>18.3333333333333</v>
      </c>
      <c r="Y816">
        <v>75</v>
      </c>
    </row>
    <row r="817" s="4" customFormat="1" spans="1:25">
      <c r="A817" s="4">
        <v>816</v>
      </c>
      <c r="B817" s="4">
        <v>9</v>
      </c>
      <c r="C817" s="4">
        <v>22</v>
      </c>
      <c r="D817" s="4">
        <v>20</v>
      </c>
      <c r="E817" s="4">
        <v>20</v>
      </c>
      <c r="F817" s="4">
        <v>18</v>
      </c>
      <c r="G817" s="5">
        <v>80</v>
      </c>
      <c r="H817" s="4" t="s">
        <v>2352</v>
      </c>
      <c r="I817" s="4">
        <v>23</v>
      </c>
      <c r="J817" s="4">
        <v>23</v>
      </c>
      <c r="K817" s="4">
        <v>22</v>
      </c>
      <c r="L817" s="4">
        <v>22</v>
      </c>
      <c r="M817" s="5">
        <v>90</v>
      </c>
      <c r="N817" s="4" t="s">
        <v>2353</v>
      </c>
      <c r="O817" s="4">
        <v>20</v>
      </c>
      <c r="P817" s="4">
        <v>20</v>
      </c>
      <c r="Q817" s="4">
        <v>24</v>
      </c>
      <c r="R817" s="4">
        <v>15</v>
      </c>
      <c r="S817" s="5">
        <v>79</v>
      </c>
      <c r="T817" s="4" t="s">
        <v>2354</v>
      </c>
      <c r="U817" s="4">
        <v>21.6666666666667</v>
      </c>
      <c r="V817" s="4">
        <v>21</v>
      </c>
      <c r="W817" s="4">
        <v>22</v>
      </c>
      <c r="X817" s="4">
        <v>18.3333333333333</v>
      </c>
      <c r="Y817" s="4">
        <v>83</v>
      </c>
    </row>
    <row r="818" spans="1:25">
      <c r="A818">
        <v>817</v>
      </c>
      <c r="B818">
        <v>9</v>
      </c>
      <c r="C818">
        <v>23</v>
      </c>
      <c r="D818">
        <v>22</v>
      </c>
      <c r="E818">
        <v>23</v>
      </c>
      <c r="F818">
        <v>20</v>
      </c>
      <c r="G818" s="5">
        <v>88</v>
      </c>
      <c r="H818" t="s">
        <v>2355</v>
      </c>
      <c r="I818">
        <v>24</v>
      </c>
      <c r="J818">
        <v>24</v>
      </c>
      <c r="K818">
        <v>23</v>
      </c>
      <c r="L818">
        <v>23</v>
      </c>
      <c r="M818" s="5">
        <v>94</v>
      </c>
      <c r="N818" t="s">
        <v>2356</v>
      </c>
      <c r="O818">
        <v>21</v>
      </c>
      <c r="P818">
        <v>20</v>
      </c>
      <c r="Q818">
        <v>18</v>
      </c>
      <c r="R818">
        <v>23</v>
      </c>
      <c r="S818" s="5">
        <v>82</v>
      </c>
      <c r="T818" t="s">
        <v>2357</v>
      </c>
      <c r="U818">
        <v>22.6666666666667</v>
      </c>
      <c r="V818">
        <v>22</v>
      </c>
      <c r="W818">
        <v>21.3333333333333</v>
      </c>
      <c r="X818">
        <v>22</v>
      </c>
      <c r="Y818">
        <v>88</v>
      </c>
    </row>
    <row r="819" spans="1:25">
      <c r="A819">
        <v>818</v>
      </c>
      <c r="B819">
        <v>9</v>
      </c>
      <c r="C819">
        <v>20</v>
      </c>
      <c r="D819">
        <v>22</v>
      </c>
      <c r="E819">
        <v>20</v>
      </c>
      <c r="F819">
        <v>23</v>
      </c>
      <c r="G819" s="5">
        <v>85</v>
      </c>
      <c r="H819" t="s">
        <v>2358</v>
      </c>
      <c r="I819">
        <v>23</v>
      </c>
      <c r="J819">
        <v>23</v>
      </c>
      <c r="K819">
        <v>23</v>
      </c>
      <c r="L819">
        <v>24</v>
      </c>
      <c r="M819" s="5">
        <v>93</v>
      </c>
      <c r="N819" t="s">
        <v>2356</v>
      </c>
      <c r="O819">
        <v>23</v>
      </c>
      <c r="P819">
        <v>22</v>
      </c>
      <c r="Q819">
        <v>24</v>
      </c>
      <c r="R819">
        <v>20</v>
      </c>
      <c r="S819" s="5">
        <v>89</v>
      </c>
      <c r="T819" t="s">
        <v>2359</v>
      </c>
      <c r="U819">
        <v>22</v>
      </c>
      <c r="V819">
        <v>22.3333333333333</v>
      </c>
      <c r="W819">
        <v>22.3333333333333</v>
      </c>
      <c r="X819">
        <v>22.3333333333333</v>
      </c>
      <c r="Y819">
        <v>89</v>
      </c>
    </row>
    <row r="820" spans="1:25">
      <c r="A820">
        <v>819</v>
      </c>
      <c r="B820">
        <v>9</v>
      </c>
      <c r="C820">
        <v>16</v>
      </c>
      <c r="D820">
        <v>13</v>
      </c>
      <c r="E820">
        <v>15</v>
      </c>
      <c r="F820">
        <v>16</v>
      </c>
      <c r="G820" s="5">
        <v>60</v>
      </c>
      <c r="H820" t="s">
        <v>2360</v>
      </c>
      <c r="I820">
        <v>15</v>
      </c>
      <c r="J820">
        <v>15</v>
      </c>
      <c r="K820">
        <v>15</v>
      </c>
      <c r="L820">
        <v>20</v>
      </c>
      <c r="M820" s="5">
        <v>65</v>
      </c>
      <c r="N820" t="s">
        <v>2361</v>
      </c>
      <c r="O820">
        <v>19</v>
      </c>
      <c r="P820">
        <v>20</v>
      </c>
      <c r="Q820">
        <v>17</v>
      </c>
      <c r="R820">
        <v>18</v>
      </c>
      <c r="S820" s="5">
        <v>74</v>
      </c>
      <c r="T820" t="s">
        <v>2362</v>
      </c>
      <c r="U820">
        <v>16.6666666666667</v>
      </c>
      <c r="V820">
        <v>16</v>
      </c>
      <c r="W820">
        <v>15.6666666666667</v>
      </c>
      <c r="X820">
        <v>18</v>
      </c>
      <c r="Y820">
        <v>66.3333333333333</v>
      </c>
    </row>
    <row r="821" spans="1:25">
      <c r="A821">
        <v>820</v>
      </c>
      <c r="B821">
        <v>9</v>
      </c>
      <c r="C821">
        <v>18</v>
      </c>
      <c r="D821">
        <v>20</v>
      </c>
      <c r="E821">
        <v>18</v>
      </c>
      <c r="F821">
        <v>18</v>
      </c>
      <c r="G821" s="5">
        <v>74</v>
      </c>
      <c r="H821" t="s">
        <v>2363</v>
      </c>
      <c r="I821">
        <v>22</v>
      </c>
      <c r="J821">
        <v>18</v>
      </c>
      <c r="K821">
        <v>17</v>
      </c>
      <c r="L821">
        <v>19</v>
      </c>
      <c r="M821" s="5">
        <v>76</v>
      </c>
      <c r="N821" t="s">
        <v>2364</v>
      </c>
      <c r="O821">
        <v>18</v>
      </c>
      <c r="P821">
        <v>17</v>
      </c>
      <c r="Q821">
        <v>15</v>
      </c>
      <c r="R821">
        <v>20</v>
      </c>
      <c r="S821" s="5">
        <v>70</v>
      </c>
      <c r="T821" t="s">
        <v>2365</v>
      </c>
      <c r="U821">
        <v>19.3333333333333</v>
      </c>
      <c r="V821">
        <v>18.3333333333333</v>
      </c>
      <c r="W821">
        <v>16.6666666666667</v>
      </c>
      <c r="X821">
        <v>19</v>
      </c>
      <c r="Y821">
        <v>73.3333333333333</v>
      </c>
    </row>
    <row r="822" spans="1:25">
      <c r="A822">
        <v>821</v>
      </c>
      <c r="B822">
        <v>9</v>
      </c>
      <c r="C822">
        <v>21</v>
      </c>
      <c r="D822">
        <v>20</v>
      </c>
      <c r="E822">
        <v>18</v>
      </c>
      <c r="F822">
        <v>16</v>
      </c>
      <c r="G822" s="5">
        <v>75</v>
      </c>
      <c r="H822" t="s">
        <v>2366</v>
      </c>
      <c r="I822">
        <v>15</v>
      </c>
      <c r="J822">
        <v>20</v>
      </c>
      <c r="K822">
        <v>20</v>
      </c>
      <c r="L822">
        <v>18</v>
      </c>
      <c r="M822" s="5">
        <v>73</v>
      </c>
      <c r="N822" t="s">
        <v>2367</v>
      </c>
      <c r="O822">
        <v>19</v>
      </c>
      <c r="P822">
        <v>20</v>
      </c>
      <c r="Q822">
        <v>18</v>
      </c>
      <c r="R822">
        <v>18</v>
      </c>
      <c r="S822" s="5">
        <v>75</v>
      </c>
      <c r="T822" t="s">
        <v>2368</v>
      </c>
      <c r="U822">
        <v>18.3333333333333</v>
      </c>
      <c r="V822">
        <v>20</v>
      </c>
      <c r="W822">
        <v>18.6666666666667</v>
      </c>
      <c r="X822">
        <v>17.3333333333333</v>
      </c>
      <c r="Y822">
        <v>74.3333333333333</v>
      </c>
    </row>
    <row r="823" spans="1:25">
      <c r="A823">
        <v>822</v>
      </c>
      <c r="B823">
        <v>9</v>
      </c>
      <c r="C823">
        <v>16</v>
      </c>
      <c r="D823">
        <v>17</v>
      </c>
      <c r="E823">
        <v>19</v>
      </c>
      <c r="F823">
        <v>18</v>
      </c>
      <c r="G823" s="5">
        <v>70</v>
      </c>
      <c r="H823" t="s">
        <v>2369</v>
      </c>
      <c r="I823">
        <v>18</v>
      </c>
      <c r="J823">
        <v>18</v>
      </c>
      <c r="K823">
        <v>20</v>
      </c>
      <c r="L823">
        <v>20</v>
      </c>
      <c r="M823" s="5">
        <v>76</v>
      </c>
      <c r="N823" t="s">
        <v>2370</v>
      </c>
      <c r="O823">
        <v>19</v>
      </c>
      <c r="P823">
        <v>20</v>
      </c>
      <c r="Q823">
        <v>21</v>
      </c>
      <c r="R823">
        <v>19</v>
      </c>
      <c r="S823" s="5">
        <v>79</v>
      </c>
      <c r="T823" t="s">
        <v>2371</v>
      </c>
      <c r="U823">
        <v>17.6666666666667</v>
      </c>
      <c r="V823">
        <v>18.3333333333333</v>
      </c>
      <c r="W823">
        <v>20</v>
      </c>
      <c r="X823">
        <v>19</v>
      </c>
      <c r="Y823">
        <v>75</v>
      </c>
    </row>
    <row r="824" s="4" customFormat="1" spans="1:25">
      <c r="A824" s="4">
        <v>823</v>
      </c>
      <c r="B824" s="4">
        <v>9</v>
      </c>
      <c r="C824" s="4">
        <v>22</v>
      </c>
      <c r="D824" s="4">
        <v>20</v>
      </c>
      <c r="E824" s="4">
        <v>22</v>
      </c>
      <c r="F824" s="4">
        <v>22</v>
      </c>
      <c r="G824" s="5">
        <v>86</v>
      </c>
      <c r="H824" s="4" t="s">
        <v>2372</v>
      </c>
      <c r="I824" s="4">
        <v>18</v>
      </c>
      <c r="J824" s="4">
        <v>17</v>
      </c>
      <c r="K824" s="4">
        <v>21</v>
      </c>
      <c r="L824" s="4">
        <v>19</v>
      </c>
      <c r="M824" s="5">
        <v>75</v>
      </c>
      <c r="N824" s="4" t="s">
        <v>2373</v>
      </c>
      <c r="O824" s="4">
        <v>20</v>
      </c>
      <c r="P824" s="4">
        <v>20</v>
      </c>
      <c r="Q824" s="4">
        <v>21</v>
      </c>
      <c r="R824" s="4">
        <v>20</v>
      </c>
      <c r="S824" s="5">
        <v>81</v>
      </c>
      <c r="T824" s="4" t="s">
        <v>2374</v>
      </c>
      <c r="U824" s="4">
        <v>20</v>
      </c>
      <c r="V824" s="4">
        <v>19</v>
      </c>
      <c r="W824" s="4">
        <v>21.3333333333333</v>
      </c>
      <c r="X824" s="4">
        <v>20.3333333333333</v>
      </c>
      <c r="Y824" s="4">
        <v>80.6666666666667</v>
      </c>
    </row>
    <row r="825" spans="1:25">
      <c r="A825">
        <v>824</v>
      </c>
      <c r="B825">
        <v>9</v>
      </c>
      <c r="C825">
        <v>23</v>
      </c>
      <c r="D825">
        <v>22</v>
      </c>
      <c r="E825">
        <v>20</v>
      </c>
      <c r="F825">
        <v>20</v>
      </c>
      <c r="G825" s="5">
        <v>85</v>
      </c>
      <c r="H825" t="s">
        <v>2375</v>
      </c>
      <c r="I825">
        <v>20</v>
      </c>
      <c r="J825">
        <v>20</v>
      </c>
      <c r="K825">
        <v>20</v>
      </c>
      <c r="L825">
        <v>20</v>
      </c>
      <c r="M825" s="5">
        <v>80</v>
      </c>
      <c r="N825" t="s">
        <v>2376</v>
      </c>
      <c r="O825">
        <v>21</v>
      </c>
      <c r="P825">
        <v>20</v>
      </c>
      <c r="Q825">
        <v>20</v>
      </c>
      <c r="R825">
        <v>17</v>
      </c>
      <c r="S825" s="5">
        <v>78</v>
      </c>
      <c r="T825" t="s">
        <v>2377</v>
      </c>
      <c r="U825">
        <v>21.3333333333333</v>
      </c>
      <c r="V825">
        <v>20.6666666666667</v>
      </c>
      <c r="W825">
        <v>20</v>
      </c>
      <c r="X825">
        <v>19</v>
      </c>
      <c r="Y825">
        <v>81</v>
      </c>
    </row>
    <row r="826" spans="1:25">
      <c r="A826">
        <v>825</v>
      </c>
      <c r="B826">
        <v>9</v>
      </c>
      <c r="C826">
        <v>17</v>
      </c>
      <c r="D826">
        <v>17</v>
      </c>
      <c r="E826">
        <v>15</v>
      </c>
      <c r="F826">
        <v>17</v>
      </c>
      <c r="G826" s="5">
        <v>66</v>
      </c>
      <c r="H826" t="s">
        <v>2378</v>
      </c>
      <c r="I826">
        <v>16</v>
      </c>
      <c r="J826">
        <v>17</v>
      </c>
      <c r="K826">
        <v>17</v>
      </c>
      <c r="L826">
        <v>15</v>
      </c>
      <c r="M826" s="5">
        <v>65</v>
      </c>
      <c r="N826" t="s">
        <v>2379</v>
      </c>
      <c r="O826">
        <v>16</v>
      </c>
      <c r="P826">
        <v>17</v>
      </c>
      <c r="Q826">
        <v>16</v>
      </c>
      <c r="R826">
        <v>16</v>
      </c>
      <c r="S826" s="5">
        <v>65</v>
      </c>
      <c r="T826" t="s">
        <v>2380</v>
      </c>
      <c r="U826">
        <v>16.3333333333333</v>
      </c>
      <c r="V826">
        <v>17</v>
      </c>
      <c r="W826">
        <v>16</v>
      </c>
      <c r="X826">
        <v>16</v>
      </c>
      <c r="Y826">
        <v>65.3333333333333</v>
      </c>
    </row>
    <row r="827" spans="1:25">
      <c r="A827">
        <v>826</v>
      </c>
      <c r="B827">
        <v>9</v>
      </c>
      <c r="C827">
        <v>21</v>
      </c>
      <c r="D827">
        <v>18</v>
      </c>
      <c r="E827">
        <v>16</v>
      </c>
      <c r="F827">
        <v>15</v>
      </c>
      <c r="G827" s="5">
        <v>70</v>
      </c>
      <c r="H827" t="s">
        <v>2381</v>
      </c>
      <c r="I827">
        <v>20</v>
      </c>
      <c r="J827">
        <v>19</v>
      </c>
      <c r="K827">
        <v>18</v>
      </c>
      <c r="L827">
        <v>15</v>
      </c>
      <c r="M827" s="5">
        <v>72</v>
      </c>
      <c r="N827" t="s">
        <v>2382</v>
      </c>
      <c r="O827">
        <v>18</v>
      </c>
      <c r="P827">
        <v>15</v>
      </c>
      <c r="Q827">
        <v>16</v>
      </c>
      <c r="R827">
        <v>16</v>
      </c>
      <c r="S827" s="5">
        <v>65</v>
      </c>
      <c r="T827" t="s">
        <v>2383</v>
      </c>
      <c r="U827">
        <v>19.6666666666667</v>
      </c>
      <c r="V827">
        <v>17.3333333333333</v>
      </c>
      <c r="W827">
        <v>16.6666666666667</v>
      </c>
      <c r="X827">
        <v>15.3333333333333</v>
      </c>
      <c r="Y827">
        <v>69</v>
      </c>
    </row>
    <row r="828" spans="1:25">
      <c r="A828">
        <v>827</v>
      </c>
      <c r="B828">
        <v>9</v>
      </c>
      <c r="C828">
        <v>22</v>
      </c>
      <c r="D828">
        <v>20</v>
      </c>
      <c r="E828">
        <v>18</v>
      </c>
      <c r="F828">
        <v>18</v>
      </c>
      <c r="G828" s="5">
        <v>78</v>
      </c>
      <c r="H828" t="s">
        <v>2384</v>
      </c>
      <c r="I828">
        <v>20</v>
      </c>
      <c r="J828">
        <v>16</v>
      </c>
      <c r="K828">
        <v>19</v>
      </c>
      <c r="L828">
        <v>17</v>
      </c>
      <c r="M828" s="5">
        <v>72</v>
      </c>
      <c r="N828" t="s">
        <v>2385</v>
      </c>
      <c r="O828">
        <v>20</v>
      </c>
      <c r="P828">
        <v>16</v>
      </c>
      <c r="Q828">
        <v>18</v>
      </c>
      <c r="R828">
        <v>19</v>
      </c>
      <c r="S828" s="5">
        <v>73</v>
      </c>
      <c r="T828" t="s">
        <v>2386</v>
      </c>
      <c r="U828">
        <v>20.6666666666667</v>
      </c>
      <c r="V828">
        <v>17.3333333333333</v>
      </c>
      <c r="W828">
        <v>18.3333333333333</v>
      </c>
      <c r="X828">
        <v>18</v>
      </c>
      <c r="Y828">
        <v>74.3333333333333</v>
      </c>
    </row>
    <row r="829" spans="1:25">
      <c r="A829">
        <v>828</v>
      </c>
      <c r="B829">
        <v>9</v>
      </c>
      <c r="C829">
        <v>20</v>
      </c>
      <c r="D829">
        <v>19</v>
      </c>
      <c r="E829">
        <v>19</v>
      </c>
      <c r="F829">
        <v>18</v>
      </c>
      <c r="G829" s="5">
        <v>76</v>
      </c>
      <c r="H829" t="s">
        <v>2387</v>
      </c>
      <c r="I829">
        <v>20</v>
      </c>
      <c r="J829">
        <v>20</v>
      </c>
      <c r="K829">
        <v>18</v>
      </c>
      <c r="L829">
        <v>18</v>
      </c>
      <c r="M829" s="5">
        <v>76</v>
      </c>
      <c r="N829" t="s">
        <v>2388</v>
      </c>
      <c r="O829">
        <v>18</v>
      </c>
      <c r="P829">
        <v>18</v>
      </c>
      <c r="Q829">
        <v>18</v>
      </c>
      <c r="R829">
        <v>18</v>
      </c>
      <c r="S829" s="5">
        <v>72</v>
      </c>
      <c r="T829" t="s">
        <v>2389</v>
      </c>
      <c r="U829">
        <v>19.3333333333333</v>
      </c>
      <c r="V829">
        <v>19</v>
      </c>
      <c r="W829">
        <v>18.3333333333333</v>
      </c>
      <c r="X829">
        <v>18</v>
      </c>
      <c r="Y829">
        <v>74.6666666666667</v>
      </c>
    </row>
    <row r="830" spans="1:25">
      <c r="A830">
        <v>829</v>
      </c>
      <c r="B830">
        <v>9</v>
      </c>
      <c r="C830">
        <v>18</v>
      </c>
      <c r="D830">
        <v>17</v>
      </c>
      <c r="E830">
        <v>19</v>
      </c>
      <c r="F830">
        <v>20</v>
      </c>
      <c r="G830" s="5">
        <v>74</v>
      </c>
      <c r="H830" t="s">
        <v>2390</v>
      </c>
      <c r="I830">
        <v>20</v>
      </c>
      <c r="J830">
        <v>18</v>
      </c>
      <c r="K830">
        <v>17</v>
      </c>
      <c r="L830">
        <v>20</v>
      </c>
      <c r="M830" s="5">
        <v>75</v>
      </c>
      <c r="N830" t="s">
        <v>2390</v>
      </c>
      <c r="O830">
        <v>20</v>
      </c>
      <c r="P830">
        <v>19</v>
      </c>
      <c r="Q830">
        <v>17</v>
      </c>
      <c r="R830">
        <v>19</v>
      </c>
      <c r="S830" s="5">
        <v>75</v>
      </c>
      <c r="T830" t="s">
        <v>2390</v>
      </c>
      <c r="U830">
        <v>19.3333333333333</v>
      </c>
      <c r="V830">
        <v>18</v>
      </c>
      <c r="W830">
        <v>17.6666666666667</v>
      </c>
      <c r="X830">
        <v>19.6666666666667</v>
      </c>
      <c r="Y830">
        <v>74.6666666666667</v>
      </c>
    </row>
    <row r="831" spans="1:25">
      <c r="A831">
        <v>830</v>
      </c>
      <c r="B831">
        <v>9</v>
      </c>
      <c r="C831">
        <v>15</v>
      </c>
      <c r="D831">
        <v>17</v>
      </c>
      <c r="E831">
        <v>19</v>
      </c>
      <c r="F831">
        <v>19</v>
      </c>
      <c r="G831" s="5">
        <v>70</v>
      </c>
      <c r="H831" t="s">
        <v>2391</v>
      </c>
      <c r="I831">
        <v>19</v>
      </c>
      <c r="J831">
        <v>20</v>
      </c>
      <c r="K831">
        <v>20</v>
      </c>
      <c r="L831">
        <v>19</v>
      </c>
      <c r="M831" s="5">
        <v>78</v>
      </c>
      <c r="N831" t="s">
        <v>2392</v>
      </c>
      <c r="O831">
        <v>21</v>
      </c>
      <c r="P831">
        <v>18</v>
      </c>
      <c r="Q831">
        <v>19</v>
      </c>
      <c r="R831">
        <v>18</v>
      </c>
      <c r="S831" s="5">
        <v>76</v>
      </c>
      <c r="T831" t="s">
        <v>2393</v>
      </c>
      <c r="U831">
        <v>18.3333333333333</v>
      </c>
      <c r="V831">
        <v>18.3333333333333</v>
      </c>
      <c r="W831">
        <v>19.3333333333333</v>
      </c>
      <c r="X831">
        <v>18.6666666666667</v>
      </c>
      <c r="Y831">
        <v>74.6666666666667</v>
      </c>
    </row>
    <row r="832" spans="1:25">
      <c r="A832">
        <v>831</v>
      </c>
      <c r="B832">
        <v>9</v>
      </c>
      <c r="C832">
        <v>22</v>
      </c>
      <c r="D832">
        <v>16</v>
      </c>
      <c r="E832">
        <v>16</v>
      </c>
      <c r="F832">
        <v>17</v>
      </c>
      <c r="G832" s="5">
        <v>71</v>
      </c>
      <c r="H832" t="s">
        <v>2394</v>
      </c>
      <c r="I832">
        <v>22</v>
      </c>
      <c r="J832">
        <v>22</v>
      </c>
      <c r="K832">
        <v>23</v>
      </c>
      <c r="L832">
        <v>23</v>
      </c>
      <c r="M832" s="5">
        <v>90</v>
      </c>
      <c r="N832" t="s">
        <v>2395</v>
      </c>
      <c r="O832">
        <v>18</v>
      </c>
      <c r="P832">
        <v>16</v>
      </c>
      <c r="Q832">
        <v>16</v>
      </c>
      <c r="R832">
        <v>17</v>
      </c>
      <c r="S832" s="5">
        <v>67</v>
      </c>
      <c r="T832" t="s">
        <v>2396</v>
      </c>
      <c r="U832">
        <v>20.6666666666667</v>
      </c>
      <c r="V832">
        <v>18</v>
      </c>
      <c r="W832">
        <v>18.3333333333333</v>
      </c>
      <c r="X832">
        <v>19</v>
      </c>
      <c r="Y832">
        <v>76</v>
      </c>
    </row>
    <row r="833" spans="1:25">
      <c r="A833">
        <v>832</v>
      </c>
      <c r="B833">
        <v>9</v>
      </c>
      <c r="C833">
        <v>20</v>
      </c>
      <c r="D833">
        <v>16</v>
      </c>
      <c r="E833">
        <v>20</v>
      </c>
      <c r="F833">
        <v>18</v>
      </c>
      <c r="G833" s="5">
        <v>74</v>
      </c>
      <c r="H833" t="s">
        <v>2397</v>
      </c>
      <c r="I833">
        <v>18</v>
      </c>
      <c r="J833">
        <v>20</v>
      </c>
      <c r="K833">
        <v>18</v>
      </c>
      <c r="L833">
        <v>17</v>
      </c>
      <c r="M833" s="5">
        <v>73</v>
      </c>
      <c r="N833" t="s">
        <v>2398</v>
      </c>
      <c r="O833">
        <v>20</v>
      </c>
      <c r="P833">
        <v>20</v>
      </c>
      <c r="Q833">
        <v>20</v>
      </c>
      <c r="R833">
        <v>22</v>
      </c>
      <c r="S833" s="5">
        <v>82</v>
      </c>
      <c r="T833" t="s">
        <v>2399</v>
      </c>
      <c r="U833">
        <v>19.3333333333333</v>
      </c>
      <c r="V833">
        <v>18.6666666666667</v>
      </c>
      <c r="W833">
        <v>19.3333333333333</v>
      </c>
      <c r="X833">
        <v>19</v>
      </c>
      <c r="Y833">
        <v>76.3333333333333</v>
      </c>
    </row>
    <row r="834" spans="1:25">
      <c r="A834">
        <v>833</v>
      </c>
      <c r="B834">
        <v>9</v>
      </c>
      <c r="C834">
        <v>22</v>
      </c>
      <c r="D834">
        <v>19</v>
      </c>
      <c r="E834">
        <v>19</v>
      </c>
      <c r="F834">
        <v>18</v>
      </c>
      <c r="G834" s="5">
        <v>78</v>
      </c>
      <c r="H834" t="s">
        <v>2400</v>
      </c>
      <c r="I834">
        <v>23</v>
      </c>
      <c r="J834">
        <v>20</v>
      </c>
      <c r="K834">
        <v>20</v>
      </c>
      <c r="L834">
        <v>23</v>
      </c>
      <c r="M834" s="5">
        <v>86</v>
      </c>
      <c r="N834" t="s">
        <v>2401</v>
      </c>
      <c r="O834">
        <v>19</v>
      </c>
      <c r="P834">
        <v>19</v>
      </c>
      <c r="Q834">
        <v>17</v>
      </c>
      <c r="R834">
        <v>17</v>
      </c>
      <c r="S834" s="5">
        <v>72</v>
      </c>
      <c r="T834" t="s">
        <v>2402</v>
      </c>
      <c r="U834">
        <v>21.3333333333333</v>
      </c>
      <c r="V834">
        <v>19.3333333333333</v>
      </c>
      <c r="W834">
        <v>18.6666666666667</v>
      </c>
      <c r="X834">
        <v>19.3333333333333</v>
      </c>
      <c r="Y834">
        <v>78.6666666666667</v>
      </c>
    </row>
    <row r="835" spans="1:25">
      <c r="A835">
        <v>834</v>
      </c>
      <c r="B835">
        <v>9</v>
      </c>
      <c r="C835">
        <v>22</v>
      </c>
      <c r="D835">
        <v>18</v>
      </c>
      <c r="E835">
        <v>20</v>
      </c>
      <c r="F835">
        <v>19</v>
      </c>
      <c r="G835" s="5">
        <v>79</v>
      </c>
      <c r="H835" t="s">
        <v>2403</v>
      </c>
      <c r="I835">
        <v>22</v>
      </c>
      <c r="J835">
        <v>22</v>
      </c>
      <c r="K835">
        <v>20</v>
      </c>
      <c r="L835">
        <v>20</v>
      </c>
      <c r="M835" s="5">
        <v>84</v>
      </c>
      <c r="N835" t="s">
        <v>2404</v>
      </c>
      <c r="O835">
        <v>20</v>
      </c>
      <c r="P835">
        <v>18</v>
      </c>
      <c r="Q835">
        <v>18</v>
      </c>
      <c r="R835">
        <v>18</v>
      </c>
      <c r="S835" s="5">
        <v>74</v>
      </c>
      <c r="T835" t="s">
        <v>2405</v>
      </c>
      <c r="U835">
        <v>21.3333333333333</v>
      </c>
      <c r="V835">
        <v>19.3333333333333</v>
      </c>
      <c r="W835">
        <v>19.3333333333333</v>
      </c>
      <c r="X835">
        <v>19</v>
      </c>
      <c r="Y835">
        <v>79</v>
      </c>
    </row>
    <row r="836" spans="1:25">
      <c r="A836">
        <v>835</v>
      </c>
      <c r="B836">
        <v>9</v>
      </c>
      <c r="C836">
        <v>23</v>
      </c>
      <c r="D836">
        <v>20</v>
      </c>
      <c r="E836">
        <v>22</v>
      </c>
      <c r="F836">
        <v>23</v>
      </c>
      <c r="G836" s="5">
        <v>88</v>
      </c>
      <c r="H836" t="s">
        <v>2406</v>
      </c>
      <c r="I836">
        <v>18</v>
      </c>
      <c r="J836">
        <v>19</v>
      </c>
      <c r="K836">
        <v>20</v>
      </c>
      <c r="L836">
        <v>19</v>
      </c>
      <c r="M836" s="5">
        <v>76</v>
      </c>
      <c r="N836" t="s">
        <v>2407</v>
      </c>
      <c r="O836">
        <v>21</v>
      </c>
      <c r="P836">
        <v>19</v>
      </c>
      <c r="Q836">
        <v>18</v>
      </c>
      <c r="R836">
        <v>20</v>
      </c>
      <c r="S836" s="5">
        <v>78</v>
      </c>
      <c r="T836" t="s">
        <v>2408</v>
      </c>
      <c r="U836">
        <v>20.6666666666667</v>
      </c>
      <c r="V836">
        <v>19.3333333333333</v>
      </c>
      <c r="W836">
        <v>20</v>
      </c>
      <c r="X836">
        <v>20.6666666666667</v>
      </c>
      <c r="Y836">
        <v>80.6666666666667</v>
      </c>
    </row>
    <row r="837" spans="1:25">
      <c r="A837">
        <v>836</v>
      </c>
      <c r="B837">
        <v>9</v>
      </c>
      <c r="C837">
        <v>20</v>
      </c>
      <c r="D837">
        <v>22</v>
      </c>
      <c r="E837">
        <v>23</v>
      </c>
      <c r="F837">
        <v>22</v>
      </c>
      <c r="G837" s="5">
        <v>87</v>
      </c>
      <c r="H837">
        <v>87</v>
      </c>
      <c r="I837">
        <v>22</v>
      </c>
      <c r="J837">
        <v>20</v>
      </c>
      <c r="K837">
        <v>21</v>
      </c>
      <c r="L837">
        <v>20</v>
      </c>
      <c r="M837" s="5">
        <v>83</v>
      </c>
      <c r="N837" t="s">
        <v>2409</v>
      </c>
      <c r="O837">
        <v>20</v>
      </c>
      <c r="P837">
        <v>18</v>
      </c>
      <c r="Q837">
        <v>18</v>
      </c>
      <c r="R837">
        <v>18</v>
      </c>
      <c r="S837" s="5">
        <v>74</v>
      </c>
      <c r="T837" t="s">
        <v>2410</v>
      </c>
      <c r="U837">
        <v>20.6666666666667</v>
      </c>
      <c r="V837">
        <v>20</v>
      </c>
      <c r="W837">
        <v>20.6666666666667</v>
      </c>
      <c r="X837">
        <v>20</v>
      </c>
      <c r="Y837">
        <v>81.3333333333333</v>
      </c>
    </row>
    <row r="838" spans="1:25">
      <c r="A838">
        <v>837</v>
      </c>
      <c r="B838">
        <v>9</v>
      </c>
      <c r="C838">
        <v>21</v>
      </c>
      <c r="D838">
        <v>20</v>
      </c>
      <c r="E838">
        <v>19</v>
      </c>
      <c r="F838">
        <v>21</v>
      </c>
      <c r="G838" s="5">
        <v>81</v>
      </c>
      <c r="H838" t="s">
        <v>2411</v>
      </c>
      <c r="I838">
        <v>23</v>
      </c>
      <c r="J838">
        <v>23</v>
      </c>
      <c r="K838">
        <v>20</v>
      </c>
      <c r="L838">
        <v>22</v>
      </c>
      <c r="M838" s="5">
        <v>88</v>
      </c>
      <c r="N838" t="s">
        <v>2412</v>
      </c>
      <c r="O838">
        <v>20</v>
      </c>
      <c r="P838">
        <v>19</v>
      </c>
      <c r="Q838">
        <v>18</v>
      </c>
      <c r="R838">
        <v>19</v>
      </c>
      <c r="S838" s="5">
        <v>76</v>
      </c>
      <c r="T838" t="s">
        <v>2413</v>
      </c>
      <c r="U838">
        <v>21.3333333333333</v>
      </c>
      <c r="V838">
        <v>20.6666666666667</v>
      </c>
      <c r="W838">
        <v>19</v>
      </c>
      <c r="X838">
        <v>20.6666666666667</v>
      </c>
      <c r="Y838">
        <v>81.6666666666667</v>
      </c>
    </row>
    <row r="839" spans="1:25">
      <c r="A839">
        <v>838</v>
      </c>
      <c r="B839">
        <v>9</v>
      </c>
      <c r="C839">
        <v>20</v>
      </c>
      <c r="D839">
        <v>20</v>
      </c>
      <c r="E839">
        <v>20</v>
      </c>
      <c r="F839">
        <v>20</v>
      </c>
      <c r="G839" s="5">
        <v>80</v>
      </c>
      <c r="H839" t="s">
        <v>2414</v>
      </c>
      <c r="I839">
        <v>20</v>
      </c>
      <c r="J839">
        <v>20</v>
      </c>
      <c r="K839">
        <v>20</v>
      </c>
      <c r="L839">
        <v>20</v>
      </c>
      <c r="M839" s="5">
        <v>80</v>
      </c>
      <c r="N839" t="s">
        <v>2414</v>
      </c>
      <c r="O839">
        <v>23</v>
      </c>
      <c r="P839">
        <v>22</v>
      </c>
      <c r="Q839">
        <v>20</v>
      </c>
      <c r="R839">
        <v>20</v>
      </c>
      <c r="S839" s="5">
        <v>85</v>
      </c>
      <c r="T839" t="s">
        <v>2415</v>
      </c>
      <c r="U839">
        <v>21</v>
      </c>
      <c r="V839">
        <v>20.6666666666667</v>
      </c>
      <c r="W839">
        <v>20</v>
      </c>
      <c r="X839">
        <v>20</v>
      </c>
      <c r="Y839">
        <v>81.6666666666667</v>
      </c>
    </row>
    <row r="840" spans="1:25">
      <c r="A840">
        <v>839</v>
      </c>
      <c r="B840">
        <v>9</v>
      </c>
      <c r="C840">
        <v>22</v>
      </c>
      <c r="D840">
        <v>20</v>
      </c>
      <c r="E840">
        <v>20</v>
      </c>
      <c r="F840">
        <v>20</v>
      </c>
      <c r="G840" s="5">
        <v>82</v>
      </c>
      <c r="H840" t="s">
        <v>2416</v>
      </c>
      <c r="I840">
        <v>20</v>
      </c>
      <c r="J840">
        <v>22</v>
      </c>
      <c r="K840">
        <v>23</v>
      </c>
      <c r="L840">
        <v>20</v>
      </c>
      <c r="M840" s="5">
        <v>85</v>
      </c>
      <c r="N840" t="s">
        <v>2417</v>
      </c>
      <c r="O840">
        <v>21</v>
      </c>
      <c r="P840">
        <v>18</v>
      </c>
      <c r="Q840">
        <v>21</v>
      </c>
      <c r="R840">
        <v>19</v>
      </c>
      <c r="S840" s="5">
        <v>79</v>
      </c>
      <c r="T840" t="s">
        <v>2418</v>
      </c>
      <c r="U840">
        <v>21</v>
      </c>
      <c r="V840">
        <v>20</v>
      </c>
      <c r="W840">
        <v>21.3333333333333</v>
      </c>
      <c r="X840">
        <v>19.6666666666667</v>
      </c>
      <c r="Y840">
        <v>82</v>
      </c>
    </row>
    <row r="841" spans="1:25">
      <c r="A841">
        <v>840</v>
      </c>
      <c r="B841">
        <v>9</v>
      </c>
      <c r="C841">
        <v>24</v>
      </c>
      <c r="D841">
        <v>23</v>
      </c>
      <c r="E841">
        <v>22</v>
      </c>
      <c r="F841">
        <v>22</v>
      </c>
      <c r="G841" s="5">
        <v>91</v>
      </c>
      <c r="H841">
        <v>91</v>
      </c>
      <c r="I841">
        <v>21</v>
      </c>
      <c r="J841">
        <v>20</v>
      </c>
      <c r="K841">
        <v>20</v>
      </c>
      <c r="L841">
        <v>19</v>
      </c>
      <c r="M841" s="5">
        <v>80</v>
      </c>
      <c r="N841" t="s">
        <v>2419</v>
      </c>
      <c r="O841">
        <v>20</v>
      </c>
      <c r="P841">
        <v>20</v>
      </c>
      <c r="Q841">
        <v>18</v>
      </c>
      <c r="R841">
        <v>19</v>
      </c>
      <c r="S841" s="5">
        <v>77</v>
      </c>
      <c r="T841" t="s">
        <v>2420</v>
      </c>
      <c r="U841">
        <v>21.6666666666667</v>
      </c>
      <c r="V841">
        <v>21</v>
      </c>
      <c r="W841">
        <v>20</v>
      </c>
      <c r="X841">
        <v>20</v>
      </c>
      <c r="Y841">
        <v>82.6666666666667</v>
      </c>
    </row>
    <row r="842" spans="1:25">
      <c r="A842">
        <v>841</v>
      </c>
      <c r="B842">
        <v>9</v>
      </c>
      <c r="C842">
        <v>23</v>
      </c>
      <c r="D842">
        <v>22</v>
      </c>
      <c r="E842">
        <v>20</v>
      </c>
      <c r="F842">
        <v>20</v>
      </c>
      <c r="G842" s="5">
        <v>85</v>
      </c>
      <c r="H842" t="s">
        <v>2421</v>
      </c>
      <c r="I842">
        <v>20</v>
      </c>
      <c r="J842">
        <v>22</v>
      </c>
      <c r="K842">
        <v>20</v>
      </c>
      <c r="L842">
        <v>20</v>
      </c>
      <c r="M842" s="5">
        <v>82</v>
      </c>
      <c r="N842" t="s">
        <v>2422</v>
      </c>
      <c r="O842">
        <v>22</v>
      </c>
      <c r="P842">
        <v>22</v>
      </c>
      <c r="Q842">
        <v>18</v>
      </c>
      <c r="R842">
        <v>19</v>
      </c>
      <c r="S842" s="5">
        <v>81</v>
      </c>
      <c r="T842" t="s">
        <v>2423</v>
      </c>
      <c r="U842">
        <v>21.6666666666667</v>
      </c>
      <c r="V842">
        <v>22</v>
      </c>
      <c r="W842">
        <v>19.3333333333333</v>
      </c>
      <c r="X842">
        <v>19.6666666666667</v>
      </c>
      <c r="Y842">
        <v>82.6666666666667</v>
      </c>
    </row>
    <row r="843" spans="1:25">
      <c r="A843">
        <v>842</v>
      </c>
      <c r="B843">
        <v>9</v>
      </c>
      <c r="C843">
        <v>23</v>
      </c>
      <c r="D843">
        <v>20</v>
      </c>
      <c r="E843">
        <v>20</v>
      </c>
      <c r="F843">
        <v>20</v>
      </c>
      <c r="G843" s="5">
        <v>83</v>
      </c>
      <c r="H843" t="s">
        <v>2424</v>
      </c>
      <c r="I843">
        <v>20</v>
      </c>
      <c r="J843">
        <v>22</v>
      </c>
      <c r="K843">
        <v>22</v>
      </c>
      <c r="L843">
        <v>20</v>
      </c>
      <c r="M843" s="5">
        <v>84</v>
      </c>
      <c r="N843" t="s">
        <v>2425</v>
      </c>
      <c r="O843">
        <v>22</v>
      </c>
      <c r="P843">
        <v>20</v>
      </c>
      <c r="Q843">
        <v>21</v>
      </c>
      <c r="R843">
        <v>20</v>
      </c>
      <c r="S843" s="5">
        <v>83</v>
      </c>
      <c r="T843" t="s">
        <v>2426</v>
      </c>
      <c r="U843">
        <v>21.6666666666667</v>
      </c>
      <c r="V843">
        <v>20.6666666666667</v>
      </c>
      <c r="W843">
        <v>21</v>
      </c>
      <c r="X843">
        <v>20</v>
      </c>
      <c r="Y843">
        <v>83.3333333333333</v>
      </c>
    </row>
    <row r="844" spans="1:25">
      <c r="A844">
        <v>843</v>
      </c>
      <c r="B844">
        <v>9</v>
      </c>
      <c r="C844">
        <v>23</v>
      </c>
      <c r="D844">
        <v>22</v>
      </c>
      <c r="E844">
        <v>20</v>
      </c>
      <c r="F844">
        <v>20</v>
      </c>
      <c r="G844" s="5">
        <v>85</v>
      </c>
      <c r="H844" t="s">
        <v>2427</v>
      </c>
      <c r="I844">
        <v>22</v>
      </c>
      <c r="J844">
        <v>23</v>
      </c>
      <c r="K844">
        <v>21</v>
      </c>
      <c r="L844">
        <v>20</v>
      </c>
      <c r="M844" s="5">
        <v>86</v>
      </c>
      <c r="N844" t="s">
        <v>2428</v>
      </c>
      <c r="O844">
        <v>21</v>
      </c>
      <c r="P844">
        <v>20</v>
      </c>
      <c r="Q844">
        <v>21</v>
      </c>
      <c r="R844">
        <v>20</v>
      </c>
      <c r="S844" s="5">
        <v>82</v>
      </c>
      <c r="T844" t="s">
        <v>2429</v>
      </c>
      <c r="U844">
        <v>22</v>
      </c>
      <c r="V844">
        <v>21.6666666666667</v>
      </c>
      <c r="W844">
        <v>20.6666666666667</v>
      </c>
      <c r="X844">
        <v>20</v>
      </c>
      <c r="Y844">
        <v>84.3333333333333</v>
      </c>
    </row>
    <row r="845" spans="1:25">
      <c r="A845">
        <v>844</v>
      </c>
      <c r="B845">
        <v>9</v>
      </c>
      <c r="C845">
        <v>23</v>
      </c>
      <c r="D845">
        <v>22</v>
      </c>
      <c r="E845">
        <v>21</v>
      </c>
      <c r="F845">
        <v>21</v>
      </c>
      <c r="G845" s="5">
        <v>87</v>
      </c>
      <c r="H845" t="s">
        <v>2430</v>
      </c>
      <c r="I845">
        <v>23</v>
      </c>
      <c r="J845">
        <v>21</v>
      </c>
      <c r="K845">
        <v>21</v>
      </c>
      <c r="L845">
        <v>22</v>
      </c>
      <c r="M845" s="5">
        <v>87</v>
      </c>
      <c r="N845" t="s">
        <v>2431</v>
      </c>
      <c r="O845">
        <v>20</v>
      </c>
      <c r="P845">
        <v>20</v>
      </c>
      <c r="Q845">
        <v>18</v>
      </c>
      <c r="R845">
        <v>22</v>
      </c>
      <c r="S845" s="5">
        <v>80</v>
      </c>
      <c r="T845" t="s">
        <v>2432</v>
      </c>
      <c r="U845">
        <v>22</v>
      </c>
      <c r="V845">
        <v>21</v>
      </c>
      <c r="W845">
        <v>20</v>
      </c>
      <c r="X845">
        <v>21.6666666666667</v>
      </c>
      <c r="Y845">
        <v>84.6666666666667</v>
      </c>
    </row>
    <row r="846" spans="1:25">
      <c r="A846">
        <v>845</v>
      </c>
      <c r="B846">
        <v>9</v>
      </c>
      <c r="C846">
        <v>22</v>
      </c>
      <c r="D846">
        <v>22</v>
      </c>
      <c r="E846">
        <v>20</v>
      </c>
      <c r="F846">
        <v>21</v>
      </c>
      <c r="G846" s="5">
        <v>85</v>
      </c>
      <c r="H846" t="s">
        <v>2433</v>
      </c>
      <c r="I846">
        <v>24</v>
      </c>
      <c r="J846">
        <v>22</v>
      </c>
      <c r="K846">
        <v>21</v>
      </c>
      <c r="L846">
        <v>21</v>
      </c>
      <c r="M846" s="5">
        <v>88</v>
      </c>
      <c r="N846" t="s">
        <v>2434</v>
      </c>
      <c r="O846">
        <v>22</v>
      </c>
      <c r="P846">
        <v>20</v>
      </c>
      <c r="Q846">
        <v>20</v>
      </c>
      <c r="R846">
        <v>19</v>
      </c>
      <c r="S846" s="5">
        <v>81</v>
      </c>
      <c r="T846" t="s">
        <v>2435</v>
      </c>
      <c r="U846">
        <v>22.6666666666667</v>
      </c>
      <c r="V846">
        <v>21.3333333333333</v>
      </c>
      <c r="W846">
        <v>20.3333333333333</v>
      </c>
      <c r="X846">
        <v>20.3333333333333</v>
      </c>
      <c r="Y846">
        <v>84.6666666666667</v>
      </c>
    </row>
    <row r="847" spans="1:25">
      <c r="A847">
        <v>846</v>
      </c>
      <c r="B847">
        <v>9</v>
      </c>
      <c r="C847">
        <v>23</v>
      </c>
      <c r="D847">
        <v>21</v>
      </c>
      <c r="E847">
        <v>20</v>
      </c>
      <c r="F847">
        <v>23</v>
      </c>
      <c r="G847" s="5">
        <v>87</v>
      </c>
      <c r="H847" t="s">
        <v>2436</v>
      </c>
      <c r="I847">
        <v>22</v>
      </c>
      <c r="J847">
        <v>23</v>
      </c>
      <c r="K847">
        <v>22</v>
      </c>
      <c r="L847">
        <v>23</v>
      </c>
      <c r="M847" s="5">
        <v>90</v>
      </c>
      <c r="N847" t="s">
        <v>2437</v>
      </c>
      <c r="O847">
        <v>18</v>
      </c>
      <c r="P847">
        <v>20</v>
      </c>
      <c r="Q847">
        <v>22</v>
      </c>
      <c r="R847">
        <v>22</v>
      </c>
      <c r="S847" s="5">
        <v>82</v>
      </c>
      <c r="T847">
        <v>82</v>
      </c>
      <c r="U847">
        <v>21</v>
      </c>
      <c r="V847">
        <v>21.3333333333333</v>
      </c>
      <c r="W847">
        <v>21.3333333333333</v>
      </c>
      <c r="X847">
        <v>22.6666666666667</v>
      </c>
      <c r="Y847">
        <v>86.3333333333333</v>
      </c>
    </row>
    <row r="848" spans="1:25">
      <c r="A848">
        <v>847</v>
      </c>
      <c r="B848">
        <v>9</v>
      </c>
      <c r="C848">
        <v>21</v>
      </c>
      <c r="D848">
        <v>18</v>
      </c>
      <c r="E848">
        <v>18</v>
      </c>
      <c r="F848">
        <v>15</v>
      </c>
      <c r="G848" s="5">
        <v>72</v>
      </c>
      <c r="H848" t="s">
        <v>2438</v>
      </c>
      <c r="I848">
        <v>19</v>
      </c>
      <c r="J848">
        <v>18</v>
      </c>
      <c r="K848">
        <v>19</v>
      </c>
      <c r="L848">
        <v>15</v>
      </c>
      <c r="M848" s="5">
        <v>71</v>
      </c>
      <c r="N848" t="s">
        <v>2439</v>
      </c>
      <c r="O848">
        <v>22</v>
      </c>
      <c r="P848">
        <v>17</v>
      </c>
      <c r="Q848">
        <v>17</v>
      </c>
      <c r="R848">
        <v>15</v>
      </c>
      <c r="S848" s="5">
        <v>71</v>
      </c>
      <c r="T848" t="s">
        <v>2440</v>
      </c>
      <c r="U848">
        <v>20.6666666666667</v>
      </c>
      <c r="V848">
        <v>17.6666666666667</v>
      </c>
      <c r="W848">
        <v>18</v>
      </c>
      <c r="X848">
        <v>15</v>
      </c>
      <c r="Y848">
        <v>71.3333333333333</v>
      </c>
    </row>
    <row r="849" spans="1:25">
      <c r="A849">
        <v>848</v>
      </c>
      <c r="B849">
        <v>9</v>
      </c>
      <c r="C849">
        <v>18</v>
      </c>
      <c r="D849">
        <v>20</v>
      </c>
      <c r="E849">
        <v>19</v>
      </c>
      <c r="F849">
        <v>19</v>
      </c>
      <c r="G849" s="5">
        <v>76</v>
      </c>
      <c r="H849" t="s">
        <v>2441</v>
      </c>
      <c r="I849">
        <v>18</v>
      </c>
      <c r="J849">
        <v>19</v>
      </c>
      <c r="K849">
        <v>20</v>
      </c>
      <c r="L849">
        <v>18</v>
      </c>
      <c r="M849" s="5">
        <v>75</v>
      </c>
      <c r="N849" t="s">
        <v>2442</v>
      </c>
      <c r="O849">
        <v>20</v>
      </c>
      <c r="P849">
        <v>20</v>
      </c>
      <c r="Q849">
        <v>20</v>
      </c>
      <c r="R849">
        <v>20</v>
      </c>
      <c r="S849" s="5">
        <v>80</v>
      </c>
      <c r="T849" t="s">
        <v>2443</v>
      </c>
      <c r="U849">
        <v>18.6666666666667</v>
      </c>
      <c r="V849">
        <v>19.6666666666667</v>
      </c>
      <c r="W849">
        <v>19.6666666666667</v>
      </c>
      <c r="X849">
        <v>19</v>
      </c>
      <c r="Y849">
        <v>77</v>
      </c>
    </row>
    <row r="850" spans="1:25">
      <c r="A850">
        <v>849</v>
      </c>
      <c r="B850">
        <v>9</v>
      </c>
      <c r="C850">
        <v>24</v>
      </c>
      <c r="D850">
        <v>22</v>
      </c>
      <c r="E850">
        <v>20</v>
      </c>
      <c r="F850">
        <v>22</v>
      </c>
      <c r="G850" s="5">
        <v>88</v>
      </c>
      <c r="H850" t="s">
        <v>2444</v>
      </c>
      <c r="I850">
        <v>19</v>
      </c>
      <c r="J850">
        <v>20</v>
      </c>
      <c r="K850">
        <v>20</v>
      </c>
      <c r="L850">
        <v>19</v>
      </c>
      <c r="M850" s="5">
        <v>78</v>
      </c>
      <c r="N850" t="s">
        <v>2445</v>
      </c>
      <c r="O850">
        <v>20</v>
      </c>
      <c r="P850">
        <v>18</v>
      </c>
      <c r="Q850">
        <v>19</v>
      </c>
      <c r="R850">
        <v>19</v>
      </c>
      <c r="S850" s="5">
        <v>76</v>
      </c>
      <c r="T850" t="s">
        <v>2446</v>
      </c>
      <c r="U850">
        <v>21</v>
      </c>
      <c r="V850">
        <v>20</v>
      </c>
      <c r="W850">
        <v>19.6666666666667</v>
      </c>
      <c r="X850">
        <v>20</v>
      </c>
      <c r="Y850">
        <v>80.6666666666667</v>
      </c>
    </row>
    <row r="851" spans="1:25">
      <c r="A851">
        <v>850</v>
      </c>
      <c r="B851">
        <v>9</v>
      </c>
      <c r="C851">
        <v>22</v>
      </c>
      <c r="D851">
        <v>21</v>
      </c>
      <c r="E851">
        <v>22</v>
      </c>
      <c r="F851">
        <v>21</v>
      </c>
      <c r="G851" s="5">
        <v>86</v>
      </c>
      <c r="H851" t="s">
        <v>2447</v>
      </c>
      <c r="I851">
        <v>21</v>
      </c>
      <c r="J851">
        <v>22</v>
      </c>
      <c r="K851">
        <v>22</v>
      </c>
      <c r="L851">
        <v>23</v>
      </c>
      <c r="M851" s="5">
        <v>88</v>
      </c>
      <c r="N851" t="s">
        <v>2448</v>
      </c>
      <c r="O851">
        <v>22</v>
      </c>
      <c r="P851">
        <v>22</v>
      </c>
      <c r="Q851">
        <v>20</v>
      </c>
      <c r="R851">
        <v>20</v>
      </c>
      <c r="S851" s="5">
        <v>84</v>
      </c>
      <c r="T851" t="s">
        <v>2449</v>
      </c>
      <c r="U851">
        <v>21.6666666666667</v>
      </c>
      <c r="V851">
        <v>21.6666666666667</v>
      </c>
      <c r="W851">
        <v>21.3333333333333</v>
      </c>
      <c r="X851">
        <v>21.3333333333333</v>
      </c>
      <c r="Y851">
        <v>86</v>
      </c>
    </row>
    <row r="852" spans="1:25">
      <c r="A852">
        <v>851</v>
      </c>
      <c r="B852">
        <v>9</v>
      </c>
      <c r="C852">
        <v>23</v>
      </c>
      <c r="D852">
        <v>22</v>
      </c>
      <c r="E852">
        <v>22</v>
      </c>
      <c r="F852">
        <v>23</v>
      </c>
      <c r="G852" s="5">
        <v>90</v>
      </c>
      <c r="H852" t="s">
        <v>2450</v>
      </c>
      <c r="I852">
        <v>20</v>
      </c>
      <c r="J852">
        <v>21</v>
      </c>
      <c r="K852">
        <v>20</v>
      </c>
      <c r="L852">
        <v>21</v>
      </c>
      <c r="M852" s="5">
        <v>82</v>
      </c>
      <c r="N852" t="s">
        <v>2451</v>
      </c>
      <c r="O852">
        <v>24</v>
      </c>
      <c r="P852">
        <v>24</v>
      </c>
      <c r="Q852">
        <v>21</v>
      </c>
      <c r="R852">
        <v>21</v>
      </c>
      <c r="S852" s="5">
        <v>90</v>
      </c>
      <c r="T852">
        <v>90</v>
      </c>
      <c r="U852">
        <v>22.3333333333333</v>
      </c>
      <c r="V852">
        <v>22.3333333333333</v>
      </c>
      <c r="W852">
        <v>21</v>
      </c>
      <c r="X852">
        <v>21.6666666666667</v>
      </c>
      <c r="Y852">
        <v>87.3333333333333</v>
      </c>
    </row>
    <row r="853" s="4" customFormat="1" spans="1:25">
      <c r="A853" s="4">
        <v>852</v>
      </c>
      <c r="B853" s="4">
        <v>9</v>
      </c>
      <c r="C853" s="4">
        <v>23</v>
      </c>
      <c r="D853" s="4">
        <v>24</v>
      </c>
      <c r="E853" s="4">
        <v>21</v>
      </c>
      <c r="F853" s="4">
        <v>22</v>
      </c>
      <c r="G853" s="5">
        <v>90</v>
      </c>
      <c r="H853" s="4" t="s">
        <v>2452</v>
      </c>
      <c r="I853" s="4">
        <v>22</v>
      </c>
      <c r="J853" s="4">
        <v>23</v>
      </c>
      <c r="K853" s="4">
        <v>22</v>
      </c>
      <c r="L853" s="4">
        <v>22</v>
      </c>
      <c r="M853" s="5">
        <v>89</v>
      </c>
      <c r="N853" s="4" t="s">
        <v>2453</v>
      </c>
      <c r="O853" s="4">
        <v>23</v>
      </c>
      <c r="P853" s="4">
        <v>22</v>
      </c>
      <c r="Q853" s="4">
        <v>19</v>
      </c>
      <c r="R853" s="4">
        <v>20</v>
      </c>
      <c r="S853" s="5">
        <v>84</v>
      </c>
      <c r="T853" s="4" t="s">
        <v>2454</v>
      </c>
      <c r="U853" s="4">
        <v>22.6666666666667</v>
      </c>
      <c r="V853" s="4">
        <v>23</v>
      </c>
      <c r="W853" s="4">
        <v>20.6666666666667</v>
      </c>
      <c r="X853" s="4">
        <v>21.3333333333333</v>
      </c>
      <c r="Y853" s="4">
        <v>87.6666666666667</v>
      </c>
    </row>
    <row r="854" spans="1:25">
      <c r="A854">
        <v>853</v>
      </c>
      <c r="B854">
        <v>9</v>
      </c>
      <c r="C854">
        <v>23</v>
      </c>
      <c r="D854">
        <v>22</v>
      </c>
      <c r="E854">
        <v>23</v>
      </c>
      <c r="F854">
        <v>22</v>
      </c>
      <c r="G854" s="5">
        <v>90</v>
      </c>
      <c r="H854" t="s">
        <v>2455</v>
      </c>
      <c r="I854">
        <v>22</v>
      </c>
      <c r="J854">
        <v>20</v>
      </c>
      <c r="K854">
        <v>22</v>
      </c>
      <c r="L854">
        <v>23</v>
      </c>
      <c r="M854" s="5">
        <v>87</v>
      </c>
      <c r="N854" t="s">
        <v>2456</v>
      </c>
      <c r="O854">
        <v>24</v>
      </c>
      <c r="P854">
        <v>24</v>
      </c>
      <c r="Q854">
        <v>24</v>
      </c>
      <c r="R854">
        <v>21</v>
      </c>
      <c r="S854" s="5">
        <v>93</v>
      </c>
      <c r="T854">
        <v>93</v>
      </c>
      <c r="U854">
        <v>23</v>
      </c>
      <c r="V854">
        <v>22</v>
      </c>
      <c r="W854">
        <v>23</v>
      </c>
      <c r="X854">
        <v>22</v>
      </c>
      <c r="Y854">
        <v>90</v>
      </c>
    </row>
    <row r="855" spans="1:25">
      <c r="A855">
        <v>854</v>
      </c>
      <c r="B855">
        <v>9</v>
      </c>
      <c r="C855">
        <v>23</v>
      </c>
      <c r="D855">
        <v>23</v>
      </c>
      <c r="E855">
        <v>24</v>
      </c>
      <c r="F855">
        <v>23</v>
      </c>
      <c r="G855" s="5">
        <v>93</v>
      </c>
      <c r="H855" t="s">
        <v>2457</v>
      </c>
      <c r="I855">
        <v>24</v>
      </c>
      <c r="J855">
        <v>24</v>
      </c>
      <c r="K855">
        <v>24</v>
      </c>
      <c r="L855">
        <v>22</v>
      </c>
      <c r="M855" s="5">
        <v>94</v>
      </c>
      <c r="N855">
        <v>94</v>
      </c>
      <c r="O855">
        <v>23</v>
      </c>
      <c r="P855">
        <v>24</v>
      </c>
      <c r="Q855">
        <v>22</v>
      </c>
      <c r="R855">
        <v>21</v>
      </c>
      <c r="S855" s="5">
        <v>90</v>
      </c>
      <c r="T855" t="s">
        <v>2458</v>
      </c>
      <c r="U855">
        <v>23.3333333333333</v>
      </c>
      <c r="V855">
        <v>23.6666666666667</v>
      </c>
      <c r="W855">
        <v>23.3333333333333</v>
      </c>
      <c r="X855">
        <v>22</v>
      </c>
      <c r="Y855">
        <v>92.3333333333333</v>
      </c>
    </row>
    <row r="856" spans="1:25">
      <c r="A856">
        <v>855</v>
      </c>
      <c r="B856">
        <v>9</v>
      </c>
      <c r="C856">
        <v>18</v>
      </c>
      <c r="D856">
        <v>20</v>
      </c>
      <c r="E856">
        <v>18</v>
      </c>
      <c r="F856">
        <v>20</v>
      </c>
      <c r="G856" s="5">
        <v>76</v>
      </c>
      <c r="H856" t="s">
        <v>2459</v>
      </c>
      <c r="I856">
        <v>20</v>
      </c>
      <c r="J856">
        <v>18</v>
      </c>
      <c r="K856">
        <v>20</v>
      </c>
      <c r="L856">
        <v>20</v>
      </c>
      <c r="M856" s="5">
        <v>78</v>
      </c>
      <c r="N856" t="s">
        <v>2460</v>
      </c>
      <c r="O856">
        <v>15</v>
      </c>
      <c r="P856">
        <v>17</v>
      </c>
      <c r="Q856">
        <v>20</v>
      </c>
      <c r="R856">
        <v>22</v>
      </c>
      <c r="S856" s="5">
        <v>74</v>
      </c>
      <c r="T856" t="s">
        <v>2461</v>
      </c>
      <c r="U856">
        <v>17.6666666666667</v>
      </c>
      <c r="V856">
        <v>18.3333333333333</v>
      </c>
      <c r="W856">
        <v>19.3333333333333</v>
      </c>
      <c r="X856">
        <v>20.6666666666667</v>
      </c>
      <c r="Y856">
        <v>76</v>
      </c>
    </row>
    <row r="857" spans="1:25">
      <c r="A857">
        <v>856</v>
      </c>
      <c r="B857">
        <v>9</v>
      </c>
      <c r="C857">
        <v>21</v>
      </c>
      <c r="D857">
        <v>20</v>
      </c>
      <c r="E857">
        <v>23</v>
      </c>
      <c r="F857">
        <v>22</v>
      </c>
      <c r="G857" s="5">
        <v>86</v>
      </c>
      <c r="H857" t="s">
        <v>2462</v>
      </c>
      <c r="I857">
        <v>20</v>
      </c>
      <c r="J857">
        <v>20</v>
      </c>
      <c r="K857">
        <v>20</v>
      </c>
      <c r="L857">
        <v>20</v>
      </c>
      <c r="M857" s="5">
        <v>80</v>
      </c>
      <c r="N857" t="s">
        <v>2463</v>
      </c>
      <c r="O857">
        <v>20</v>
      </c>
      <c r="P857">
        <v>17</v>
      </c>
      <c r="Q857">
        <v>19</v>
      </c>
      <c r="R857">
        <v>22</v>
      </c>
      <c r="S857" s="5">
        <v>78</v>
      </c>
      <c r="T857" t="s">
        <v>2464</v>
      </c>
      <c r="U857">
        <v>20.3333333333333</v>
      </c>
      <c r="V857">
        <v>19</v>
      </c>
      <c r="W857">
        <v>20.6666666666667</v>
      </c>
      <c r="X857">
        <v>21.3333333333333</v>
      </c>
      <c r="Y857">
        <v>81.3333333333333</v>
      </c>
    </row>
    <row r="858" spans="1:25">
      <c r="A858">
        <v>857</v>
      </c>
      <c r="B858">
        <v>9</v>
      </c>
      <c r="C858">
        <v>23</v>
      </c>
      <c r="D858">
        <v>22</v>
      </c>
      <c r="E858">
        <v>21</v>
      </c>
      <c r="F858">
        <v>23</v>
      </c>
      <c r="G858" s="5">
        <v>89</v>
      </c>
      <c r="H858" t="s">
        <v>2465</v>
      </c>
      <c r="I858">
        <v>22</v>
      </c>
      <c r="J858">
        <v>20</v>
      </c>
      <c r="K858">
        <v>22</v>
      </c>
      <c r="L858">
        <v>23</v>
      </c>
      <c r="M858" s="5">
        <v>87</v>
      </c>
      <c r="N858" t="s">
        <v>2356</v>
      </c>
      <c r="O858">
        <v>15</v>
      </c>
      <c r="P858">
        <v>20</v>
      </c>
      <c r="Q858">
        <v>20</v>
      </c>
      <c r="R858">
        <v>19</v>
      </c>
      <c r="S858" s="5">
        <v>74</v>
      </c>
      <c r="T858" t="s">
        <v>2466</v>
      </c>
      <c r="U858">
        <v>20</v>
      </c>
      <c r="V858">
        <v>20.6666666666667</v>
      </c>
      <c r="W858">
        <v>21</v>
      </c>
      <c r="X858">
        <v>21.6666666666667</v>
      </c>
      <c r="Y858">
        <v>83.3333333333333</v>
      </c>
    </row>
    <row r="859" spans="1:25">
      <c r="A859">
        <v>858</v>
      </c>
      <c r="B859">
        <v>9</v>
      </c>
      <c r="C859">
        <v>23</v>
      </c>
      <c r="D859">
        <v>24</v>
      </c>
      <c r="E859">
        <v>23</v>
      </c>
      <c r="F859">
        <v>22</v>
      </c>
      <c r="G859" s="5">
        <v>92</v>
      </c>
      <c r="H859" t="s">
        <v>2467</v>
      </c>
      <c r="I859">
        <v>22</v>
      </c>
      <c r="J859">
        <v>18</v>
      </c>
      <c r="K859">
        <v>20</v>
      </c>
      <c r="L859">
        <v>22</v>
      </c>
      <c r="M859" s="5">
        <v>82</v>
      </c>
      <c r="N859" t="s">
        <v>2468</v>
      </c>
      <c r="O859">
        <v>23</v>
      </c>
      <c r="P859">
        <v>20</v>
      </c>
      <c r="Q859">
        <v>18</v>
      </c>
      <c r="R859">
        <v>16</v>
      </c>
      <c r="S859" s="5">
        <v>77</v>
      </c>
      <c r="T859" t="s">
        <v>2469</v>
      </c>
      <c r="U859">
        <v>22.6666666666667</v>
      </c>
      <c r="V859">
        <v>20.6666666666667</v>
      </c>
      <c r="W859">
        <v>20.3333333333333</v>
      </c>
      <c r="X859">
        <v>20</v>
      </c>
      <c r="Y859">
        <v>83.6666666666667</v>
      </c>
    </row>
    <row r="860" spans="1:25">
      <c r="A860">
        <v>859</v>
      </c>
      <c r="B860">
        <v>9</v>
      </c>
      <c r="C860">
        <v>22</v>
      </c>
      <c r="D860">
        <v>20</v>
      </c>
      <c r="E860">
        <v>19</v>
      </c>
      <c r="F860">
        <v>20</v>
      </c>
      <c r="G860" s="5">
        <v>81</v>
      </c>
      <c r="H860" t="s">
        <v>2470</v>
      </c>
      <c r="I860">
        <v>23</v>
      </c>
      <c r="J860">
        <v>22</v>
      </c>
      <c r="K860">
        <v>21</v>
      </c>
      <c r="L860">
        <v>20</v>
      </c>
      <c r="M860" s="5">
        <v>86</v>
      </c>
      <c r="N860" t="s">
        <v>2471</v>
      </c>
      <c r="O860">
        <v>23</v>
      </c>
      <c r="P860">
        <v>21</v>
      </c>
      <c r="Q860">
        <v>20</v>
      </c>
      <c r="R860">
        <v>23</v>
      </c>
      <c r="S860" s="5">
        <v>87</v>
      </c>
      <c r="T860" t="s">
        <v>2472</v>
      </c>
      <c r="U860">
        <v>22.6666666666667</v>
      </c>
      <c r="V860">
        <v>21</v>
      </c>
      <c r="W860">
        <v>20</v>
      </c>
      <c r="X860">
        <v>21</v>
      </c>
      <c r="Y860">
        <v>84.6666666666667</v>
      </c>
    </row>
    <row r="861" spans="1:25">
      <c r="A861">
        <v>860</v>
      </c>
      <c r="B861">
        <v>9</v>
      </c>
      <c r="C861">
        <v>23</v>
      </c>
      <c r="D861">
        <v>24</v>
      </c>
      <c r="E861">
        <v>23</v>
      </c>
      <c r="F861">
        <v>23</v>
      </c>
      <c r="G861" s="5">
        <v>93</v>
      </c>
      <c r="H861" t="s">
        <v>2473</v>
      </c>
      <c r="I861">
        <v>20</v>
      </c>
      <c r="J861">
        <v>20</v>
      </c>
      <c r="K861">
        <v>20</v>
      </c>
      <c r="L861">
        <v>21</v>
      </c>
      <c r="M861" s="5">
        <v>81</v>
      </c>
      <c r="N861" t="s">
        <v>2474</v>
      </c>
      <c r="O861">
        <v>22</v>
      </c>
      <c r="P861">
        <v>19</v>
      </c>
      <c r="Q861">
        <v>21</v>
      </c>
      <c r="R861">
        <v>23</v>
      </c>
      <c r="S861" s="5">
        <v>85</v>
      </c>
      <c r="T861" t="s">
        <v>2475</v>
      </c>
      <c r="U861">
        <v>21.6666666666667</v>
      </c>
      <c r="V861">
        <v>21</v>
      </c>
      <c r="W861">
        <v>21.3333333333333</v>
      </c>
      <c r="X861">
        <v>22.3333333333333</v>
      </c>
      <c r="Y861">
        <v>86.3333333333333</v>
      </c>
    </row>
    <row r="862" spans="1:25">
      <c r="A862">
        <v>861</v>
      </c>
      <c r="B862">
        <v>9</v>
      </c>
      <c r="C862">
        <v>23</v>
      </c>
      <c r="D862">
        <v>24</v>
      </c>
      <c r="E862">
        <v>23</v>
      </c>
      <c r="F862">
        <v>22</v>
      </c>
      <c r="G862" s="5">
        <v>92</v>
      </c>
      <c r="H862" t="s">
        <v>2476</v>
      </c>
      <c r="I862">
        <v>22</v>
      </c>
      <c r="J862">
        <v>21</v>
      </c>
      <c r="K862">
        <v>22</v>
      </c>
      <c r="L862">
        <v>23</v>
      </c>
      <c r="M862" s="5">
        <v>88</v>
      </c>
      <c r="N862" t="s">
        <v>2356</v>
      </c>
      <c r="O862">
        <v>22</v>
      </c>
      <c r="P862">
        <v>20</v>
      </c>
      <c r="Q862">
        <v>23</v>
      </c>
      <c r="R862">
        <v>22</v>
      </c>
      <c r="S862" s="5">
        <v>87</v>
      </c>
      <c r="T862" t="s">
        <v>2477</v>
      </c>
      <c r="U862">
        <v>22.3333333333333</v>
      </c>
      <c r="V862">
        <v>21.6666666666667</v>
      </c>
      <c r="W862">
        <v>22.6666666666667</v>
      </c>
      <c r="X862">
        <v>22.3333333333333</v>
      </c>
      <c r="Y862">
        <v>89</v>
      </c>
    </row>
    <row r="863" spans="1:25">
      <c r="A863">
        <v>862</v>
      </c>
      <c r="B863">
        <v>9</v>
      </c>
      <c r="C863">
        <v>20</v>
      </c>
      <c r="D863">
        <v>22</v>
      </c>
      <c r="E863">
        <v>22</v>
      </c>
      <c r="F863">
        <v>22</v>
      </c>
      <c r="G863" s="5">
        <v>86</v>
      </c>
      <c r="H863" t="s">
        <v>2478</v>
      </c>
      <c r="I863">
        <v>19</v>
      </c>
      <c r="J863">
        <v>18</v>
      </c>
      <c r="K863">
        <v>17</v>
      </c>
      <c r="L863">
        <v>17</v>
      </c>
      <c r="M863" s="5">
        <v>71</v>
      </c>
      <c r="N863" t="s">
        <v>2479</v>
      </c>
      <c r="O863">
        <v>18</v>
      </c>
      <c r="P863">
        <v>15</v>
      </c>
      <c r="Q863">
        <v>20</v>
      </c>
      <c r="R863">
        <v>18</v>
      </c>
      <c r="S863" s="5">
        <v>71</v>
      </c>
      <c r="T863" t="s">
        <v>2480</v>
      </c>
      <c r="U863">
        <v>19</v>
      </c>
      <c r="V863">
        <v>18.3333333333333</v>
      </c>
      <c r="W863">
        <v>19.6666666666667</v>
      </c>
      <c r="X863">
        <v>19</v>
      </c>
      <c r="Y863">
        <v>76</v>
      </c>
    </row>
    <row r="864" spans="1:25">
      <c r="A864">
        <v>863</v>
      </c>
      <c r="B864">
        <v>9</v>
      </c>
      <c r="C864">
        <v>16</v>
      </c>
      <c r="D864">
        <v>22</v>
      </c>
      <c r="E864">
        <v>22</v>
      </c>
      <c r="F864">
        <v>22</v>
      </c>
      <c r="G864" s="5">
        <v>82</v>
      </c>
      <c r="H864" t="s">
        <v>2481</v>
      </c>
      <c r="I864">
        <v>22</v>
      </c>
      <c r="J864">
        <v>21</v>
      </c>
      <c r="K864">
        <v>20</v>
      </c>
      <c r="L864">
        <v>19</v>
      </c>
      <c r="M864" s="5">
        <v>82</v>
      </c>
      <c r="N864" t="s">
        <v>2482</v>
      </c>
      <c r="O864">
        <v>23</v>
      </c>
      <c r="P864">
        <v>22</v>
      </c>
      <c r="Q864">
        <v>22</v>
      </c>
      <c r="R864">
        <v>22</v>
      </c>
      <c r="S864" s="5">
        <v>89</v>
      </c>
      <c r="T864" t="s">
        <v>2483</v>
      </c>
      <c r="U864">
        <v>20.3333333333333</v>
      </c>
      <c r="V864">
        <v>21.6666666666667</v>
      </c>
      <c r="W864">
        <v>21.3333333333333</v>
      </c>
      <c r="X864">
        <v>21</v>
      </c>
      <c r="Y864">
        <v>84.3333333333333</v>
      </c>
    </row>
    <row r="865" spans="1:25">
      <c r="A865">
        <v>864</v>
      </c>
      <c r="B865">
        <v>9</v>
      </c>
      <c r="C865">
        <v>20</v>
      </c>
      <c r="D865">
        <v>20</v>
      </c>
      <c r="E865">
        <v>22</v>
      </c>
      <c r="F865">
        <v>21</v>
      </c>
      <c r="G865" s="5">
        <v>83</v>
      </c>
      <c r="H865" t="s">
        <v>2484</v>
      </c>
      <c r="I865">
        <v>23</v>
      </c>
      <c r="J865">
        <v>22</v>
      </c>
      <c r="K865">
        <v>23</v>
      </c>
      <c r="L865">
        <v>22</v>
      </c>
      <c r="M865" s="5">
        <v>90</v>
      </c>
      <c r="N865" t="s">
        <v>2485</v>
      </c>
      <c r="O865">
        <v>21</v>
      </c>
      <c r="P865">
        <v>21</v>
      </c>
      <c r="Q865">
        <v>23</v>
      </c>
      <c r="R865">
        <v>23</v>
      </c>
      <c r="S865" s="5">
        <v>88</v>
      </c>
      <c r="T865" t="s">
        <v>2486</v>
      </c>
      <c r="U865">
        <v>21.3333333333333</v>
      </c>
      <c r="V865">
        <v>21</v>
      </c>
      <c r="W865">
        <v>22.6666666666667</v>
      </c>
      <c r="X865">
        <v>22</v>
      </c>
      <c r="Y865">
        <v>87</v>
      </c>
    </row>
    <row r="866" spans="1:25">
      <c r="A866">
        <v>865</v>
      </c>
      <c r="B866">
        <v>9</v>
      </c>
      <c r="C866">
        <v>22</v>
      </c>
      <c r="D866">
        <v>22</v>
      </c>
      <c r="E866">
        <v>23</v>
      </c>
      <c r="F866">
        <v>21</v>
      </c>
      <c r="G866" s="5">
        <v>88</v>
      </c>
      <c r="H866" t="s">
        <v>2487</v>
      </c>
      <c r="I866">
        <v>20</v>
      </c>
      <c r="J866">
        <v>21</v>
      </c>
      <c r="K866">
        <v>23</v>
      </c>
      <c r="L866">
        <v>22</v>
      </c>
      <c r="M866" s="5">
        <v>86</v>
      </c>
      <c r="N866" t="s">
        <v>2488</v>
      </c>
      <c r="O866">
        <v>23</v>
      </c>
      <c r="P866">
        <v>23</v>
      </c>
      <c r="Q866">
        <v>23</v>
      </c>
      <c r="R866">
        <v>23</v>
      </c>
      <c r="S866" s="5">
        <v>92</v>
      </c>
      <c r="T866" t="s">
        <v>2489</v>
      </c>
      <c r="U866">
        <v>21.6666666666667</v>
      </c>
      <c r="V866">
        <v>22</v>
      </c>
      <c r="W866">
        <v>23</v>
      </c>
      <c r="X866">
        <v>22</v>
      </c>
      <c r="Y866">
        <v>88.6666666666667</v>
      </c>
    </row>
    <row r="867" spans="1:25">
      <c r="A867">
        <v>866</v>
      </c>
      <c r="B867">
        <v>10</v>
      </c>
      <c r="C867">
        <v>20</v>
      </c>
      <c r="D867">
        <v>21</v>
      </c>
      <c r="E867">
        <v>19</v>
      </c>
      <c r="F867">
        <v>20</v>
      </c>
      <c r="G867" s="5">
        <v>80</v>
      </c>
      <c r="H867" t="s">
        <v>2490</v>
      </c>
      <c r="I867">
        <v>19</v>
      </c>
      <c r="J867">
        <v>20</v>
      </c>
      <c r="K867">
        <v>18</v>
      </c>
      <c r="L867">
        <v>19</v>
      </c>
      <c r="M867" s="5">
        <v>76</v>
      </c>
      <c r="N867" t="s">
        <v>2491</v>
      </c>
      <c r="O867">
        <v>16</v>
      </c>
      <c r="P867">
        <v>18</v>
      </c>
      <c r="Q867">
        <v>19</v>
      </c>
      <c r="R867">
        <v>19</v>
      </c>
      <c r="S867" s="5">
        <v>72</v>
      </c>
      <c r="T867" t="s">
        <v>2492</v>
      </c>
      <c r="U867">
        <v>18.3333333333333</v>
      </c>
      <c r="V867">
        <v>19.6666666666667</v>
      </c>
      <c r="W867">
        <v>18.6666666666667</v>
      </c>
      <c r="X867">
        <v>19.3333333333333</v>
      </c>
      <c r="Y867">
        <v>76</v>
      </c>
    </row>
    <row r="868" spans="1:25">
      <c r="A868">
        <v>867</v>
      </c>
      <c r="B868">
        <v>10</v>
      </c>
      <c r="C868">
        <v>20</v>
      </c>
      <c r="D868">
        <v>21</v>
      </c>
      <c r="E868">
        <v>19</v>
      </c>
      <c r="F868">
        <v>20</v>
      </c>
      <c r="G868" s="5">
        <v>80</v>
      </c>
      <c r="H868" t="s">
        <v>2493</v>
      </c>
      <c r="I868">
        <v>20</v>
      </c>
      <c r="J868">
        <v>21</v>
      </c>
      <c r="K868">
        <v>19</v>
      </c>
      <c r="L868">
        <v>20</v>
      </c>
      <c r="M868" s="5">
        <v>80</v>
      </c>
      <c r="N868" t="s">
        <v>2494</v>
      </c>
      <c r="O868">
        <v>20</v>
      </c>
      <c r="P868">
        <v>18</v>
      </c>
      <c r="Q868">
        <v>20</v>
      </c>
      <c r="R868">
        <v>20</v>
      </c>
      <c r="S868" s="5">
        <v>78</v>
      </c>
      <c r="T868" t="s">
        <v>2495</v>
      </c>
      <c r="U868">
        <v>20</v>
      </c>
      <c r="V868">
        <v>20</v>
      </c>
      <c r="W868">
        <v>19.3333333333333</v>
      </c>
      <c r="X868">
        <v>20</v>
      </c>
      <c r="Y868">
        <v>79.3333333333333</v>
      </c>
    </row>
    <row r="869" spans="1:25">
      <c r="A869">
        <v>868</v>
      </c>
      <c r="B869">
        <v>10</v>
      </c>
      <c r="C869">
        <v>24</v>
      </c>
      <c r="D869">
        <v>20</v>
      </c>
      <c r="E869">
        <v>21</v>
      </c>
      <c r="F869">
        <v>22</v>
      </c>
      <c r="G869" s="5">
        <v>87</v>
      </c>
      <c r="H869" t="s">
        <v>2496</v>
      </c>
      <c r="I869">
        <v>12</v>
      </c>
      <c r="J869">
        <v>28</v>
      </c>
      <c r="K869">
        <v>20</v>
      </c>
      <c r="L869">
        <v>18</v>
      </c>
      <c r="M869" s="5">
        <v>78</v>
      </c>
      <c r="N869" t="s">
        <v>2497</v>
      </c>
      <c r="O869">
        <v>18</v>
      </c>
      <c r="P869">
        <v>18</v>
      </c>
      <c r="Q869">
        <v>20</v>
      </c>
      <c r="R869">
        <v>20</v>
      </c>
      <c r="S869" s="5">
        <v>76</v>
      </c>
      <c r="T869" t="s">
        <v>2498</v>
      </c>
      <c r="U869">
        <v>18</v>
      </c>
      <c r="V869">
        <v>22</v>
      </c>
      <c r="W869">
        <v>20.3333333333333</v>
      </c>
      <c r="X869">
        <v>20</v>
      </c>
      <c r="Y869">
        <v>80.3333333333333</v>
      </c>
    </row>
    <row r="870" spans="1:25">
      <c r="A870">
        <v>869</v>
      </c>
      <c r="B870">
        <v>10</v>
      </c>
      <c r="C870">
        <v>20</v>
      </c>
      <c r="D870">
        <v>23</v>
      </c>
      <c r="E870">
        <v>20</v>
      </c>
      <c r="F870">
        <v>23</v>
      </c>
      <c r="G870" s="5">
        <v>86</v>
      </c>
      <c r="H870" t="s">
        <v>2499</v>
      </c>
      <c r="I870">
        <v>20</v>
      </c>
      <c r="J870">
        <v>21</v>
      </c>
      <c r="K870">
        <v>22</v>
      </c>
      <c r="L870">
        <v>21</v>
      </c>
      <c r="M870" s="5">
        <v>84</v>
      </c>
      <c r="N870" t="s">
        <v>2500</v>
      </c>
      <c r="O870">
        <v>21</v>
      </c>
      <c r="P870">
        <v>22</v>
      </c>
      <c r="Q870">
        <v>22</v>
      </c>
      <c r="R870">
        <v>21</v>
      </c>
      <c r="S870" s="5">
        <v>86</v>
      </c>
      <c r="T870" t="s">
        <v>2501</v>
      </c>
      <c r="U870">
        <v>20.3333333333333</v>
      </c>
      <c r="V870">
        <v>22</v>
      </c>
      <c r="W870">
        <v>21.3333333333333</v>
      </c>
      <c r="X870">
        <v>21.6666666666667</v>
      </c>
      <c r="Y870">
        <v>85.3333333333333</v>
      </c>
    </row>
    <row r="871" spans="1:25">
      <c r="A871">
        <v>870</v>
      </c>
      <c r="B871">
        <v>10</v>
      </c>
      <c r="C871">
        <v>22</v>
      </c>
      <c r="D871">
        <v>22</v>
      </c>
      <c r="E871">
        <v>20</v>
      </c>
      <c r="F871">
        <v>22</v>
      </c>
      <c r="G871" s="5">
        <v>86</v>
      </c>
      <c r="H871" t="s">
        <v>2502</v>
      </c>
      <c r="I871">
        <v>20</v>
      </c>
      <c r="J871">
        <v>20</v>
      </c>
      <c r="K871">
        <v>22</v>
      </c>
      <c r="L871">
        <v>20</v>
      </c>
      <c r="M871" s="5">
        <v>82</v>
      </c>
      <c r="N871" t="s">
        <v>2503</v>
      </c>
      <c r="O871">
        <v>23</v>
      </c>
      <c r="P871">
        <v>23</v>
      </c>
      <c r="Q871">
        <v>20</v>
      </c>
      <c r="R871">
        <v>22</v>
      </c>
      <c r="S871" s="5">
        <v>88</v>
      </c>
      <c r="T871" t="s">
        <v>2504</v>
      </c>
      <c r="U871">
        <v>21.6666666666667</v>
      </c>
      <c r="V871">
        <v>21.6666666666667</v>
      </c>
      <c r="W871">
        <v>20.6666666666667</v>
      </c>
      <c r="X871">
        <v>21.3333333333333</v>
      </c>
      <c r="Y871">
        <v>85.3333333333333</v>
      </c>
    </row>
    <row r="872" spans="1:25">
      <c r="A872">
        <v>871</v>
      </c>
      <c r="B872">
        <v>10</v>
      </c>
      <c r="C872">
        <v>23</v>
      </c>
      <c r="D872">
        <v>23</v>
      </c>
      <c r="E872">
        <v>23</v>
      </c>
      <c r="F872">
        <v>24</v>
      </c>
      <c r="G872" s="5">
        <v>93</v>
      </c>
      <c r="H872" t="s">
        <v>2505</v>
      </c>
      <c r="I872">
        <v>21</v>
      </c>
      <c r="J872">
        <v>22</v>
      </c>
      <c r="K872">
        <v>19</v>
      </c>
      <c r="L872">
        <v>20</v>
      </c>
      <c r="M872" s="5">
        <v>82</v>
      </c>
      <c r="N872" t="s">
        <v>2506</v>
      </c>
      <c r="O872">
        <v>24</v>
      </c>
      <c r="P872">
        <v>22</v>
      </c>
      <c r="Q872">
        <v>21</v>
      </c>
      <c r="R872">
        <v>21</v>
      </c>
      <c r="S872" s="5">
        <v>88</v>
      </c>
      <c r="T872" t="s">
        <v>2507</v>
      </c>
      <c r="U872">
        <v>22.6666666666667</v>
      </c>
      <c r="V872">
        <v>22.3333333333333</v>
      </c>
      <c r="W872">
        <v>21</v>
      </c>
      <c r="X872">
        <v>21.6666666666667</v>
      </c>
      <c r="Y872">
        <v>87.6666666666667</v>
      </c>
    </row>
    <row r="873" spans="1:25">
      <c r="A873">
        <v>872</v>
      </c>
      <c r="B873">
        <v>10</v>
      </c>
      <c r="C873">
        <v>24</v>
      </c>
      <c r="D873">
        <v>25</v>
      </c>
      <c r="E873">
        <v>23</v>
      </c>
      <c r="F873">
        <v>23</v>
      </c>
      <c r="G873" s="5">
        <v>95</v>
      </c>
      <c r="H873" t="s">
        <v>2508</v>
      </c>
      <c r="I873">
        <v>22</v>
      </c>
      <c r="J873">
        <v>23</v>
      </c>
      <c r="K873">
        <v>21</v>
      </c>
      <c r="L873">
        <v>20</v>
      </c>
      <c r="M873" s="5">
        <v>86</v>
      </c>
      <c r="N873" t="s">
        <v>2509</v>
      </c>
      <c r="O873">
        <v>21</v>
      </c>
      <c r="P873">
        <v>22</v>
      </c>
      <c r="Q873">
        <v>22</v>
      </c>
      <c r="R873">
        <v>21</v>
      </c>
      <c r="S873" s="5">
        <v>86</v>
      </c>
      <c r="T873" t="s">
        <v>2510</v>
      </c>
      <c r="U873">
        <v>22.3333333333333</v>
      </c>
      <c r="V873">
        <v>23.3333333333333</v>
      </c>
      <c r="W873">
        <v>22</v>
      </c>
      <c r="X873">
        <v>21.3333333333333</v>
      </c>
      <c r="Y873">
        <v>89</v>
      </c>
    </row>
    <row r="874" spans="1:25">
      <c r="A874">
        <v>873</v>
      </c>
      <c r="B874">
        <v>10</v>
      </c>
      <c r="C874">
        <v>24</v>
      </c>
      <c r="D874">
        <v>23</v>
      </c>
      <c r="E874">
        <v>22</v>
      </c>
      <c r="F874">
        <v>21</v>
      </c>
      <c r="G874" s="5">
        <v>90</v>
      </c>
      <c r="H874" t="s">
        <v>2511</v>
      </c>
      <c r="I874">
        <v>24</v>
      </c>
      <c r="J874">
        <v>23</v>
      </c>
      <c r="K874">
        <v>23</v>
      </c>
      <c r="L874">
        <v>24</v>
      </c>
      <c r="M874" s="5">
        <v>94</v>
      </c>
      <c r="N874" t="s">
        <v>2512</v>
      </c>
      <c r="O874">
        <v>22</v>
      </c>
      <c r="P874">
        <v>21</v>
      </c>
      <c r="Q874">
        <v>20</v>
      </c>
      <c r="R874">
        <v>21</v>
      </c>
      <c r="S874" s="5">
        <v>84</v>
      </c>
      <c r="T874" t="s">
        <v>2513</v>
      </c>
      <c r="U874">
        <v>23.3333333333333</v>
      </c>
      <c r="V874">
        <v>22.3333333333333</v>
      </c>
      <c r="W874">
        <v>21.6666666666667</v>
      </c>
      <c r="X874">
        <v>22</v>
      </c>
      <c r="Y874">
        <v>89.3333333333333</v>
      </c>
    </row>
    <row r="875" spans="1:25">
      <c r="A875">
        <v>874</v>
      </c>
      <c r="B875">
        <v>10</v>
      </c>
      <c r="C875">
        <v>25</v>
      </c>
      <c r="D875">
        <v>24</v>
      </c>
      <c r="E875">
        <v>24</v>
      </c>
      <c r="F875">
        <v>24</v>
      </c>
      <c r="G875" s="5">
        <v>97</v>
      </c>
      <c r="H875" t="s">
        <v>2514</v>
      </c>
      <c r="I875">
        <v>22</v>
      </c>
      <c r="J875">
        <v>21</v>
      </c>
      <c r="K875">
        <v>22</v>
      </c>
      <c r="L875">
        <v>22</v>
      </c>
      <c r="M875" s="5">
        <v>87</v>
      </c>
      <c r="N875" t="s">
        <v>2515</v>
      </c>
      <c r="O875">
        <v>25</v>
      </c>
      <c r="P875">
        <v>20</v>
      </c>
      <c r="Q875">
        <v>20</v>
      </c>
      <c r="R875">
        <v>25</v>
      </c>
      <c r="S875" s="5">
        <v>90</v>
      </c>
      <c r="T875" t="s">
        <v>2516</v>
      </c>
      <c r="U875">
        <v>24</v>
      </c>
      <c r="V875">
        <v>21.6666666666667</v>
      </c>
      <c r="W875">
        <v>22</v>
      </c>
      <c r="X875">
        <v>23.6666666666667</v>
      </c>
      <c r="Y875">
        <v>91.3333333333333</v>
      </c>
    </row>
    <row r="876" spans="1:25">
      <c r="A876">
        <v>875</v>
      </c>
      <c r="B876">
        <v>10</v>
      </c>
      <c r="C876">
        <v>15</v>
      </c>
      <c r="D876">
        <v>15</v>
      </c>
      <c r="E876">
        <v>15</v>
      </c>
      <c r="F876">
        <v>15</v>
      </c>
      <c r="G876" s="5">
        <v>60</v>
      </c>
      <c r="H876" t="s">
        <v>2517</v>
      </c>
      <c r="I876">
        <v>15</v>
      </c>
      <c r="J876">
        <v>15</v>
      </c>
      <c r="K876">
        <v>15</v>
      </c>
      <c r="L876">
        <v>15</v>
      </c>
      <c r="M876" s="5">
        <v>60</v>
      </c>
      <c r="N876" t="s">
        <v>2518</v>
      </c>
      <c r="O876">
        <v>15</v>
      </c>
      <c r="P876">
        <v>15</v>
      </c>
      <c r="Q876">
        <v>15</v>
      </c>
      <c r="R876">
        <v>15</v>
      </c>
      <c r="S876" s="5">
        <v>60</v>
      </c>
      <c r="T876" t="s">
        <v>2519</v>
      </c>
      <c r="U876">
        <v>15</v>
      </c>
      <c r="V876">
        <v>15</v>
      </c>
      <c r="W876">
        <v>15</v>
      </c>
      <c r="X876">
        <v>15</v>
      </c>
      <c r="Y876">
        <v>60</v>
      </c>
    </row>
    <row r="877" spans="1:25">
      <c r="A877">
        <v>876</v>
      </c>
      <c r="B877">
        <v>10</v>
      </c>
      <c r="C877">
        <v>22</v>
      </c>
      <c r="D877">
        <v>20</v>
      </c>
      <c r="E877">
        <v>23</v>
      </c>
      <c r="F877">
        <v>20</v>
      </c>
      <c r="G877" s="5">
        <v>85</v>
      </c>
      <c r="H877" t="s">
        <v>2520</v>
      </c>
      <c r="I877">
        <v>23</v>
      </c>
      <c r="J877">
        <v>20</v>
      </c>
      <c r="K877">
        <v>22</v>
      </c>
      <c r="L877">
        <v>21</v>
      </c>
      <c r="M877" s="5">
        <v>86</v>
      </c>
      <c r="N877" t="s">
        <v>2521</v>
      </c>
      <c r="O877">
        <v>22</v>
      </c>
      <c r="P877">
        <v>20</v>
      </c>
      <c r="Q877">
        <v>23</v>
      </c>
      <c r="R877">
        <v>20</v>
      </c>
      <c r="S877" s="5">
        <v>85</v>
      </c>
      <c r="T877" t="s">
        <v>2522</v>
      </c>
      <c r="U877">
        <v>22.3333333333333</v>
      </c>
      <c r="V877">
        <v>20</v>
      </c>
      <c r="W877">
        <v>22.6666666666667</v>
      </c>
      <c r="X877">
        <v>20.3333333333333</v>
      </c>
      <c r="Y877">
        <v>85.3333333333333</v>
      </c>
    </row>
    <row r="878" spans="1:25">
      <c r="A878">
        <v>877</v>
      </c>
      <c r="B878">
        <v>10</v>
      </c>
      <c r="C878">
        <v>20</v>
      </c>
      <c r="D878">
        <v>20</v>
      </c>
      <c r="E878">
        <v>23</v>
      </c>
      <c r="F878">
        <v>23</v>
      </c>
      <c r="G878" s="5">
        <v>86</v>
      </c>
      <c r="H878" t="s">
        <v>2523</v>
      </c>
      <c r="I878">
        <v>21</v>
      </c>
      <c r="J878">
        <v>21</v>
      </c>
      <c r="K878">
        <v>22</v>
      </c>
      <c r="L878">
        <v>21</v>
      </c>
      <c r="M878" s="5">
        <v>85</v>
      </c>
      <c r="N878" t="s">
        <v>2524</v>
      </c>
      <c r="O878">
        <v>20</v>
      </c>
      <c r="P878">
        <v>20</v>
      </c>
      <c r="Q878">
        <v>23</v>
      </c>
      <c r="R878">
        <v>23</v>
      </c>
      <c r="S878" s="5">
        <v>86</v>
      </c>
      <c r="T878" t="s">
        <v>2525</v>
      </c>
      <c r="U878">
        <v>20.3333333333333</v>
      </c>
      <c r="V878">
        <v>20.3333333333333</v>
      </c>
      <c r="W878">
        <v>22.6666666666667</v>
      </c>
      <c r="X878">
        <v>22.3333333333333</v>
      </c>
      <c r="Y878">
        <v>85.6666666666667</v>
      </c>
    </row>
    <row r="879" spans="1:25">
      <c r="A879">
        <v>878</v>
      </c>
      <c r="B879">
        <v>10</v>
      </c>
      <c r="C879">
        <v>20</v>
      </c>
      <c r="D879">
        <v>23</v>
      </c>
      <c r="E879">
        <v>23</v>
      </c>
      <c r="F879">
        <v>21</v>
      </c>
      <c r="G879" s="5">
        <v>87</v>
      </c>
      <c r="H879" t="s">
        <v>2526</v>
      </c>
      <c r="I879">
        <v>29</v>
      </c>
      <c r="J879">
        <v>23</v>
      </c>
      <c r="K879">
        <v>20</v>
      </c>
      <c r="L879">
        <v>20</v>
      </c>
      <c r="M879" s="5">
        <v>92</v>
      </c>
      <c r="N879" t="s">
        <v>2527</v>
      </c>
      <c r="O879">
        <v>20</v>
      </c>
      <c r="P879">
        <v>23</v>
      </c>
      <c r="Q879">
        <v>23</v>
      </c>
      <c r="R879">
        <v>21</v>
      </c>
      <c r="S879" s="5">
        <v>87</v>
      </c>
      <c r="T879" t="s">
        <v>2528</v>
      </c>
      <c r="U879">
        <v>23</v>
      </c>
      <c r="V879">
        <v>23</v>
      </c>
      <c r="W879">
        <v>22</v>
      </c>
      <c r="X879">
        <v>20.6666666666667</v>
      </c>
      <c r="Y879">
        <v>88.6666666666667</v>
      </c>
    </row>
    <row r="880" spans="1:25">
      <c r="A880">
        <v>879</v>
      </c>
      <c r="B880">
        <v>10</v>
      </c>
      <c r="C880">
        <v>22</v>
      </c>
      <c r="D880">
        <v>22</v>
      </c>
      <c r="E880">
        <v>23</v>
      </c>
      <c r="F880">
        <v>22</v>
      </c>
      <c r="G880" s="5">
        <v>89</v>
      </c>
      <c r="H880" t="s">
        <v>2529</v>
      </c>
      <c r="I880">
        <v>24</v>
      </c>
      <c r="J880">
        <v>23</v>
      </c>
      <c r="K880">
        <v>22</v>
      </c>
      <c r="L880">
        <v>21</v>
      </c>
      <c r="M880" s="5">
        <v>90</v>
      </c>
      <c r="N880" t="s">
        <v>2530</v>
      </c>
      <c r="O880">
        <v>22</v>
      </c>
      <c r="P880">
        <v>22</v>
      </c>
      <c r="Q880">
        <v>23</v>
      </c>
      <c r="R880">
        <v>22</v>
      </c>
      <c r="S880" s="5">
        <v>89</v>
      </c>
      <c r="T880" t="s">
        <v>2531</v>
      </c>
      <c r="U880">
        <v>22.6666666666667</v>
      </c>
      <c r="V880">
        <v>22.3333333333333</v>
      </c>
      <c r="W880">
        <v>22.6666666666667</v>
      </c>
      <c r="X880">
        <v>21.6666666666667</v>
      </c>
      <c r="Y880">
        <v>89.3333333333333</v>
      </c>
    </row>
    <row r="881" spans="1:25">
      <c r="A881">
        <v>880</v>
      </c>
      <c r="B881">
        <v>10</v>
      </c>
      <c r="C881">
        <v>23</v>
      </c>
      <c r="D881">
        <v>23</v>
      </c>
      <c r="E881">
        <v>22</v>
      </c>
      <c r="F881">
        <v>23</v>
      </c>
      <c r="G881" s="5">
        <v>91</v>
      </c>
      <c r="H881" t="s">
        <v>2532</v>
      </c>
      <c r="I881">
        <v>27</v>
      </c>
      <c r="J881">
        <v>23</v>
      </c>
      <c r="K881">
        <v>23</v>
      </c>
      <c r="L881">
        <v>21</v>
      </c>
      <c r="M881" s="5">
        <v>94</v>
      </c>
      <c r="N881" t="s">
        <v>2533</v>
      </c>
      <c r="O881">
        <v>23</v>
      </c>
      <c r="P881">
        <v>23</v>
      </c>
      <c r="Q881">
        <v>22</v>
      </c>
      <c r="R881">
        <v>23</v>
      </c>
      <c r="S881" s="5">
        <v>91</v>
      </c>
      <c r="T881" t="s">
        <v>2534</v>
      </c>
      <c r="U881">
        <v>24.3333333333333</v>
      </c>
      <c r="V881">
        <v>23</v>
      </c>
      <c r="W881">
        <v>22.3333333333333</v>
      </c>
      <c r="X881">
        <v>22.3333333333333</v>
      </c>
      <c r="Y881">
        <v>92</v>
      </c>
    </row>
    <row r="882" spans="1:25">
      <c r="A882">
        <v>881</v>
      </c>
      <c r="B882">
        <v>10</v>
      </c>
      <c r="C882">
        <v>20</v>
      </c>
      <c r="D882">
        <v>21</v>
      </c>
      <c r="E882">
        <v>21</v>
      </c>
      <c r="F882">
        <v>20</v>
      </c>
      <c r="G882" s="5">
        <v>82</v>
      </c>
      <c r="H882" t="s">
        <v>2535</v>
      </c>
      <c r="I882">
        <v>18</v>
      </c>
      <c r="J882">
        <v>20</v>
      </c>
      <c r="K882">
        <v>23</v>
      </c>
      <c r="L882">
        <v>18</v>
      </c>
      <c r="M882" s="5">
        <v>79</v>
      </c>
      <c r="N882" t="s">
        <v>2536</v>
      </c>
      <c r="O882">
        <v>20</v>
      </c>
      <c r="P882">
        <v>20</v>
      </c>
      <c r="Q882">
        <v>22</v>
      </c>
      <c r="R882">
        <v>23</v>
      </c>
      <c r="S882" s="5">
        <v>85</v>
      </c>
      <c r="T882" t="s">
        <v>2537</v>
      </c>
      <c r="U882">
        <v>19.3333333333333</v>
      </c>
      <c r="V882">
        <v>20.3333333333333</v>
      </c>
      <c r="W882">
        <v>22</v>
      </c>
      <c r="X882">
        <v>20.3333333333333</v>
      </c>
      <c r="Y882">
        <v>82</v>
      </c>
    </row>
    <row r="883" spans="1:25">
      <c r="A883">
        <v>882</v>
      </c>
      <c r="B883">
        <v>10</v>
      </c>
      <c r="C883">
        <v>22</v>
      </c>
      <c r="D883">
        <v>23</v>
      </c>
      <c r="E883">
        <v>21</v>
      </c>
      <c r="F883">
        <v>21</v>
      </c>
      <c r="G883" s="5">
        <v>87</v>
      </c>
      <c r="H883" t="s">
        <v>2538</v>
      </c>
      <c r="I883">
        <v>22</v>
      </c>
      <c r="J883">
        <v>20</v>
      </c>
      <c r="K883">
        <v>20</v>
      </c>
      <c r="L883">
        <v>20</v>
      </c>
      <c r="M883" s="5">
        <v>82</v>
      </c>
      <c r="N883" t="s">
        <v>2539</v>
      </c>
      <c r="O883">
        <v>22</v>
      </c>
      <c r="P883">
        <v>23</v>
      </c>
      <c r="Q883">
        <v>23</v>
      </c>
      <c r="R883">
        <v>22</v>
      </c>
      <c r="S883" s="5">
        <v>90</v>
      </c>
      <c r="T883" t="s">
        <v>2540</v>
      </c>
      <c r="U883">
        <v>22</v>
      </c>
      <c r="V883">
        <v>22</v>
      </c>
      <c r="W883">
        <v>21.3333333333333</v>
      </c>
      <c r="X883">
        <v>21</v>
      </c>
      <c r="Y883">
        <v>86.3333333333333</v>
      </c>
    </row>
    <row r="884" spans="1:25">
      <c r="A884">
        <v>883</v>
      </c>
      <c r="B884">
        <v>10</v>
      </c>
      <c r="C884">
        <v>17</v>
      </c>
      <c r="D884">
        <v>17</v>
      </c>
      <c r="E884">
        <v>15</v>
      </c>
      <c r="F884">
        <v>15</v>
      </c>
      <c r="G884" s="5">
        <v>64</v>
      </c>
      <c r="H884" t="s">
        <v>2541</v>
      </c>
      <c r="I884">
        <v>17</v>
      </c>
      <c r="J884">
        <v>16</v>
      </c>
      <c r="K884">
        <v>15</v>
      </c>
      <c r="L884">
        <v>14</v>
      </c>
      <c r="M884" s="5">
        <v>62</v>
      </c>
      <c r="N884" t="s">
        <v>2542</v>
      </c>
      <c r="O884">
        <v>20</v>
      </c>
      <c r="P884">
        <v>15</v>
      </c>
      <c r="Q884">
        <v>15</v>
      </c>
      <c r="R884">
        <v>15</v>
      </c>
      <c r="S884" s="5">
        <v>65</v>
      </c>
      <c r="T884" t="s">
        <v>2543</v>
      </c>
      <c r="U884">
        <v>18</v>
      </c>
      <c r="V884">
        <v>16</v>
      </c>
      <c r="W884">
        <v>15</v>
      </c>
      <c r="X884">
        <v>14.6666666666667</v>
      </c>
      <c r="Y884">
        <v>63.6666666666667</v>
      </c>
    </row>
    <row r="885" spans="1:25">
      <c r="A885">
        <v>884</v>
      </c>
      <c r="B885">
        <v>10</v>
      </c>
      <c r="C885">
        <v>18</v>
      </c>
      <c r="D885">
        <v>15</v>
      </c>
      <c r="E885">
        <v>16</v>
      </c>
      <c r="F885">
        <v>15</v>
      </c>
      <c r="G885" s="5">
        <v>64</v>
      </c>
      <c r="H885" t="s">
        <v>2544</v>
      </c>
      <c r="I885">
        <v>18</v>
      </c>
      <c r="J885">
        <v>15</v>
      </c>
      <c r="K885">
        <v>15</v>
      </c>
      <c r="L885">
        <v>15</v>
      </c>
      <c r="M885" s="5">
        <v>63</v>
      </c>
      <c r="N885" t="s">
        <v>2545</v>
      </c>
      <c r="O885">
        <v>20</v>
      </c>
      <c r="P885">
        <v>16</v>
      </c>
      <c r="Q885">
        <v>15</v>
      </c>
      <c r="R885">
        <v>15</v>
      </c>
      <c r="S885" s="5">
        <v>66</v>
      </c>
      <c r="T885" t="s">
        <v>2546</v>
      </c>
      <c r="U885">
        <v>18.6666666666667</v>
      </c>
      <c r="V885">
        <v>15.3333333333333</v>
      </c>
      <c r="W885">
        <v>15.3333333333333</v>
      </c>
      <c r="X885">
        <v>15</v>
      </c>
      <c r="Y885">
        <v>64.3333333333333</v>
      </c>
    </row>
    <row r="886" spans="1:25">
      <c r="A886">
        <v>885</v>
      </c>
      <c r="B886">
        <v>10</v>
      </c>
      <c r="C886">
        <v>20</v>
      </c>
      <c r="D886">
        <v>18</v>
      </c>
      <c r="E886">
        <v>18</v>
      </c>
      <c r="F886">
        <v>15</v>
      </c>
      <c r="G886" s="5">
        <v>71</v>
      </c>
      <c r="H886" t="s">
        <v>2547</v>
      </c>
      <c r="I886">
        <v>19</v>
      </c>
      <c r="J886">
        <v>18</v>
      </c>
      <c r="K886">
        <v>17</v>
      </c>
      <c r="L886">
        <v>15</v>
      </c>
      <c r="M886" s="5">
        <v>69</v>
      </c>
      <c r="N886" t="s">
        <v>2548</v>
      </c>
      <c r="O886">
        <v>20</v>
      </c>
      <c r="P886">
        <v>18</v>
      </c>
      <c r="Q886">
        <v>17</v>
      </c>
      <c r="R886">
        <v>15</v>
      </c>
      <c r="S886" s="5">
        <v>70</v>
      </c>
      <c r="T886" t="s">
        <v>2549</v>
      </c>
      <c r="U886">
        <v>19.6666666666667</v>
      </c>
      <c r="V886">
        <v>18</v>
      </c>
      <c r="W886">
        <v>17.3333333333333</v>
      </c>
      <c r="X886">
        <v>15</v>
      </c>
      <c r="Y886">
        <v>70</v>
      </c>
    </row>
    <row r="887" spans="1:25">
      <c r="A887">
        <v>886</v>
      </c>
      <c r="B887">
        <v>10</v>
      </c>
      <c r="C887">
        <v>18</v>
      </c>
      <c r="D887">
        <v>18</v>
      </c>
      <c r="E887">
        <v>17</v>
      </c>
      <c r="F887">
        <v>16</v>
      </c>
      <c r="G887" s="5">
        <v>69</v>
      </c>
      <c r="H887" t="s">
        <v>2550</v>
      </c>
      <c r="I887">
        <v>19</v>
      </c>
      <c r="J887">
        <v>18</v>
      </c>
      <c r="K887">
        <v>17</v>
      </c>
      <c r="L887">
        <v>18</v>
      </c>
      <c r="M887" s="5">
        <v>72</v>
      </c>
      <c r="N887" t="s">
        <v>2551</v>
      </c>
      <c r="O887">
        <v>20</v>
      </c>
      <c r="P887">
        <v>18</v>
      </c>
      <c r="Q887">
        <v>17</v>
      </c>
      <c r="R887">
        <v>21</v>
      </c>
      <c r="S887" s="5">
        <v>76</v>
      </c>
      <c r="T887" t="s">
        <v>2552</v>
      </c>
      <c r="U887">
        <v>19</v>
      </c>
      <c r="V887">
        <v>18</v>
      </c>
      <c r="W887">
        <v>17</v>
      </c>
      <c r="X887">
        <v>18.3333333333333</v>
      </c>
      <c r="Y887">
        <v>72.3333333333333</v>
      </c>
    </row>
    <row r="888" spans="1:25">
      <c r="A888">
        <v>887</v>
      </c>
      <c r="B888">
        <v>10</v>
      </c>
      <c r="C888">
        <v>20</v>
      </c>
      <c r="D888">
        <v>18</v>
      </c>
      <c r="E888">
        <v>18</v>
      </c>
      <c r="F888">
        <v>15</v>
      </c>
      <c r="G888" s="5">
        <v>71</v>
      </c>
      <c r="H888" t="s">
        <v>2553</v>
      </c>
      <c r="I888">
        <v>21</v>
      </c>
      <c r="J888">
        <v>20</v>
      </c>
      <c r="K888">
        <v>21</v>
      </c>
      <c r="L888">
        <v>20</v>
      </c>
      <c r="M888" s="5">
        <v>82</v>
      </c>
      <c r="N888" t="s">
        <v>2554</v>
      </c>
      <c r="O888">
        <v>22</v>
      </c>
      <c r="P888">
        <v>20</v>
      </c>
      <c r="Q888">
        <v>20</v>
      </c>
      <c r="R888">
        <v>21</v>
      </c>
      <c r="S888" s="5">
        <v>83</v>
      </c>
      <c r="T888" t="s">
        <v>2555</v>
      </c>
      <c r="U888">
        <v>21</v>
      </c>
      <c r="V888">
        <v>19.3333333333333</v>
      </c>
      <c r="W888">
        <v>19.6666666666667</v>
      </c>
      <c r="X888">
        <v>18.6666666666667</v>
      </c>
      <c r="Y888">
        <v>78.6666666666667</v>
      </c>
    </row>
    <row r="889" spans="1:25">
      <c r="A889">
        <v>888</v>
      </c>
      <c r="B889">
        <v>10</v>
      </c>
      <c r="C889">
        <v>20</v>
      </c>
      <c r="D889">
        <v>23</v>
      </c>
      <c r="E889">
        <v>22</v>
      </c>
      <c r="F889">
        <v>20</v>
      </c>
      <c r="G889" s="5">
        <v>85</v>
      </c>
      <c r="H889" t="s">
        <v>2556</v>
      </c>
      <c r="I889">
        <v>20</v>
      </c>
      <c r="J889">
        <v>21</v>
      </c>
      <c r="K889">
        <v>20</v>
      </c>
      <c r="L889">
        <v>21</v>
      </c>
      <c r="M889" s="5">
        <v>82</v>
      </c>
      <c r="N889" t="s">
        <v>2557</v>
      </c>
      <c r="O889">
        <v>20</v>
      </c>
      <c r="P889">
        <v>21</v>
      </c>
      <c r="Q889">
        <v>22</v>
      </c>
      <c r="R889">
        <v>20</v>
      </c>
      <c r="S889" s="5">
        <v>83</v>
      </c>
      <c r="T889" t="s">
        <v>2558</v>
      </c>
      <c r="U889">
        <v>20</v>
      </c>
      <c r="V889">
        <v>21.6666666666667</v>
      </c>
      <c r="W889">
        <v>21.3333333333333</v>
      </c>
      <c r="X889">
        <v>20.3333333333333</v>
      </c>
      <c r="Y889">
        <v>83.3333333333333</v>
      </c>
    </row>
    <row r="890" spans="1:25">
      <c r="A890">
        <v>889</v>
      </c>
      <c r="B890">
        <v>10</v>
      </c>
      <c r="C890">
        <v>24</v>
      </c>
      <c r="D890">
        <v>20</v>
      </c>
      <c r="E890">
        <v>24</v>
      </c>
      <c r="F890">
        <v>20</v>
      </c>
      <c r="G890" s="5">
        <v>88</v>
      </c>
      <c r="H890" t="s">
        <v>2559</v>
      </c>
      <c r="I890">
        <v>21</v>
      </c>
      <c r="J890">
        <v>22</v>
      </c>
      <c r="K890">
        <v>23</v>
      </c>
      <c r="L890">
        <v>20</v>
      </c>
      <c r="M890" s="5">
        <v>86</v>
      </c>
      <c r="N890" t="s">
        <v>2560</v>
      </c>
      <c r="O890">
        <v>20</v>
      </c>
      <c r="P890">
        <v>21</v>
      </c>
      <c r="Q890">
        <v>22</v>
      </c>
      <c r="R890">
        <v>20</v>
      </c>
      <c r="S890" s="5">
        <v>83</v>
      </c>
      <c r="T890" t="s">
        <v>2561</v>
      </c>
      <c r="U890">
        <v>21.6666666666667</v>
      </c>
      <c r="V890">
        <v>21</v>
      </c>
      <c r="W890">
        <v>23</v>
      </c>
      <c r="X890">
        <v>20</v>
      </c>
      <c r="Y890">
        <v>85.6666666666667</v>
      </c>
    </row>
    <row r="891" spans="1:25">
      <c r="A891">
        <v>890</v>
      </c>
      <c r="B891">
        <v>10</v>
      </c>
      <c r="C891">
        <v>25</v>
      </c>
      <c r="D891">
        <v>23</v>
      </c>
      <c r="E891">
        <v>21</v>
      </c>
      <c r="F891">
        <v>20</v>
      </c>
      <c r="G891" s="5">
        <v>89</v>
      </c>
      <c r="H891" t="s">
        <v>2562</v>
      </c>
      <c r="I891">
        <v>24</v>
      </c>
      <c r="J891">
        <v>22</v>
      </c>
      <c r="K891">
        <v>22</v>
      </c>
      <c r="L891">
        <v>21</v>
      </c>
      <c r="M891" s="5">
        <v>89</v>
      </c>
      <c r="N891" t="s">
        <v>228</v>
      </c>
      <c r="O891">
        <v>25</v>
      </c>
      <c r="P891">
        <v>23</v>
      </c>
      <c r="Q891">
        <v>22</v>
      </c>
      <c r="R891">
        <v>21</v>
      </c>
      <c r="S891" s="5">
        <v>91</v>
      </c>
      <c r="T891" t="s">
        <v>228</v>
      </c>
      <c r="U891">
        <v>24.6666666666667</v>
      </c>
      <c r="V891">
        <v>22.6666666666667</v>
      </c>
      <c r="W891">
        <v>21.6666666666667</v>
      </c>
      <c r="X891">
        <v>20.6666666666667</v>
      </c>
      <c r="Y891">
        <v>89.6666666666667</v>
      </c>
    </row>
    <row r="892" spans="1:25">
      <c r="A892">
        <v>891</v>
      </c>
      <c r="B892">
        <v>10</v>
      </c>
      <c r="C892">
        <v>23</v>
      </c>
      <c r="D892">
        <v>22</v>
      </c>
      <c r="E892">
        <v>23</v>
      </c>
      <c r="F892">
        <v>22</v>
      </c>
      <c r="G892" s="5">
        <v>90</v>
      </c>
      <c r="H892" t="s">
        <v>228</v>
      </c>
      <c r="I892">
        <v>22</v>
      </c>
      <c r="J892">
        <v>20</v>
      </c>
      <c r="K892">
        <v>24</v>
      </c>
      <c r="L892">
        <v>24</v>
      </c>
      <c r="M892" s="5">
        <v>90</v>
      </c>
      <c r="N892" t="s">
        <v>2563</v>
      </c>
      <c r="O892">
        <v>23</v>
      </c>
      <c r="P892">
        <v>21</v>
      </c>
      <c r="Q892">
        <v>23</v>
      </c>
      <c r="R892">
        <v>24</v>
      </c>
      <c r="S892" s="5">
        <v>91</v>
      </c>
      <c r="T892" t="s">
        <v>2564</v>
      </c>
      <c r="U892">
        <v>22.6666666666667</v>
      </c>
      <c r="V892">
        <v>21</v>
      </c>
      <c r="W892">
        <v>23.3333333333333</v>
      </c>
      <c r="X892">
        <v>23.3333333333333</v>
      </c>
      <c r="Y892">
        <v>90.3333333333333</v>
      </c>
    </row>
    <row r="893" spans="1:25">
      <c r="A893">
        <v>892</v>
      </c>
      <c r="B893">
        <v>10</v>
      </c>
      <c r="C893">
        <v>23</v>
      </c>
      <c r="D893">
        <v>25</v>
      </c>
      <c r="E893">
        <v>24</v>
      </c>
      <c r="F893">
        <v>22</v>
      </c>
      <c r="G893" s="5">
        <v>94</v>
      </c>
      <c r="H893" t="s">
        <v>2565</v>
      </c>
      <c r="I893">
        <v>22</v>
      </c>
      <c r="J893">
        <v>24</v>
      </c>
      <c r="K893">
        <v>23</v>
      </c>
      <c r="L893">
        <v>24</v>
      </c>
      <c r="M893" s="5">
        <v>93</v>
      </c>
      <c r="O893">
        <v>23</v>
      </c>
      <c r="P893">
        <v>22</v>
      </c>
      <c r="Q893">
        <v>21</v>
      </c>
      <c r="R893">
        <v>23</v>
      </c>
      <c r="S893" s="5">
        <v>89</v>
      </c>
      <c r="U893">
        <v>22.6666666666667</v>
      </c>
      <c r="V893">
        <v>23.6666666666667</v>
      </c>
      <c r="W893">
        <v>22.6666666666667</v>
      </c>
      <c r="X893">
        <v>23</v>
      </c>
      <c r="Y893">
        <v>92</v>
      </c>
    </row>
    <row r="894" spans="1:25">
      <c r="A894">
        <v>893</v>
      </c>
      <c r="B894">
        <v>10</v>
      </c>
      <c r="C894">
        <v>15</v>
      </c>
      <c r="D894">
        <v>17</v>
      </c>
      <c r="E894">
        <v>16</v>
      </c>
      <c r="F894">
        <v>17</v>
      </c>
      <c r="G894" s="5">
        <v>65</v>
      </c>
      <c r="H894" t="s">
        <v>2566</v>
      </c>
      <c r="I894">
        <v>17</v>
      </c>
      <c r="J894">
        <v>16</v>
      </c>
      <c r="K894">
        <v>17</v>
      </c>
      <c r="L894">
        <v>18</v>
      </c>
      <c r="M894" s="5">
        <v>68</v>
      </c>
      <c r="N894" t="s">
        <v>2567</v>
      </c>
      <c r="O894">
        <v>17</v>
      </c>
      <c r="P894">
        <v>16</v>
      </c>
      <c r="Q894">
        <v>18</v>
      </c>
      <c r="R894">
        <v>19</v>
      </c>
      <c r="S894" s="5">
        <v>70</v>
      </c>
      <c r="T894" t="s">
        <v>2568</v>
      </c>
      <c r="U894">
        <v>16.3333333333333</v>
      </c>
      <c r="V894">
        <v>16.3333333333333</v>
      </c>
      <c r="W894">
        <v>17</v>
      </c>
      <c r="X894">
        <v>18</v>
      </c>
      <c r="Y894">
        <v>67.6666666666667</v>
      </c>
    </row>
    <row r="895" spans="1:25">
      <c r="A895">
        <v>894</v>
      </c>
      <c r="B895">
        <v>10</v>
      </c>
      <c r="C895">
        <v>18</v>
      </c>
      <c r="D895">
        <v>18</v>
      </c>
      <c r="E895">
        <v>18</v>
      </c>
      <c r="F895">
        <v>18</v>
      </c>
      <c r="G895" s="5">
        <v>72</v>
      </c>
      <c r="H895" t="s">
        <v>2569</v>
      </c>
      <c r="I895">
        <v>17</v>
      </c>
      <c r="J895">
        <v>17</v>
      </c>
      <c r="K895">
        <v>19</v>
      </c>
      <c r="L895">
        <v>19</v>
      </c>
      <c r="M895" s="5">
        <v>72</v>
      </c>
      <c r="N895" t="s">
        <v>2570</v>
      </c>
      <c r="O895">
        <v>16</v>
      </c>
      <c r="P895">
        <v>16</v>
      </c>
      <c r="Q895">
        <v>22</v>
      </c>
      <c r="R895">
        <v>17</v>
      </c>
      <c r="S895" s="5">
        <v>71</v>
      </c>
      <c r="T895" t="s">
        <v>2571</v>
      </c>
      <c r="U895">
        <v>17</v>
      </c>
      <c r="V895">
        <v>17</v>
      </c>
      <c r="W895">
        <v>19.6666666666667</v>
      </c>
      <c r="X895">
        <v>18</v>
      </c>
      <c r="Y895">
        <v>71.6666666666667</v>
      </c>
    </row>
    <row r="896" spans="1:25">
      <c r="A896">
        <v>895</v>
      </c>
      <c r="B896">
        <v>10</v>
      </c>
      <c r="C896">
        <v>20</v>
      </c>
      <c r="D896">
        <v>17</v>
      </c>
      <c r="E896">
        <v>18</v>
      </c>
      <c r="F896">
        <v>20</v>
      </c>
      <c r="G896" s="5">
        <v>75</v>
      </c>
      <c r="H896" t="s">
        <v>2572</v>
      </c>
      <c r="I896">
        <v>18</v>
      </c>
      <c r="J896">
        <v>18</v>
      </c>
      <c r="K896">
        <v>17</v>
      </c>
      <c r="L896">
        <v>19</v>
      </c>
      <c r="M896" s="5">
        <v>72</v>
      </c>
      <c r="N896" t="s">
        <v>2573</v>
      </c>
      <c r="O896">
        <v>16</v>
      </c>
      <c r="P896">
        <v>18</v>
      </c>
      <c r="Q896">
        <v>17</v>
      </c>
      <c r="R896">
        <v>20</v>
      </c>
      <c r="S896" s="5">
        <v>71</v>
      </c>
      <c r="T896" t="s">
        <v>2573</v>
      </c>
      <c r="U896">
        <v>18</v>
      </c>
      <c r="V896">
        <v>17.6666666666667</v>
      </c>
      <c r="W896">
        <v>17.3333333333333</v>
      </c>
      <c r="X896">
        <v>19.6666666666667</v>
      </c>
      <c r="Y896">
        <v>72.6666666666667</v>
      </c>
    </row>
    <row r="897" spans="1:25">
      <c r="A897">
        <v>896</v>
      </c>
      <c r="B897">
        <v>10</v>
      </c>
      <c r="C897">
        <v>22</v>
      </c>
      <c r="D897">
        <v>20</v>
      </c>
      <c r="E897">
        <v>18</v>
      </c>
      <c r="F897">
        <v>18</v>
      </c>
      <c r="G897" s="5">
        <v>78</v>
      </c>
      <c r="H897" t="s">
        <v>2574</v>
      </c>
      <c r="I897">
        <v>21</v>
      </c>
      <c r="J897">
        <v>20</v>
      </c>
      <c r="K897">
        <v>23</v>
      </c>
      <c r="L897">
        <v>21</v>
      </c>
      <c r="M897" s="5">
        <v>85</v>
      </c>
      <c r="N897" t="s">
        <v>2575</v>
      </c>
      <c r="O897">
        <v>20</v>
      </c>
      <c r="P897">
        <v>21</v>
      </c>
      <c r="Q897">
        <v>23</v>
      </c>
      <c r="R897">
        <v>20</v>
      </c>
      <c r="S897" s="5">
        <v>84</v>
      </c>
      <c r="T897" t="s">
        <v>2576</v>
      </c>
      <c r="U897">
        <v>21</v>
      </c>
      <c r="V897">
        <v>20.3333333333333</v>
      </c>
      <c r="W897">
        <v>21.3333333333333</v>
      </c>
      <c r="X897">
        <v>19.6666666666667</v>
      </c>
      <c r="Y897">
        <v>82.3333333333333</v>
      </c>
    </row>
    <row r="898" spans="1:25">
      <c r="A898">
        <v>897</v>
      </c>
      <c r="B898">
        <v>10</v>
      </c>
      <c r="C898">
        <v>22</v>
      </c>
      <c r="D898">
        <v>23</v>
      </c>
      <c r="E898">
        <v>21</v>
      </c>
      <c r="F898">
        <v>20</v>
      </c>
      <c r="G898" s="5">
        <v>86</v>
      </c>
      <c r="H898" t="s">
        <v>2577</v>
      </c>
      <c r="I898">
        <v>22</v>
      </c>
      <c r="J898">
        <v>22</v>
      </c>
      <c r="K898">
        <v>22</v>
      </c>
      <c r="L898">
        <v>21</v>
      </c>
      <c r="M898" s="5">
        <v>87</v>
      </c>
      <c r="N898" t="s">
        <v>2578</v>
      </c>
      <c r="O898">
        <v>20</v>
      </c>
      <c r="P898">
        <v>21</v>
      </c>
      <c r="Q898">
        <v>19</v>
      </c>
      <c r="R898">
        <v>22</v>
      </c>
      <c r="S898" s="5">
        <v>82</v>
      </c>
      <c r="T898" t="s">
        <v>2579</v>
      </c>
      <c r="U898">
        <v>21.3333333333333</v>
      </c>
      <c r="V898">
        <v>22</v>
      </c>
      <c r="W898">
        <v>20.6666666666667</v>
      </c>
      <c r="X898">
        <v>21</v>
      </c>
      <c r="Y898">
        <v>85</v>
      </c>
    </row>
    <row r="899" spans="1:25">
      <c r="A899">
        <v>898</v>
      </c>
      <c r="B899">
        <v>10</v>
      </c>
      <c r="C899">
        <v>21</v>
      </c>
      <c r="D899">
        <v>20</v>
      </c>
      <c r="E899">
        <v>22</v>
      </c>
      <c r="F899">
        <v>22</v>
      </c>
      <c r="G899" s="5">
        <v>85</v>
      </c>
      <c r="H899" t="s">
        <v>2580</v>
      </c>
      <c r="I899">
        <v>21</v>
      </c>
      <c r="J899">
        <v>20</v>
      </c>
      <c r="K899">
        <v>22</v>
      </c>
      <c r="L899">
        <v>21</v>
      </c>
      <c r="M899" s="5">
        <v>84</v>
      </c>
      <c r="N899" t="s">
        <v>2581</v>
      </c>
      <c r="O899">
        <v>22</v>
      </c>
      <c r="P899">
        <v>20</v>
      </c>
      <c r="Q899">
        <v>21</v>
      </c>
      <c r="R899">
        <v>23</v>
      </c>
      <c r="S899" s="5">
        <v>86</v>
      </c>
      <c r="T899" t="s">
        <v>2582</v>
      </c>
      <c r="U899">
        <v>21.3333333333333</v>
      </c>
      <c r="V899">
        <v>20</v>
      </c>
      <c r="W899">
        <v>21.6666666666667</v>
      </c>
      <c r="X899">
        <v>22</v>
      </c>
      <c r="Y899">
        <v>85</v>
      </c>
    </row>
    <row r="900" spans="1:25">
      <c r="A900">
        <v>899</v>
      </c>
      <c r="B900">
        <v>10</v>
      </c>
      <c r="C900">
        <v>23</v>
      </c>
      <c r="D900">
        <v>23</v>
      </c>
      <c r="E900">
        <v>23</v>
      </c>
      <c r="F900">
        <v>20</v>
      </c>
      <c r="G900" s="5">
        <v>89</v>
      </c>
      <c r="H900" t="s">
        <v>2583</v>
      </c>
      <c r="I900">
        <v>22</v>
      </c>
      <c r="J900">
        <v>22</v>
      </c>
      <c r="K900">
        <v>23</v>
      </c>
      <c r="L900">
        <v>21</v>
      </c>
      <c r="M900" s="5">
        <v>88</v>
      </c>
      <c r="N900" t="s">
        <v>2584</v>
      </c>
      <c r="O900">
        <v>22</v>
      </c>
      <c r="P900">
        <v>21</v>
      </c>
      <c r="Q900">
        <v>20</v>
      </c>
      <c r="R900">
        <v>22</v>
      </c>
      <c r="S900" s="5">
        <v>85</v>
      </c>
      <c r="T900" t="s">
        <v>2585</v>
      </c>
      <c r="U900">
        <v>22.3333333333333</v>
      </c>
      <c r="V900">
        <v>22</v>
      </c>
      <c r="W900">
        <v>22</v>
      </c>
      <c r="X900">
        <v>21</v>
      </c>
      <c r="Y900">
        <v>87.3333333333333</v>
      </c>
    </row>
    <row r="901" spans="1:25">
      <c r="A901">
        <v>900</v>
      </c>
      <c r="B901">
        <v>10</v>
      </c>
      <c r="C901">
        <v>22</v>
      </c>
      <c r="D901">
        <v>22</v>
      </c>
      <c r="E901">
        <v>21</v>
      </c>
      <c r="F901">
        <v>21</v>
      </c>
      <c r="G901" s="5">
        <v>86</v>
      </c>
      <c r="H901" t="s">
        <v>2414</v>
      </c>
      <c r="I901">
        <v>22</v>
      </c>
      <c r="J901">
        <v>22</v>
      </c>
      <c r="K901">
        <v>21</v>
      </c>
      <c r="L901">
        <v>21</v>
      </c>
      <c r="M901" s="5">
        <v>86</v>
      </c>
      <c r="N901" t="s">
        <v>2414</v>
      </c>
      <c r="O901">
        <v>23</v>
      </c>
      <c r="P901">
        <v>22</v>
      </c>
      <c r="Q901">
        <v>21</v>
      </c>
      <c r="R901">
        <v>21</v>
      </c>
      <c r="S901" s="5">
        <v>87</v>
      </c>
      <c r="T901" t="s">
        <v>2586</v>
      </c>
      <c r="U901">
        <v>22.3333333333333</v>
      </c>
      <c r="V901">
        <v>22</v>
      </c>
      <c r="W901">
        <v>21</v>
      </c>
      <c r="X901">
        <v>21</v>
      </c>
      <c r="Y901">
        <v>86.3333333333333</v>
      </c>
    </row>
    <row r="902" spans="1:25">
      <c r="A902">
        <v>901</v>
      </c>
      <c r="B902">
        <v>10</v>
      </c>
      <c r="C902">
        <v>15</v>
      </c>
      <c r="D902">
        <v>16</v>
      </c>
      <c r="E902">
        <v>15</v>
      </c>
      <c r="F902">
        <v>14</v>
      </c>
      <c r="G902" s="5">
        <v>60</v>
      </c>
      <c r="H902" t="s">
        <v>2587</v>
      </c>
      <c r="I902">
        <v>15</v>
      </c>
      <c r="J902">
        <v>16</v>
      </c>
      <c r="K902">
        <v>16</v>
      </c>
      <c r="L902">
        <v>14</v>
      </c>
      <c r="M902" s="5">
        <v>61</v>
      </c>
      <c r="N902" t="s">
        <v>2588</v>
      </c>
      <c r="O902">
        <v>15</v>
      </c>
      <c r="P902">
        <v>15</v>
      </c>
      <c r="Q902">
        <v>15</v>
      </c>
      <c r="R902">
        <v>15</v>
      </c>
      <c r="S902" s="5">
        <v>60</v>
      </c>
      <c r="T902" t="s">
        <v>2589</v>
      </c>
      <c r="U902">
        <v>15</v>
      </c>
      <c r="V902">
        <v>15.6666666666667</v>
      </c>
      <c r="W902">
        <v>15.3333333333333</v>
      </c>
      <c r="X902">
        <v>14.3333333333333</v>
      </c>
      <c r="Y902">
        <v>60.3333333333333</v>
      </c>
    </row>
    <row r="903" spans="1:25">
      <c r="A903">
        <v>902</v>
      </c>
      <c r="B903">
        <v>10</v>
      </c>
      <c r="C903">
        <v>15</v>
      </c>
      <c r="D903">
        <v>15</v>
      </c>
      <c r="E903">
        <v>15</v>
      </c>
      <c r="F903">
        <v>15</v>
      </c>
      <c r="G903" s="5">
        <v>60</v>
      </c>
      <c r="H903" t="s">
        <v>2590</v>
      </c>
      <c r="I903">
        <v>15</v>
      </c>
      <c r="J903">
        <v>15</v>
      </c>
      <c r="K903">
        <v>15</v>
      </c>
      <c r="L903">
        <v>16</v>
      </c>
      <c r="M903" s="5">
        <v>61</v>
      </c>
      <c r="N903" t="s">
        <v>2591</v>
      </c>
      <c r="O903">
        <v>15</v>
      </c>
      <c r="P903">
        <v>15</v>
      </c>
      <c r="Q903">
        <v>15</v>
      </c>
      <c r="R903">
        <v>15</v>
      </c>
      <c r="S903" s="5">
        <v>60</v>
      </c>
      <c r="T903" t="s">
        <v>2592</v>
      </c>
      <c r="U903">
        <v>15</v>
      </c>
      <c r="V903">
        <v>15</v>
      </c>
      <c r="W903">
        <v>15</v>
      </c>
      <c r="X903">
        <v>15.3333333333333</v>
      </c>
      <c r="Y903">
        <v>60.3333333333333</v>
      </c>
    </row>
    <row r="904" spans="1:25">
      <c r="A904">
        <v>903</v>
      </c>
      <c r="B904">
        <v>10</v>
      </c>
      <c r="C904">
        <v>15</v>
      </c>
      <c r="D904">
        <v>20</v>
      </c>
      <c r="E904">
        <v>15</v>
      </c>
      <c r="F904">
        <v>10</v>
      </c>
      <c r="G904" s="5">
        <v>60</v>
      </c>
      <c r="H904" t="s">
        <v>2593</v>
      </c>
      <c r="I904">
        <v>15</v>
      </c>
      <c r="J904">
        <v>19</v>
      </c>
      <c r="K904">
        <v>19</v>
      </c>
      <c r="L904">
        <v>8</v>
      </c>
      <c r="M904" s="5">
        <v>61</v>
      </c>
      <c r="N904" t="s">
        <v>2594</v>
      </c>
      <c r="O904">
        <v>15</v>
      </c>
      <c r="P904">
        <v>20</v>
      </c>
      <c r="Q904">
        <v>20</v>
      </c>
      <c r="R904">
        <v>5</v>
      </c>
      <c r="S904" s="5">
        <v>60</v>
      </c>
      <c r="T904" t="s">
        <v>2595</v>
      </c>
      <c r="U904">
        <v>15</v>
      </c>
      <c r="V904">
        <v>19.6666666666667</v>
      </c>
      <c r="W904">
        <v>18</v>
      </c>
      <c r="X904">
        <v>7.66666666666667</v>
      </c>
      <c r="Y904">
        <v>60.3333333333333</v>
      </c>
    </row>
    <row r="905" spans="1:25">
      <c r="A905">
        <v>904</v>
      </c>
      <c r="B905">
        <v>10</v>
      </c>
      <c r="C905">
        <v>15</v>
      </c>
      <c r="D905">
        <v>18</v>
      </c>
      <c r="E905">
        <v>13</v>
      </c>
      <c r="F905">
        <v>14</v>
      </c>
      <c r="G905" s="5">
        <v>60</v>
      </c>
      <c r="H905" t="s">
        <v>2596</v>
      </c>
      <c r="I905">
        <v>15</v>
      </c>
      <c r="J905">
        <v>18</v>
      </c>
      <c r="K905">
        <v>13</v>
      </c>
      <c r="L905">
        <v>14</v>
      </c>
      <c r="M905" s="5">
        <v>60</v>
      </c>
      <c r="N905" t="s">
        <v>2597</v>
      </c>
      <c r="O905">
        <v>14</v>
      </c>
      <c r="P905">
        <v>19</v>
      </c>
      <c r="Q905">
        <v>14</v>
      </c>
      <c r="R905">
        <v>14</v>
      </c>
      <c r="S905" s="5">
        <v>61</v>
      </c>
      <c r="T905" t="s">
        <v>2598</v>
      </c>
      <c r="U905">
        <v>14.6666666666667</v>
      </c>
      <c r="V905">
        <v>18.3333333333333</v>
      </c>
      <c r="W905">
        <v>13.3333333333333</v>
      </c>
      <c r="X905">
        <v>14</v>
      </c>
      <c r="Y905">
        <v>60.3333333333333</v>
      </c>
    </row>
    <row r="906" spans="1:25">
      <c r="A906">
        <v>905</v>
      </c>
      <c r="B906">
        <v>10</v>
      </c>
      <c r="C906">
        <v>15</v>
      </c>
      <c r="D906">
        <v>20</v>
      </c>
      <c r="E906">
        <v>20</v>
      </c>
      <c r="F906">
        <v>5</v>
      </c>
      <c r="G906" s="5">
        <v>60</v>
      </c>
      <c r="H906" t="s">
        <v>2599</v>
      </c>
      <c r="I906">
        <v>16</v>
      </c>
      <c r="J906">
        <v>21</v>
      </c>
      <c r="K906">
        <v>19</v>
      </c>
      <c r="L906">
        <v>7</v>
      </c>
      <c r="M906" s="5">
        <v>63</v>
      </c>
      <c r="N906" t="s">
        <v>2600</v>
      </c>
      <c r="O906">
        <v>15</v>
      </c>
      <c r="P906">
        <v>20</v>
      </c>
      <c r="Q906">
        <v>20</v>
      </c>
      <c r="R906">
        <v>5</v>
      </c>
      <c r="S906" s="5">
        <v>60</v>
      </c>
      <c r="T906" t="s">
        <v>2593</v>
      </c>
      <c r="U906">
        <v>15.3333333333333</v>
      </c>
      <c r="V906">
        <v>20.3333333333333</v>
      </c>
      <c r="W906">
        <v>19.6666666666667</v>
      </c>
      <c r="X906">
        <v>5.66666666666667</v>
      </c>
      <c r="Y906">
        <v>61</v>
      </c>
    </row>
    <row r="907" spans="1:25">
      <c r="A907">
        <v>906</v>
      </c>
      <c r="B907">
        <v>10</v>
      </c>
      <c r="C907">
        <v>20</v>
      </c>
      <c r="D907">
        <v>20</v>
      </c>
      <c r="E907">
        <v>15</v>
      </c>
      <c r="F907">
        <v>10</v>
      </c>
      <c r="G907" s="5">
        <v>65</v>
      </c>
      <c r="H907" t="s">
        <v>2601</v>
      </c>
      <c r="I907">
        <v>15</v>
      </c>
      <c r="J907">
        <v>15</v>
      </c>
      <c r="K907">
        <v>20</v>
      </c>
      <c r="L907">
        <v>12</v>
      </c>
      <c r="M907" s="5">
        <v>62</v>
      </c>
      <c r="N907" t="s">
        <v>2602</v>
      </c>
      <c r="O907">
        <v>16</v>
      </c>
      <c r="P907">
        <v>15</v>
      </c>
      <c r="Q907">
        <v>19</v>
      </c>
      <c r="R907">
        <v>10</v>
      </c>
      <c r="S907" s="5">
        <v>60</v>
      </c>
      <c r="T907" t="s">
        <v>2603</v>
      </c>
      <c r="U907">
        <v>17</v>
      </c>
      <c r="V907">
        <v>16.6666666666667</v>
      </c>
      <c r="W907">
        <v>18</v>
      </c>
      <c r="X907">
        <v>10.6666666666667</v>
      </c>
      <c r="Y907">
        <v>62.3333333333333</v>
      </c>
    </row>
    <row r="908" spans="1:25">
      <c r="A908">
        <v>907</v>
      </c>
      <c r="B908">
        <v>10</v>
      </c>
      <c r="C908">
        <v>10</v>
      </c>
      <c r="D908">
        <v>10</v>
      </c>
      <c r="E908">
        <v>20</v>
      </c>
      <c r="F908">
        <v>23</v>
      </c>
      <c r="G908" s="5">
        <v>63</v>
      </c>
      <c r="H908" t="s">
        <v>2604</v>
      </c>
      <c r="I908">
        <v>10</v>
      </c>
      <c r="J908">
        <v>15</v>
      </c>
      <c r="K908">
        <v>20</v>
      </c>
      <c r="L908">
        <v>20</v>
      </c>
      <c r="M908" s="5">
        <v>65</v>
      </c>
      <c r="N908" t="s">
        <v>2605</v>
      </c>
      <c r="O908">
        <v>10</v>
      </c>
      <c r="P908">
        <v>10</v>
      </c>
      <c r="Q908">
        <v>20</v>
      </c>
      <c r="R908">
        <v>20</v>
      </c>
      <c r="S908" s="5">
        <v>60</v>
      </c>
      <c r="T908" t="s">
        <v>2606</v>
      </c>
      <c r="U908">
        <v>10</v>
      </c>
      <c r="V908">
        <v>11.6666666666667</v>
      </c>
      <c r="W908">
        <v>20</v>
      </c>
      <c r="X908">
        <v>21</v>
      </c>
      <c r="Y908">
        <v>62.6666666666667</v>
      </c>
    </row>
    <row r="909" spans="1:25">
      <c r="A909">
        <v>908</v>
      </c>
      <c r="B909">
        <v>10</v>
      </c>
      <c r="C909">
        <v>16</v>
      </c>
      <c r="D909">
        <v>17</v>
      </c>
      <c r="E909">
        <v>15</v>
      </c>
      <c r="F909">
        <v>18</v>
      </c>
      <c r="G909" s="5">
        <v>66</v>
      </c>
      <c r="H909" t="s">
        <v>2607</v>
      </c>
      <c r="I909">
        <v>15</v>
      </c>
      <c r="J909">
        <v>15</v>
      </c>
      <c r="K909">
        <v>15</v>
      </c>
      <c r="L909">
        <v>16</v>
      </c>
      <c r="M909" s="5">
        <v>61</v>
      </c>
      <c r="N909" t="s">
        <v>2608</v>
      </c>
      <c r="O909">
        <v>16</v>
      </c>
      <c r="P909">
        <v>15</v>
      </c>
      <c r="Q909">
        <v>16</v>
      </c>
      <c r="R909">
        <v>16</v>
      </c>
      <c r="S909" s="5">
        <v>63</v>
      </c>
      <c r="T909" t="s">
        <v>2609</v>
      </c>
      <c r="U909">
        <v>15.6666666666667</v>
      </c>
      <c r="V909">
        <v>15.6666666666667</v>
      </c>
      <c r="W909">
        <v>15.3333333333333</v>
      </c>
      <c r="X909">
        <v>16.6666666666667</v>
      </c>
      <c r="Y909">
        <v>63.3333333333333</v>
      </c>
    </row>
    <row r="910" spans="1:25">
      <c r="A910">
        <v>909</v>
      </c>
      <c r="B910">
        <v>10</v>
      </c>
      <c r="C910">
        <v>21</v>
      </c>
      <c r="D910">
        <v>19</v>
      </c>
      <c r="E910">
        <v>14</v>
      </c>
      <c r="F910">
        <v>11</v>
      </c>
      <c r="G910" s="5">
        <v>65</v>
      </c>
      <c r="H910" t="s">
        <v>2610</v>
      </c>
      <c r="I910">
        <v>20</v>
      </c>
      <c r="J910">
        <v>20</v>
      </c>
      <c r="K910">
        <v>15</v>
      </c>
      <c r="L910">
        <v>10</v>
      </c>
      <c r="M910" s="5">
        <v>65</v>
      </c>
      <c r="N910" t="s">
        <v>2611</v>
      </c>
      <c r="O910">
        <v>20</v>
      </c>
      <c r="P910">
        <v>20</v>
      </c>
      <c r="Q910">
        <v>15</v>
      </c>
      <c r="R910">
        <v>10</v>
      </c>
      <c r="S910" s="5">
        <v>65</v>
      </c>
      <c r="T910" t="s">
        <v>2612</v>
      </c>
      <c r="U910">
        <v>20.3333333333333</v>
      </c>
      <c r="V910">
        <v>19.6666666666667</v>
      </c>
      <c r="W910">
        <v>14.6666666666667</v>
      </c>
      <c r="X910">
        <v>10.3333333333333</v>
      </c>
      <c r="Y910">
        <v>65</v>
      </c>
    </row>
    <row r="911" spans="1:25">
      <c r="A911">
        <v>910</v>
      </c>
      <c r="B911">
        <v>10</v>
      </c>
      <c r="C911">
        <v>17</v>
      </c>
      <c r="D911">
        <v>19</v>
      </c>
      <c r="E911">
        <v>17</v>
      </c>
      <c r="F911">
        <v>12</v>
      </c>
      <c r="G911" s="5">
        <v>65</v>
      </c>
      <c r="H911" t="s">
        <v>2613</v>
      </c>
      <c r="I911">
        <v>18</v>
      </c>
      <c r="J911">
        <v>20</v>
      </c>
      <c r="K911">
        <v>17</v>
      </c>
      <c r="L911">
        <v>12</v>
      </c>
      <c r="M911" s="5">
        <v>67</v>
      </c>
      <c r="N911" t="s">
        <v>2614</v>
      </c>
      <c r="O911">
        <v>18</v>
      </c>
      <c r="P911">
        <v>17</v>
      </c>
      <c r="Q911">
        <v>18</v>
      </c>
      <c r="R911">
        <v>16</v>
      </c>
      <c r="S911" s="5">
        <v>69</v>
      </c>
      <c r="T911" t="s">
        <v>2615</v>
      </c>
      <c r="U911">
        <v>17.6666666666667</v>
      </c>
      <c r="V911">
        <v>18.6666666666667</v>
      </c>
      <c r="W911">
        <v>17.3333333333333</v>
      </c>
      <c r="X911">
        <v>13.3333333333333</v>
      </c>
      <c r="Y911">
        <v>67</v>
      </c>
    </row>
    <row r="912" spans="1:25">
      <c r="A912">
        <v>911</v>
      </c>
      <c r="B912">
        <v>10</v>
      </c>
      <c r="C912">
        <v>19</v>
      </c>
      <c r="D912">
        <v>20</v>
      </c>
      <c r="E912">
        <v>18</v>
      </c>
      <c r="F912">
        <v>12</v>
      </c>
      <c r="G912" s="5">
        <v>69</v>
      </c>
      <c r="H912" t="s">
        <v>2616</v>
      </c>
      <c r="I912">
        <v>16</v>
      </c>
      <c r="J912">
        <v>19</v>
      </c>
      <c r="K912">
        <v>16</v>
      </c>
      <c r="L912">
        <v>12</v>
      </c>
      <c r="M912" s="5">
        <v>63</v>
      </c>
      <c r="N912" t="s">
        <v>2617</v>
      </c>
      <c r="O912">
        <v>18</v>
      </c>
      <c r="P912">
        <v>18</v>
      </c>
      <c r="Q912">
        <v>20</v>
      </c>
      <c r="R912">
        <v>14</v>
      </c>
      <c r="S912" s="5">
        <v>70</v>
      </c>
      <c r="T912" t="s">
        <v>2618</v>
      </c>
      <c r="U912">
        <v>17.6666666666667</v>
      </c>
      <c r="V912">
        <v>19</v>
      </c>
      <c r="W912">
        <v>18</v>
      </c>
      <c r="X912">
        <v>12.6666666666667</v>
      </c>
      <c r="Y912">
        <v>67.3333333333333</v>
      </c>
    </row>
    <row r="913" spans="1:25">
      <c r="A913">
        <v>912</v>
      </c>
      <c r="B913">
        <v>10</v>
      </c>
      <c r="C913">
        <v>20</v>
      </c>
      <c r="D913">
        <v>15</v>
      </c>
      <c r="E913">
        <v>20</v>
      </c>
      <c r="F913">
        <v>15</v>
      </c>
      <c r="G913" s="5">
        <v>70</v>
      </c>
      <c r="H913" t="s">
        <v>2619</v>
      </c>
      <c r="I913">
        <v>20</v>
      </c>
      <c r="J913">
        <v>12</v>
      </c>
      <c r="K913">
        <v>17</v>
      </c>
      <c r="L913">
        <v>20</v>
      </c>
      <c r="M913" s="5">
        <v>69</v>
      </c>
      <c r="N913" t="s">
        <v>2620</v>
      </c>
      <c r="O913">
        <v>18</v>
      </c>
      <c r="P913">
        <v>10</v>
      </c>
      <c r="Q913">
        <v>16</v>
      </c>
      <c r="R913">
        <v>20</v>
      </c>
      <c r="S913" s="5">
        <v>64</v>
      </c>
      <c r="T913" t="s">
        <v>2621</v>
      </c>
      <c r="U913">
        <v>19.3333333333333</v>
      </c>
      <c r="V913">
        <v>12.3333333333333</v>
      </c>
      <c r="W913">
        <v>17.6666666666667</v>
      </c>
      <c r="X913">
        <v>18.3333333333333</v>
      </c>
      <c r="Y913">
        <v>67.6666666666667</v>
      </c>
    </row>
    <row r="914" spans="1:25">
      <c r="A914">
        <v>913</v>
      </c>
      <c r="B914">
        <v>10</v>
      </c>
      <c r="C914">
        <v>20</v>
      </c>
      <c r="D914">
        <v>17</v>
      </c>
      <c r="E914">
        <v>16</v>
      </c>
      <c r="F914">
        <v>16</v>
      </c>
      <c r="G914" s="5">
        <v>69</v>
      </c>
      <c r="H914" t="s">
        <v>2622</v>
      </c>
      <c r="I914">
        <v>20</v>
      </c>
      <c r="J914">
        <v>18</v>
      </c>
      <c r="K914">
        <v>16</v>
      </c>
      <c r="L914">
        <v>16</v>
      </c>
      <c r="M914" s="5">
        <v>70</v>
      </c>
      <c r="N914" t="s">
        <v>2623</v>
      </c>
      <c r="O914">
        <v>20</v>
      </c>
      <c r="P914">
        <v>15</v>
      </c>
      <c r="Q914">
        <v>15</v>
      </c>
      <c r="R914">
        <v>14</v>
      </c>
      <c r="S914" s="5">
        <v>64</v>
      </c>
      <c r="T914" t="s">
        <v>2624</v>
      </c>
      <c r="U914">
        <v>20</v>
      </c>
      <c r="V914">
        <v>16.6666666666667</v>
      </c>
      <c r="W914">
        <v>15.6666666666667</v>
      </c>
      <c r="X914">
        <v>15.3333333333333</v>
      </c>
      <c r="Y914">
        <v>67.6666666666667</v>
      </c>
    </row>
    <row r="915" spans="1:25">
      <c r="A915">
        <v>914</v>
      </c>
      <c r="B915">
        <v>10</v>
      </c>
      <c r="C915">
        <v>16</v>
      </c>
      <c r="D915">
        <v>18</v>
      </c>
      <c r="E915">
        <v>18</v>
      </c>
      <c r="F915">
        <v>18</v>
      </c>
      <c r="G915" s="5">
        <v>70</v>
      </c>
      <c r="H915" t="s">
        <v>2625</v>
      </c>
      <c r="I915">
        <v>16</v>
      </c>
      <c r="J915">
        <v>16</v>
      </c>
      <c r="K915">
        <v>17</v>
      </c>
      <c r="L915">
        <v>17</v>
      </c>
      <c r="M915" s="5">
        <v>66</v>
      </c>
      <c r="N915" t="s">
        <v>2626</v>
      </c>
      <c r="O915">
        <v>16</v>
      </c>
      <c r="P915">
        <v>18</v>
      </c>
      <c r="Q915">
        <v>16</v>
      </c>
      <c r="R915">
        <v>17</v>
      </c>
      <c r="S915" s="5">
        <v>67</v>
      </c>
      <c r="T915" t="s">
        <v>2627</v>
      </c>
      <c r="U915">
        <v>16</v>
      </c>
      <c r="V915">
        <v>17.3333333333333</v>
      </c>
      <c r="W915">
        <v>17</v>
      </c>
      <c r="X915">
        <v>17.3333333333333</v>
      </c>
      <c r="Y915">
        <v>67.6666666666667</v>
      </c>
    </row>
    <row r="916" spans="1:25">
      <c r="A916">
        <v>915</v>
      </c>
      <c r="B916">
        <v>10</v>
      </c>
      <c r="C916">
        <v>20</v>
      </c>
      <c r="D916">
        <v>15</v>
      </c>
      <c r="E916">
        <v>15</v>
      </c>
      <c r="F916">
        <v>20</v>
      </c>
      <c r="G916" s="5">
        <v>70</v>
      </c>
      <c r="H916" t="s">
        <v>2628</v>
      </c>
      <c r="I916">
        <v>17</v>
      </c>
      <c r="J916">
        <v>15</v>
      </c>
      <c r="K916">
        <v>15</v>
      </c>
      <c r="L916">
        <v>18</v>
      </c>
      <c r="M916" s="5">
        <v>65</v>
      </c>
      <c r="N916" t="s">
        <v>2629</v>
      </c>
      <c r="O916">
        <v>18</v>
      </c>
      <c r="P916">
        <v>15</v>
      </c>
      <c r="Q916">
        <v>15</v>
      </c>
      <c r="R916">
        <v>20</v>
      </c>
      <c r="S916" s="5">
        <v>68</v>
      </c>
      <c r="T916" t="s">
        <v>2630</v>
      </c>
      <c r="U916">
        <v>18.3333333333333</v>
      </c>
      <c r="V916">
        <v>15</v>
      </c>
      <c r="W916">
        <v>15</v>
      </c>
      <c r="X916">
        <v>19.3333333333333</v>
      </c>
      <c r="Y916">
        <v>67.6666666666667</v>
      </c>
    </row>
    <row r="917" spans="1:25">
      <c r="A917">
        <v>916</v>
      </c>
      <c r="B917">
        <v>10</v>
      </c>
      <c r="C917">
        <v>22</v>
      </c>
      <c r="D917">
        <v>20</v>
      </c>
      <c r="E917">
        <v>15</v>
      </c>
      <c r="F917">
        <v>18</v>
      </c>
      <c r="G917" s="5">
        <v>75</v>
      </c>
      <c r="H917" t="s">
        <v>2631</v>
      </c>
      <c r="I917">
        <v>22</v>
      </c>
      <c r="J917">
        <v>13</v>
      </c>
      <c r="K917">
        <v>15</v>
      </c>
      <c r="L917">
        <v>16</v>
      </c>
      <c r="M917" s="5">
        <v>66</v>
      </c>
      <c r="N917" t="s">
        <v>2632</v>
      </c>
      <c r="O917">
        <v>20</v>
      </c>
      <c r="P917">
        <v>15</v>
      </c>
      <c r="Q917">
        <v>15</v>
      </c>
      <c r="R917">
        <v>15</v>
      </c>
      <c r="S917" s="5">
        <v>65</v>
      </c>
      <c r="T917" t="s">
        <v>2633</v>
      </c>
      <c r="U917">
        <v>21.3333333333333</v>
      </c>
      <c r="V917">
        <v>16</v>
      </c>
      <c r="W917">
        <v>15</v>
      </c>
      <c r="X917">
        <v>16.3333333333333</v>
      </c>
      <c r="Y917">
        <v>68.6666666666667</v>
      </c>
    </row>
    <row r="918" spans="1:25">
      <c r="A918">
        <v>917</v>
      </c>
      <c r="B918">
        <v>10</v>
      </c>
      <c r="C918">
        <v>18</v>
      </c>
      <c r="D918">
        <v>17</v>
      </c>
      <c r="E918">
        <v>16</v>
      </c>
      <c r="F918">
        <v>15</v>
      </c>
      <c r="G918" s="5">
        <v>66</v>
      </c>
      <c r="H918" t="s">
        <v>2634</v>
      </c>
      <c r="I918">
        <v>19</v>
      </c>
      <c r="J918">
        <v>17</v>
      </c>
      <c r="K918">
        <v>17</v>
      </c>
      <c r="L918">
        <v>15</v>
      </c>
      <c r="M918" s="5">
        <v>68</v>
      </c>
      <c r="N918" t="s">
        <v>2635</v>
      </c>
      <c r="O918">
        <v>20</v>
      </c>
      <c r="P918">
        <v>18</v>
      </c>
      <c r="Q918">
        <v>16</v>
      </c>
      <c r="R918">
        <v>18</v>
      </c>
      <c r="S918" s="5">
        <v>72</v>
      </c>
      <c r="T918" t="s">
        <v>2636</v>
      </c>
      <c r="U918">
        <v>19</v>
      </c>
      <c r="V918">
        <v>17.3333333333333</v>
      </c>
      <c r="W918">
        <v>16.3333333333333</v>
      </c>
      <c r="X918">
        <v>16</v>
      </c>
      <c r="Y918">
        <v>68.6666666666667</v>
      </c>
    </row>
    <row r="919" spans="1:25">
      <c r="A919">
        <v>918</v>
      </c>
      <c r="B919">
        <v>10</v>
      </c>
      <c r="C919">
        <v>16</v>
      </c>
      <c r="D919">
        <v>16</v>
      </c>
      <c r="E919">
        <v>18</v>
      </c>
      <c r="F919">
        <v>20</v>
      </c>
      <c r="G919" s="5">
        <v>70</v>
      </c>
      <c r="H919" t="s">
        <v>2637</v>
      </c>
      <c r="I919">
        <v>18</v>
      </c>
      <c r="J919">
        <v>19</v>
      </c>
      <c r="K919">
        <v>18</v>
      </c>
      <c r="L919">
        <v>14</v>
      </c>
      <c r="M919" s="5">
        <v>69</v>
      </c>
      <c r="N919" t="s">
        <v>2638</v>
      </c>
      <c r="O919">
        <v>18</v>
      </c>
      <c r="P919">
        <v>20</v>
      </c>
      <c r="Q919">
        <v>17</v>
      </c>
      <c r="R919">
        <v>13</v>
      </c>
      <c r="S919" s="5">
        <v>68</v>
      </c>
      <c r="T919" t="s">
        <v>2639</v>
      </c>
      <c r="U919">
        <v>17.3333333333333</v>
      </c>
      <c r="V919">
        <v>18.3333333333333</v>
      </c>
      <c r="W919">
        <v>17.6666666666667</v>
      </c>
      <c r="X919">
        <v>15.6666666666667</v>
      </c>
      <c r="Y919">
        <v>69</v>
      </c>
    </row>
    <row r="920" spans="1:25">
      <c r="A920">
        <v>919</v>
      </c>
      <c r="B920">
        <v>10</v>
      </c>
      <c r="C920">
        <v>17</v>
      </c>
      <c r="D920">
        <v>20</v>
      </c>
      <c r="E920">
        <v>17</v>
      </c>
      <c r="F920">
        <v>20</v>
      </c>
      <c r="G920" s="5">
        <v>74</v>
      </c>
      <c r="H920" t="s">
        <v>2640</v>
      </c>
      <c r="I920">
        <v>13</v>
      </c>
      <c r="J920">
        <v>12</v>
      </c>
      <c r="K920">
        <v>20</v>
      </c>
      <c r="L920">
        <v>16</v>
      </c>
      <c r="M920" s="5">
        <v>61</v>
      </c>
      <c r="N920" t="s">
        <v>2641</v>
      </c>
      <c r="O920">
        <v>15</v>
      </c>
      <c r="P920">
        <v>20</v>
      </c>
      <c r="Q920">
        <v>20</v>
      </c>
      <c r="R920">
        <v>18</v>
      </c>
      <c r="S920" s="5">
        <v>73</v>
      </c>
      <c r="T920" t="s">
        <v>2642</v>
      </c>
      <c r="U920">
        <v>15</v>
      </c>
      <c r="V920">
        <v>17.3333333333333</v>
      </c>
      <c r="W920">
        <v>19</v>
      </c>
      <c r="X920">
        <v>18</v>
      </c>
      <c r="Y920">
        <v>69.3333333333333</v>
      </c>
    </row>
    <row r="921" spans="1:25">
      <c r="A921">
        <v>920</v>
      </c>
      <c r="B921">
        <v>10</v>
      </c>
      <c r="C921">
        <v>12</v>
      </c>
      <c r="D921">
        <v>10</v>
      </c>
      <c r="E921">
        <v>20</v>
      </c>
      <c r="F921">
        <v>18</v>
      </c>
      <c r="G921" s="5">
        <v>60</v>
      </c>
      <c r="H921" t="s">
        <v>2643</v>
      </c>
      <c r="I921">
        <v>20</v>
      </c>
      <c r="J921">
        <v>20</v>
      </c>
      <c r="K921">
        <v>15</v>
      </c>
      <c r="L921">
        <v>18</v>
      </c>
      <c r="M921" s="5">
        <v>73</v>
      </c>
      <c r="N921" t="s">
        <v>2644</v>
      </c>
      <c r="O921">
        <v>16</v>
      </c>
      <c r="P921">
        <v>15</v>
      </c>
      <c r="Q921">
        <v>19</v>
      </c>
      <c r="R921">
        <v>25</v>
      </c>
      <c r="S921" s="5">
        <v>75</v>
      </c>
      <c r="T921" t="s">
        <v>2645</v>
      </c>
      <c r="U921">
        <v>16</v>
      </c>
      <c r="V921">
        <v>15</v>
      </c>
      <c r="W921">
        <v>18</v>
      </c>
      <c r="X921">
        <v>20.3333333333333</v>
      </c>
      <c r="Y921">
        <v>69.3333333333333</v>
      </c>
    </row>
    <row r="922" spans="1:25">
      <c r="A922">
        <v>921</v>
      </c>
      <c r="B922">
        <v>10</v>
      </c>
      <c r="C922">
        <v>10</v>
      </c>
      <c r="D922">
        <v>10</v>
      </c>
      <c r="E922">
        <v>20</v>
      </c>
      <c r="F922">
        <v>21</v>
      </c>
      <c r="G922" s="5">
        <v>61</v>
      </c>
      <c r="H922" t="s">
        <v>2646</v>
      </c>
      <c r="I922">
        <v>22</v>
      </c>
      <c r="J922">
        <v>18</v>
      </c>
      <c r="K922">
        <v>20</v>
      </c>
      <c r="L922">
        <v>18</v>
      </c>
      <c r="M922" s="5">
        <v>78</v>
      </c>
      <c r="N922" t="s">
        <v>2647</v>
      </c>
      <c r="O922">
        <v>17</v>
      </c>
      <c r="P922">
        <v>18</v>
      </c>
      <c r="Q922">
        <v>20</v>
      </c>
      <c r="R922">
        <v>15</v>
      </c>
      <c r="S922" s="5">
        <v>70</v>
      </c>
      <c r="T922" t="s">
        <v>2648</v>
      </c>
      <c r="U922">
        <v>16.3333333333333</v>
      </c>
      <c r="V922">
        <v>15.3333333333333</v>
      </c>
      <c r="W922">
        <v>20</v>
      </c>
      <c r="X922">
        <v>18</v>
      </c>
      <c r="Y922">
        <v>69.6666666666667</v>
      </c>
    </row>
    <row r="923" spans="1:25">
      <c r="A923">
        <v>922</v>
      </c>
      <c r="B923">
        <v>10</v>
      </c>
      <c r="C923">
        <v>16</v>
      </c>
      <c r="D923">
        <v>17</v>
      </c>
      <c r="E923">
        <v>18</v>
      </c>
      <c r="F923">
        <v>20</v>
      </c>
      <c r="G923" s="5">
        <v>71</v>
      </c>
      <c r="H923" t="s">
        <v>2649</v>
      </c>
      <c r="I923">
        <v>16</v>
      </c>
      <c r="J923">
        <v>17</v>
      </c>
      <c r="K923">
        <v>18</v>
      </c>
      <c r="L923">
        <v>20</v>
      </c>
      <c r="M923" s="5">
        <v>71</v>
      </c>
      <c r="N923" t="s">
        <v>2650</v>
      </c>
      <c r="O923">
        <v>14</v>
      </c>
      <c r="P923">
        <v>18</v>
      </c>
      <c r="Q923">
        <v>18</v>
      </c>
      <c r="R923">
        <v>18</v>
      </c>
      <c r="S923" s="5">
        <v>68</v>
      </c>
      <c r="T923" t="s">
        <v>2651</v>
      </c>
      <c r="U923">
        <v>15.3333333333333</v>
      </c>
      <c r="V923">
        <v>17.3333333333333</v>
      </c>
      <c r="W923">
        <v>18</v>
      </c>
      <c r="X923">
        <v>19.3333333333333</v>
      </c>
      <c r="Y923">
        <v>70</v>
      </c>
    </row>
    <row r="924" spans="1:25">
      <c r="A924">
        <v>923</v>
      </c>
      <c r="B924">
        <v>10</v>
      </c>
      <c r="C924">
        <v>18</v>
      </c>
      <c r="D924">
        <v>18</v>
      </c>
      <c r="E924">
        <v>16</v>
      </c>
      <c r="F924">
        <v>18</v>
      </c>
      <c r="G924" s="5">
        <v>70</v>
      </c>
      <c r="H924" t="s">
        <v>2652</v>
      </c>
      <c r="I924">
        <v>18</v>
      </c>
      <c r="J924">
        <v>16</v>
      </c>
      <c r="K924">
        <v>18</v>
      </c>
      <c r="L924">
        <v>18</v>
      </c>
      <c r="M924" s="5">
        <v>70</v>
      </c>
      <c r="N924" t="s">
        <v>2653</v>
      </c>
      <c r="O924">
        <v>18</v>
      </c>
      <c r="P924">
        <v>18</v>
      </c>
      <c r="Q924">
        <v>16</v>
      </c>
      <c r="R924">
        <v>18</v>
      </c>
      <c r="S924" s="5">
        <v>70</v>
      </c>
      <c r="T924" t="s">
        <v>2654</v>
      </c>
      <c r="U924">
        <v>18</v>
      </c>
      <c r="V924">
        <v>17.3333333333333</v>
      </c>
      <c r="W924">
        <v>16.6666666666667</v>
      </c>
      <c r="X924">
        <v>18</v>
      </c>
      <c r="Y924">
        <v>70</v>
      </c>
    </row>
    <row r="925" spans="1:25">
      <c r="A925">
        <v>924</v>
      </c>
      <c r="B925">
        <v>10</v>
      </c>
      <c r="C925">
        <v>10</v>
      </c>
      <c r="D925">
        <v>20</v>
      </c>
      <c r="E925">
        <v>20</v>
      </c>
      <c r="F925">
        <v>11</v>
      </c>
      <c r="G925" s="5">
        <v>61</v>
      </c>
      <c r="H925" t="s">
        <v>2655</v>
      </c>
      <c r="I925">
        <v>20</v>
      </c>
      <c r="J925">
        <v>20</v>
      </c>
      <c r="K925">
        <v>17</v>
      </c>
      <c r="L925">
        <v>20</v>
      </c>
      <c r="M925" s="5">
        <v>77</v>
      </c>
      <c r="N925" t="s">
        <v>2656</v>
      </c>
      <c r="O925">
        <v>18</v>
      </c>
      <c r="P925">
        <v>20</v>
      </c>
      <c r="Q925">
        <v>17</v>
      </c>
      <c r="R925">
        <v>18</v>
      </c>
      <c r="S925" s="5">
        <v>73</v>
      </c>
      <c r="T925" t="s">
        <v>2657</v>
      </c>
      <c r="U925">
        <v>16</v>
      </c>
      <c r="V925">
        <v>20</v>
      </c>
      <c r="W925">
        <v>18</v>
      </c>
      <c r="X925">
        <v>16.3333333333333</v>
      </c>
      <c r="Y925">
        <v>70.3333333333333</v>
      </c>
    </row>
    <row r="926" spans="1:25">
      <c r="A926">
        <v>925</v>
      </c>
      <c r="B926">
        <v>10</v>
      </c>
      <c r="C926">
        <v>16</v>
      </c>
      <c r="D926">
        <v>18</v>
      </c>
      <c r="E926">
        <v>19</v>
      </c>
      <c r="F926">
        <v>15</v>
      </c>
      <c r="G926" s="5">
        <v>68</v>
      </c>
      <c r="H926" t="s">
        <v>2658</v>
      </c>
      <c r="I926">
        <v>15</v>
      </c>
      <c r="J926">
        <v>18</v>
      </c>
      <c r="K926">
        <v>18</v>
      </c>
      <c r="L926">
        <v>15</v>
      </c>
      <c r="M926" s="5">
        <v>66</v>
      </c>
      <c r="N926" t="s">
        <v>2659</v>
      </c>
      <c r="O926">
        <v>20</v>
      </c>
      <c r="P926">
        <v>18</v>
      </c>
      <c r="Q926">
        <v>18</v>
      </c>
      <c r="R926">
        <v>21</v>
      </c>
      <c r="S926" s="5">
        <v>77</v>
      </c>
      <c r="T926" t="s">
        <v>2660</v>
      </c>
      <c r="U926">
        <v>17</v>
      </c>
      <c r="V926">
        <v>18</v>
      </c>
      <c r="W926">
        <v>18.3333333333333</v>
      </c>
      <c r="X926">
        <v>17</v>
      </c>
      <c r="Y926">
        <v>70.3333333333333</v>
      </c>
    </row>
    <row r="927" spans="1:25">
      <c r="A927">
        <v>926</v>
      </c>
      <c r="B927">
        <v>10</v>
      </c>
      <c r="C927">
        <v>20</v>
      </c>
      <c r="D927">
        <v>21</v>
      </c>
      <c r="E927">
        <v>18</v>
      </c>
      <c r="F927">
        <v>19</v>
      </c>
      <c r="G927" s="5">
        <v>78</v>
      </c>
      <c r="H927" t="s">
        <v>2661</v>
      </c>
      <c r="I927">
        <v>20</v>
      </c>
      <c r="J927">
        <v>17</v>
      </c>
      <c r="K927">
        <v>13</v>
      </c>
      <c r="L927">
        <v>15</v>
      </c>
      <c r="M927" s="5">
        <v>65</v>
      </c>
      <c r="N927" t="s">
        <v>2662</v>
      </c>
      <c r="O927">
        <v>18</v>
      </c>
      <c r="P927">
        <v>17</v>
      </c>
      <c r="Q927">
        <v>17</v>
      </c>
      <c r="R927">
        <v>18</v>
      </c>
      <c r="S927" s="5">
        <v>70</v>
      </c>
      <c r="T927" t="s">
        <v>2663</v>
      </c>
      <c r="U927">
        <v>19.3333333333333</v>
      </c>
      <c r="V927">
        <v>18.3333333333333</v>
      </c>
      <c r="W927">
        <v>16</v>
      </c>
      <c r="X927">
        <v>17.3333333333333</v>
      </c>
      <c r="Y927">
        <v>71</v>
      </c>
    </row>
    <row r="928" spans="1:25">
      <c r="A928">
        <v>927</v>
      </c>
      <c r="B928">
        <v>10</v>
      </c>
      <c r="C928">
        <v>19</v>
      </c>
      <c r="D928">
        <v>18</v>
      </c>
      <c r="E928">
        <v>16</v>
      </c>
      <c r="F928">
        <v>15</v>
      </c>
      <c r="G928" s="5">
        <v>68</v>
      </c>
      <c r="H928" t="s">
        <v>2664</v>
      </c>
      <c r="I928">
        <v>20</v>
      </c>
      <c r="J928">
        <v>20</v>
      </c>
      <c r="K928">
        <v>21</v>
      </c>
      <c r="L928">
        <v>19</v>
      </c>
      <c r="M928" s="5">
        <v>80</v>
      </c>
      <c r="N928" t="s">
        <v>2665</v>
      </c>
      <c r="O928">
        <v>19</v>
      </c>
      <c r="P928">
        <v>21</v>
      </c>
      <c r="Q928">
        <v>15</v>
      </c>
      <c r="R928">
        <v>11</v>
      </c>
      <c r="S928" s="5">
        <v>66</v>
      </c>
      <c r="T928" t="s">
        <v>2666</v>
      </c>
      <c r="U928">
        <v>19.3333333333333</v>
      </c>
      <c r="V928">
        <v>19.6666666666667</v>
      </c>
      <c r="W928">
        <v>17.3333333333333</v>
      </c>
      <c r="X928">
        <v>15</v>
      </c>
      <c r="Y928">
        <v>71.3333333333333</v>
      </c>
    </row>
    <row r="929" spans="1:25">
      <c r="A929">
        <v>928</v>
      </c>
      <c r="B929">
        <v>10</v>
      </c>
      <c r="C929">
        <v>19</v>
      </c>
      <c r="D929">
        <v>16</v>
      </c>
      <c r="E929">
        <v>18</v>
      </c>
      <c r="F929">
        <v>20</v>
      </c>
      <c r="G929" s="5">
        <v>73</v>
      </c>
      <c r="H929" t="s">
        <v>2667</v>
      </c>
      <c r="I929">
        <v>20</v>
      </c>
      <c r="J929">
        <v>15</v>
      </c>
      <c r="K929">
        <v>15</v>
      </c>
      <c r="L929">
        <v>20</v>
      </c>
      <c r="M929" s="5">
        <v>70</v>
      </c>
      <c r="N929" t="s">
        <v>2668</v>
      </c>
      <c r="O929">
        <v>18</v>
      </c>
      <c r="P929">
        <v>18</v>
      </c>
      <c r="Q929">
        <v>17</v>
      </c>
      <c r="R929">
        <v>18</v>
      </c>
      <c r="S929" s="5">
        <v>71</v>
      </c>
      <c r="T929" t="s">
        <v>2669</v>
      </c>
      <c r="U929">
        <v>19</v>
      </c>
      <c r="V929">
        <v>16.3333333333333</v>
      </c>
      <c r="W929">
        <v>16.6666666666667</v>
      </c>
      <c r="X929">
        <v>19.3333333333333</v>
      </c>
      <c r="Y929">
        <v>71.3333333333333</v>
      </c>
    </row>
    <row r="930" spans="1:25">
      <c r="A930">
        <v>929</v>
      </c>
      <c r="B930">
        <v>10</v>
      </c>
      <c r="C930">
        <v>20</v>
      </c>
      <c r="D930">
        <v>20</v>
      </c>
      <c r="E930">
        <v>15</v>
      </c>
      <c r="F930">
        <v>18</v>
      </c>
      <c r="G930" s="5">
        <v>73</v>
      </c>
      <c r="H930" t="s">
        <v>2670</v>
      </c>
      <c r="I930">
        <v>15</v>
      </c>
      <c r="J930">
        <v>20</v>
      </c>
      <c r="K930">
        <v>15</v>
      </c>
      <c r="L930">
        <v>20</v>
      </c>
      <c r="M930" s="5">
        <v>70</v>
      </c>
      <c r="N930" t="s">
        <v>2671</v>
      </c>
      <c r="O930">
        <v>15</v>
      </c>
      <c r="P930">
        <v>21</v>
      </c>
      <c r="Q930">
        <v>15</v>
      </c>
      <c r="R930">
        <v>20</v>
      </c>
      <c r="S930" s="5">
        <v>71</v>
      </c>
      <c r="T930" t="s">
        <v>2672</v>
      </c>
      <c r="U930">
        <v>16.6666666666667</v>
      </c>
      <c r="V930">
        <v>20.3333333333333</v>
      </c>
      <c r="W930">
        <v>15</v>
      </c>
      <c r="X930">
        <v>19.3333333333333</v>
      </c>
      <c r="Y930">
        <v>71.3333333333333</v>
      </c>
    </row>
    <row r="931" spans="1:25">
      <c r="A931">
        <v>930</v>
      </c>
      <c r="B931">
        <v>10</v>
      </c>
      <c r="C931">
        <v>20</v>
      </c>
      <c r="D931">
        <v>20</v>
      </c>
      <c r="E931">
        <v>15</v>
      </c>
      <c r="F931">
        <v>20</v>
      </c>
      <c r="G931" s="5">
        <v>75</v>
      </c>
      <c r="H931" t="s">
        <v>2673</v>
      </c>
      <c r="I931">
        <v>17</v>
      </c>
      <c r="J931">
        <v>18</v>
      </c>
      <c r="K931">
        <v>18</v>
      </c>
      <c r="L931">
        <v>18</v>
      </c>
      <c r="M931" s="5">
        <v>71</v>
      </c>
      <c r="N931" t="s">
        <v>2674</v>
      </c>
      <c r="O931">
        <v>15</v>
      </c>
      <c r="P931">
        <v>20</v>
      </c>
      <c r="Q931">
        <v>17</v>
      </c>
      <c r="R931">
        <v>17</v>
      </c>
      <c r="S931" s="5">
        <v>69</v>
      </c>
      <c r="T931" t="s">
        <v>2675</v>
      </c>
      <c r="U931">
        <v>17.3333333333333</v>
      </c>
      <c r="V931">
        <v>19.3333333333333</v>
      </c>
      <c r="W931">
        <v>16.6666666666667</v>
      </c>
      <c r="X931">
        <v>18.3333333333333</v>
      </c>
      <c r="Y931">
        <v>71.6666666666667</v>
      </c>
    </row>
    <row r="932" spans="1:25">
      <c r="A932">
        <v>931</v>
      </c>
      <c r="B932">
        <v>10</v>
      </c>
      <c r="C932">
        <v>20</v>
      </c>
      <c r="D932">
        <v>18</v>
      </c>
      <c r="E932">
        <v>18</v>
      </c>
      <c r="F932">
        <v>15</v>
      </c>
      <c r="G932" s="5">
        <v>71</v>
      </c>
      <c r="H932" t="s">
        <v>2676</v>
      </c>
      <c r="I932">
        <v>18</v>
      </c>
      <c r="J932">
        <v>20</v>
      </c>
      <c r="K932">
        <v>18</v>
      </c>
      <c r="L932">
        <v>16</v>
      </c>
      <c r="M932" s="5">
        <v>72</v>
      </c>
      <c r="N932" t="s">
        <v>2677</v>
      </c>
      <c r="O932">
        <v>21</v>
      </c>
      <c r="P932">
        <v>17</v>
      </c>
      <c r="Q932">
        <v>18</v>
      </c>
      <c r="R932">
        <v>16</v>
      </c>
      <c r="S932" s="5">
        <v>72</v>
      </c>
      <c r="T932" t="s">
        <v>2678</v>
      </c>
      <c r="U932">
        <v>19.6666666666667</v>
      </c>
      <c r="V932">
        <v>18.3333333333333</v>
      </c>
      <c r="W932">
        <v>18</v>
      </c>
      <c r="X932">
        <v>15.6666666666667</v>
      </c>
      <c r="Y932">
        <v>71.6666666666667</v>
      </c>
    </row>
    <row r="933" spans="1:25">
      <c r="A933">
        <v>932</v>
      </c>
      <c r="B933">
        <v>10</v>
      </c>
      <c r="C933">
        <v>20</v>
      </c>
      <c r="D933">
        <v>18</v>
      </c>
      <c r="E933">
        <v>18</v>
      </c>
      <c r="F933">
        <v>20</v>
      </c>
      <c r="G933" s="5">
        <v>76</v>
      </c>
      <c r="H933" t="s">
        <v>2679</v>
      </c>
      <c r="I933">
        <v>18</v>
      </c>
      <c r="J933">
        <v>17</v>
      </c>
      <c r="K933">
        <v>18</v>
      </c>
      <c r="L933">
        <v>18</v>
      </c>
      <c r="M933" s="5">
        <v>71</v>
      </c>
      <c r="N933" t="s">
        <v>2680</v>
      </c>
      <c r="O933">
        <v>17</v>
      </c>
      <c r="P933">
        <v>17</v>
      </c>
      <c r="Q933">
        <v>20</v>
      </c>
      <c r="R933">
        <v>16</v>
      </c>
      <c r="S933" s="5">
        <v>70</v>
      </c>
      <c r="T933" t="s">
        <v>2681</v>
      </c>
      <c r="U933">
        <v>18.3333333333333</v>
      </c>
      <c r="V933">
        <v>17.3333333333333</v>
      </c>
      <c r="W933">
        <v>18.6666666666667</v>
      </c>
      <c r="X933">
        <v>18</v>
      </c>
      <c r="Y933">
        <v>72.3333333333333</v>
      </c>
    </row>
    <row r="934" spans="1:25">
      <c r="A934">
        <v>933</v>
      </c>
      <c r="B934">
        <v>10</v>
      </c>
      <c r="C934">
        <v>19</v>
      </c>
      <c r="D934">
        <v>20</v>
      </c>
      <c r="E934">
        <v>16</v>
      </c>
      <c r="F934">
        <v>15</v>
      </c>
      <c r="G934" s="5">
        <v>70</v>
      </c>
      <c r="H934" t="s">
        <v>2682</v>
      </c>
      <c r="I934">
        <v>20</v>
      </c>
      <c r="J934">
        <v>21</v>
      </c>
      <c r="K934">
        <v>15</v>
      </c>
      <c r="L934">
        <v>16</v>
      </c>
      <c r="M934" s="5">
        <v>72</v>
      </c>
      <c r="N934" t="s">
        <v>2683</v>
      </c>
      <c r="O934">
        <v>18</v>
      </c>
      <c r="P934">
        <v>16</v>
      </c>
      <c r="Q934">
        <v>20</v>
      </c>
      <c r="R934">
        <v>22</v>
      </c>
      <c r="S934" s="5">
        <v>76</v>
      </c>
      <c r="T934" t="s">
        <v>2684</v>
      </c>
      <c r="U934">
        <v>19</v>
      </c>
      <c r="V934">
        <v>19</v>
      </c>
      <c r="W934">
        <v>17</v>
      </c>
      <c r="X934">
        <v>17.6666666666667</v>
      </c>
      <c r="Y934">
        <v>72.6666666666667</v>
      </c>
    </row>
    <row r="935" spans="1:25">
      <c r="A935">
        <v>934</v>
      </c>
      <c r="B935">
        <v>10</v>
      </c>
      <c r="C935">
        <v>13</v>
      </c>
      <c r="D935">
        <v>12</v>
      </c>
      <c r="E935">
        <v>15</v>
      </c>
      <c r="F935">
        <v>20</v>
      </c>
      <c r="G935" s="5">
        <v>60</v>
      </c>
      <c r="H935" t="s">
        <v>2685</v>
      </c>
      <c r="I935">
        <v>15</v>
      </c>
      <c r="J935">
        <v>20</v>
      </c>
      <c r="K935">
        <v>20</v>
      </c>
      <c r="L935">
        <v>20</v>
      </c>
      <c r="M935" s="5">
        <v>75</v>
      </c>
      <c r="N935" t="s">
        <v>2686</v>
      </c>
      <c r="O935">
        <v>20</v>
      </c>
      <c r="P935">
        <v>20</v>
      </c>
      <c r="Q935">
        <v>20</v>
      </c>
      <c r="R935">
        <v>23</v>
      </c>
      <c r="S935" s="5">
        <v>83</v>
      </c>
      <c r="T935" t="s">
        <v>2687</v>
      </c>
      <c r="U935">
        <v>16</v>
      </c>
      <c r="V935">
        <v>17.3333333333333</v>
      </c>
      <c r="W935">
        <v>18.3333333333333</v>
      </c>
      <c r="X935">
        <v>21</v>
      </c>
      <c r="Y935">
        <v>72.6666666666667</v>
      </c>
    </row>
    <row r="936" spans="1:25">
      <c r="A936">
        <v>935</v>
      </c>
      <c r="B936">
        <v>10</v>
      </c>
      <c r="C936">
        <v>18</v>
      </c>
      <c r="D936">
        <v>18</v>
      </c>
      <c r="E936">
        <v>20</v>
      </c>
      <c r="F936">
        <v>17</v>
      </c>
      <c r="G936" s="5">
        <v>73</v>
      </c>
      <c r="H936" t="s">
        <v>2688</v>
      </c>
      <c r="I936">
        <v>17</v>
      </c>
      <c r="J936">
        <v>15</v>
      </c>
      <c r="K936">
        <v>18</v>
      </c>
      <c r="L936">
        <v>20</v>
      </c>
      <c r="M936" s="5">
        <v>70</v>
      </c>
      <c r="N936" t="s">
        <v>2689</v>
      </c>
      <c r="O936">
        <v>20</v>
      </c>
      <c r="P936">
        <v>18</v>
      </c>
      <c r="Q936">
        <v>18</v>
      </c>
      <c r="R936">
        <v>20</v>
      </c>
      <c r="S936" s="5">
        <v>76</v>
      </c>
      <c r="T936" t="s">
        <v>2690</v>
      </c>
      <c r="U936">
        <v>18.3333333333333</v>
      </c>
      <c r="V936">
        <v>17</v>
      </c>
      <c r="W936">
        <v>18.6666666666667</v>
      </c>
      <c r="X936">
        <v>19</v>
      </c>
      <c r="Y936">
        <v>73</v>
      </c>
    </row>
    <row r="937" spans="1:25">
      <c r="A937">
        <v>936</v>
      </c>
      <c r="B937">
        <v>10</v>
      </c>
      <c r="C937">
        <v>17</v>
      </c>
      <c r="D937">
        <v>18</v>
      </c>
      <c r="E937">
        <v>20</v>
      </c>
      <c r="F937">
        <v>18</v>
      </c>
      <c r="G937" s="5">
        <v>73</v>
      </c>
      <c r="H937" t="s">
        <v>2691</v>
      </c>
      <c r="I937">
        <v>20</v>
      </c>
      <c r="J937">
        <v>18</v>
      </c>
      <c r="K937">
        <v>20</v>
      </c>
      <c r="L937">
        <v>19</v>
      </c>
      <c r="M937" s="5">
        <v>77</v>
      </c>
      <c r="N937" t="s">
        <v>2692</v>
      </c>
      <c r="O937">
        <v>20</v>
      </c>
      <c r="P937">
        <v>20</v>
      </c>
      <c r="Q937">
        <v>16</v>
      </c>
      <c r="R937">
        <v>15</v>
      </c>
      <c r="S937" s="5">
        <v>71</v>
      </c>
      <c r="T937" t="s">
        <v>2693</v>
      </c>
      <c r="U937">
        <v>19</v>
      </c>
      <c r="V937">
        <v>18.6666666666667</v>
      </c>
      <c r="W937">
        <v>18.6666666666667</v>
      </c>
      <c r="X937">
        <v>17.3333333333333</v>
      </c>
      <c r="Y937">
        <v>73.6666666666667</v>
      </c>
    </row>
    <row r="938" spans="1:25">
      <c r="A938">
        <v>937</v>
      </c>
      <c r="B938">
        <v>10</v>
      </c>
      <c r="C938">
        <v>20</v>
      </c>
      <c r="D938">
        <v>23</v>
      </c>
      <c r="E938">
        <v>22</v>
      </c>
      <c r="F938">
        <v>23</v>
      </c>
      <c r="G938" s="5">
        <v>88</v>
      </c>
      <c r="H938" t="s">
        <v>2694</v>
      </c>
      <c r="I938">
        <v>12</v>
      </c>
      <c r="J938">
        <v>13</v>
      </c>
      <c r="K938">
        <v>15</v>
      </c>
      <c r="L938">
        <v>20</v>
      </c>
      <c r="M938" s="5">
        <v>60</v>
      </c>
      <c r="N938" t="s">
        <v>2695</v>
      </c>
      <c r="O938">
        <v>18</v>
      </c>
      <c r="P938">
        <v>20</v>
      </c>
      <c r="Q938">
        <v>18</v>
      </c>
      <c r="R938">
        <v>17</v>
      </c>
      <c r="S938" s="5">
        <v>73</v>
      </c>
      <c r="T938" t="s">
        <v>2696</v>
      </c>
      <c r="U938">
        <v>16.6666666666667</v>
      </c>
      <c r="V938">
        <v>18.6666666666667</v>
      </c>
      <c r="W938">
        <v>18.3333333333333</v>
      </c>
      <c r="X938">
        <v>20</v>
      </c>
      <c r="Y938">
        <v>73.6666666666667</v>
      </c>
    </row>
    <row r="939" spans="1:25">
      <c r="A939">
        <v>938</v>
      </c>
      <c r="B939">
        <v>10</v>
      </c>
      <c r="C939">
        <v>19</v>
      </c>
      <c r="D939">
        <v>18</v>
      </c>
      <c r="E939">
        <v>18</v>
      </c>
      <c r="F939">
        <v>16</v>
      </c>
      <c r="G939" s="5">
        <v>71</v>
      </c>
      <c r="H939" t="s">
        <v>2697</v>
      </c>
      <c r="I939">
        <v>20</v>
      </c>
      <c r="J939">
        <v>20</v>
      </c>
      <c r="K939">
        <v>20</v>
      </c>
      <c r="L939">
        <v>20</v>
      </c>
      <c r="M939" s="5">
        <v>80</v>
      </c>
      <c r="N939" t="s">
        <v>2698</v>
      </c>
      <c r="O939">
        <v>19</v>
      </c>
      <c r="P939">
        <v>18</v>
      </c>
      <c r="Q939">
        <v>18</v>
      </c>
      <c r="R939">
        <v>16</v>
      </c>
      <c r="S939" s="5">
        <v>71</v>
      </c>
      <c r="T939" t="s">
        <v>2699</v>
      </c>
      <c r="U939">
        <v>19.3333333333333</v>
      </c>
      <c r="V939">
        <v>18.6666666666667</v>
      </c>
      <c r="W939">
        <v>18.6666666666667</v>
      </c>
      <c r="X939">
        <v>17.3333333333333</v>
      </c>
      <c r="Y939">
        <v>74</v>
      </c>
    </row>
    <row r="940" spans="1:25">
      <c r="A940">
        <v>939</v>
      </c>
      <c r="B940">
        <v>10</v>
      </c>
      <c r="C940">
        <v>20</v>
      </c>
      <c r="D940">
        <v>15</v>
      </c>
      <c r="E940">
        <v>20</v>
      </c>
      <c r="F940">
        <v>20</v>
      </c>
      <c r="G940" s="5">
        <v>75</v>
      </c>
      <c r="H940" t="s">
        <v>2700</v>
      </c>
      <c r="I940">
        <v>20</v>
      </c>
      <c r="J940">
        <v>15</v>
      </c>
      <c r="K940">
        <v>20</v>
      </c>
      <c r="L940">
        <v>18</v>
      </c>
      <c r="M940" s="5">
        <v>73</v>
      </c>
      <c r="N940" t="s">
        <v>2701</v>
      </c>
      <c r="O940">
        <v>20</v>
      </c>
      <c r="P940">
        <v>16</v>
      </c>
      <c r="Q940">
        <v>19</v>
      </c>
      <c r="R940">
        <v>19</v>
      </c>
      <c r="S940" s="5">
        <v>74</v>
      </c>
      <c r="T940" t="s">
        <v>2702</v>
      </c>
      <c r="U940">
        <v>20</v>
      </c>
      <c r="V940">
        <v>15.3333333333333</v>
      </c>
      <c r="W940">
        <v>19.6666666666667</v>
      </c>
      <c r="X940">
        <v>19</v>
      </c>
      <c r="Y940">
        <v>74</v>
      </c>
    </row>
    <row r="941" spans="1:25">
      <c r="A941">
        <v>940</v>
      </c>
      <c r="B941">
        <v>10</v>
      </c>
      <c r="C941">
        <v>20</v>
      </c>
      <c r="D941">
        <v>18</v>
      </c>
      <c r="E941">
        <v>18</v>
      </c>
      <c r="F941">
        <v>20</v>
      </c>
      <c r="G941" s="5">
        <v>76</v>
      </c>
      <c r="H941" t="s">
        <v>2703</v>
      </c>
      <c r="I941">
        <v>20</v>
      </c>
      <c r="J941">
        <v>21</v>
      </c>
      <c r="K941">
        <v>19</v>
      </c>
      <c r="L941">
        <v>18</v>
      </c>
      <c r="M941" s="5">
        <v>78</v>
      </c>
      <c r="N941" t="s">
        <v>2704</v>
      </c>
      <c r="O941">
        <v>20</v>
      </c>
      <c r="P941">
        <v>17</v>
      </c>
      <c r="Q941">
        <v>16</v>
      </c>
      <c r="R941">
        <v>16</v>
      </c>
      <c r="S941" s="5">
        <v>69</v>
      </c>
      <c r="T941" t="s">
        <v>2705</v>
      </c>
      <c r="U941">
        <v>20</v>
      </c>
      <c r="V941">
        <v>18.6666666666667</v>
      </c>
      <c r="W941">
        <v>17.6666666666667</v>
      </c>
      <c r="X941">
        <v>18</v>
      </c>
      <c r="Y941">
        <v>74.3333333333333</v>
      </c>
    </row>
    <row r="942" spans="1:25">
      <c r="A942">
        <v>941</v>
      </c>
      <c r="B942">
        <v>10</v>
      </c>
      <c r="C942">
        <v>20</v>
      </c>
      <c r="D942">
        <v>20</v>
      </c>
      <c r="E942">
        <v>18</v>
      </c>
      <c r="F942">
        <v>20</v>
      </c>
      <c r="G942" s="5">
        <v>78</v>
      </c>
      <c r="H942" t="s">
        <v>2706</v>
      </c>
      <c r="I942">
        <v>20</v>
      </c>
      <c r="J942">
        <v>15</v>
      </c>
      <c r="K942">
        <v>20</v>
      </c>
      <c r="L942">
        <v>15</v>
      </c>
      <c r="M942" s="5">
        <v>70</v>
      </c>
      <c r="N942" t="s">
        <v>2707</v>
      </c>
      <c r="O942">
        <v>20</v>
      </c>
      <c r="P942">
        <v>18</v>
      </c>
      <c r="Q942">
        <v>20</v>
      </c>
      <c r="R942">
        <v>17</v>
      </c>
      <c r="S942" s="5">
        <v>75</v>
      </c>
      <c r="T942" t="s">
        <v>2708</v>
      </c>
      <c r="U942">
        <v>20</v>
      </c>
      <c r="V942">
        <v>17.6666666666667</v>
      </c>
      <c r="W942">
        <v>19.3333333333333</v>
      </c>
      <c r="X942">
        <v>17.3333333333333</v>
      </c>
      <c r="Y942">
        <v>74.3333333333333</v>
      </c>
    </row>
    <row r="943" spans="1:25">
      <c r="A943">
        <v>942</v>
      </c>
      <c r="B943">
        <v>10</v>
      </c>
      <c r="C943">
        <v>21</v>
      </c>
      <c r="D943">
        <v>20</v>
      </c>
      <c r="E943">
        <v>18</v>
      </c>
      <c r="F943">
        <v>19</v>
      </c>
      <c r="G943" s="5">
        <v>78</v>
      </c>
      <c r="H943" t="s">
        <v>2709</v>
      </c>
      <c r="I943">
        <v>17</v>
      </c>
      <c r="J943">
        <v>17</v>
      </c>
      <c r="K943">
        <v>18</v>
      </c>
      <c r="L943">
        <v>18</v>
      </c>
      <c r="M943" s="5">
        <v>70</v>
      </c>
      <c r="N943" t="s">
        <v>2710</v>
      </c>
      <c r="O943">
        <v>19</v>
      </c>
      <c r="P943">
        <v>18</v>
      </c>
      <c r="Q943">
        <v>18</v>
      </c>
      <c r="R943">
        <v>20</v>
      </c>
      <c r="S943" s="5">
        <v>75</v>
      </c>
      <c r="T943" t="s">
        <v>2711</v>
      </c>
      <c r="U943">
        <v>19</v>
      </c>
      <c r="V943">
        <v>18.3333333333333</v>
      </c>
      <c r="W943">
        <v>18</v>
      </c>
      <c r="X943">
        <v>19</v>
      </c>
      <c r="Y943">
        <v>74.3333333333333</v>
      </c>
    </row>
    <row r="944" spans="1:25">
      <c r="A944">
        <v>943</v>
      </c>
      <c r="B944">
        <v>10</v>
      </c>
      <c r="C944">
        <v>18</v>
      </c>
      <c r="D944">
        <v>20</v>
      </c>
      <c r="E944">
        <v>21</v>
      </c>
      <c r="F944">
        <v>17</v>
      </c>
      <c r="G944" s="5">
        <v>76</v>
      </c>
      <c r="H944" t="s">
        <v>2712</v>
      </c>
      <c r="I944">
        <v>17</v>
      </c>
      <c r="J944">
        <v>19</v>
      </c>
      <c r="K944">
        <v>19</v>
      </c>
      <c r="L944">
        <v>17</v>
      </c>
      <c r="M944" s="5">
        <v>72</v>
      </c>
      <c r="N944" t="s">
        <v>2713</v>
      </c>
      <c r="O944">
        <v>20</v>
      </c>
      <c r="P944">
        <v>18</v>
      </c>
      <c r="Q944">
        <v>18</v>
      </c>
      <c r="R944">
        <v>19</v>
      </c>
      <c r="S944" s="5">
        <v>75</v>
      </c>
      <c r="T944" t="s">
        <v>2714</v>
      </c>
      <c r="U944">
        <v>18.3333333333333</v>
      </c>
      <c r="V944">
        <v>19</v>
      </c>
      <c r="W944">
        <v>19.3333333333333</v>
      </c>
      <c r="X944">
        <v>17.6666666666667</v>
      </c>
      <c r="Y944">
        <v>74.3333333333333</v>
      </c>
    </row>
    <row r="945" spans="1:25">
      <c r="A945">
        <v>944</v>
      </c>
      <c r="B945">
        <v>10</v>
      </c>
      <c r="C945">
        <v>20</v>
      </c>
      <c r="D945">
        <v>18</v>
      </c>
      <c r="E945">
        <v>20</v>
      </c>
      <c r="F945">
        <v>15</v>
      </c>
      <c r="G945" s="5">
        <v>73</v>
      </c>
      <c r="H945" t="s">
        <v>2715</v>
      </c>
      <c r="I945">
        <v>20</v>
      </c>
      <c r="J945">
        <v>19</v>
      </c>
      <c r="K945">
        <v>19</v>
      </c>
      <c r="L945">
        <v>17</v>
      </c>
      <c r="M945" s="5">
        <v>75</v>
      </c>
      <c r="N945" t="s">
        <v>2716</v>
      </c>
      <c r="O945">
        <v>20</v>
      </c>
      <c r="P945">
        <v>19</v>
      </c>
      <c r="Q945">
        <v>19</v>
      </c>
      <c r="R945">
        <v>17</v>
      </c>
      <c r="S945" s="5">
        <v>75</v>
      </c>
      <c r="T945" t="s">
        <v>2717</v>
      </c>
      <c r="U945">
        <v>20</v>
      </c>
      <c r="V945">
        <v>18.6666666666667</v>
      </c>
      <c r="W945">
        <v>19.3333333333333</v>
      </c>
      <c r="X945">
        <v>16.3333333333333</v>
      </c>
      <c r="Y945">
        <v>74.3333333333333</v>
      </c>
    </row>
    <row r="946" spans="1:25">
      <c r="A946">
        <v>945</v>
      </c>
      <c r="B946">
        <v>10</v>
      </c>
      <c r="C946">
        <v>18</v>
      </c>
      <c r="D946">
        <v>15</v>
      </c>
      <c r="E946">
        <v>18</v>
      </c>
      <c r="F946">
        <v>20</v>
      </c>
      <c r="G946" s="5">
        <v>71</v>
      </c>
      <c r="H946" t="s">
        <v>2718</v>
      </c>
      <c r="I946">
        <v>19</v>
      </c>
      <c r="J946">
        <v>20</v>
      </c>
      <c r="K946">
        <v>19</v>
      </c>
      <c r="L946">
        <v>18</v>
      </c>
      <c r="M946" s="5">
        <v>76</v>
      </c>
      <c r="N946" t="s">
        <v>2719</v>
      </c>
      <c r="O946">
        <v>20</v>
      </c>
      <c r="P946">
        <v>20</v>
      </c>
      <c r="Q946">
        <v>18</v>
      </c>
      <c r="R946">
        <v>18</v>
      </c>
      <c r="S946" s="5">
        <v>76</v>
      </c>
      <c r="T946" t="s">
        <v>2720</v>
      </c>
      <c r="U946">
        <v>19</v>
      </c>
      <c r="V946">
        <v>18.3333333333333</v>
      </c>
      <c r="W946">
        <v>18.3333333333333</v>
      </c>
      <c r="X946">
        <v>18.6666666666667</v>
      </c>
      <c r="Y946">
        <v>74.3333333333333</v>
      </c>
    </row>
    <row r="947" spans="1:25">
      <c r="A947">
        <v>946</v>
      </c>
      <c r="B947">
        <v>10</v>
      </c>
      <c r="C947">
        <v>23</v>
      </c>
      <c r="D947">
        <v>22</v>
      </c>
      <c r="E947">
        <v>23</v>
      </c>
      <c r="F947">
        <v>24</v>
      </c>
      <c r="G947" s="5">
        <v>92</v>
      </c>
      <c r="H947" t="s">
        <v>2721</v>
      </c>
      <c r="I947">
        <v>15</v>
      </c>
      <c r="J947">
        <v>20</v>
      </c>
      <c r="K947">
        <v>15</v>
      </c>
      <c r="L947">
        <v>12</v>
      </c>
      <c r="M947" s="5">
        <v>62</v>
      </c>
      <c r="N947" t="s">
        <v>2722</v>
      </c>
      <c r="O947">
        <v>20</v>
      </c>
      <c r="P947">
        <v>18</v>
      </c>
      <c r="Q947">
        <v>18</v>
      </c>
      <c r="R947">
        <v>14</v>
      </c>
      <c r="S947" s="5">
        <v>70</v>
      </c>
      <c r="T947" t="s">
        <v>2723</v>
      </c>
      <c r="U947">
        <v>19.3333333333333</v>
      </c>
      <c r="V947">
        <v>20</v>
      </c>
      <c r="W947">
        <v>18.6666666666667</v>
      </c>
      <c r="X947">
        <v>16.6666666666667</v>
      </c>
      <c r="Y947">
        <v>74.6666666666667</v>
      </c>
    </row>
    <row r="948" spans="1:25">
      <c r="A948">
        <v>947</v>
      </c>
      <c r="B948">
        <v>10</v>
      </c>
      <c r="C948">
        <v>19</v>
      </c>
      <c r="D948">
        <v>19</v>
      </c>
      <c r="E948">
        <v>19</v>
      </c>
      <c r="F948">
        <v>19</v>
      </c>
      <c r="G948" s="5">
        <v>76</v>
      </c>
      <c r="H948" t="s">
        <v>2724</v>
      </c>
      <c r="I948">
        <v>20</v>
      </c>
      <c r="J948">
        <v>20</v>
      </c>
      <c r="K948">
        <v>18</v>
      </c>
      <c r="L948">
        <v>19</v>
      </c>
      <c r="M948" s="5">
        <v>77</v>
      </c>
      <c r="N948" t="s">
        <v>2725</v>
      </c>
      <c r="O948">
        <v>20</v>
      </c>
      <c r="P948">
        <v>15</v>
      </c>
      <c r="Q948">
        <v>18</v>
      </c>
      <c r="R948">
        <v>18</v>
      </c>
      <c r="S948" s="5">
        <v>71</v>
      </c>
      <c r="T948" t="s">
        <v>2726</v>
      </c>
      <c r="U948">
        <v>19.6666666666667</v>
      </c>
      <c r="V948">
        <v>18</v>
      </c>
      <c r="W948">
        <v>18.3333333333333</v>
      </c>
      <c r="X948">
        <v>18.6666666666667</v>
      </c>
      <c r="Y948">
        <v>74.6666666666667</v>
      </c>
    </row>
    <row r="949" spans="1:25">
      <c r="A949">
        <v>948</v>
      </c>
      <c r="B949">
        <v>10</v>
      </c>
      <c r="C949">
        <v>20</v>
      </c>
      <c r="D949">
        <v>20</v>
      </c>
      <c r="E949">
        <v>15</v>
      </c>
      <c r="F949">
        <v>20</v>
      </c>
      <c r="G949" s="5">
        <v>75</v>
      </c>
      <c r="H949" t="s">
        <v>2727</v>
      </c>
      <c r="I949">
        <v>18</v>
      </c>
      <c r="J949">
        <v>20</v>
      </c>
      <c r="K949">
        <v>18</v>
      </c>
      <c r="L949">
        <v>20</v>
      </c>
      <c r="M949" s="5">
        <v>76</v>
      </c>
      <c r="N949" t="s">
        <v>2728</v>
      </c>
      <c r="O949">
        <v>18</v>
      </c>
      <c r="P949">
        <v>18</v>
      </c>
      <c r="Q949">
        <v>18</v>
      </c>
      <c r="R949">
        <v>19</v>
      </c>
      <c r="S949" s="5">
        <v>73</v>
      </c>
      <c r="T949" t="s">
        <v>2729</v>
      </c>
      <c r="U949">
        <v>18.6666666666667</v>
      </c>
      <c r="V949">
        <v>19.3333333333333</v>
      </c>
      <c r="W949">
        <v>17</v>
      </c>
      <c r="X949">
        <v>19.6666666666667</v>
      </c>
      <c r="Y949">
        <v>74.6666666666667</v>
      </c>
    </row>
    <row r="950" spans="1:25">
      <c r="A950">
        <v>949</v>
      </c>
      <c r="B950">
        <v>10</v>
      </c>
      <c r="C950">
        <v>20</v>
      </c>
      <c r="D950">
        <v>20</v>
      </c>
      <c r="E950">
        <v>19</v>
      </c>
      <c r="F950">
        <v>19</v>
      </c>
      <c r="G950" s="5">
        <v>78</v>
      </c>
      <c r="H950" t="s">
        <v>2730</v>
      </c>
      <c r="I950">
        <v>17</v>
      </c>
      <c r="J950">
        <v>19</v>
      </c>
      <c r="K950">
        <v>17</v>
      </c>
      <c r="L950">
        <v>17</v>
      </c>
      <c r="M950" s="5">
        <v>70</v>
      </c>
      <c r="N950" t="s">
        <v>2731</v>
      </c>
      <c r="O950">
        <v>20</v>
      </c>
      <c r="P950">
        <v>18</v>
      </c>
      <c r="Q950">
        <v>18</v>
      </c>
      <c r="R950">
        <v>20</v>
      </c>
      <c r="S950" s="5">
        <v>76</v>
      </c>
      <c r="T950" t="s">
        <v>2732</v>
      </c>
      <c r="U950">
        <v>19</v>
      </c>
      <c r="V950">
        <v>19</v>
      </c>
      <c r="W950">
        <v>18</v>
      </c>
      <c r="X950">
        <v>18.6666666666667</v>
      </c>
      <c r="Y950">
        <v>74.6666666666667</v>
      </c>
    </row>
    <row r="951" spans="1:25">
      <c r="A951">
        <v>950</v>
      </c>
      <c r="B951">
        <v>10</v>
      </c>
      <c r="C951">
        <v>20</v>
      </c>
      <c r="D951">
        <v>20</v>
      </c>
      <c r="E951">
        <v>20</v>
      </c>
      <c r="F951">
        <v>20</v>
      </c>
      <c r="G951" s="5">
        <v>80</v>
      </c>
      <c r="H951" t="s">
        <v>2733</v>
      </c>
      <c r="I951">
        <v>18</v>
      </c>
      <c r="J951">
        <v>18</v>
      </c>
      <c r="K951">
        <v>18</v>
      </c>
      <c r="L951">
        <v>20</v>
      </c>
      <c r="M951" s="5">
        <v>74</v>
      </c>
      <c r="N951" t="s">
        <v>2734</v>
      </c>
      <c r="O951">
        <v>20</v>
      </c>
      <c r="P951">
        <v>18</v>
      </c>
      <c r="Q951">
        <v>15</v>
      </c>
      <c r="R951">
        <v>18</v>
      </c>
      <c r="S951" s="5">
        <v>71</v>
      </c>
      <c r="T951" t="s">
        <v>2735</v>
      </c>
      <c r="U951">
        <v>19.3333333333333</v>
      </c>
      <c r="V951">
        <v>18.6666666666667</v>
      </c>
      <c r="W951">
        <v>17.6666666666667</v>
      </c>
      <c r="X951">
        <v>19.3333333333333</v>
      </c>
      <c r="Y951">
        <v>75</v>
      </c>
    </row>
    <row r="952" spans="1:25">
      <c r="A952">
        <v>951</v>
      </c>
      <c r="B952">
        <v>10</v>
      </c>
      <c r="C952">
        <v>18</v>
      </c>
      <c r="D952">
        <v>20</v>
      </c>
      <c r="E952">
        <v>18</v>
      </c>
      <c r="F952">
        <v>16</v>
      </c>
      <c r="G952" s="5">
        <v>72</v>
      </c>
      <c r="H952" t="s">
        <v>2736</v>
      </c>
      <c r="I952">
        <v>19</v>
      </c>
      <c r="J952">
        <v>20</v>
      </c>
      <c r="K952">
        <v>19</v>
      </c>
      <c r="L952">
        <v>19</v>
      </c>
      <c r="M952" s="5">
        <v>77</v>
      </c>
      <c r="N952" t="s">
        <v>2737</v>
      </c>
      <c r="O952">
        <v>20</v>
      </c>
      <c r="P952">
        <v>20</v>
      </c>
      <c r="Q952">
        <v>18</v>
      </c>
      <c r="R952">
        <v>18</v>
      </c>
      <c r="S952" s="5">
        <v>76</v>
      </c>
      <c r="T952" t="s">
        <v>2738</v>
      </c>
      <c r="U952">
        <v>19</v>
      </c>
      <c r="V952">
        <v>20</v>
      </c>
      <c r="W952">
        <v>18.3333333333333</v>
      </c>
      <c r="X952">
        <v>17.6666666666667</v>
      </c>
      <c r="Y952">
        <v>75</v>
      </c>
    </row>
    <row r="953" spans="1:25">
      <c r="A953">
        <v>952</v>
      </c>
      <c r="B953">
        <v>10</v>
      </c>
      <c r="C953">
        <v>18</v>
      </c>
      <c r="D953">
        <v>16</v>
      </c>
      <c r="E953">
        <v>18</v>
      </c>
      <c r="F953">
        <v>18</v>
      </c>
      <c r="G953" s="5">
        <v>70</v>
      </c>
      <c r="H953" t="s">
        <v>2739</v>
      </c>
      <c r="I953">
        <v>20</v>
      </c>
      <c r="J953">
        <v>20</v>
      </c>
      <c r="K953">
        <v>18</v>
      </c>
      <c r="L953">
        <v>18</v>
      </c>
      <c r="M953" s="5">
        <v>76</v>
      </c>
      <c r="N953" t="s">
        <v>2740</v>
      </c>
      <c r="O953">
        <v>22</v>
      </c>
      <c r="P953">
        <v>19</v>
      </c>
      <c r="Q953">
        <v>20</v>
      </c>
      <c r="R953">
        <v>18</v>
      </c>
      <c r="S953" s="5">
        <v>79</v>
      </c>
      <c r="T953" t="s">
        <v>2741</v>
      </c>
      <c r="U953">
        <v>20</v>
      </c>
      <c r="V953">
        <v>18.3333333333333</v>
      </c>
      <c r="W953">
        <v>18.6666666666667</v>
      </c>
      <c r="X953">
        <v>18</v>
      </c>
      <c r="Y953">
        <v>75</v>
      </c>
    </row>
    <row r="954" spans="1:25">
      <c r="A954">
        <v>953</v>
      </c>
      <c r="B954">
        <v>10</v>
      </c>
      <c r="C954">
        <v>12</v>
      </c>
      <c r="D954">
        <v>13</v>
      </c>
      <c r="E954">
        <v>15</v>
      </c>
      <c r="F954">
        <v>20</v>
      </c>
      <c r="G954" s="5">
        <v>60</v>
      </c>
      <c r="H954" t="s">
        <v>2742</v>
      </c>
      <c r="I954">
        <v>20</v>
      </c>
      <c r="J954">
        <v>20</v>
      </c>
      <c r="K954">
        <v>18</v>
      </c>
      <c r="L954">
        <v>20</v>
      </c>
      <c r="M954" s="5">
        <v>78</v>
      </c>
      <c r="N954" t="s">
        <v>2743</v>
      </c>
      <c r="O954">
        <v>19</v>
      </c>
      <c r="P954">
        <v>25</v>
      </c>
      <c r="Q954">
        <v>20</v>
      </c>
      <c r="R954">
        <v>23</v>
      </c>
      <c r="S954" s="5">
        <v>87</v>
      </c>
      <c r="T954" t="s">
        <v>2744</v>
      </c>
      <c r="U954">
        <v>17</v>
      </c>
      <c r="V954">
        <v>19.3333333333333</v>
      </c>
      <c r="W954">
        <v>17.6666666666667</v>
      </c>
      <c r="X954">
        <v>21</v>
      </c>
      <c r="Y954">
        <v>75</v>
      </c>
    </row>
    <row r="955" spans="1:25">
      <c r="A955">
        <v>954</v>
      </c>
      <c r="B955">
        <v>10</v>
      </c>
      <c r="C955">
        <v>20</v>
      </c>
      <c r="D955">
        <v>21</v>
      </c>
      <c r="E955">
        <v>20</v>
      </c>
      <c r="F955">
        <v>19</v>
      </c>
      <c r="G955" s="5">
        <v>80</v>
      </c>
      <c r="H955" t="s">
        <v>2745</v>
      </c>
      <c r="I955">
        <v>19</v>
      </c>
      <c r="J955">
        <v>21</v>
      </c>
      <c r="K955">
        <v>17</v>
      </c>
      <c r="L955">
        <v>17</v>
      </c>
      <c r="M955" s="5">
        <v>74</v>
      </c>
      <c r="N955" t="s">
        <v>2746</v>
      </c>
      <c r="O955">
        <v>18</v>
      </c>
      <c r="P955">
        <v>20</v>
      </c>
      <c r="Q955">
        <v>18</v>
      </c>
      <c r="R955">
        <v>16</v>
      </c>
      <c r="S955" s="5">
        <v>72</v>
      </c>
      <c r="T955" t="s">
        <v>2747</v>
      </c>
      <c r="U955">
        <v>19</v>
      </c>
      <c r="V955">
        <v>20.6666666666667</v>
      </c>
      <c r="W955">
        <v>18.3333333333333</v>
      </c>
      <c r="X955">
        <v>17.3333333333333</v>
      </c>
      <c r="Y955">
        <v>75.3333333333333</v>
      </c>
    </row>
    <row r="956" spans="1:25">
      <c r="A956">
        <v>955</v>
      </c>
      <c r="B956">
        <v>10</v>
      </c>
      <c r="C956">
        <v>17</v>
      </c>
      <c r="D956">
        <v>20</v>
      </c>
      <c r="E956">
        <v>15</v>
      </c>
      <c r="F956">
        <v>13</v>
      </c>
      <c r="G956" s="5">
        <v>65</v>
      </c>
      <c r="H956" t="s">
        <v>2748</v>
      </c>
      <c r="I956">
        <v>22</v>
      </c>
      <c r="J956">
        <v>21</v>
      </c>
      <c r="K956">
        <v>23</v>
      </c>
      <c r="L956">
        <v>22</v>
      </c>
      <c r="M956" s="5">
        <v>88</v>
      </c>
      <c r="N956" t="s">
        <v>2749</v>
      </c>
      <c r="O956">
        <v>18</v>
      </c>
      <c r="P956">
        <v>20</v>
      </c>
      <c r="Q956">
        <v>20</v>
      </c>
      <c r="R956">
        <v>15</v>
      </c>
      <c r="S956" s="5">
        <v>73</v>
      </c>
      <c r="T956" t="s">
        <v>2750</v>
      </c>
      <c r="U956">
        <v>19</v>
      </c>
      <c r="V956">
        <v>20.3333333333333</v>
      </c>
      <c r="W956">
        <v>19.3333333333333</v>
      </c>
      <c r="X956">
        <v>16.6666666666667</v>
      </c>
      <c r="Y956">
        <v>75.3333333333333</v>
      </c>
    </row>
    <row r="957" spans="1:25">
      <c r="A957">
        <v>956</v>
      </c>
      <c r="B957">
        <v>10</v>
      </c>
      <c r="C957">
        <v>20</v>
      </c>
      <c r="D957">
        <v>19</v>
      </c>
      <c r="E957">
        <v>19</v>
      </c>
      <c r="F957">
        <v>19</v>
      </c>
      <c r="G957" s="5">
        <v>77</v>
      </c>
      <c r="H957" t="s">
        <v>2751</v>
      </c>
      <c r="I957">
        <v>20</v>
      </c>
      <c r="J957">
        <v>20</v>
      </c>
      <c r="K957">
        <v>17</v>
      </c>
      <c r="L957">
        <v>18</v>
      </c>
      <c r="M957" s="5">
        <v>75</v>
      </c>
      <c r="N957" t="s">
        <v>2752</v>
      </c>
      <c r="O957">
        <v>19</v>
      </c>
      <c r="P957">
        <v>19</v>
      </c>
      <c r="Q957">
        <v>18</v>
      </c>
      <c r="R957">
        <v>18</v>
      </c>
      <c r="S957" s="5">
        <v>74</v>
      </c>
      <c r="T957" t="s">
        <v>2753</v>
      </c>
      <c r="U957">
        <v>19.6666666666667</v>
      </c>
      <c r="V957">
        <v>19.3333333333333</v>
      </c>
      <c r="W957">
        <v>18</v>
      </c>
      <c r="X957">
        <v>18.3333333333333</v>
      </c>
      <c r="Y957">
        <v>75.3333333333333</v>
      </c>
    </row>
    <row r="958" spans="1:25">
      <c r="A958">
        <v>957</v>
      </c>
      <c r="B958">
        <v>10</v>
      </c>
      <c r="C958">
        <v>18</v>
      </c>
      <c r="D958">
        <v>15</v>
      </c>
      <c r="E958">
        <v>20</v>
      </c>
      <c r="F958">
        <v>18</v>
      </c>
      <c r="G958" s="5">
        <v>71</v>
      </c>
      <c r="H958" t="s">
        <v>2754</v>
      </c>
      <c r="I958">
        <v>20</v>
      </c>
      <c r="J958">
        <v>18</v>
      </c>
      <c r="K958">
        <v>21</v>
      </c>
      <c r="L958">
        <v>21</v>
      </c>
      <c r="M958" s="5">
        <v>80</v>
      </c>
      <c r="N958" t="s">
        <v>2755</v>
      </c>
      <c r="O958">
        <v>20</v>
      </c>
      <c r="P958">
        <v>18</v>
      </c>
      <c r="Q958">
        <v>20</v>
      </c>
      <c r="R958">
        <v>17</v>
      </c>
      <c r="S958" s="5">
        <v>75</v>
      </c>
      <c r="T958" t="s">
        <v>2756</v>
      </c>
      <c r="U958">
        <v>19.3333333333333</v>
      </c>
      <c r="V958">
        <v>17</v>
      </c>
      <c r="W958">
        <v>20.3333333333333</v>
      </c>
      <c r="X958">
        <v>18.6666666666667</v>
      </c>
      <c r="Y958">
        <v>75.3333333333333</v>
      </c>
    </row>
    <row r="959" spans="1:25">
      <c r="A959">
        <v>958</v>
      </c>
      <c r="B959">
        <v>10</v>
      </c>
      <c r="C959">
        <v>20</v>
      </c>
      <c r="D959">
        <v>21</v>
      </c>
      <c r="E959">
        <v>18</v>
      </c>
      <c r="F959">
        <v>19</v>
      </c>
      <c r="G959" s="5">
        <v>78</v>
      </c>
      <c r="H959" t="s">
        <v>2757</v>
      </c>
      <c r="I959">
        <v>19</v>
      </c>
      <c r="J959">
        <v>18</v>
      </c>
      <c r="K959">
        <v>19</v>
      </c>
      <c r="L959">
        <v>16</v>
      </c>
      <c r="M959" s="5">
        <v>72</v>
      </c>
      <c r="N959" t="s">
        <v>2758</v>
      </c>
      <c r="O959">
        <v>19</v>
      </c>
      <c r="P959">
        <v>19</v>
      </c>
      <c r="Q959">
        <v>20</v>
      </c>
      <c r="R959">
        <v>18</v>
      </c>
      <c r="S959" s="5">
        <v>76</v>
      </c>
      <c r="T959" t="s">
        <v>2759</v>
      </c>
      <c r="U959">
        <v>19.3333333333333</v>
      </c>
      <c r="V959">
        <v>19.3333333333333</v>
      </c>
      <c r="W959">
        <v>19</v>
      </c>
      <c r="X959">
        <v>17.6666666666667</v>
      </c>
      <c r="Y959">
        <v>75.3333333333333</v>
      </c>
    </row>
    <row r="960" spans="1:25">
      <c r="A960">
        <v>959</v>
      </c>
      <c r="B960">
        <v>10</v>
      </c>
      <c r="C960">
        <v>18</v>
      </c>
      <c r="D960">
        <v>18</v>
      </c>
      <c r="E960">
        <v>18</v>
      </c>
      <c r="F960">
        <v>18</v>
      </c>
      <c r="G960" s="5">
        <v>72</v>
      </c>
      <c r="H960" t="s">
        <v>2760</v>
      </c>
      <c r="I960">
        <v>20</v>
      </c>
      <c r="J960">
        <v>17</v>
      </c>
      <c r="K960">
        <v>17</v>
      </c>
      <c r="L960">
        <v>16</v>
      </c>
      <c r="M960" s="5">
        <v>70</v>
      </c>
      <c r="N960" t="s">
        <v>2761</v>
      </c>
      <c r="O960">
        <v>20</v>
      </c>
      <c r="P960">
        <v>22</v>
      </c>
      <c r="Q960">
        <v>22</v>
      </c>
      <c r="R960">
        <v>20</v>
      </c>
      <c r="S960" s="5">
        <v>84</v>
      </c>
      <c r="T960" t="s">
        <v>2762</v>
      </c>
      <c r="U960">
        <v>19.3333333333333</v>
      </c>
      <c r="V960">
        <v>19</v>
      </c>
      <c r="W960">
        <v>19</v>
      </c>
      <c r="X960">
        <v>18</v>
      </c>
      <c r="Y960">
        <v>75.3333333333333</v>
      </c>
    </row>
    <row r="961" spans="1:25">
      <c r="A961">
        <v>960</v>
      </c>
      <c r="B961">
        <v>10</v>
      </c>
      <c r="C961">
        <v>20</v>
      </c>
      <c r="D961">
        <v>20</v>
      </c>
      <c r="E961">
        <v>15</v>
      </c>
      <c r="F961">
        <v>20</v>
      </c>
      <c r="G961" s="5">
        <v>75</v>
      </c>
      <c r="H961" t="s">
        <v>2763</v>
      </c>
      <c r="I961">
        <v>20</v>
      </c>
      <c r="J961">
        <v>18</v>
      </c>
      <c r="K961">
        <v>18</v>
      </c>
      <c r="L961">
        <v>17</v>
      </c>
      <c r="M961" s="5">
        <v>73</v>
      </c>
      <c r="N961" t="s">
        <v>2764</v>
      </c>
      <c r="O961">
        <v>20</v>
      </c>
      <c r="P961">
        <v>20</v>
      </c>
      <c r="Q961">
        <v>21</v>
      </c>
      <c r="R961">
        <v>18</v>
      </c>
      <c r="S961" s="5">
        <v>79</v>
      </c>
      <c r="T961" t="s">
        <v>2765</v>
      </c>
      <c r="U961">
        <v>20</v>
      </c>
      <c r="V961">
        <v>19.3333333333333</v>
      </c>
      <c r="W961">
        <v>18</v>
      </c>
      <c r="X961">
        <v>18.3333333333333</v>
      </c>
      <c r="Y961">
        <v>75.6666666666667</v>
      </c>
    </row>
    <row r="962" spans="1:25">
      <c r="A962">
        <v>961</v>
      </c>
      <c r="B962">
        <v>10</v>
      </c>
      <c r="C962">
        <v>21</v>
      </c>
      <c r="D962">
        <v>20</v>
      </c>
      <c r="E962">
        <v>18</v>
      </c>
      <c r="F962">
        <v>20</v>
      </c>
      <c r="G962" s="5">
        <v>79</v>
      </c>
      <c r="H962" t="s">
        <v>2766</v>
      </c>
      <c r="I962">
        <v>19</v>
      </c>
      <c r="J962">
        <v>14</v>
      </c>
      <c r="K962">
        <v>21</v>
      </c>
      <c r="L962">
        <v>21</v>
      </c>
      <c r="M962" s="5">
        <v>75</v>
      </c>
      <c r="N962" t="s">
        <v>2767</v>
      </c>
      <c r="O962">
        <v>20</v>
      </c>
      <c r="P962">
        <v>15</v>
      </c>
      <c r="Q962">
        <v>20</v>
      </c>
      <c r="R962">
        <v>20</v>
      </c>
      <c r="S962" s="5">
        <v>75</v>
      </c>
      <c r="T962" t="s">
        <v>2768</v>
      </c>
      <c r="U962">
        <v>20</v>
      </c>
      <c r="V962">
        <v>16.3333333333333</v>
      </c>
      <c r="W962">
        <v>19.6666666666667</v>
      </c>
      <c r="X962">
        <v>20.3333333333333</v>
      </c>
      <c r="Y962">
        <v>76.3333333333333</v>
      </c>
    </row>
    <row r="963" spans="1:25">
      <c r="A963">
        <v>962</v>
      </c>
      <c r="B963">
        <v>10</v>
      </c>
      <c r="C963">
        <v>20</v>
      </c>
      <c r="D963">
        <v>20</v>
      </c>
      <c r="E963">
        <v>15</v>
      </c>
      <c r="F963">
        <v>20</v>
      </c>
      <c r="G963" s="5">
        <v>75</v>
      </c>
      <c r="H963" t="s">
        <v>2769</v>
      </c>
      <c r="I963">
        <v>22</v>
      </c>
      <c r="J963">
        <v>20</v>
      </c>
      <c r="K963">
        <v>15</v>
      </c>
      <c r="L963">
        <v>20</v>
      </c>
      <c r="M963" s="5">
        <v>77</v>
      </c>
      <c r="N963" t="s">
        <v>2770</v>
      </c>
      <c r="O963">
        <v>22</v>
      </c>
      <c r="P963">
        <v>20</v>
      </c>
      <c r="Q963">
        <v>15</v>
      </c>
      <c r="R963">
        <v>20</v>
      </c>
      <c r="S963" s="5">
        <v>77</v>
      </c>
      <c r="T963" t="s">
        <v>2771</v>
      </c>
      <c r="U963">
        <v>21.3333333333333</v>
      </c>
      <c r="V963">
        <v>20</v>
      </c>
      <c r="W963">
        <v>15</v>
      </c>
      <c r="X963">
        <v>20</v>
      </c>
      <c r="Y963">
        <v>76.3333333333333</v>
      </c>
    </row>
    <row r="964" spans="1:25">
      <c r="A964">
        <v>963</v>
      </c>
      <c r="B964">
        <v>10</v>
      </c>
      <c r="C964">
        <v>20</v>
      </c>
      <c r="D964">
        <v>20</v>
      </c>
      <c r="E964">
        <v>20</v>
      </c>
      <c r="F964">
        <v>20</v>
      </c>
      <c r="G964" s="5">
        <v>80</v>
      </c>
      <c r="H964" t="s">
        <v>2772</v>
      </c>
      <c r="I964">
        <v>22</v>
      </c>
      <c r="J964">
        <v>20</v>
      </c>
      <c r="K964">
        <v>18</v>
      </c>
      <c r="L964">
        <v>18</v>
      </c>
      <c r="M964" s="5">
        <v>78</v>
      </c>
      <c r="N964" t="s">
        <v>2773</v>
      </c>
      <c r="O964">
        <v>20</v>
      </c>
      <c r="P964">
        <v>17</v>
      </c>
      <c r="Q964">
        <v>20</v>
      </c>
      <c r="R964">
        <v>15</v>
      </c>
      <c r="S964" s="5">
        <v>72</v>
      </c>
      <c r="T964" t="s">
        <v>2774</v>
      </c>
      <c r="U964">
        <v>20.6666666666667</v>
      </c>
      <c r="V964">
        <v>19</v>
      </c>
      <c r="W964">
        <v>19.3333333333333</v>
      </c>
      <c r="X964">
        <v>17.6666666666667</v>
      </c>
      <c r="Y964">
        <v>76.6666666666667</v>
      </c>
    </row>
    <row r="965" spans="1:25">
      <c r="A965">
        <v>964</v>
      </c>
      <c r="B965">
        <v>10</v>
      </c>
      <c r="C965">
        <v>20</v>
      </c>
      <c r="D965">
        <v>20</v>
      </c>
      <c r="E965">
        <v>20</v>
      </c>
      <c r="F965">
        <v>18</v>
      </c>
      <c r="G965" s="5">
        <v>78</v>
      </c>
      <c r="H965" t="s">
        <v>2775</v>
      </c>
      <c r="I965">
        <v>20</v>
      </c>
      <c r="J965">
        <v>19</v>
      </c>
      <c r="K965">
        <v>20</v>
      </c>
      <c r="L965">
        <v>19</v>
      </c>
      <c r="M965" s="5">
        <v>78</v>
      </c>
      <c r="N965" t="s">
        <v>2776</v>
      </c>
      <c r="O965">
        <v>18</v>
      </c>
      <c r="P965">
        <v>18</v>
      </c>
      <c r="Q965">
        <v>20</v>
      </c>
      <c r="R965">
        <v>18</v>
      </c>
      <c r="S965" s="5">
        <v>74</v>
      </c>
      <c r="T965" t="s">
        <v>2777</v>
      </c>
      <c r="U965">
        <v>19.3333333333333</v>
      </c>
      <c r="V965">
        <v>19</v>
      </c>
      <c r="W965">
        <v>20</v>
      </c>
      <c r="X965">
        <v>18.3333333333333</v>
      </c>
      <c r="Y965">
        <v>76.6666666666667</v>
      </c>
    </row>
    <row r="966" spans="1:25">
      <c r="A966">
        <v>965</v>
      </c>
      <c r="B966">
        <v>10</v>
      </c>
      <c r="C966">
        <v>18</v>
      </c>
      <c r="D966">
        <v>12</v>
      </c>
      <c r="E966">
        <v>20</v>
      </c>
      <c r="F966">
        <v>20</v>
      </c>
      <c r="G966" s="5">
        <v>70</v>
      </c>
      <c r="H966" t="s">
        <v>2778</v>
      </c>
      <c r="I966">
        <v>20</v>
      </c>
      <c r="J966">
        <v>20</v>
      </c>
      <c r="K966">
        <v>17</v>
      </c>
      <c r="L966">
        <v>18</v>
      </c>
      <c r="M966" s="5">
        <v>75</v>
      </c>
      <c r="N966" t="s">
        <v>2779</v>
      </c>
      <c r="O966">
        <v>20</v>
      </c>
      <c r="P966">
        <v>20</v>
      </c>
      <c r="Q966">
        <v>20</v>
      </c>
      <c r="R966">
        <v>25</v>
      </c>
      <c r="S966" s="5">
        <v>85</v>
      </c>
      <c r="T966" t="s">
        <v>2780</v>
      </c>
      <c r="U966">
        <v>19.3333333333333</v>
      </c>
      <c r="V966">
        <v>17.3333333333333</v>
      </c>
      <c r="W966">
        <v>19</v>
      </c>
      <c r="X966">
        <v>21</v>
      </c>
      <c r="Y966">
        <v>76.6666666666667</v>
      </c>
    </row>
    <row r="967" spans="1:25">
      <c r="A967">
        <v>966</v>
      </c>
      <c r="B967">
        <v>10</v>
      </c>
      <c r="C967">
        <v>22</v>
      </c>
      <c r="D967">
        <v>21</v>
      </c>
      <c r="E967">
        <v>21</v>
      </c>
      <c r="F967">
        <v>20</v>
      </c>
      <c r="G967" s="5">
        <v>84</v>
      </c>
      <c r="H967" t="s">
        <v>2781</v>
      </c>
      <c r="I967">
        <v>22</v>
      </c>
      <c r="J967">
        <v>20</v>
      </c>
      <c r="K967">
        <v>18</v>
      </c>
      <c r="L967">
        <v>15</v>
      </c>
      <c r="M967" s="5">
        <v>75</v>
      </c>
      <c r="N967" t="s">
        <v>2782</v>
      </c>
      <c r="O967">
        <v>21</v>
      </c>
      <c r="P967">
        <v>19</v>
      </c>
      <c r="Q967">
        <v>17</v>
      </c>
      <c r="R967">
        <v>15</v>
      </c>
      <c r="S967" s="5">
        <v>72</v>
      </c>
      <c r="T967" t="s">
        <v>2783</v>
      </c>
      <c r="U967">
        <v>21.6666666666667</v>
      </c>
      <c r="V967">
        <v>20</v>
      </c>
      <c r="W967">
        <v>18.6666666666667</v>
      </c>
      <c r="X967">
        <v>16.6666666666667</v>
      </c>
      <c r="Y967">
        <v>77</v>
      </c>
    </row>
    <row r="968" spans="1:25">
      <c r="A968">
        <v>967</v>
      </c>
      <c r="B968">
        <v>10</v>
      </c>
      <c r="C968">
        <v>25</v>
      </c>
      <c r="D968">
        <v>25</v>
      </c>
      <c r="E968">
        <v>25</v>
      </c>
      <c r="F968">
        <v>18</v>
      </c>
      <c r="G968" s="5">
        <v>93</v>
      </c>
      <c r="H968" t="s">
        <v>2784</v>
      </c>
      <c r="I968">
        <v>18</v>
      </c>
      <c r="J968">
        <v>18</v>
      </c>
      <c r="K968">
        <v>17</v>
      </c>
      <c r="L968">
        <v>17</v>
      </c>
      <c r="M968" s="5">
        <v>70</v>
      </c>
      <c r="N968" t="s">
        <v>2785</v>
      </c>
      <c r="O968">
        <v>18</v>
      </c>
      <c r="P968">
        <v>17</v>
      </c>
      <c r="Q968">
        <v>17</v>
      </c>
      <c r="R968">
        <v>17</v>
      </c>
      <c r="S968" s="5">
        <v>69</v>
      </c>
      <c r="T968" t="s">
        <v>2786</v>
      </c>
      <c r="U968">
        <v>20.3333333333333</v>
      </c>
      <c r="V968">
        <v>20</v>
      </c>
      <c r="W968">
        <v>19.6666666666667</v>
      </c>
      <c r="X968">
        <v>17.3333333333333</v>
      </c>
      <c r="Y968">
        <v>77.3333333333333</v>
      </c>
    </row>
    <row r="969" spans="1:25">
      <c r="A969">
        <v>968</v>
      </c>
      <c r="B969">
        <v>10</v>
      </c>
      <c r="C969">
        <v>20</v>
      </c>
      <c r="D969">
        <v>18</v>
      </c>
      <c r="E969">
        <v>15</v>
      </c>
      <c r="F969">
        <v>15</v>
      </c>
      <c r="G969" s="5">
        <v>68</v>
      </c>
      <c r="H969" t="s">
        <v>2787</v>
      </c>
      <c r="I969">
        <v>22</v>
      </c>
      <c r="J969">
        <v>23</v>
      </c>
      <c r="K969">
        <v>22</v>
      </c>
      <c r="L969">
        <v>21</v>
      </c>
      <c r="M969" s="5">
        <v>88</v>
      </c>
      <c r="N969" t="s">
        <v>2788</v>
      </c>
      <c r="O969">
        <v>25</v>
      </c>
      <c r="P969">
        <v>15</v>
      </c>
      <c r="Q969">
        <v>20</v>
      </c>
      <c r="R969">
        <v>16</v>
      </c>
      <c r="S969" s="5">
        <v>76</v>
      </c>
      <c r="T969" t="s">
        <v>2789</v>
      </c>
      <c r="U969">
        <v>22.3333333333333</v>
      </c>
      <c r="V969">
        <v>18.6666666666667</v>
      </c>
      <c r="W969">
        <v>19</v>
      </c>
      <c r="X969">
        <v>17.3333333333333</v>
      </c>
      <c r="Y969">
        <v>77.3333333333333</v>
      </c>
    </row>
    <row r="970" spans="1:25">
      <c r="A970">
        <v>969</v>
      </c>
      <c r="B970">
        <v>10</v>
      </c>
      <c r="C970">
        <v>20</v>
      </c>
      <c r="D970">
        <v>19</v>
      </c>
      <c r="E970">
        <v>20</v>
      </c>
      <c r="F970">
        <v>19</v>
      </c>
      <c r="G970" s="5">
        <v>78</v>
      </c>
      <c r="H970" t="s">
        <v>2790</v>
      </c>
      <c r="I970">
        <v>20</v>
      </c>
      <c r="J970">
        <v>18</v>
      </c>
      <c r="K970">
        <v>20</v>
      </c>
      <c r="L970">
        <v>18</v>
      </c>
      <c r="M970" s="5">
        <v>76</v>
      </c>
      <c r="N970" t="s">
        <v>2791</v>
      </c>
      <c r="O970">
        <v>20</v>
      </c>
      <c r="P970">
        <v>18</v>
      </c>
      <c r="Q970">
        <v>20</v>
      </c>
      <c r="R970">
        <v>20</v>
      </c>
      <c r="S970" s="5">
        <v>78</v>
      </c>
      <c r="T970" t="s">
        <v>2792</v>
      </c>
      <c r="U970">
        <v>20</v>
      </c>
      <c r="V970">
        <v>18.3333333333333</v>
      </c>
      <c r="W970">
        <v>20</v>
      </c>
      <c r="X970">
        <v>19</v>
      </c>
      <c r="Y970">
        <v>77.3333333333333</v>
      </c>
    </row>
    <row r="971" spans="1:25">
      <c r="A971">
        <v>970</v>
      </c>
      <c r="B971">
        <v>10</v>
      </c>
      <c r="C971">
        <v>12</v>
      </c>
      <c r="D971">
        <v>15</v>
      </c>
      <c r="E971">
        <v>17</v>
      </c>
      <c r="F971">
        <v>20</v>
      </c>
      <c r="G971" s="5">
        <v>64</v>
      </c>
      <c r="H971" t="s">
        <v>2793</v>
      </c>
      <c r="I971">
        <v>20</v>
      </c>
      <c r="J971">
        <v>22</v>
      </c>
      <c r="K971">
        <v>20</v>
      </c>
      <c r="L971">
        <v>18</v>
      </c>
      <c r="M971" s="5">
        <v>80</v>
      </c>
      <c r="N971" t="s">
        <v>2794</v>
      </c>
      <c r="O971">
        <v>20</v>
      </c>
      <c r="P971">
        <v>23</v>
      </c>
      <c r="Q971">
        <v>20</v>
      </c>
      <c r="R971">
        <v>25</v>
      </c>
      <c r="S971" s="5">
        <v>88</v>
      </c>
      <c r="T971" t="s">
        <v>2795</v>
      </c>
      <c r="U971">
        <v>17.3333333333333</v>
      </c>
      <c r="V971">
        <v>20</v>
      </c>
      <c r="W971">
        <v>19</v>
      </c>
      <c r="X971">
        <v>21</v>
      </c>
      <c r="Y971">
        <v>77.3333333333333</v>
      </c>
    </row>
    <row r="972" spans="1:25">
      <c r="A972">
        <v>971</v>
      </c>
      <c r="B972">
        <v>10</v>
      </c>
      <c r="C972">
        <v>20</v>
      </c>
      <c r="D972">
        <v>20</v>
      </c>
      <c r="E972">
        <v>21</v>
      </c>
      <c r="F972">
        <v>19</v>
      </c>
      <c r="G972" s="5">
        <v>80</v>
      </c>
      <c r="H972" t="s">
        <v>2796</v>
      </c>
      <c r="I972">
        <v>20</v>
      </c>
      <c r="J972">
        <v>20</v>
      </c>
      <c r="K972">
        <v>22</v>
      </c>
      <c r="L972">
        <v>20</v>
      </c>
      <c r="M972" s="5">
        <v>82</v>
      </c>
      <c r="N972" t="s">
        <v>2797</v>
      </c>
      <c r="O972">
        <v>20</v>
      </c>
      <c r="P972">
        <v>19</v>
      </c>
      <c r="Q972">
        <v>17</v>
      </c>
      <c r="R972">
        <v>15</v>
      </c>
      <c r="S972" s="5">
        <v>71</v>
      </c>
      <c r="T972" t="s">
        <v>2798</v>
      </c>
      <c r="U972">
        <v>20</v>
      </c>
      <c r="V972">
        <v>19.6666666666667</v>
      </c>
      <c r="W972">
        <v>20</v>
      </c>
      <c r="X972">
        <v>18</v>
      </c>
      <c r="Y972">
        <v>77.6666666666667</v>
      </c>
    </row>
    <row r="973" spans="1:25">
      <c r="A973">
        <v>972</v>
      </c>
      <c r="B973">
        <v>10</v>
      </c>
      <c r="C973">
        <v>22</v>
      </c>
      <c r="D973">
        <v>23</v>
      </c>
      <c r="E973">
        <v>24</v>
      </c>
      <c r="F973">
        <v>21</v>
      </c>
      <c r="G973" s="5">
        <v>90</v>
      </c>
      <c r="H973" t="s">
        <v>2799</v>
      </c>
      <c r="I973">
        <v>20</v>
      </c>
      <c r="J973">
        <v>18</v>
      </c>
      <c r="K973">
        <v>20</v>
      </c>
      <c r="L973">
        <v>17</v>
      </c>
      <c r="M973" s="5">
        <v>75</v>
      </c>
      <c r="N973" t="s">
        <v>2800</v>
      </c>
      <c r="O973">
        <v>15</v>
      </c>
      <c r="P973">
        <v>18</v>
      </c>
      <c r="Q973">
        <v>18</v>
      </c>
      <c r="R973">
        <v>18</v>
      </c>
      <c r="S973" s="5">
        <v>69</v>
      </c>
      <c r="T973" t="s">
        <v>2801</v>
      </c>
      <c r="U973">
        <v>19</v>
      </c>
      <c r="V973">
        <v>19.6666666666667</v>
      </c>
      <c r="W973">
        <v>20.6666666666667</v>
      </c>
      <c r="X973">
        <v>18.6666666666667</v>
      </c>
      <c r="Y973">
        <v>78</v>
      </c>
    </row>
    <row r="974" spans="1:25">
      <c r="A974">
        <v>973</v>
      </c>
      <c r="B974">
        <v>10</v>
      </c>
      <c r="C974">
        <v>25</v>
      </c>
      <c r="D974">
        <v>15</v>
      </c>
      <c r="E974">
        <v>15</v>
      </c>
      <c r="F974">
        <v>20</v>
      </c>
      <c r="G974" s="5">
        <v>75</v>
      </c>
      <c r="H974" t="s">
        <v>2802</v>
      </c>
      <c r="I974">
        <v>20</v>
      </c>
      <c r="J974">
        <v>22</v>
      </c>
      <c r="K974">
        <v>20</v>
      </c>
      <c r="L974">
        <v>22</v>
      </c>
      <c r="M974" s="5">
        <v>84</v>
      </c>
      <c r="N974" t="s">
        <v>2803</v>
      </c>
      <c r="O974">
        <v>19</v>
      </c>
      <c r="P974">
        <v>20</v>
      </c>
      <c r="Q974">
        <v>18</v>
      </c>
      <c r="R974">
        <v>18</v>
      </c>
      <c r="S974" s="5">
        <v>75</v>
      </c>
      <c r="T974" t="s">
        <v>2804</v>
      </c>
      <c r="U974">
        <v>21.3333333333333</v>
      </c>
      <c r="V974">
        <v>19</v>
      </c>
      <c r="W974">
        <v>17.6666666666667</v>
      </c>
      <c r="X974">
        <v>20</v>
      </c>
      <c r="Y974">
        <v>78</v>
      </c>
    </row>
    <row r="975" spans="1:25">
      <c r="A975">
        <v>974</v>
      </c>
      <c r="B975">
        <v>10</v>
      </c>
      <c r="C975">
        <v>20</v>
      </c>
      <c r="D975">
        <v>20</v>
      </c>
      <c r="E975">
        <v>21</v>
      </c>
      <c r="F975">
        <v>18</v>
      </c>
      <c r="G975" s="5">
        <v>79</v>
      </c>
      <c r="H975" t="s">
        <v>2805</v>
      </c>
      <c r="I975">
        <v>18</v>
      </c>
      <c r="J975">
        <v>19</v>
      </c>
      <c r="K975">
        <v>19</v>
      </c>
      <c r="L975">
        <v>21</v>
      </c>
      <c r="M975" s="5">
        <v>77</v>
      </c>
      <c r="N975" t="s">
        <v>2806</v>
      </c>
      <c r="O975">
        <v>20</v>
      </c>
      <c r="P975">
        <v>18</v>
      </c>
      <c r="Q975">
        <v>20</v>
      </c>
      <c r="R975">
        <v>20</v>
      </c>
      <c r="S975" s="5">
        <v>78</v>
      </c>
      <c r="T975" t="s">
        <v>2807</v>
      </c>
      <c r="U975">
        <v>19.3333333333333</v>
      </c>
      <c r="V975">
        <v>19</v>
      </c>
      <c r="W975">
        <v>20</v>
      </c>
      <c r="X975">
        <v>19.6666666666667</v>
      </c>
      <c r="Y975">
        <v>78</v>
      </c>
    </row>
    <row r="976" spans="1:25">
      <c r="A976">
        <v>975</v>
      </c>
      <c r="B976">
        <v>10</v>
      </c>
      <c r="C976">
        <v>22</v>
      </c>
      <c r="D976">
        <v>20</v>
      </c>
      <c r="E976">
        <v>20</v>
      </c>
      <c r="F976">
        <v>18</v>
      </c>
      <c r="G976" s="5">
        <v>80</v>
      </c>
      <c r="H976" t="s">
        <v>2808</v>
      </c>
      <c r="I976">
        <v>20</v>
      </c>
      <c r="J976">
        <v>19</v>
      </c>
      <c r="K976">
        <v>20</v>
      </c>
      <c r="L976">
        <v>20</v>
      </c>
      <c r="M976" s="5">
        <v>79</v>
      </c>
      <c r="N976" t="s">
        <v>2809</v>
      </c>
      <c r="O976">
        <v>20</v>
      </c>
      <c r="P976">
        <v>18</v>
      </c>
      <c r="Q976">
        <v>20</v>
      </c>
      <c r="R976">
        <v>18</v>
      </c>
      <c r="S976" s="5">
        <v>76</v>
      </c>
      <c r="T976" t="s">
        <v>2810</v>
      </c>
      <c r="U976">
        <v>20.6666666666667</v>
      </c>
      <c r="V976">
        <v>19</v>
      </c>
      <c r="W976">
        <v>20</v>
      </c>
      <c r="X976">
        <v>18.6666666666667</v>
      </c>
      <c r="Y976">
        <v>78.3333333333333</v>
      </c>
    </row>
    <row r="977" spans="1:25">
      <c r="A977">
        <v>976</v>
      </c>
      <c r="B977">
        <v>10</v>
      </c>
      <c r="C977">
        <v>25</v>
      </c>
      <c r="D977">
        <v>20</v>
      </c>
      <c r="E977">
        <v>20</v>
      </c>
      <c r="F977">
        <v>15</v>
      </c>
      <c r="G977" s="5">
        <v>80</v>
      </c>
      <c r="H977" t="s">
        <v>2811</v>
      </c>
      <c r="I977">
        <v>20</v>
      </c>
      <c r="J977">
        <v>18</v>
      </c>
      <c r="K977">
        <v>18</v>
      </c>
      <c r="L977">
        <v>18</v>
      </c>
      <c r="M977" s="5">
        <v>74</v>
      </c>
      <c r="N977" t="s">
        <v>2812</v>
      </c>
      <c r="O977">
        <v>20</v>
      </c>
      <c r="P977">
        <v>20</v>
      </c>
      <c r="Q977">
        <v>21</v>
      </c>
      <c r="R977">
        <v>20</v>
      </c>
      <c r="S977" s="5">
        <v>81</v>
      </c>
      <c r="T977" t="s">
        <v>2813</v>
      </c>
      <c r="U977">
        <v>21.6666666666667</v>
      </c>
      <c r="V977">
        <v>19.3333333333333</v>
      </c>
      <c r="W977">
        <v>19.6666666666667</v>
      </c>
      <c r="X977">
        <v>17.6666666666667</v>
      </c>
      <c r="Y977">
        <v>78.3333333333333</v>
      </c>
    </row>
    <row r="978" spans="1:25">
      <c r="A978">
        <v>977</v>
      </c>
      <c r="B978">
        <v>10</v>
      </c>
      <c r="C978">
        <v>19</v>
      </c>
      <c r="D978">
        <v>21</v>
      </c>
      <c r="E978">
        <v>20</v>
      </c>
      <c r="F978">
        <v>19</v>
      </c>
      <c r="G978" s="5">
        <v>79</v>
      </c>
      <c r="H978" t="s">
        <v>2814</v>
      </c>
      <c r="I978">
        <v>20</v>
      </c>
      <c r="J978">
        <v>20</v>
      </c>
      <c r="K978">
        <v>20</v>
      </c>
      <c r="L978">
        <v>20</v>
      </c>
      <c r="M978" s="5">
        <v>80</v>
      </c>
      <c r="N978" t="s">
        <v>2815</v>
      </c>
      <c r="O978">
        <v>20</v>
      </c>
      <c r="P978">
        <v>20</v>
      </c>
      <c r="Q978">
        <v>22</v>
      </c>
      <c r="R978">
        <v>15</v>
      </c>
      <c r="S978" s="5">
        <v>77</v>
      </c>
      <c r="T978" t="s">
        <v>2816</v>
      </c>
      <c r="U978">
        <v>19.6666666666667</v>
      </c>
      <c r="V978">
        <v>20.3333333333333</v>
      </c>
      <c r="W978">
        <v>20.6666666666667</v>
      </c>
      <c r="X978">
        <v>18</v>
      </c>
      <c r="Y978">
        <v>78.6666666666667</v>
      </c>
    </row>
    <row r="979" spans="1:25">
      <c r="A979">
        <v>978</v>
      </c>
      <c r="B979">
        <v>10</v>
      </c>
      <c r="C979">
        <v>25</v>
      </c>
      <c r="D979">
        <v>25</v>
      </c>
      <c r="E979">
        <v>25</v>
      </c>
      <c r="F979">
        <v>22</v>
      </c>
      <c r="G979" s="5">
        <v>97</v>
      </c>
      <c r="H979" t="s">
        <v>2817</v>
      </c>
      <c r="I979">
        <v>20</v>
      </c>
      <c r="J979">
        <v>20</v>
      </c>
      <c r="K979">
        <v>20</v>
      </c>
      <c r="L979">
        <v>20</v>
      </c>
      <c r="M979" s="5">
        <v>80</v>
      </c>
      <c r="N979" t="s">
        <v>2818</v>
      </c>
      <c r="O979">
        <v>15</v>
      </c>
      <c r="P979">
        <v>15</v>
      </c>
      <c r="Q979">
        <v>15</v>
      </c>
      <c r="R979">
        <v>15</v>
      </c>
      <c r="S979" s="5">
        <v>60</v>
      </c>
      <c r="T979" t="s">
        <v>2819</v>
      </c>
      <c r="U979">
        <v>20</v>
      </c>
      <c r="V979">
        <v>20</v>
      </c>
      <c r="W979">
        <v>20</v>
      </c>
      <c r="X979">
        <v>19</v>
      </c>
      <c r="Y979">
        <v>79</v>
      </c>
    </row>
    <row r="980" spans="1:25">
      <c r="A980">
        <v>979</v>
      </c>
      <c r="B980">
        <v>10</v>
      </c>
      <c r="C980">
        <v>18</v>
      </c>
      <c r="D980">
        <v>20</v>
      </c>
      <c r="E980">
        <v>20</v>
      </c>
      <c r="F980">
        <v>18</v>
      </c>
      <c r="G980" s="5">
        <v>76</v>
      </c>
      <c r="H980" t="s">
        <v>2820</v>
      </c>
      <c r="I980">
        <v>18</v>
      </c>
      <c r="J980">
        <v>13</v>
      </c>
      <c r="K980">
        <v>22</v>
      </c>
      <c r="L980">
        <v>20</v>
      </c>
      <c r="M980" s="5">
        <v>73</v>
      </c>
      <c r="N980" t="s">
        <v>2821</v>
      </c>
      <c r="O980">
        <v>23</v>
      </c>
      <c r="P980">
        <v>20</v>
      </c>
      <c r="Q980">
        <v>25</v>
      </c>
      <c r="R980">
        <v>20</v>
      </c>
      <c r="S980" s="5">
        <v>88</v>
      </c>
      <c r="T980" t="s">
        <v>2822</v>
      </c>
      <c r="U980">
        <v>19.6666666666667</v>
      </c>
      <c r="V980">
        <v>17.6666666666667</v>
      </c>
      <c r="W980">
        <v>22.3333333333333</v>
      </c>
      <c r="X980">
        <v>19.3333333333333</v>
      </c>
      <c r="Y980">
        <v>79</v>
      </c>
    </row>
    <row r="981" spans="1:25">
      <c r="A981">
        <v>980</v>
      </c>
      <c r="B981">
        <v>10</v>
      </c>
      <c r="C981">
        <v>20</v>
      </c>
      <c r="D981">
        <v>22</v>
      </c>
      <c r="E981">
        <v>20</v>
      </c>
      <c r="F981">
        <v>20</v>
      </c>
      <c r="G981" s="5">
        <v>82</v>
      </c>
      <c r="H981" t="s">
        <v>2823</v>
      </c>
      <c r="I981">
        <v>20</v>
      </c>
      <c r="J981">
        <v>20</v>
      </c>
      <c r="K981">
        <v>20</v>
      </c>
      <c r="L981">
        <v>20</v>
      </c>
      <c r="M981" s="5">
        <v>80</v>
      </c>
      <c r="N981" t="s">
        <v>2824</v>
      </c>
      <c r="O981">
        <v>18</v>
      </c>
      <c r="P981">
        <v>20</v>
      </c>
      <c r="Q981">
        <v>18</v>
      </c>
      <c r="R981">
        <v>20</v>
      </c>
      <c r="S981" s="5">
        <v>76</v>
      </c>
      <c r="T981" t="s">
        <v>2825</v>
      </c>
      <c r="U981">
        <v>19.3333333333333</v>
      </c>
      <c r="V981">
        <v>20.6666666666667</v>
      </c>
      <c r="W981">
        <v>19.3333333333333</v>
      </c>
      <c r="X981">
        <v>20</v>
      </c>
      <c r="Y981">
        <v>79.3333333333333</v>
      </c>
    </row>
    <row r="982" spans="1:25">
      <c r="A982">
        <v>981</v>
      </c>
      <c r="B982">
        <v>10</v>
      </c>
      <c r="C982">
        <v>20</v>
      </c>
      <c r="D982">
        <v>20</v>
      </c>
      <c r="E982">
        <v>19</v>
      </c>
      <c r="F982">
        <v>20</v>
      </c>
      <c r="G982" s="5">
        <v>79</v>
      </c>
      <c r="H982" t="s">
        <v>2826</v>
      </c>
      <c r="I982">
        <v>20</v>
      </c>
      <c r="J982">
        <v>18</v>
      </c>
      <c r="K982">
        <v>20</v>
      </c>
      <c r="L982">
        <v>22</v>
      </c>
      <c r="M982" s="5">
        <v>80</v>
      </c>
      <c r="N982" t="s">
        <v>2827</v>
      </c>
      <c r="O982">
        <v>20</v>
      </c>
      <c r="P982">
        <v>20</v>
      </c>
      <c r="Q982">
        <v>19</v>
      </c>
      <c r="R982">
        <v>20</v>
      </c>
      <c r="S982" s="5">
        <v>79</v>
      </c>
      <c r="T982" t="s">
        <v>2828</v>
      </c>
      <c r="U982">
        <v>20</v>
      </c>
      <c r="V982">
        <v>19.3333333333333</v>
      </c>
      <c r="W982">
        <v>19.3333333333333</v>
      </c>
      <c r="X982">
        <v>20.6666666666667</v>
      </c>
      <c r="Y982">
        <v>79.3333333333333</v>
      </c>
    </row>
    <row r="983" spans="1:25">
      <c r="A983">
        <v>982</v>
      </c>
      <c r="B983">
        <v>10</v>
      </c>
      <c r="C983">
        <v>20</v>
      </c>
      <c r="D983">
        <v>20</v>
      </c>
      <c r="E983">
        <v>18</v>
      </c>
      <c r="F983">
        <v>20</v>
      </c>
      <c r="G983" s="5">
        <v>78</v>
      </c>
      <c r="H983" t="s">
        <v>2829</v>
      </c>
      <c r="I983">
        <v>20</v>
      </c>
      <c r="J983">
        <v>20</v>
      </c>
      <c r="K983">
        <v>18</v>
      </c>
      <c r="L983">
        <v>20</v>
      </c>
      <c r="M983" s="5">
        <v>78</v>
      </c>
      <c r="N983" t="s">
        <v>2830</v>
      </c>
      <c r="O983">
        <v>21</v>
      </c>
      <c r="P983">
        <v>20</v>
      </c>
      <c r="Q983">
        <v>20</v>
      </c>
      <c r="R983">
        <v>21</v>
      </c>
      <c r="S983" s="5">
        <v>82</v>
      </c>
      <c r="T983" t="s">
        <v>2831</v>
      </c>
      <c r="U983">
        <v>20.3333333333333</v>
      </c>
      <c r="V983">
        <v>20</v>
      </c>
      <c r="W983">
        <v>18.6666666666667</v>
      </c>
      <c r="X983">
        <v>20.3333333333333</v>
      </c>
      <c r="Y983">
        <v>79.3333333333333</v>
      </c>
    </row>
    <row r="984" spans="1:25">
      <c r="A984">
        <v>983</v>
      </c>
      <c r="B984">
        <v>10</v>
      </c>
      <c r="C984">
        <v>21</v>
      </c>
      <c r="D984">
        <v>20</v>
      </c>
      <c r="E984">
        <v>19</v>
      </c>
      <c r="F984">
        <v>20</v>
      </c>
      <c r="G984" s="5">
        <v>80</v>
      </c>
      <c r="H984" t="s">
        <v>2832</v>
      </c>
      <c r="I984">
        <v>24</v>
      </c>
      <c r="J984">
        <v>20</v>
      </c>
      <c r="K984">
        <v>15</v>
      </c>
      <c r="L984">
        <v>20</v>
      </c>
      <c r="M984" s="5">
        <v>79</v>
      </c>
      <c r="N984" t="s">
        <v>2833</v>
      </c>
      <c r="O984">
        <v>23</v>
      </c>
      <c r="P984">
        <v>19</v>
      </c>
      <c r="Q984">
        <v>19</v>
      </c>
      <c r="R984">
        <v>19</v>
      </c>
      <c r="S984" s="5">
        <v>80</v>
      </c>
      <c r="T984" t="s">
        <v>2834</v>
      </c>
      <c r="U984">
        <v>22.6666666666667</v>
      </c>
      <c r="V984">
        <v>19.6666666666667</v>
      </c>
      <c r="W984">
        <v>17.6666666666667</v>
      </c>
      <c r="X984">
        <v>19.6666666666667</v>
      </c>
      <c r="Y984">
        <v>79.6666666666667</v>
      </c>
    </row>
    <row r="985" spans="1:25">
      <c r="A985">
        <v>984</v>
      </c>
      <c r="B985">
        <v>10</v>
      </c>
      <c r="C985">
        <v>18</v>
      </c>
      <c r="D985">
        <v>20</v>
      </c>
      <c r="E985">
        <v>15</v>
      </c>
      <c r="F985">
        <v>18</v>
      </c>
      <c r="G985" s="5">
        <v>71</v>
      </c>
      <c r="H985" t="s">
        <v>2835</v>
      </c>
      <c r="I985">
        <v>23</v>
      </c>
      <c r="J985">
        <v>22</v>
      </c>
      <c r="K985">
        <v>24</v>
      </c>
      <c r="L985">
        <v>15</v>
      </c>
      <c r="M985" s="5">
        <v>84</v>
      </c>
      <c r="N985" t="s">
        <v>2836</v>
      </c>
      <c r="O985">
        <v>20</v>
      </c>
      <c r="P985">
        <v>20</v>
      </c>
      <c r="Q985">
        <v>24</v>
      </c>
      <c r="R985">
        <v>20</v>
      </c>
      <c r="S985" s="5">
        <v>84</v>
      </c>
      <c r="T985" t="s">
        <v>2837</v>
      </c>
      <c r="U985">
        <v>20.3333333333333</v>
      </c>
      <c r="V985">
        <v>20.6666666666667</v>
      </c>
      <c r="W985">
        <v>21</v>
      </c>
      <c r="X985">
        <v>17.6666666666667</v>
      </c>
      <c r="Y985">
        <v>79.6666666666667</v>
      </c>
    </row>
    <row r="986" spans="1:25">
      <c r="A986">
        <v>985</v>
      </c>
      <c r="B986">
        <v>10</v>
      </c>
      <c r="C986">
        <v>21</v>
      </c>
      <c r="D986">
        <v>21</v>
      </c>
      <c r="E986">
        <v>19</v>
      </c>
      <c r="F986">
        <v>23</v>
      </c>
      <c r="G986" s="5">
        <v>84</v>
      </c>
      <c r="H986" t="s">
        <v>2838</v>
      </c>
      <c r="I986">
        <v>20</v>
      </c>
      <c r="J986">
        <v>20</v>
      </c>
      <c r="K986">
        <v>20</v>
      </c>
      <c r="L986">
        <v>20</v>
      </c>
      <c r="M986" s="5">
        <v>80</v>
      </c>
      <c r="N986" t="s">
        <v>2839</v>
      </c>
      <c r="O986">
        <v>18</v>
      </c>
      <c r="P986">
        <v>20</v>
      </c>
      <c r="Q986">
        <v>18</v>
      </c>
      <c r="R986">
        <v>20</v>
      </c>
      <c r="S986" s="5">
        <v>76</v>
      </c>
      <c r="T986" t="s">
        <v>2840</v>
      </c>
      <c r="U986">
        <v>19.6666666666667</v>
      </c>
      <c r="V986">
        <v>20.3333333333333</v>
      </c>
      <c r="W986">
        <v>19</v>
      </c>
      <c r="X986">
        <v>21</v>
      </c>
      <c r="Y986">
        <v>80</v>
      </c>
    </row>
    <row r="987" spans="1:25">
      <c r="A987">
        <v>986</v>
      </c>
      <c r="B987">
        <v>10</v>
      </c>
      <c r="C987">
        <v>23</v>
      </c>
      <c r="D987">
        <v>22</v>
      </c>
      <c r="E987">
        <v>20</v>
      </c>
      <c r="F987">
        <v>20</v>
      </c>
      <c r="G987" s="5">
        <v>85</v>
      </c>
      <c r="H987" t="s">
        <v>2841</v>
      </c>
      <c r="I987">
        <v>19</v>
      </c>
      <c r="J987">
        <v>18</v>
      </c>
      <c r="K987">
        <v>20</v>
      </c>
      <c r="L987">
        <v>20</v>
      </c>
      <c r="M987" s="5">
        <v>77</v>
      </c>
      <c r="N987" t="s">
        <v>2842</v>
      </c>
      <c r="O987">
        <v>20</v>
      </c>
      <c r="P987">
        <v>18</v>
      </c>
      <c r="Q987">
        <v>20</v>
      </c>
      <c r="R987">
        <v>20</v>
      </c>
      <c r="S987" s="5">
        <v>78</v>
      </c>
      <c r="T987" t="s">
        <v>2843</v>
      </c>
      <c r="U987">
        <v>20.6666666666667</v>
      </c>
      <c r="V987">
        <v>19.3333333333333</v>
      </c>
      <c r="W987">
        <v>20</v>
      </c>
      <c r="X987">
        <v>20</v>
      </c>
      <c r="Y987">
        <v>80</v>
      </c>
    </row>
    <row r="988" spans="1:25">
      <c r="A988">
        <v>987</v>
      </c>
      <c r="B988">
        <v>10</v>
      </c>
      <c r="C988">
        <v>20</v>
      </c>
      <c r="D988">
        <v>20</v>
      </c>
      <c r="E988">
        <v>20</v>
      </c>
      <c r="F988">
        <v>20</v>
      </c>
      <c r="G988" s="5">
        <v>80</v>
      </c>
      <c r="H988" t="s">
        <v>2844</v>
      </c>
      <c r="I988">
        <v>20</v>
      </c>
      <c r="J988">
        <v>18</v>
      </c>
      <c r="K988">
        <v>22</v>
      </c>
      <c r="L988">
        <v>22</v>
      </c>
      <c r="M988" s="5">
        <v>82</v>
      </c>
      <c r="N988" t="s">
        <v>2845</v>
      </c>
      <c r="O988">
        <v>20</v>
      </c>
      <c r="P988">
        <v>20</v>
      </c>
      <c r="Q988">
        <v>20</v>
      </c>
      <c r="R988">
        <v>19</v>
      </c>
      <c r="S988" s="5">
        <v>79</v>
      </c>
      <c r="T988" t="s">
        <v>2846</v>
      </c>
      <c r="U988">
        <v>20</v>
      </c>
      <c r="V988">
        <v>19.3333333333333</v>
      </c>
      <c r="W988">
        <v>20.6666666666667</v>
      </c>
      <c r="X988">
        <v>20.3333333333333</v>
      </c>
      <c r="Y988">
        <v>80.3333333333333</v>
      </c>
    </row>
    <row r="989" spans="1:25">
      <c r="A989">
        <v>988</v>
      </c>
      <c r="B989">
        <v>10</v>
      </c>
      <c r="C989">
        <v>20</v>
      </c>
      <c r="D989">
        <v>20</v>
      </c>
      <c r="E989">
        <v>20</v>
      </c>
      <c r="F989">
        <v>20</v>
      </c>
      <c r="G989" s="5">
        <v>80</v>
      </c>
      <c r="H989" t="s">
        <v>2847</v>
      </c>
      <c r="I989">
        <v>21</v>
      </c>
      <c r="J989">
        <v>21</v>
      </c>
      <c r="K989">
        <v>20</v>
      </c>
      <c r="L989">
        <v>20</v>
      </c>
      <c r="M989" s="5">
        <v>82</v>
      </c>
      <c r="N989" t="s">
        <v>2848</v>
      </c>
      <c r="O989">
        <v>20</v>
      </c>
      <c r="P989">
        <v>19</v>
      </c>
      <c r="Q989">
        <v>21</v>
      </c>
      <c r="R989">
        <v>20</v>
      </c>
      <c r="S989" s="5">
        <v>80</v>
      </c>
      <c r="T989" t="s">
        <v>2849</v>
      </c>
      <c r="U989">
        <v>20.3333333333333</v>
      </c>
      <c r="V989">
        <v>20</v>
      </c>
      <c r="W989">
        <v>20.3333333333333</v>
      </c>
      <c r="X989">
        <v>20</v>
      </c>
      <c r="Y989">
        <v>80.6666666666667</v>
      </c>
    </row>
    <row r="990" spans="1:25">
      <c r="A990">
        <v>989</v>
      </c>
      <c r="B990">
        <v>10</v>
      </c>
      <c r="C990">
        <v>20</v>
      </c>
      <c r="D990">
        <v>20</v>
      </c>
      <c r="E990">
        <v>20</v>
      </c>
      <c r="F990">
        <v>20</v>
      </c>
      <c r="G990" s="5">
        <v>80</v>
      </c>
      <c r="H990" t="s">
        <v>2850</v>
      </c>
      <c r="I990">
        <v>20</v>
      </c>
      <c r="J990">
        <v>20</v>
      </c>
      <c r="K990">
        <v>19</v>
      </c>
      <c r="L990">
        <v>21</v>
      </c>
      <c r="M990" s="5">
        <v>80</v>
      </c>
      <c r="N990" t="s">
        <v>2851</v>
      </c>
      <c r="O990">
        <v>20</v>
      </c>
      <c r="P990">
        <v>22</v>
      </c>
      <c r="Q990">
        <v>21</v>
      </c>
      <c r="R990">
        <v>20</v>
      </c>
      <c r="S990" s="5">
        <v>83</v>
      </c>
      <c r="T990" t="s">
        <v>2852</v>
      </c>
      <c r="U990">
        <v>20</v>
      </c>
      <c r="V990">
        <v>20.6666666666667</v>
      </c>
      <c r="W990">
        <v>20</v>
      </c>
      <c r="X990">
        <v>20.3333333333333</v>
      </c>
      <c r="Y990">
        <v>81</v>
      </c>
    </row>
    <row r="991" spans="1:25">
      <c r="A991">
        <v>990</v>
      </c>
      <c r="B991">
        <v>10</v>
      </c>
      <c r="C991">
        <v>20</v>
      </c>
      <c r="D991">
        <v>22</v>
      </c>
      <c r="E991">
        <v>20</v>
      </c>
      <c r="F991">
        <v>20</v>
      </c>
      <c r="G991" s="5">
        <v>82</v>
      </c>
      <c r="H991" t="s">
        <v>2853</v>
      </c>
      <c r="I991">
        <v>20</v>
      </c>
      <c r="J991">
        <v>25</v>
      </c>
      <c r="K991">
        <v>20</v>
      </c>
      <c r="L991">
        <v>20</v>
      </c>
      <c r="M991" s="5">
        <v>85</v>
      </c>
      <c r="N991" t="s">
        <v>2854</v>
      </c>
      <c r="O991">
        <v>18</v>
      </c>
      <c r="P991">
        <v>21</v>
      </c>
      <c r="Q991">
        <v>20</v>
      </c>
      <c r="R991">
        <v>18</v>
      </c>
      <c r="S991" s="5">
        <v>77</v>
      </c>
      <c r="T991" t="s">
        <v>2855</v>
      </c>
      <c r="U991">
        <v>19.3333333333333</v>
      </c>
      <c r="V991">
        <v>22.6666666666667</v>
      </c>
      <c r="W991">
        <v>20</v>
      </c>
      <c r="X991">
        <v>19.3333333333333</v>
      </c>
      <c r="Y991">
        <v>81.3333333333333</v>
      </c>
    </row>
    <row r="992" spans="1:25">
      <c r="A992">
        <v>991</v>
      </c>
      <c r="B992">
        <v>10</v>
      </c>
      <c r="C992">
        <v>22</v>
      </c>
      <c r="D992">
        <v>21</v>
      </c>
      <c r="E992">
        <v>21</v>
      </c>
      <c r="F992">
        <v>21</v>
      </c>
      <c r="G992" s="5">
        <v>85</v>
      </c>
      <c r="H992" t="s">
        <v>2856</v>
      </c>
      <c r="I992">
        <v>22</v>
      </c>
      <c r="J992">
        <v>20</v>
      </c>
      <c r="K992">
        <v>19</v>
      </c>
      <c r="L992">
        <v>18</v>
      </c>
      <c r="M992" s="5">
        <v>79</v>
      </c>
      <c r="N992" t="s">
        <v>2857</v>
      </c>
      <c r="O992">
        <v>23</v>
      </c>
      <c r="P992">
        <v>20</v>
      </c>
      <c r="Q992">
        <v>20</v>
      </c>
      <c r="R992">
        <v>18</v>
      </c>
      <c r="S992" s="5">
        <v>81</v>
      </c>
      <c r="T992" t="s">
        <v>2858</v>
      </c>
      <c r="U992">
        <v>22.3333333333333</v>
      </c>
      <c r="V992">
        <v>20.3333333333333</v>
      </c>
      <c r="W992">
        <v>20</v>
      </c>
      <c r="X992">
        <v>19</v>
      </c>
      <c r="Y992">
        <v>81.6666666666667</v>
      </c>
    </row>
    <row r="993" spans="1:25">
      <c r="A993">
        <v>992</v>
      </c>
      <c r="B993">
        <v>10</v>
      </c>
      <c r="C993">
        <v>23</v>
      </c>
      <c r="D993">
        <v>20</v>
      </c>
      <c r="E993">
        <v>20</v>
      </c>
      <c r="F993">
        <v>19</v>
      </c>
      <c r="G993" s="5">
        <v>82</v>
      </c>
      <c r="H993" t="s">
        <v>2859</v>
      </c>
      <c r="I993">
        <v>19</v>
      </c>
      <c r="J993">
        <v>20</v>
      </c>
      <c r="K993">
        <v>21</v>
      </c>
      <c r="L993">
        <v>20</v>
      </c>
      <c r="M993" s="5">
        <v>80</v>
      </c>
      <c r="N993" t="s">
        <v>2860</v>
      </c>
      <c r="O993">
        <v>23</v>
      </c>
      <c r="P993">
        <v>20</v>
      </c>
      <c r="Q993">
        <v>20</v>
      </c>
      <c r="R993">
        <v>20</v>
      </c>
      <c r="S993" s="5">
        <v>83</v>
      </c>
      <c r="T993" t="s">
        <v>2861</v>
      </c>
      <c r="U993">
        <v>21.6666666666667</v>
      </c>
      <c r="V993">
        <v>20</v>
      </c>
      <c r="W993">
        <v>20.3333333333333</v>
      </c>
      <c r="X993">
        <v>19.6666666666667</v>
      </c>
      <c r="Y993">
        <v>81.6666666666667</v>
      </c>
    </row>
    <row r="994" spans="1:25">
      <c r="A994">
        <v>993</v>
      </c>
      <c r="B994">
        <v>10</v>
      </c>
      <c r="C994">
        <v>24</v>
      </c>
      <c r="D994">
        <v>22</v>
      </c>
      <c r="E994">
        <v>21</v>
      </c>
      <c r="F994">
        <v>18</v>
      </c>
      <c r="G994" s="5">
        <v>85</v>
      </c>
      <c r="H994" t="s">
        <v>2862</v>
      </c>
      <c r="I994">
        <v>20</v>
      </c>
      <c r="J994">
        <v>20</v>
      </c>
      <c r="K994">
        <v>17</v>
      </c>
      <c r="L994">
        <v>18</v>
      </c>
      <c r="M994" s="5">
        <v>75</v>
      </c>
      <c r="N994" t="s">
        <v>2863</v>
      </c>
      <c r="O994">
        <v>25</v>
      </c>
      <c r="P994">
        <v>23</v>
      </c>
      <c r="Q994">
        <v>20</v>
      </c>
      <c r="R994">
        <v>20</v>
      </c>
      <c r="S994" s="5">
        <v>88</v>
      </c>
      <c r="T994" t="s">
        <v>2864</v>
      </c>
      <c r="U994">
        <v>23</v>
      </c>
      <c r="V994">
        <v>21.6666666666667</v>
      </c>
      <c r="W994">
        <v>19.3333333333333</v>
      </c>
      <c r="X994">
        <v>18.6666666666667</v>
      </c>
      <c r="Y994">
        <v>82.6666666666667</v>
      </c>
    </row>
    <row r="995" spans="1:25">
      <c r="A995">
        <v>994</v>
      </c>
      <c r="B995">
        <v>10</v>
      </c>
      <c r="C995">
        <v>20</v>
      </c>
      <c r="D995">
        <v>20</v>
      </c>
      <c r="E995">
        <v>21</v>
      </c>
      <c r="F995">
        <v>22</v>
      </c>
      <c r="G995" s="5">
        <v>83</v>
      </c>
      <c r="H995" t="s">
        <v>2865</v>
      </c>
      <c r="I995">
        <v>20</v>
      </c>
      <c r="J995">
        <v>20</v>
      </c>
      <c r="K995">
        <v>23</v>
      </c>
      <c r="L995">
        <v>22</v>
      </c>
      <c r="M995" s="5">
        <v>85</v>
      </c>
      <c r="N995" t="s">
        <v>2866</v>
      </c>
      <c r="O995">
        <v>20</v>
      </c>
      <c r="P995">
        <v>20</v>
      </c>
      <c r="Q995">
        <v>20</v>
      </c>
      <c r="R995">
        <v>21</v>
      </c>
      <c r="S995" s="5">
        <v>81</v>
      </c>
      <c r="T995" t="s">
        <v>2867</v>
      </c>
      <c r="U995">
        <v>20</v>
      </c>
      <c r="V995">
        <v>20</v>
      </c>
      <c r="W995">
        <v>21.3333333333333</v>
      </c>
      <c r="X995">
        <v>21.6666666666667</v>
      </c>
      <c r="Y995">
        <v>83</v>
      </c>
    </row>
    <row r="996" spans="1:25">
      <c r="A996">
        <v>995</v>
      </c>
      <c r="B996">
        <v>10</v>
      </c>
      <c r="C996">
        <v>23</v>
      </c>
      <c r="D996">
        <v>20</v>
      </c>
      <c r="E996">
        <v>22</v>
      </c>
      <c r="F996">
        <v>20</v>
      </c>
      <c r="G996" s="5">
        <v>85</v>
      </c>
      <c r="H996" t="s">
        <v>2868</v>
      </c>
      <c r="I996">
        <v>38</v>
      </c>
      <c r="J996">
        <v>20</v>
      </c>
      <c r="K996">
        <v>2</v>
      </c>
      <c r="L996">
        <v>20</v>
      </c>
      <c r="M996" s="5">
        <v>80</v>
      </c>
      <c r="N996" t="s">
        <v>2869</v>
      </c>
      <c r="O996">
        <v>22</v>
      </c>
      <c r="P996">
        <v>20</v>
      </c>
      <c r="Q996">
        <v>21</v>
      </c>
      <c r="R996">
        <v>21</v>
      </c>
      <c r="S996" s="5">
        <v>84</v>
      </c>
      <c r="T996" t="s">
        <v>2870</v>
      </c>
      <c r="U996">
        <v>27.6666666666667</v>
      </c>
      <c r="V996">
        <v>20</v>
      </c>
      <c r="W996">
        <v>15</v>
      </c>
      <c r="X996">
        <v>20.3333333333333</v>
      </c>
      <c r="Y996">
        <v>83</v>
      </c>
    </row>
    <row r="997" spans="1:25">
      <c r="A997">
        <v>996</v>
      </c>
      <c r="B997">
        <v>10</v>
      </c>
      <c r="C997">
        <v>22</v>
      </c>
      <c r="D997">
        <v>20</v>
      </c>
      <c r="E997">
        <v>22</v>
      </c>
      <c r="F997">
        <v>20</v>
      </c>
      <c r="G997" s="5">
        <v>84</v>
      </c>
      <c r="H997" t="s">
        <v>2871</v>
      </c>
      <c r="I997">
        <v>20</v>
      </c>
      <c r="J997">
        <v>18</v>
      </c>
      <c r="K997">
        <v>22</v>
      </c>
      <c r="L997">
        <v>20</v>
      </c>
      <c r="M997" s="5">
        <v>80</v>
      </c>
      <c r="N997" t="s">
        <v>2872</v>
      </c>
      <c r="O997">
        <v>22</v>
      </c>
      <c r="P997">
        <v>20</v>
      </c>
      <c r="Q997">
        <v>21</v>
      </c>
      <c r="R997">
        <v>22</v>
      </c>
      <c r="S997" s="5">
        <v>85</v>
      </c>
      <c r="U997">
        <v>21.3333333333333</v>
      </c>
      <c r="V997">
        <v>19.3333333333333</v>
      </c>
      <c r="W997">
        <v>21.6666666666667</v>
      </c>
      <c r="X997">
        <v>20.6666666666667</v>
      </c>
      <c r="Y997">
        <v>83</v>
      </c>
    </row>
    <row r="998" spans="1:25">
      <c r="A998">
        <v>997</v>
      </c>
      <c r="B998">
        <v>10</v>
      </c>
      <c r="C998">
        <v>20</v>
      </c>
      <c r="D998">
        <v>20</v>
      </c>
      <c r="E998">
        <v>22</v>
      </c>
      <c r="F998">
        <v>21</v>
      </c>
      <c r="G998" s="5">
        <v>83</v>
      </c>
      <c r="H998" t="s">
        <v>2873</v>
      </c>
      <c r="I998">
        <v>21</v>
      </c>
      <c r="J998">
        <v>20</v>
      </c>
      <c r="K998">
        <v>23</v>
      </c>
      <c r="L998">
        <v>20</v>
      </c>
      <c r="M998" s="5">
        <v>84</v>
      </c>
      <c r="N998" t="s">
        <v>2874</v>
      </c>
      <c r="O998">
        <v>20</v>
      </c>
      <c r="P998">
        <v>22</v>
      </c>
      <c r="Q998">
        <v>20</v>
      </c>
      <c r="R998">
        <v>21</v>
      </c>
      <c r="S998" s="5">
        <v>83</v>
      </c>
      <c r="T998" t="s">
        <v>2875</v>
      </c>
      <c r="U998">
        <v>20.3333333333333</v>
      </c>
      <c r="V998">
        <v>20.6666666666667</v>
      </c>
      <c r="W998">
        <v>21.6666666666667</v>
      </c>
      <c r="X998">
        <v>20.6666666666667</v>
      </c>
      <c r="Y998">
        <v>83.3333333333333</v>
      </c>
    </row>
    <row r="999" spans="1:25">
      <c r="A999">
        <v>998</v>
      </c>
      <c r="B999">
        <v>10</v>
      </c>
      <c r="C999">
        <v>23</v>
      </c>
      <c r="D999">
        <v>20</v>
      </c>
      <c r="E999">
        <v>20</v>
      </c>
      <c r="F999">
        <v>21</v>
      </c>
      <c r="G999" s="5">
        <v>84</v>
      </c>
      <c r="H999" t="s">
        <v>2876</v>
      </c>
      <c r="I999">
        <v>25</v>
      </c>
      <c r="J999">
        <v>20</v>
      </c>
      <c r="K999">
        <v>22</v>
      </c>
      <c r="L999">
        <v>20</v>
      </c>
      <c r="M999" s="5">
        <v>87</v>
      </c>
      <c r="N999" t="s">
        <v>2877</v>
      </c>
      <c r="O999">
        <v>23</v>
      </c>
      <c r="P999">
        <v>19</v>
      </c>
      <c r="Q999">
        <v>20</v>
      </c>
      <c r="R999">
        <v>19</v>
      </c>
      <c r="S999" s="5">
        <v>81</v>
      </c>
      <c r="T999" t="s">
        <v>2878</v>
      </c>
      <c r="U999">
        <v>23.6666666666667</v>
      </c>
      <c r="V999">
        <v>19.6666666666667</v>
      </c>
      <c r="W999">
        <v>20.6666666666667</v>
      </c>
      <c r="X999">
        <v>20</v>
      </c>
      <c r="Y999">
        <v>84</v>
      </c>
    </row>
    <row r="1000" spans="1:25">
      <c r="A1000">
        <v>999</v>
      </c>
      <c r="B1000">
        <v>10</v>
      </c>
      <c r="C1000">
        <v>21</v>
      </c>
      <c r="D1000">
        <v>20</v>
      </c>
      <c r="E1000">
        <v>20</v>
      </c>
      <c r="F1000">
        <v>20</v>
      </c>
      <c r="G1000" s="5">
        <v>81</v>
      </c>
      <c r="H1000" t="s">
        <v>2879</v>
      </c>
      <c r="I1000">
        <v>25</v>
      </c>
      <c r="J1000">
        <v>20</v>
      </c>
      <c r="K1000">
        <v>20</v>
      </c>
      <c r="L1000">
        <v>20</v>
      </c>
      <c r="M1000" s="5">
        <v>85</v>
      </c>
      <c r="N1000" t="s">
        <v>2880</v>
      </c>
      <c r="O1000">
        <v>24</v>
      </c>
      <c r="P1000">
        <v>21</v>
      </c>
      <c r="Q1000">
        <v>21</v>
      </c>
      <c r="R1000">
        <v>20</v>
      </c>
      <c r="S1000" s="5">
        <v>86</v>
      </c>
      <c r="T1000" t="s">
        <v>2881</v>
      </c>
      <c r="U1000">
        <v>23.3333333333333</v>
      </c>
      <c r="V1000">
        <v>20.3333333333333</v>
      </c>
      <c r="W1000">
        <v>20.3333333333333</v>
      </c>
      <c r="X1000">
        <v>20</v>
      </c>
      <c r="Y1000">
        <v>84</v>
      </c>
    </row>
    <row r="1001" spans="1:25">
      <c r="A1001">
        <v>1000</v>
      </c>
      <c r="B1001">
        <v>10</v>
      </c>
      <c r="C1001">
        <v>18</v>
      </c>
      <c r="D1001">
        <v>20</v>
      </c>
      <c r="E1001">
        <v>20</v>
      </c>
      <c r="F1001">
        <v>22</v>
      </c>
      <c r="G1001" s="5">
        <v>80</v>
      </c>
      <c r="H1001" t="s">
        <v>2882</v>
      </c>
      <c r="I1001">
        <v>24</v>
      </c>
      <c r="J1001">
        <v>21</v>
      </c>
      <c r="K1001">
        <v>20</v>
      </c>
      <c r="L1001">
        <v>21</v>
      </c>
      <c r="M1001" s="5">
        <v>86</v>
      </c>
      <c r="N1001" t="s">
        <v>2883</v>
      </c>
      <c r="O1001">
        <v>25</v>
      </c>
      <c r="P1001">
        <v>20</v>
      </c>
      <c r="Q1001">
        <v>20</v>
      </c>
      <c r="R1001">
        <v>22</v>
      </c>
      <c r="S1001" s="5">
        <v>87</v>
      </c>
      <c r="T1001" t="s">
        <v>2884</v>
      </c>
      <c r="U1001">
        <v>22.3333333333333</v>
      </c>
      <c r="V1001">
        <v>20.3333333333333</v>
      </c>
      <c r="W1001">
        <v>20</v>
      </c>
      <c r="X1001">
        <v>21.6666666666667</v>
      </c>
      <c r="Y1001">
        <v>84.3333333333333</v>
      </c>
    </row>
    <row r="1002" spans="1:25">
      <c r="A1002">
        <v>1001</v>
      </c>
      <c r="B1002">
        <v>10</v>
      </c>
      <c r="C1002">
        <v>19</v>
      </c>
      <c r="D1002">
        <v>20</v>
      </c>
      <c r="E1002">
        <v>20</v>
      </c>
      <c r="F1002">
        <v>19</v>
      </c>
      <c r="G1002" s="5">
        <v>78</v>
      </c>
      <c r="H1002" t="s">
        <v>2885</v>
      </c>
      <c r="I1002">
        <v>22</v>
      </c>
      <c r="J1002">
        <v>21</v>
      </c>
      <c r="K1002">
        <v>23</v>
      </c>
      <c r="L1002">
        <v>22</v>
      </c>
      <c r="M1002" s="5">
        <v>88</v>
      </c>
      <c r="N1002" t="s">
        <v>2886</v>
      </c>
      <c r="O1002">
        <v>22</v>
      </c>
      <c r="P1002">
        <v>21</v>
      </c>
      <c r="Q1002">
        <v>23</v>
      </c>
      <c r="R1002">
        <v>21</v>
      </c>
      <c r="S1002" s="5">
        <v>87</v>
      </c>
      <c r="T1002" t="s">
        <v>2887</v>
      </c>
      <c r="U1002">
        <v>21</v>
      </c>
      <c r="V1002">
        <v>20.6666666666667</v>
      </c>
      <c r="W1002">
        <v>22</v>
      </c>
      <c r="X1002">
        <v>20.6666666666667</v>
      </c>
      <c r="Y1002">
        <v>84.3333333333333</v>
      </c>
    </row>
    <row r="1003" spans="1:25">
      <c r="A1003">
        <v>1002</v>
      </c>
      <c r="B1003">
        <v>10</v>
      </c>
      <c r="C1003">
        <v>20</v>
      </c>
      <c r="D1003">
        <v>24</v>
      </c>
      <c r="E1003">
        <v>20</v>
      </c>
      <c r="F1003">
        <v>18</v>
      </c>
      <c r="G1003" s="5">
        <v>82</v>
      </c>
      <c r="H1003" t="s">
        <v>2888</v>
      </c>
      <c r="I1003">
        <v>20</v>
      </c>
      <c r="J1003">
        <v>25</v>
      </c>
      <c r="K1003">
        <v>20</v>
      </c>
      <c r="L1003">
        <v>20</v>
      </c>
      <c r="M1003" s="5">
        <v>85</v>
      </c>
      <c r="N1003" t="s">
        <v>2889</v>
      </c>
      <c r="O1003">
        <v>20</v>
      </c>
      <c r="P1003">
        <v>25</v>
      </c>
      <c r="Q1003">
        <v>22</v>
      </c>
      <c r="R1003">
        <v>20</v>
      </c>
      <c r="S1003" s="5">
        <v>87</v>
      </c>
      <c r="T1003" t="s">
        <v>2890</v>
      </c>
      <c r="U1003">
        <v>20</v>
      </c>
      <c r="V1003">
        <v>24.6666666666667</v>
      </c>
      <c r="W1003">
        <v>20.6666666666667</v>
      </c>
      <c r="X1003">
        <v>19.3333333333333</v>
      </c>
      <c r="Y1003">
        <v>84.6666666666667</v>
      </c>
    </row>
    <row r="1004" spans="1:25">
      <c r="A1004">
        <v>1003</v>
      </c>
      <c r="B1004">
        <v>10</v>
      </c>
      <c r="C1004">
        <v>20</v>
      </c>
      <c r="D1004">
        <v>23</v>
      </c>
      <c r="E1004">
        <v>22</v>
      </c>
      <c r="F1004">
        <v>20</v>
      </c>
      <c r="G1004" s="5">
        <v>85</v>
      </c>
      <c r="H1004" t="s">
        <v>2870</v>
      </c>
      <c r="I1004">
        <v>23</v>
      </c>
      <c r="J1004">
        <v>23</v>
      </c>
      <c r="K1004">
        <v>22</v>
      </c>
      <c r="L1004">
        <v>17</v>
      </c>
      <c r="M1004" s="5">
        <v>85</v>
      </c>
      <c r="N1004" t="s">
        <v>2891</v>
      </c>
      <c r="O1004">
        <v>25</v>
      </c>
      <c r="P1004">
        <v>25</v>
      </c>
      <c r="Q1004">
        <v>20</v>
      </c>
      <c r="R1004">
        <v>15</v>
      </c>
      <c r="S1004" s="5">
        <v>85</v>
      </c>
      <c r="T1004" t="s">
        <v>2892</v>
      </c>
      <c r="U1004">
        <v>22.6666666666667</v>
      </c>
      <c r="V1004">
        <v>23.6666666666667</v>
      </c>
      <c r="W1004">
        <v>21.3333333333333</v>
      </c>
      <c r="X1004">
        <v>17.3333333333333</v>
      </c>
      <c r="Y1004">
        <v>85</v>
      </c>
    </row>
    <row r="1005" spans="1:25">
      <c r="A1005">
        <v>1004</v>
      </c>
      <c r="B1005">
        <v>10</v>
      </c>
      <c r="C1005">
        <v>23</v>
      </c>
      <c r="D1005">
        <v>22</v>
      </c>
      <c r="E1005">
        <v>23</v>
      </c>
      <c r="F1005">
        <v>18</v>
      </c>
      <c r="G1005" s="5">
        <v>86</v>
      </c>
      <c r="H1005" t="s">
        <v>2893</v>
      </c>
      <c r="I1005">
        <v>24</v>
      </c>
      <c r="J1005">
        <v>21</v>
      </c>
      <c r="K1005">
        <v>22</v>
      </c>
      <c r="L1005">
        <v>20</v>
      </c>
      <c r="M1005" s="5">
        <v>87</v>
      </c>
      <c r="N1005" t="s">
        <v>2894</v>
      </c>
      <c r="O1005">
        <v>20</v>
      </c>
      <c r="P1005">
        <v>22</v>
      </c>
      <c r="Q1005">
        <v>20</v>
      </c>
      <c r="R1005">
        <v>21</v>
      </c>
      <c r="S1005" s="5">
        <v>83</v>
      </c>
      <c r="T1005" t="s">
        <v>2895</v>
      </c>
      <c r="U1005">
        <v>22.3333333333333</v>
      </c>
      <c r="V1005">
        <v>21.6666666666667</v>
      </c>
      <c r="W1005">
        <v>21.6666666666667</v>
      </c>
      <c r="X1005">
        <v>19.6666666666667</v>
      </c>
      <c r="Y1005">
        <v>85.3333333333333</v>
      </c>
    </row>
    <row r="1006" spans="1:25">
      <c r="A1006">
        <v>1005</v>
      </c>
      <c r="B1006">
        <v>10</v>
      </c>
      <c r="C1006">
        <v>20</v>
      </c>
      <c r="D1006">
        <v>20</v>
      </c>
      <c r="E1006">
        <v>18</v>
      </c>
      <c r="F1006">
        <v>18</v>
      </c>
      <c r="G1006" s="5">
        <v>76</v>
      </c>
      <c r="H1006" t="s">
        <v>2896</v>
      </c>
      <c r="I1006">
        <v>24</v>
      </c>
      <c r="J1006">
        <v>24</v>
      </c>
      <c r="K1006">
        <v>22</v>
      </c>
      <c r="L1006">
        <v>20</v>
      </c>
      <c r="M1006" s="5">
        <v>90</v>
      </c>
      <c r="N1006" t="s">
        <v>2897</v>
      </c>
      <c r="O1006">
        <v>24</v>
      </c>
      <c r="P1006">
        <v>23</v>
      </c>
      <c r="Q1006">
        <v>22</v>
      </c>
      <c r="R1006">
        <v>21</v>
      </c>
      <c r="S1006" s="5">
        <v>90</v>
      </c>
      <c r="T1006" t="s">
        <v>2898</v>
      </c>
      <c r="U1006">
        <v>22.6666666666667</v>
      </c>
      <c r="V1006">
        <v>22.3333333333333</v>
      </c>
      <c r="W1006">
        <v>20.6666666666667</v>
      </c>
      <c r="X1006">
        <v>19.6666666666667</v>
      </c>
      <c r="Y1006">
        <v>85.3333333333333</v>
      </c>
    </row>
    <row r="1007" spans="1:25">
      <c r="A1007">
        <v>1006</v>
      </c>
      <c r="B1007">
        <v>10</v>
      </c>
      <c r="C1007">
        <v>22</v>
      </c>
      <c r="D1007">
        <v>22</v>
      </c>
      <c r="E1007">
        <v>22</v>
      </c>
      <c r="F1007">
        <v>23</v>
      </c>
      <c r="G1007" s="5">
        <v>89</v>
      </c>
      <c r="H1007" t="s">
        <v>2899</v>
      </c>
      <c r="I1007">
        <v>21</v>
      </c>
      <c r="J1007">
        <v>22</v>
      </c>
      <c r="K1007">
        <v>22</v>
      </c>
      <c r="L1007">
        <v>23</v>
      </c>
      <c r="M1007" s="5">
        <v>88</v>
      </c>
      <c r="N1007" t="s">
        <v>2900</v>
      </c>
      <c r="O1007">
        <v>20</v>
      </c>
      <c r="P1007">
        <v>21</v>
      </c>
      <c r="Q1007">
        <v>20</v>
      </c>
      <c r="R1007">
        <v>19</v>
      </c>
      <c r="S1007" s="5">
        <v>80</v>
      </c>
      <c r="T1007" t="s">
        <v>2901</v>
      </c>
      <c r="U1007">
        <v>21</v>
      </c>
      <c r="V1007">
        <v>21.6666666666667</v>
      </c>
      <c r="W1007">
        <v>21.3333333333333</v>
      </c>
      <c r="X1007">
        <v>21.6666666666667</v>
      </c>
      <c r="Y1007">
        <v>85.6666666666667</v>
      </c>
    </row>
    <row r="1008" spans="1:25">
      <c r="A1008">
        <v>1007</v>
      </c>
      <c r="B1008">
        <v>10</v>
      </c>
      <c r="C1008">
        <v>22</v>
      </c>
      <c r="D1008">
        <v>20</v>
      </c>
      <c r="E1008">
        <v>20</v>
      </c>
      <c r="F1008">
        <v>21</v>
      </c>
      <c r="G1008" s="5">
        <v>83</v>
      </c>
      <c r="H1008" t="s">
        <v>2902</v>
      </c>
      <c r="I1008">
        <v>22</v>
      </c>
      <c r="J1008">
        <v>21</v>
      </c>
      <c r="K1008">
        <v>20</v>
      </c>
      <c r="L1008">
        <v>20</v>
      </c>
      <c r="M1008" s="5">
        <v>83</v>
      </c>
      <c r="N1008" t="s">
        <v>2903</v>
      </c>
      <c r="O1008">
        <v>24</v>
      </c>
      <c r="P1008">
        <v>22</v>
      </c>
      <c r="Q1008">
        <v>22</v>
      </c>
      <c r="R1008">
        <v>23</v>
      </c>
      <c r="S1008" s="5">
        <v>91</v>
      </c>
      <c r="T1008" t="s">
        <v>2904</v>
      </c>
      <c r="U1008">
        <v>22.6666666666667</v>
      </c>
      <c r="V1008">
        <v>21</v>
      </c>
      <c r="W1008">
        <v>20.6666666666667</v>
      </c>
      <c r="X1008">
        <v>21.3333333333333</v>
      </c>
      <c r="Y1008">
        <v>85.6666666666667</v>
      </c>
    </row>
    <row r="1009" spans="1:25">
      <c r="A1009">
        <v>1008</v>
      </c>
      <c r="B1009">
        <v>10</v>
      </c>
      <c r="C1009">
        <v>20</v>
      </c>
      <c r="D1009">
        <v>20</v>
      </c>
      <c r="E1009">
        <v>18</v>
      </c>
      <c r="F1009">
        <v>18</v>
      </c>
      <c r="G1009" s="5">
        <v>76</v>
      </c>
      <c r="H1009" t="s">
        <v>2905</v>
      </c>
      <c r="I1009">
        <v>24</v>
      </c>
      <c r="J1009">
        <v>23</v>
      </c>
      <c r="K1009">
        <v>22</v>
      </c>
      <c r="L1009">
        <v>22</v>
      </c>
      <c r="M1009" s="5">
        <v>91</v>
      </c>
      <c r="N1009" t="s">
        <v>2906</v>
      </c>
      <c r="O1009">
        <v>24</v>
      </c>
      <c r="P1009">
        <v>23</v>
      </c>
      <c r="Q1009">
        <v>22</v>
      </c>
      <c r="R1009">
        <v>23</v>
      </c>
      <c r="S1009" s="5">
        <v>92</v>
      </c>
      <c r="T1009" t="s">
        <v>2907</v>
      </c>
      <c r="U1009">
        <v>22.6666666666667</v>
      </c>
      <c r="V1009">
        <v>22</v>
      </c>
      <c r="W1009">
        <v>20.6666666666667</v>
      </c>
      <c r="X1009">
        <v>21</v>
      </c>
      <c r="Y1009">
        <v>86.3333333333333</v>
      </c>
    </row>
    <row r="1010" spans="1:25">
      <c r="A1010">
        <v>1009</v>
      </c>
      <c r="B1010">
        <v>10</v>
      </c>
      <c r="C1010">
        <v>20</v>
      </c>
      <c r="D1010">
        <v>21</v>
      </c>
      <c r="E1010">
        <v>22</v>
      </c>
      <c r="F1010">
        <v>20</v>
      </c>
      <c r="G1010" s="5">
        <v>83</v>
      </c>
      <c r="H1010" t="s">
        <v>2908</v>
      </c>
      <c r="I1010">
        <v>25</v>
      </c>
      <c r="J1010">
        <v>24</v>
      </c>
      <c r="K1010">
        <v>24</v>
      </c>
      <c r="L1010">
        <v>21</v>
      </c>
      <c r="M1010" s="5">
        <v>94</v>
      </c>
      <c r="N1010" t="s">
        <v>2909</v>
      </c>
      <c r="O1010">
        <v>21</v>
      </c>
      <c r="P1010">
        <v>22</v>
      </c>
      <c r="Q1010">
        <v>20</v>
      </c>
      <c r="R1010">
        <v>20</v>
      </c>
      <c r="S1010" s="5">
        <v>83</v>
      </c>
      <c r="T1010" t="s">
        <v>2910</v>
      </c>
      <c r="U1010">
        <v>22</v>
      </c>
      <c r="V1010">
        <v>22.3333333333333</v>
      </c>
      <c r="W1010">
        <v>22</v>
      </c>
      <c r="X1010">
        <v>20.3333333333333</v>
      </c>
      <c r="Y1010">
        <v>86.6666666666667</v>
      </c>
    </row>
    <row r="1011" spans="1:25">
      <c r="A1011">
        <v>1010</v>
      </c>
      <c r="B1011">
        <v>10</v>
      </c>
      <c r="C1011">
        <v>22</v>
      </c>
      <c r="D1011">
        <v>22</v>
      </c>
      <c r="E1011">
        <v>20</v>
      </c>
      <c r="F1011">
        <v>21</v>
      </c>
      <c r="G1011" s="5">
        <v>85</v>
      </c>
      <c r="H1011" t="s">
        <v>2911</v>
      </c>
      <c r="I1011">
        <v>22</v>
      </c>
      <c r="J1011">
        <v>22</v>
      </c>
      <c r="K1011">
        <v>23</v>
      </c>
      <c r="L1011">
        <v>20</v>
      </c>
      <c r="M1011" s="5">
        <v>87</v>
      </c>
      <c r="N1011" t="s">
        <v>940</v>
      </c>
      <c r="O1011">
        <v>22</v>
      </c>
      <c r="P1011">
        <v>23</v>
      </c>
      <c r="Q1011">
        <v>22</v>
      </c>
      <c r="R1011">
        <v>23</v>
      </c>
      <c r="S1011" s="5">
        <v>90</v>
      </c>
      <c r="T1011" t="s">
        <v>2912</v>
      </c>
      <c r="U1011">
        <v>22</v>
      </c>
      <c r="V1011">
        <v>22.3333333333333</v>
      </c>
      <c r="W1011">
        <v>21.6666666666667</v>
      </c>
      <c r="X1011">
        <v>21.3333333333333</v>
      </c>
      <c r="Y1011">
        <v>87.3333333333333</v>
      </c>
    </row>
    <row r="1012" spans="1:25">
      <c r="A1012">
        <v>1011</v>
      </c>
      <c r="B1012">
        <v>10</v>
      </c>
      <c r="C1012">
        <v>21</v>
      </c>
      <c r="D1012">
        <v>25</v>
      </c>
      <c r="E1012">
        <v>22</v>
      </c>
      <c r="F1012">
        <v>20</v>
      </c>
      <c r="G1012" s="5">
        <v>88</v>
      </c>
      <c r="H1012" t="s">
        <v>2913</v>
      </c>
      <c r="I1012">
        <v>22</v>
      </c>
      <c r="J1012">
        <v>24</v>
      </c>
      <c r="K1012">
        <v>23</v>
      </c>
      <c r="L1012">
        <v>21</v>
      </c>
      <c r="M1012" s="5">
        <v>90</v>
      </c>
      <c r="N1012" t="s">
        <v>2914</v>
      </c>
      <c r="O1012">
        <v>21</v>
      </c>
      <c r="P1012">
        <v>25</v>
      </c>
      <c r="Q1012">
        <v>22</v>
      </c>
      <c r="R1012">
        <v>20</v>
      </c>
      <c r="S1012" s="5">
        <v>88</v>
      </c>
      <c r="T1012" t="s">
        <v>2915</v>
      </c>
      <c r="U1012">
        <v>21.3333333333333</v>
      </c>
      <c r="V1012">
        <v>24.6666666666667</v>
      </c>
      <c r="W1012">
        <v>22.3333333333333</v>
      </c>
      <c r="X1012">
        <v>20.3333333333333</v>
      </c>
      <c r="Y1012">
        <v>88.6666666666667</v>
      </c>
    </row>
    <row r="1013" spans="1:25">
      <c r="A1013">
        <v>1012</v>
      </c>
      <c r="B1013">
        <v>10</v>
      </c>
      <c r="C1013">
        <v>22</v>
      </c>
      <c r="D1013">
        <v>23</v>
      </c>
      <c r="E1013">
        <v>24</v>
      </c>
      <c r="F1013">
        <v>20</v>
      </c>
      <c r="G1013" s="5">
        <v>89</v>
      </c>
      <c r="H1013" t="s">
        <v>2916</v>
      </c>
      <c r="I1013">
        <v>22</v>
      </c>
      <c r="J1013">
        <v>20</v>
      </c>
      <c r="K1013">
        <v>21</v>
      </c>
      <c r="L1013">
        <v>20</v>
      </c>
      <c r="M1013" s="5">
        <v>83</v>
      </c>
      <c r="N1013" t="s">
        <v>2917</v>
      </c>
      <c r="O1013">
        <v>25</v>
      </c>
      <c r="P1013">
        <v>25</v>
      </c>
      <c r="Q1013">
        <v>25</v>
      </c>
      <c r="R1013">
        <v>20</v>
      </c>
      <c r="S1013" s="5">
        <v>95</v>
      </c>
      <c r="T1013" t="s">
        <v>2918</v>
      </c>
      <c r="U1013">
        <v>23</v>
      </c>
      <c r="V1013">
        <v>22.6666666666667</v>
      </c>
      <c r="W1013">
        <v>23.3333333333333</v>
      </c>
      <c r="X1013">
        <v>20</v>
      </c>
      <c r="Y1013">
        <v>89</v>
      </c>
    </row>
    <row r="1014" spans="1:25">
      <c r="A1014">
        <v>1013</v>
      </c>
      <c r="B1014">
        <v>10</v>
      </c>
      <c r="C1014">
        <v>23</v>
      </c>
      <c r="D1014">
        <v>23</v>
      </c>
      <c r="E1014">
        <v>24</v>
      </c>
      <c r="F1014">
        <v>25</v>
      </c>
      <c r="G1014" s="5">
        <v>95</v>
      </c>
      <c r="H1014" t="s">
        <v>2919</v>
      </c>
      <c r="I1014">
        <v>20</v>
      </c>
      <c r="J1014">
        <v>22</v>
      </c>
      <c r="K1014">
        <v>23</v>
      </c>
      <c r="L1014">
        <v>22</v>
      </c>
      <c r="M1014" s="5">
        <v>87</v>
      </c>
      <c r="N1014" t="s">
        <v>2920</v>
      </c>
      <c r="O1014">
        <v>23</v>
      </c>
      <c r="P1014">
        <v>23</v>
      </c>
      <c r="Q1014">
        <v>20</v>
      </c>
      <c r="R1014">
        <v>20</v>
      </c>
      <c r="S1014" s="5">
        <v>86</v>
      </c>
      <c r="T1014" t="s">
        <v>2921</v>
      </c>
      <c r="U1014">
        <v>22</v>
      </c>
      <c r="V1014">
        <v>22.6666666666667</v>
      </c>
      <c r="W1014">
        <v>22.3333333333333</v>
      </c>
      <c r="X1014">
        <v>22.3333333333333</v>
      </c>
      <c r="Y1014">
        <v>89.3333333333333</v>
      </c>
    </row>
    <row r="1015" spans="1:25">
      <c r="A1015">
        <v>1014</v>
      </c>
      <c r="B1015">
        <v>10</v>
      </c>
      <c r="C1015">
        <v>25</v>
      </c>
      <c r="D1015">
        <v>25</v>
      </c>
      <c r="E1015">
        <v>25</v>
      </c>
      <c r="F1015">
        <v>23</v>
      </c>
      <c r="G1015" s="5">
        <v>98</v>
      </c>
      <c r="H1015" t="s">
        <v>2922</v>
      </c>
      <c r="I1015">
        <v>25</v>
      </c>
      <c r="J1015">
        <v>24</v>
      </c>
      <c r="K1015">
        <v>24</v>
      </c>
      <c r="L1015">
        <v>21</v>
      </c>
      <c r="M1015" s="5">
        <v>94</v>
      </c>
      <c r="N1015" t="s">
        <v>2923</v>
      </c>
      <c r="O1015">
        <v>20</v>
      </c>
      <c r="P1015">
        <v>20</v>
      </c>
      <c r="Q1015">
        <v>20</v>
      </c>
      <c r="R1015">
        <v>20</v>
      </c>
      <c r="S1015" s="5">
        <v>80</v>
      </c>
      <c r="T1015" t="s">
        <v>2924</v>
      </c>
      <c r="U1015">
        <v>23.3333333333333</v>
      </c>
      <c r="V1015">
        <v>23</v>
      </c>
      <c r="W1015">
        <v>23</v>
      </c>
      <c r="X1015">
        <v>21.3333333333333</v>
      </c>
      <c r="Y1015">
        <v>90.6666666666667</v>
      </c>
    </row>
    <row r="1016" spans="1:25">
      <c r="A1016">
        <v>1015</v>
      </c>
      <c r="B1016">
        <v>10</v>
      </c>
      <c r="C1016">
        <v>23</v>
      </c>
      <c r="D1016">
        <v>23</v>
      </c>
      <c r="E1016">
        <v>24</v>
      </c>
      <c r="F1016">
        <v>23</v>
      </c>
      <c r="G1016" s="5">
        <v>93</v>
      </c>
      <c r="H1016" t="s">
        <v>2925</v>
      </c>
      <c r="I1016">
        <v>22</v>
      </c>
      <c r="J1016">
        <v>20</v>
      </c>
      <c r="K1016">
        <v>24</v>
      </c>
      <c r="L1016">
        <v>23</v>
      </c>
      <c r="M1016" s="5">
        <v>89</v>
      </c>
      <c r="N1016" t="s">
        <v>2926</v>
      </c>
      <c r="O1016">
        <v>25</v>
      </c>
      <c r="P1016">
        <v>23</v>
      </c>
      <c r="Q1016">
        <v>23</v>
      </c>
      <c r="R1016">
        <v>24</v>
      </c>
      <c r="S1016" s="5">
        <v>95</v>
      </c>
      <c r="T1016" t="s">
        <v>2927</v>
      </c>
      <c r="U1016">
        <v>23.3333333333333</v>
      </c>
      <c r="V1016">
        <v>22</v>
      </c>
      <c r="W1016">
        <v>23.6666666666667</v>
      </c>
      <c r="X1016">
        <v>23.3333333333333</v>
      </c>
      <c r="Y1016">
        <v>92.3333333333333</v>
      </c>
    </row>
    <row r="1017" spans="1:25">
      <c r="A1017">
        <v>1016</v>
      </c>
      <c r="B1017">
        <v>10</v>
      </c>
      <c r="C1017">
        <v>22</v>
      </c>
      <c r="D1017">
        <v>23</v>
      </c>
      <c r="E1017">
        <v>23</v>
      </c>
      <c r="F1017">
        <v>24</v>
      </c>
      <c r="G1017" s="5">
        <v>92</v>
      </c>
      <c r="H1017" t="s">
        <v>2928</v>
      </c>
      <c r="I1017">
        <v>23</v>
      </c>
      <c r="J1017">
        <v>24</v>
      </c>
      <c r="K1017">
        <v>24</v>
      </c>
      <c r="L1017">
        <v>24</v>
      </c>
      <c r="M1017" s="5">
        <v>95</v>
      </c>
      <c r="N1017" t="s">
        <v>2929</v>
      </c>
      <c r="O1017">
        <v>23</v>
      </c>
      <c r="P1017">
        <v>24</v>
      </c>
      <c r="Q1017">
        <v>24</v>
      </c>
      <c r="R1017">
        <v>24</v>
      </c>
      <c r="S1017" s="5">
        <v>95</v>
      </c>
      <c r="T1017" t="s">
        <v>2930</v>
      </c>
      <c r="U1017">
        <v>22.6666666666667</v>
      </c>
      <c r="V1017">
        <v>23.6666666666667</v>
      </c>
      <c r="W1017">
        <v>23.6666666666667</v>
      </c>
      <c r="X1017">
        <v>24</v>
      </c>
      <c r="Y1017">
        <v>94</v>
      </c>
    </row>
    <row r="1018" spans="1:25">
      <c r="A1018">
        <v>1017</v>
      </c>
      <c r="B1018">
        <v>10</v>
      </c>
      <c r="C1018">
        <v>18</v>
      </c>
      <c r="D1018">
        <v>18</v>
      </c>
      <c r="E1018">
        <v>20</v>
      </c>
      <c r="F1018">
        <v>17</v>
      </c>
      <c r="G1018" s="5">
        <v>73</v>
      </c>
      <c r="H1018" t="s">
        <v>2390</v>
      </c>
      <c r="I1018">
        <v>18</v>
      </c>
      <c r="J1018">
        <v>18</v>
      </c>
      <c r="K1018">
        <v>20</v>
      </c>
      <c r="L1018">
        <v>17</v>
      </c>
      <c r="M1018" s="5">
        <v>73</v>
      </c>
      <c r="N1018" t="s">
        <v>2390</v>
      </c>
      <c r="O1018">
        <v>21</v>
      </c>
      <c r="P1018">
        <v>20</v>
      </c>
      <c r="Q1018">
        <v>18</v>
      </c>
      <c r="R1018">
        <v>16</v>
      </c>
      <c r="S1018" s="5">
        <v>75</v>
      </c>
      <c r="T1018" t="s">
        <v>2931</v>
      </c>
      <c r="U1018">
        <v>19</v>
      </c>
      <c r="V1018">
        <v>18.6666666666667</v>
      </c>
      <c r="W1018">
        <v>19.3333333333333</v>
      </c>
      <c r="X1018">
        <v>16.6666666666667</v>
      </c>
      <c r="Y1018">
        <v>73.6666666666667</v>
      </c>
    </row>
    <row r="1019" spans="1:25">
      <c r="A1019">
        <v>1018</v>
      </c>
      <c r="B1019">
        <v>10</v>
      </c>
      <c r="C1019">
        <v>13</v>
      </c>
      <c r="D1019">
        <v>15</v>
      </c>
      <c r="E1019">
        <v>15</v>
      </c>
      <c r="F1019">
        <v>18</v>
      </c>
      <c r="G1019" s="5">
        <v>61</v>
      </c>
      <c r="H1019" t="s">
        <v>2932</v>
      </c>
      <c r="I1019">
        <v>18</v>
      </c>
      <c r="J1019">
        <v>16</v>
      </c>
      <c r="K1019">
        <v>17</v>
      </c>
      <c r="L1019">
        <v>18</v>
      </c>
      <c r="M1019" s="5">
        <v>69</v>
      </c>
      <c r="N1019" t="s">
        <v>2933</v>
      </c>
      <c r="O1019">
        <v>18</v>
      </c>
      <c r="P1019">
        <v>17</v>
      </c>
      <c r="Q1019">
        <v>15</v>
      </c>
      <c r="R1019">
        <v>15</v>
      </c>
      <c r="S1019" s="5">
        <v>65</v>
      </c>
      <c r="T1019" t="s">
        <v>2934</v>
      </c>
      <c r="U1019">
        <v>16.3333333333333</v>
      </c>
      <c r="V1019">
        <v>16</v>
      </c>
      <c r="W1019">
        <v>15.6666666666667</v>
      </c>
      <c r="X1019">
        <v>17</v>
      </c>
      <c r="Y1019">
        <v>65</v>
      </c>
    </row>
    <row r="1020" spans="1:25">
      <c r="A1020">
        <v>1019</v>
      </c>
      <c r="B1020">
        <v>10</v>
      </c>
      <c r="C1020">
        <v>20</v>
      </c>
      <c r="D1020">
        <v>18</v>
      </c>
      <c r="E1020">
        <v>15</v>
      </c>
      <c r="F1020">
        <v>15</v>
      </c>
      <c r="G1020" s="5">
        <v>68</v>
      </c>
      <c r="H1020" t="s">
        <v>2935</v>
      </c>
      <c r="I1020">
        <v>15</v>
      </c>
      <c r="J1020">
        <v>15</v>
      </c>
      <c r="K1020">
        <v>15</v>
      </c>
      <c r="L1020">
        <v>20</v>
      </c>
      <c r="M1020" s="5">
        <v>65</v>
      </c>
      <c r="N1020" t="s">
        <v>2936</v>
      </c>
      <c r="O1020">
        <v>18</v>
      </c>
      <c r="P1020">
        <v>17</v>
      </c>
      <c r="Q1020">
        <v>16</v>
      </c>
      <c r="R1020">
        <v>20</v>
      </c>
      <c r="S1020" s="5">
        <v>71</v>
      </c>
      <c r="T1020" t="s">
        <v>2937</v>
      </c>
      <c r="U1020">
        <v>17.6666666666667</v>
      </c>
      <c r="V1020">
        <v>16.6666666666667</v>
      </c>
      <c r="W1020">
        <v>15.3333333333333</v>
      </c>
      <c r="X1020">
        <v>18.3333333333333</v>
      </c>
      <c r="Y1020">
        <v>68</v>
      </c>
    </row>
    <row r="1021" spans="1:25">
      <c r="A1021">
        <v>1020</v>
      </c>
      <c r="B1021">
        <v>10</v>
      </c>
      <c r="C1021">
        <v>18</v>
      </c>
      <c r="D1021">
        <v>15</v>
      </c>
      <c r="E1021">
        <v>20</v>
      </c>
      <c r="F1021">
        <v>18</v>
      </c>
      <c r="G1021" s="5">
        <v>71</v>
      </c>
      <c r="H1021" t="s">
        <v>2938</v>
      </c>
      <c r="I1021">
        <v>20</v>
      </c>
      <c r="J1021">
        <v>18</v>
      </c>
      <c r="K1021">
        <v>16</v>
      </c>
      <c r="L1021">
        <v>19</v>
      </c>
      <c r="M1021" s="5">
        <v>73</v>
      </c>
      <c r="N1021" t="s">
        <v>2939</v>
      </c>
      <c r="O1021">
        <v>20</v>
      </c>
      <c r="P1021">
        <v>15</v>
      </c>
      <c r="Q1021">
        <v>15</v>
      </c>
      <c r="R1021">
        <v>20</v>
      </c>
      <c r="S1021" s="5">
        <v>70</v>
      </c>
      <c r="T1021" t="s">
        <v>2940</v>
      </c>
      <c r="U1021">
        <v>19.3333333333333</v>
      </c>
      <c r="V1021">
        <v>16</v>
      </c>
      <c r="W1021">
        <v>17</v>
      </c>
      <c r="X1021">
        <v>19</v>
      </c>
      <c r="Y1021">
        <v>71.3333333333333</v>
      </c>
    </row>
    <row r="1022" spans="1:25">
      <c r="A1022">
        <v>1021</v>
      </c>
      <c r="B1022">
        <v>10</v>
      </c>
      <c r="C1022">
        <v>20</v>
      </c>
      <c r="D1022">
        <v>21</v>
      </c>
      <c r="E1022">
        <v>16</v>
      </c>
      <c r="F1022">
        <v>16</v>
      </c>
      <c r="G1022" s="5">
        <v>73</v>
      </c>
      <c r="H1022" t="s">
        <v>2941</v>
      </c>
      <c r="I1022">
        <v>21</v>
      </c>
      <c r="J1022">
        <v>22</v>
      </c>
      <c r="K1022">
        <v>17</v>
      </c>
      <c r="L1022">
        <v>13</v>
      </c>
      <c r="M1022" s="5">
        <v>73</v>
      </c>
      <c r="N1022" t="s">
        <v>2942</v>
      </c>
      <c r="O1022">
        <v>20</v>
      </c>
      <c r="P1022">
        <v>20</v>
      </c>
      <c r="Q1022">
        <v>15</v>
      </c>
      <c r="R1022">
        <v>15</v>
      </c>
      <c r="S1022" s="5">
        <v>70</v>
      </c>
      <c r="T1022" t="s">
        <v>2943</v>
      </c>
      <c r="U1022">
        <v>20.3333333333333</v>
      </c>
      <c r="V1022">
        <v>21</v>
      </c>
      <c r="W1022">
        <v>16</v>
      </c>
      <c r="X1022">
        <v>14.6666666666667</v>
      </c>
      <c r="Y1022">
        <v>72</v>
      </c>
    </row>
    <row r="1023" spans="1:25">
      <c r="A1023">
        <v>1022</v>
      </c>
      <c r="B1023">
        <v>10</v>
      </c>
      <c r="C1023">
        <v>20</v>
      </c>
      <c r="D1023">
        <v>20</v>
      </c>
      <c r="E1023">
        <v>17</v>
      </c>
      <c r="F1023">
        <v>18</v>
      </c>
      <c r="G1023" s="5">
        <v>75</v>
      </c>
      <c r="H1023" t="s">
        <v>2944</v>
      </c>
      <c r="I1023">
        <v>20</v>
      </c>
      <c r="J1023">
        <v>20</v>
      </c>
      <c r="K1023">
        <v>15</v>
      </c>
      <c r="L1023">
        <v>18</v>
      </c>
      <c r="M1023" s="5">
        <v>73</v>
      </c>
      <c r="N1023" t="s">
        <v>2945</v>
      </c>
      <c r="O1023">
        <v>18</v>
      </c>
      <c r="P1023">
        <v>15</v>
      </c>
      <c r="Q1023">
        <v>18</v>
      </c>
      <c r="R1023">
        <v>19</v>
      </c>
      <c r="S1023" s="5">
        <v>70</v>
      </c>
      <c r="T1023" t="s">
        <v>2946</v>
      </c>
      <c r="U1023">
        <v>19.3333333333333</v>
      </c>
      <c r="V1023">
        <v>18.3333333333333</v>
      </c>
      <c r="W1023">
        <v>16.6666666666667</v>
      </c>
      <c r="X1023">
        <v>18.3333333333333</v>
      </c>
      <c r="Y1023">
        <v>72.6666666666667</v>
      </c>
    </row>
    <row r="1024" spans="1:25">
      <c r="A1024">
        <v>1023</v>
      </c>
      <c r="B1024">
        <v>10</v>
      </c>
      <c r="C1024">
        <v>20</v>
      </c>
      <c r="D1024">
        <v>18</v>
      </c>
      <c r="E1024">
        <v>20</v>
      </c>
      <c r="F1024">
        <v>17</v>
      </c>
      <c r="G1024" s="5">
        <v>75</v>
      </c>
      <c r="H1024" t="s">
        <v>2947</v>
      </c>
      <c r="I1024">
        <v>16</v>
      </c>
      <c r="J1024">
        <v>18</v>
      </c>
      <c r="K1024">
        <v>20</v>
      </c>
      <c r="L1024">
        <v>18</v>
      </c>
      <c r="M1024" s="5">
        <v>72</v>
      </c>
      <c r="N1024" t="s">
        <v>2948</v>
      </c>
      <c r="O1024">
        <v>20</v>
      </c>
      <c r="P1024">
        <v>18</v>
      </c>
      <c r="Q1024">
        <v>19</v>
      </c>
      <c r="R1024">
        <v>15</v>
      </c>
      <c r="S1024" s="5">
        <v>72</v>
      </c>
      <c r="T1024" t="s">
        <v>2949</v>
      </c>
      <c r="U1024">
        <v>18.6666666666667</v>
      </c>
      <c r="V1024">
        <v>18</v>
      </c>
      <c r="W1024">
        <v>19.6666666666667</v>
      </c>
      <c r="X1024">
        <v>16.6666666666667</v>
      </c>
      <c r="Y1024">
        <v>73</v>
      </c>
    </row>
    <row r="1025" spans="1:25">
      <c r="A1025">
        <v>1024</v>
      </c>
      <c r="B1025">
        <v>10</v>
      </c>
      <c r="C1025">
        <v>20</v>
      </c>
      <c r="D1025">
        <v>19</v>
      </c>
      <c r="E1025">
        <v>18</v>
      </c>
      <c r="F1025">
        <v>18</v>
      </c>
      <c r="G1025" s="5">
        <v>75</v>
      </c>
      <c r="I1025">
        <v>20</v>
      </c>
      <c r="J1025">
        <v>17</v>
      </c>
      <c r="K1025">
        <v>19</v>
      </c>
      <c r="L1025">
        <v>20</v>
      </c>
      <c r="M1025" s="5">
        <v>76</v>
      </c>
      <c r="N1025" t="s">
        <v>2950</v>
      </c>
      <c r="O1025">
        <v>20</v>
      </c>
      <c r="P1025">
        <v>15</v>
      </c>
      <c r="Q1025">
        <v>18</v>
      </c>
      <c r="R1025">
        <v>20</v>
      </c>
      <c r="S1025" s="5">
        <v>73</v>
      </c>
      <c r="T1025" t="s">
        <v>2951</v>
      </c>
      <c r="U1025">
        <v>20</v>
      </c>
      <c r="V1025">
        <v>17</v>
      </c>
      <c r="W1025">
        <v>18.3333333333333</v>
      </c>
      <c r="X1025">
        <v>19.3333333333333</v>
      </c>
      <c r="Y1025">
        <v>74.6666666666667</v>
      </c>
    </row>
    <row r="1026" spans="1:25">
      <c r="A1026">
        <v>1025</v>
      </c>
      <c r="B1026">
        <v>10</v>
      </c>
      <c r="C1026">
        <v>20</v>
      </c>
      <c r="D1026">
        <v>20</v>
      </c>
      <c r="E1026">
        <v>18</v>
      </c>
      <c r="F1026">
        <v>17</v>
      </c>
      <c r="G1026" s="5">
        <v>75</v>
      </c>
      <c r="H1026" t="s">
        <v>2952</v>
      </c>
      <c r="I1026">
        <v>19</v>
      </c>
      <c r="J1026">
        <v>18</v>
      </c>
      <c r="K1026">
        <v>19</v>
      </c>
      <c r="L1026">
        <v>18</v>
      </c>
      <c r="M1026" s="5">
        <v>74</v>
      </c>
      <c r="N1026" t="s">
        <v>2953</v>
      </c>
      <c r="O1026">
        <v>20</v>
      </c>
      <c r="P1026">
        <v>21</v>
      </c>
      <c r="Q1026">
        <v>18</v>
      </c>
      <c r="R1026">
        <v>19</v>
      </c>
      <c r="S1026" s="5">
        <v>78</v>
      </c>
      <c r="T1026" t="s">
        <v>2954</v>
      </c>
      <c r="U1026">
        <v>19.6666666666667</v>
      </c>
      <c r="V1026">
        <v>19.6666666666667</v>
      </c>
      <c r="W1026">
        <v>18.3333333333333</v>
      </c>
      <c r="X1026">
        <v>18</v>
      </c>
      <c r="Y1026">
        <v>75.6666666666667</v>
      </c>
    </row>
    <row r="1027" spans="1:25">
      <c r="A1027">
        <v>1026</v>
      </c>
      <c r="B1027">
        <v>10</v>
      </c>
      <c r="C1027">
        <v>20</v>
      </c>
      <c r="D1027">
        <v>20</v>
      </c>
      <c r="E1027">
        <v>20</v>
      </c>
      <c r="F1027">
        <v>18</v>
      </c>
      <c r="G1027" s="5">
        <v>78</v>
      </c>
      <c r="H1027" t="s">
        <v>2955</v>
      </c>
      <c r="I1027">
        <v>20</v>
      </c>
      <c r="J1027">
        <v>18</v>
      </c>
      <c r="K1027">
        <v>18</v>
      </c>
      <c r="L1027">
        <v>17</v>
      </c>
      <c r="M1027" s="5">
        <v>73</v>
      </c>
      <c r="N1027" t="s">
        <v>2956</v>
      </c>
      <c r="O1027">
        <v>20</v>
      </c>
      <c r="P1027">
        <v>21</v>
      </c>
      <c r="Q1027">
        <v>19</v>
      </c>
      <c r="R1027">
        <v>17</v>
      </c>
      <c r="S1027" s="5">
        <v>77</v>
      </c>
      <c r="T1027" t="s">
        <v>2957</v>
      </c>
      <c r="U1027">
        <v>20</v>
      </c>
      <c r="V1027">
        <v>19.6666666666667</v>
      </c>
      <c r="W1027">
        <v>19</v>
      </c>
      <c r="X1027">
        <v>17.3333333333333</v>
      </c>
      <c r="Y1027">
        <v>76</v>
      </c>
    </row>
    <row r="1028" spans="1:25">
      <c r="A1028">
        <v>1027</v>
      </c>
      <c r="B1028">
        <v>10</v>
      </c>
      <c r="C1028">
        <v>20</v>
      </c>
      <c r="D1028">
        <v>20</v>
      </c>
      <c r="E1028">
        <v>18</v>
      </c>
      <c r="F1028">
        <v>20</v>
      </c>
      <c r="G1028" s="5">
        <v>78</v>
      </c>
      <c r="H1028" t="s">
        <v>2958</v>
      </c>
      <c r="I1028">
        <v>20</v>
      </c>
      <c r="J1028">
        <v>20</v>
      </c>
      <c r="K1028">
        <v>15</v>
      </c>
      <c r="L1028">
        <v>20</v>
      </c>
      <c r="M1028" s="5">
        <v>75</v>
      </c>
      <c r="N1028" t="s">
        <v>2959</v>
      </c>
      <c r="O1028">
        <v>20</v>
      </c>
      <c r="P1028">
        <v>20</v>
      </c>
      <c r="Q1028">
        <v>18</v>
      </c>
      <c r="R1028">
        <v>18</v>
      </c>
      <c r="S1028" s="5">
        <v>76</v>
      </c>
      <c r="T1028" t="s">
        <v>2960</v>
      </c>
      <c r="U1028">
        <v>20</v>
      </c>
      <c r="V1028">
        <v>20</v>
      </c>
      <c r="W1028">
        <v>17</v>
      </c>
      <c r="X1028">
        <v>19.3333333333333</v>
      </c>
      <c r="Y1028">
        <v>76.3333333333333</v>
      </c>
    </row>
    <row r="1029" spans="1:25">
      <c r="A1029">
        <v>1028</v>
      </c>
      <c r="B1029">
        <v>10</v>
      </c>
      <c r="C1029">
        <v>18</v>
      </c>
      <c r="D1029">
        <v>20</v>
      </c>
      <c r="E1029">
        <v>17</v>
      </c>
      <c r="F1029">
        <v>15</v>
      </c>
      <c r="G1029" s="5">
        <v>70</v>
      </c>
      <c r="H1029" t="s">
        <v>2961</v>
      </c>
      <c r="I1029">
        <v>22</v>
      </c>
      <c r="J1029">
        <v>22</v>
      </c>
      <c r="K1029">
        <v>15</v>
      </c>
      <c r="L1029">
        <v>21</v>
      </c>
      <c r="M1029" s="5">
        <v>80</v>
      </c>
      <c r="N1029" t="s">
        <v>2962</v>
      </c>
      <c r="O1029">
        <v>22</v>
      </c>
      <c r="P1029">
        <v>23</v>
      </c>
      <c r="Q1029">
        <v>14</v>
      </c>
      <c r="R1029">
        <v>20</v>
      </c>
      <c r="S1029" s="5">
        <v>79</v>
      </c>
      <c r="T1029" t="s">
        <v>2963</v>
      </c>
      <c r="U1029">
        <v>20.6666666666667</v>
      </c>
      <c r="V1029">
        <v>21.6666666666667</v>
      </c>
      <c r="W1029">
        <v>15.3333333333333</v>
      </c>
      <c r="X1029">
        <v>18.6666666666667</v>
      </c>
      <c r="Y1029">
        <v>76.3333333333333</v>
      </c>
    </row>
    <row r="1030" spans="1:25">
      <c r="A1030">
        <v>1029</v>
      </c>
      <c r="B1030">
        <v>10</v>
      </c>
      <c r="C1030">
        <v>20</v>
      </c>
      <c r="D1030">
        <v>21</v>
      </c>
      <c r="E1030">
        <v>18</v>
      </c>
      <c r="F1030">
        <v>18</v>
      </c>
      <c r="G1030" s="5">
        <v>77</v>
      </c>
      <c r="H1030" t="s">
        <v>2964</v>
      </c>
      <c r="I1030">
        <v>20</v>
      </c>
      <c r="J1030">
        <v>20</v>
      </c>
      <c r="K1030">
        <v>20</v>
      </c>
      <c r="L1030">
        <v>15</v>
      </c>
      <c r="M1030" s="5">
        <v>75</v>
      </c>
      <c r="N1030" t="s">
        <v>2965</v>
      </c>
      <c r="O1030">
        <v>20</v>
      </c>
      <c r="P1030">
        <v>20</v>
      </c>
      <c r="Q1030">
        <v>19</v>
      </c>
      <c r="R1030">
        <v>19</v>
      </c>
      <c r="S1030" s="5">
        <v>78</v>
      </c>
      <c r="T1030" t="s">
        <v>2966</v>
      </c>
      <c r="U1030">
        <v>20</v>
      </c>
      <c r="V1030">
        <v>20.3333333333333</v>
      </c>
      <c r="W1030">
        <v>19</v>
      </c>
      <c r="X1030">
        <v>17.3333333333333</v>
      </c>
      <c r="Y1030">
        <v>76.6666666666667</v>
      </c>
    </row>
    <row r="1031" spans="1:25">
      <c r="A1031">
        <v>1030</v>
      </c>
      <c r="B1031">
        <v>10</v>
      </c>
      <c r="C1031">
        <v>21</v>
      </c>
      <c r="D1031">
        <v>20</v>
      </c>
      <c r="E1031">
        <v>19</v>
      </c>
      <c r="F1031">
        <v>18</v>
      </c>
      <c r="G1031" s="5">
        <v>78</v>
      </c>
      <c r="H1031" t="s">
        <v>2967</v>
      </c>
      <c r="I1031">
        <v>20</v>
      </c>
      <c r="J1031">
        <v>20</v>
      </c>
      <c r="K1031">
        <v>18</v>
      </c>
      <c r="L1031">
        <v>19</v>
      </c>
      <c r="M1031" s="5">
        <v>77</v>
      </c>
      <c r="N1031" t="s">
        <v>2968</v>
      </c>
      <c r="O1031">
        <v>20</v>
      </c>
      <c r="P1031">
        <v>21</v>
      </c>
      <c r="Q1031">
        <v>19</v>
      </c>
      <c r="R1031">
        <v>20</v>
      </c>
      <c r="S1031" s="5">
        <v>80</v>
      </c>
      <c r="T1031" t="s">
        <v>2969</v>
      </c>
      <c r="U1031">
        <v>20.3333333333333</v>
      </c>
      <c r="V1031">
        <v>20.3333333333333</v>
      </c>
      <c r="W1031">
        <v>18.6666666666667</v>
      </c>
      <c r="X1031">
        <v>19</v>
      </c>
      <c r="Y1031">
        <v>78.3333333333333</v>
      </c>
    </row>
    <row r="1032" spans="1:25">
      <c r="A1032">
        <v>1031</v>
      </c>
      <c r="B1032">
        <v>10</v>
      </c>
      <c r="C1032">
        <v>18</v>
      </c>
      <c r="D1032">
        <v>18</v>
      </c>
      <c r="E1032">
        <v>18</v>
      </c>
      <c r="F1032">
        <v>20</v>
      </c>
      <c r="G1032" s="5">
        <v>74</v>
      </c>
      <c r="H1032" t="s">
        <v>2970</v>
      </c>
      <c r="I1032">
        <v>21</v>
      </c>
      <c r="J1032">
        <v>20</v>
      </c>
      <c r="K1032">
        <v>20</v>
      </c>
      <c r="L1032">
        <v>20</v>
      </c>
      <c r="M1032" s="5">
        <v>81</v>
      </c>
      <c r="O1032">
        <v>20</v>
      </c>
      <c r="P1032">
        <v>20</v>
      </c>
      <c r="Q1032">
        <v>20</v>
      </c>
      <c r="R1032">
        <v>20</v>
      </c>
      <c r="S1032" s="5">
        <v>80</v>
      </c>
      <c r="T1032" t="s">
        <v>2971</v>
      </c>
      <c r="U1032">
        <v>19.6666666666667</v>
      </c>
      <c r="V1032">
        <v>19.3333333333333</v>
      </c>
      <c r="W1032">
        <v>19.3333333333333</v>
      </c>
      <c r="X1032">
        <v>20</v>
      </c>
      <c r="Y1032">
        <v>78.3333333333333</v>
      </c>
    </row>
    <row r="1033" spans="1:25">
      <c r="A1033">
        <v>1032</v>
      </c>
      <c r="B1033">
        <v>10</v>
      </c>
      <c r="C1033">
        <v>20</v>
      </c>
      <c r="D1033">
        <v>20</v>
      </c>
      <c r="E1033">
        <v>19</v>
      </c>
      <c r="F1033">
        <v>21</v>
      </c>
      <c r="G1033" s="5">
        <v>80</v>
      </c>
      <c r="H1033" t="s">
        <v>2972</v>
      </c>
      <c r="I1033">
        <v>21</v>
      </c>
      <c r="J1033">
        <v>20</v>
      </c>
      <c r="K1033">
        <v>20</v>
      </c>
      <c r="L1033">
        <v>21</v>
      </c>
      <c r="M1033" s="5">
        <v>82</v>
      </c>
      <c r="O1033">
        <v>20</v>
      </c>
      <c r="P1033">
        <v>20</v>
      </c>
      <c r="Q1033">
        <v>21</v>
      </c>
      <c r="R1033">
        <v>19</v>
      </c>
      <c r="S1033" s="5">
        <v>80</v>
      </c>
      <c r="U1033">
        <v>20.3333333333333</v>
      </c>
      <c r="V1033">
        <v>20</v>
      </c>
      <c r="W1033">
        <v>20</v>
      </c>
      <c r="X1033">
        <v>20.3333333333333</v>
      </c>
      <c r="Y1033">
        <v>80.6666666666667</v>
      </c>
    </row>
    <row r="1034" spans="1:25">
      <c r="A1034">
        <v>1033</v>
      </c>
      <c r="B1034">
        <v>10</v>
      </c>
      <c r="C1034">
        <v>15</v>
      </c>
      <c r="D1034">
        <v>24</v>
      </c>
      <c r="E1034">
        <v>23</v>
      </c>
      <c r="F1034">
        <v>22</v>
      </c>
      <c r="G1034" s="5">
        <v>84</v>
      </c>
      <c r="H1034" t="s">
        <v>2973</v>
      </c>
      <c r="I1034">
        <v>20</v>
      </c>
      <c r="J1034">
        <v>18</v>
      </c>
      <c r="K1034">
        <v>17</v>
      </c>
      <c r="L1034">
        <v>20</v>
      </c>
      <c r="M1034" s="5">
        <v>75</v>
      </c>
      <c r="N1034" t="s">
        <v>2974</v>
      </c>
      <c r="O1034">
        <v>20</v>
      </c>
      <c r="P1034">
        <v>21</v>
      </c>
      <c r="Q1034">
        <v>23</v>
      </c>
      <c r="R1034">
        <v>20</v>
      </c>
      <c r="S1034" s="5">
        <v>84</v>
      </c>
      <c r="T1034" t="s">
        <v>2975</v>
      </c>
      <c r="U1034">
        <v>18.3333333333333</v>
      </c>
      <c r="V1034">
        <v>21</v>
      </c>
      <c r="W1034">
        <v>21</v>
      </c>
      <c r="X1034">
        <v>20.6666666666667</v>
      </c>
      <c r="Y1034">
        <v>81</v>
      </c>
    </row>
    <row r="1035" spans="1:25">
      <c r="A1035">
        <v>1034</v>
      </c>
      <c r="B1035">
        <v>10</v>
      </c>
      <c r="C1035">
        <v>20</v>
      </c>
      <c r="D1035">
        <v>20</v>
      </c>
      <c r="E1035">
        <v>20</v>
      </c>
      <c r="F1035">
        <v>21</v>
      </c>
      <c r="G1035" s="5">
        <v>81</v>
      </c>
      <c r="H1035" t="s">
        <v>2976</v>
      </c>
      <c r="I1035">
        <v>22</v>
      </c>
      <c r="J1035">
        <v>21</v>
      </c>
      <c r="K1035">
        <v>21</v>
      </c>
      <c r="L1035">
        <v>21</v>
      </c>
      <c r="M1035" s="5">
        <v>85</v>
      </c>
      <c r="N1035" t="s">
        <v>2977</v>
      </c>
      <c r="O1035">
        <v>20</v>
      </c>
      <c r="P1035">
        <v>20</v>
      </c>
      <c r="Q1035">
        <v>17</v>
      </c>
      <c r="R1035">
        <v>21</v>
      </c>
      <c r="S1035" s="5">
        <v>78</v>
      </c>
      <c r="T1035" t="s">
        <v>2978</v>
      </c>
      <c r="U1035">
        <v>20.6666666666667</v>
      </c>
      <c r="V1035">
        <v>20.3333333333333</v>
      </c>
      <c r="W1035">
        <v>19.3333333333333</v>
      </c>
      <c r="X1035">
        <v>21</v>
      </c>
      <c r="Y1035">
        <v>81.3333333333333</v>
      </c>
    </row>
    <row r="1036" spans="1:25">
      <c r="A1036">
        <v>1035</v>
      </c>
      <c r="B1036">
        <v>10</v>
      </c>
      <c r="C1036">
        <v>20</v>
      </c>
      <c r="D1036">
        <v>19</v>
      </c>
      <c r="E1036">
        <v>20</v>
      </c>
      <c r="F1036">
        <v>21</v>
      </c>
      <c r="G1036" s="5">
        <v>80</v>
      </c>
      <c r="H1036" t="s">
        <v>2979</v>
      </c>
      <c r="I1036">
        <v>21</v>
      </c>
      <c r="J1036">
        <v>20</v>
      </c>
      <c r="K1036">
        <v>22</v>
      </c>
      <c r="L1036">
        <v>20</v>
      </c>
      <c r="M1036" s="5">
        <v>83</v>
      </c>
      <c r="N1036" t="s">
        <v>2980</v>
      </c>
      <c r="O1036">
        <v>20</v>
      </c>
      <c r="P1036">
        <v>21</v>
      </c>
      <c r="Q1036">
        <v>20</v>
      </c>
      <c r="R1036">
        <v>21</v>
      </c>
      <c r="S1036" s="5">
        <v>82</v>
      </c>
      <c r="T1036" t="s">
        <v>2981</v>
      </c>
      <c r="U1036">
        <v>20.3333333333333</v>
      </c>
      <c r="V1036">
        <v>20</v>
      </c>
      <c r="W1036">
        <v>20.6666666666667</v>
      </c>
      <c r="X1036">
        <v>20.6666666666667</v>
      </c>
      <c r="Y1036">
        <v>81.6666666666667</v>
      </c>
    </row>
    <row r="1037" spans="1:25">
      <c r="A1037">
        <v>1036</v>
      </c>
      <c r="B1037">
        <v>10</v>
      </c>
      <c r="C1037">
        <v>20</v>
      </c>
      <c r="D1037">
        <v>20</v>
      </c>
      <c r="E1037">
        <v>23</v>
      </c>
      <c r="F1037">
        <v>21</v>
      </c>
      <c r="G1037" s="5">
        <v>84</v>
      </c>
      <c r="H1037" t="s">
        <v>2982</v>
      </c>
      <c r="I1037">
        <v>19</v>
      </c>
      <c r="J1037">
        <v>20</v>
      </c>
      <c r="K1037">
        <v>21</v>
      </c>
      <c r="L1037">
        <v>20</v>
      </c>
      <c r="M1037" s="5">
        <v>80</v>
      </c>
      <c r="N1037" t="s">
        <v>2983</v>
      </c>
      <c r="O1037">
        <v>20</v>
      </c>
      <c r="P1037">
        <v>21</v>
      </c>
      <c r="Q1037">
        <v>22</v>
      </c>
      <c r="R1037">
        <v>20</v>
      </c>
      <c r="S1037" s="5">
        <v>83</v>
      </c>
      <c r="T1037" t="s">
        <v>2984</v>
      </c>
      <c r="U1037">
        <v>19.6666666666667</v>
      </c>
      <c r="V1037">
        <v>20.3333333333333</v>
      </c>
      <c r="W1037">
        <v>22</v>
      </c>
      <c r="X1037">
        <v>20.3333333333333</v>
      </c>
      <c r="Y1037">
        <v>82.3333333333333</v>
      </c>
    </row>
    <row r="1038" spans="1:25">
      <c r="A1038">
        <v>1037</v>
      </c>
      <c r="B1038">
        <v>10</v>
      </c>
      <c r="C1038">
        <v>22</v>
      </c>
      <c r="D1038">
        <v>20</v>
      </c>
      <c r="E1038">
        <v>22</v>
      </c>
      <c r="F1038">
        <v>21</v>
      </c>
      <c r="G1038" s="5">
        <v>85</v>
      </c>
      <c r="H1038" t="s">
        <v>2985</v>
      </c>
      <c r="I1038">
        <v>20</v>
      </c>
      <c r="J1038">
        <v>21</v>
      </c>
      <c r="K1038">
        <v>21</v>
      </c>
      <c r="L1038">
        <v>21</v>
      </c>
      <c r="M1038" s="5">
        <v>83</v>
      </c>
      <c r="N1038" t="s">
        <v>2986</v>
      </c>
      <c r="O1038">
        <v>20</v>
      </c>
      <c r="P1038">
        <v>20</v>
      </c>
      <c r="Q1038">
        <v>20</v>
      </c>
      <c r="R1038">
        <v>20</v>
      </c>
      <c r="S1038" s="5">
        <v>80</v>
      </c>
      <c r="U1038">
        <v>20.6666666666667</v>
      </c>
      <c r="V1038">
        <v>20.3333333333333</v>
      </c>
      <c r="W1038">
        <v>21</v>
      </c>
      <c r="X1038">
        <v>20.6666666666667</v>
      </c>
      <c r="Y1038">
        <v>82.6666666666667</v>
      </c>
    </row>
    <row r="1039" spans="1:25">
      <c r="A1039">
        <v>1038</v>
      </c>
      <c r="B1039">
        <v>10</v>
      </c>
      <c r="C1039">
        <v>21</v>
      </c>
      <c r="D1039">
        <v>19</v>
      </c>
      <c r="E1039">
        <v>20</v>
      </c>
      <c r="F1039">
        <v>18</v>
      </c>
      <c r="G1039" s="5">
        <v>78</v>
      </c>
      <c r="H1039" t="s">
        <v>2987</v>
      </c>
      <c r="I1039">
        <v>22</v>
      </c>
      <c r="J1039">
        <v>21</v>
      </c>
      <c r="K1039">
        <v>21</v>
      </c>
      <c r="L1039">
        <v>23</v>
      </c>
      <c r="M1039" s="5">
        <v>87</v>
      </c>
      <c r="N1039" t="s">
        <v>2988</v>
      </c>
      <c r="O1039">
        <v>20</v>
      </c>
      <c r="P1039">
        <v>20</v>
      </c>
      <c r="Q1039">
        <v>22</v>
      </c>
      <c r="R1039">
        <v>23</v>
      </c>
      <c r="S1039" s="5">
        <v>85</v>
      </c>
      <c r="T1039" t="s">
        <v>2989</v>
      </c>
      <c r="U1039">
        <v>21</v>
      </c>
      <c r="V1039">
        <v>20</v>
      </c>
      <c r="W1039">
        <v>21</v>
      </c>
      <c r="X1039">
        <v>21.3333333333333</v>
      </c>
      <c r="Y1039">
        <v>83.3333333333333</v>
      </c>
    </row>
    <row r="1040" spans="1:25">
      <c r="A1040">
        <v>1039</v>
      </c>
      <c r="B1040">
        <v>10</v>
      </c>
      <c r="C1040">
        <v>21</v>
      </c>
      <c r="D1040">
        <v>22</v>
      </c>
      <c r="E1040">
        <v>20</v>
      </c>
      <c r="F1040">
        <v>20</v>
      </c>
      <c r="G1040" s="5">
        <v>83</v>
      </c>
      <c r="H1040" t="s">
        <v>2990</v>
      </c>
      <c r="I1040">
        <v>21</v>
      </c>
      <c r="J1040">
        <v>23</v>
      </c>
      <c r="K1040">
        <v>20</v>
      </c>
      <c r="L1040">
        <v>21</v>
      </c>
      <c r="M1040" s="5">
        <v>85</v>
      </c>
      <c r="N1040" t="s">
        <v>2991</v>
      </c>
      <c r="O1040">
        <v>22</v>
      </c>
      <c r="P1040">
        <v>23</v>
      </c>
      <c r="Q1040">
        <v>23</v>
      </c>
      <c r="R1040">
        <v>24</v>
      </c>
      <c r="S1040" s="5">
        <v>92</v>
      </c>
      <c r="T1040" t="s">
        <v>2992</v>
      </c>
      <c r="U1040">
        <v>21.3333333333333</v>
      </c>
      <c r="V1040">
        <v>22.6666666666667</v>
      </c>
      <c r="W1040">
        <v>21</v>
      </c>
      <c r="X1040">
        <v>21.6666666666667</v>
      </c>
      <c r="Y1040">
        <v>86.6666666666667</v>
      </c>
    </row>
    <row r="1041" spans="1:25">
      <c r="A1041">
        <v>1040</v>
      </c>
      <c r="B1041">
        <v>10</v>
      </c>
      <c r="C1041">
        <v>22</v>
      </c>
      <c r="D1041">
        <v>23</v>
      </c>
      <c r="E1041">
        <v>22</v>
      </c>
      <c r="F1041">
        <v>23</v>
      </c>
      <c r="G1041" s="5">
        <v>90</v>
      </c>
      <c r="I1041">
        <v>21</v>
      </c>
      <c r="J1041">
        <v>22</v>
      </c>
      <c r="K1041">
        <v>22</v>
      </c>
      <c r="L1041">
        <v>23</v>
      </c>
      <c r="M1041" s="5">
        <v>88</v>
      </c>
      <c r="N1041" t="s">
        <v>2993</v>
      </c>
      <c r="O1041">
        <v>20</v>
      </c>
      <c r="P1041">
        <v>20</v>
      </c>
      <c r="Q1041">
        <v>24</v>
      </c>
      <c r="R1041">
        <v>23</v>
      </c>
      <c r="S1041" s="5">
        <v>87</v>
      </c>
      <c r="T1041" t="s">
        <v>2994</v>
      </c>
      <c r="U1041">
        <v>21</v>
      </c>
      <c r="V1041">
        <v>21.6666666666667</v>
      </c>
      <c r="W1041">
        <v>22.6666666666667</v>
      </c>
      <c r="X1041">
        <v>23</v>
      </c>
      <c r="Y1041">
        <v>88.3333333333333</v>
      </c>
    </row>
    <row r="1042" spans="1:25">
      <c r="A1042">
        <v>1041</v>
      </c>
      <c r="B1042">
        <v>10</v>
      </c>
      <c r="C1042">
        <v>22</v>
      </c>
      <c r="D1042">
        <v>20</v>
      </c>
      <c r="E1042">
        <v>22</v>
      </c>
      <c r="F1042">
        <v>20</v>
      </c>
      <c r="G1042" s="5">
        <v>84</v>
      </c>
      <c r="H1042" t="s">
        <v>2995</v>
      </c>
      <c r="I1042">
        <v>22</v>
      </c>
      <c r="J1042">
        <v>22</v>
      </c>
      <c r="K1042">
        <v>22</v>
      </c>
      <c r="L1042">
        <v>21</v>
      </c>
      <c r="M1042" s="5">
        <v>87</v>
      </c>
      <c r="N1042" t="s">
        <v>2996</v>
      </c>
      <c r="O1042">
        <v>23</v>
      </c>
      <c r="P1042">
        <v>21</v>
      </c>
      <c r="Q1042">
        <v>21</v>
      </c>
      <c r="R1042">
        <v>24</v>
      </c>
      <c r="S1042" s="5">
        <v>89</v>
      </c>
      <c r="T1042" t="s">
        <v>2997</v>
      </c>
      <c r="U1042">
        <v>22.3333333333333</v>
      </c>
      <c r="V1042">
        <v>21</v>
      </c>
      <c r="W1042">
        <v>21.6666666666667</v>
      </c>
      <c r="X1042">
        <v>21.6666666666667</v>
      </c>
      <c r="Y1042">
        <v>86.6666666666667</v>
      </c>
    </row>
    <row r="1043" spans="1:25">
      <c r="A1043">
        <v>1042</v>
      </c>
      <c r="B1043">
        <v>10</v>
      </c>
      <c r="C1043">
        <v>22</v>
      </c>
      <c r="D1043">
        <v>23</v>
      </c>
      <c r="E1043">
        <v>23</v>
      </c>
      <c r="F1043">
        <v>22</v>
      </c>
      <c r="G1043" s="5">
        <v>90</v>
      </c>
      <c r="H1043" t="s">
        <v>2998</v>
      </c>
      <c r="I1043">
        <v>20</v>
      </c>
      <c r="J1043">
        <v>21</v>
      </c>
      <c r="K1043">
        <v>22</v>
      </c>
      <c r="L1043">
        <v>22</v>
      </c>
      <c r="M1043" s="5">
        <v>85</v>
      </c>
      <c r="N1043" t="s">
        <v>2999</v>
      </c>
      <c r="O1043">
        <v>21</v>
      </c>
      <c r="P1043">
        <v>22</v>
      </c>
      <c r="Q1043">
        <v>21</v>
      </c>
      <c r="R1043">
        <v>23</v>
      </c>
      <c r="S1043" s="5">
        <v>87</v>
      </c>
      <c r="T1043" t="s">
        <v>3000</v>
      </c>
      <c r="U1043">
        <v>21</v>
      </c>
      <c r="V1043">
        <v>22</v>
      </c>
      <c r="W1043">
        <v>22</v>
      </c>
      <c r="X1043">
        <v>22.3333333333333</v>
      </c>
      <c r="Y1043">
        <v>87.3333333333333</v>
      </c>
    </row>
    <row r="1044" spans="1:25">
      <c r="A1044">
        <v>1043</v>
      </c>
      <c r="B1044">
        <v>10</v>
      </c>
      <c r="C1044">
        <v>20</v>
      </c>
      <c r="D1044">
        <v>15</v>
      </c>
      <c r="E1044">
        <v>15</v>
      </c>
      <c r="F1044">
        <v>20</v>
      </c>
      <c r="G1044" s="5">
        <v>70</v>
      </c>
      <c r="H1044" t="s">
        <v>3001</v>
      </c>
      <c r="I1044">
        <v>20</v>
      </c>
      <c r="J1044">
        <v>20</v>
      </c>
      <c r="K1044">
        <v>15</v>
      </c>
      <c r="L1044">
        <v>15</v>
      </c>
      <c r="M1044" s="5">
        <v>70</v>
      </c>
      <c r="N1044" t="s">
        <v>3002</v>
      </c>
      <c r="O1044">
        <v>18</v>
      </c>
      <c r="P1044">
        <v>18</v>
      </c>
      <c r="Q1044">
        <v>17</v>
      </c>
      <c r="R1044">
        <v>17</v>
      </c>
      <c r="S1044" s="5">
        <v>70</v>
      </c>
      <c r="T1044" t="s">
        <v>3003</v>
      </c>
      <c r="U1044">
        <v>19.3333333333333</v>
      </c>
      <c r="V1044">
        <v>17.6666666666667</v>
      </c>
      <c r="W1044">
        <v>15.6666666666667</v>
      </c>
      <c r="X1044">
        <v>17.3333333333333</v>
      </c>
      <c r="Y1044">
        <v>70</v>
      </c>
    </row>
    <row r="1045" spans="1:25">
      <c r="A1045">
        <v>1044</v>
      </c>
      <c r="B1045">
        <v>10</v>
      </c>
      <c r="C1045">
        <v>20</v>
      </c>
      <c r="D1045">
        <v>18</v>
      </c>
      <c r="E1045">
        <v>20</v>
      </c>
      <c r="F1045">
        <v>20</v>
      </c>
      <c r="G1045" s="5">
        <v>78</v>
      </c>
      <c r="H1045" t="s">
        <v>3004</v>
      </c>
      <c r="I1045">
        <v>20</v>
      </c>
      <c r="J1045">
        <v>20</v>
      </c>
      <c r="K1045">
        <v>15</v>
      </c>
      <c r="L1045">
        <v>15</v>
      </c>
      <c r="M1045" s="5">
        <v>70</v>
      </c>
      <c r="N1045" t="s">
        <v>3005</v>
      </c>
      <c r="O1045">
        <v>20</v>
      </c>
      <c r="P1045">
        <v>15</v>
      </c>
      <c r="Q1045">
        <v>15</v>
      </c>
      <c r="R1045">
        <v>20</v>
      </c>
      <c r="S1045" s="5">
        <v>70</v>
      </c>
      <c r="T1045" t="s">
        <v>3006</v>
      </c>
      <c r="U1045">
        <v>20</v>
      </c>
      <c r="V1045">
        <v>17.6666666666667</v>
      </c>
      <c r="W1045">
        <v>16.6666666666667</v>
      </c>
      <c r="X1045">
        <v>18.3333333333333</v>
      </c>
      <c r="Y1045">
        <v>72.6666666666667</v>
      </c>
    </row>
    <row r="1046" spans="1:25">
      <c r="A1046">
        <v>1045</v>
      </c>
      <c r="B1046">
        <v>10</v>
      </c>
      <c r="C1046">
        <v>15</v>
      </c>
      <c r="D1046">
        <v>16</v>
      </c>
      <c r="E1046">
        <v>18</v>
      </c>
      <c r="F1046">
        <v>20</v>
      </c>
      <c r="G1046" s="5">
        <v>69</v>
      </c>
      <c r="I1046">
        <v>20</v>
      </c>
      <c r="J1046">
        <v>18</v>
      </c>
      <c r="K1046">
        <v>18</v>
      </c>
      <c r="L1046">
        <v>16</v>
      </c>
      <c r="M1046" s="5">
        <v>72</v>
      </c>
      <c r="N1046" t="s">
        <v>3007</v>
      </c>
      <c r="O1046">
        <v>19</v>
      </c>
      <c r="P1046">
        <v>16</v>
      </c>
      <c r="Q1046">
        <v>18</v>
      </c>
      <c r="R1046">
        <v>18</v>
      </c>
      <c r="S1046" s="5">
        <v>71</v>
      </c>
      <c r="T1046" t="s">
        <v>3008</v>
      </c>
      <c r="U1046">
        <v>18</v>
      </c>
      <c r="V1046">
        <v>16.6666666666667</v>
      </c>
      <c r="W1046">
        <v>18</v>
      </c>
      <c r="X1046">
        <v>18</v>
      </c>
      <c r="Y1046">
        <v>70.6666666666667</v>
      </c>
    </row>
    <row r="1047" spans="1:25">
      <c r="A1047">
        <v>1046</v>
      </c>
      <c r="B1047">
        <v>10</v>
      </c>
      <c r="C1047">
        <v>20</v>
      </c>
      <c r="D1047">
        <v>21</v>
      </c>
      <c r="E1047">
        <v>18</v>
      </c>
      <c r="F1047">
        <v>19</v>
      </c>
      <c r="G1047" s="5">
        <v>78</v>
      </c>
      <c r="H1047" t="s">
        <v>3009</v>
      </c>
      <c r="I1047">
        <v>20</v>
      </c>
      <c r="J1047">
        <v>20</v>
      </c>
      <c r="K1047">
        <v>15</v>
      </c>
      <c r="L1047">
        <v>17</v>
      </c>
      <c r="M1047" s="5">
        <v>72</v>
      </c>
      <c r="N1047" t="s">
        <v>3010</v>
      </c>
      <c r="O1047">
        <v>20</v>
      </c>
      <c r="P1047">
        <v>20</v>
      </c>
      <c r="Q1047">
        <v>15</v>
      </c>
      <c r="R1047">
        <v>15</v>
      </c>
      <c r="S1047" s="5">
        <v>70</v>
      </c>
      <c r="T1047" t="s">
        <v>3011</v>
      </c>
      <c r="U1047">
        <v>20</v>
      </c>
      <c r="V1047">
        <v>20.3333333333333</v>
      </c>
      <c r="W1047">
        <v>16</v>
      </c>
      <c r="X1047">
        <v>17</v>
      </c>
      <c r="Y1047">
        <v>73.3333333333333</v>
      </c>
    </row>
    <row r="1048" spans="1:25">
      <c r="A1048">
        <v>1047</v>
      </c>
      <c r="B1048">
        <v>10</v>
      </c>
      <c r="C1048">
        <v>20</v>
      </c>
      <c r="D1048">
        <v>20</v>
      </c>
      <c r="E1048">
        <v>19</v>
      </c>
      <c r="F1048">
        <v>18</v>
      </c>
      <c r="G1048" s="5">
        <v>77</v>
      </c>
      <c r="H1048" t="s">
        <v>3012</v>
      </c>
      <c r="I1048">
        <v>20</v>
      </c>
      <c r="J1048">
        <v>20</v>
      </c>
      <c r="K1048">
        <v>19</v>
      </c>
      <c r="L1048">
        <v>18</v>
      </c>
      <c r="M1048" s="5">
        <v>77</v>
      </c>
      <c r="N1048" t="s">
        <v>3013</v>
      </c>
      <c r="O1048">
        <v>22</v>
      </c>
      <c r="P1048">
        <v>20</v>
      </c>
      <c r="Q1048">
        <v>22</v>
      </c>
      <c r="R1048">
        <v>21</v>
      </c>
      <c r="S1048" s="5">
        <v>85</v>
      </c>
      <c r="T1048" t="s">
        <v>3014</v>
      </c>
      <c r="U1048">
        <v>20.6666666666667</v>
      </c>
      <c r="V1048">
        <v>20</v>
      </c>
      <c r="W1048">
        <v>20</v>
      </c>
      <c r="X1048">
        <v>19</v>
      </c>
      <c r="Y1048">
        <v>79.6666666666667</v>
      </c>
    </row>
    <row r="1049" spans="1:25">
      <c r="A1049">
        <v>1048</v>
      </c>
      <c r="B1049">
        <v>10</v>
      </c>
      <c r="C1049">
        <v>23</v>
      </c>
      <c r="D1049">
        <v>21</v>
      </c>
      <c r="E1049">
        <v>22</v>
      </c>
      <c r="F1049">
        <v>21</v>
      </c>
      <c r="G1049" s="5">
        <v>87</v>
      </c>
      <c r="H1049" t="s">
        <v>3015</v>
      </c>
      <c r="I1049">
        <v>12</v>
      </c>
      <c r="J1049">
        <v>24</v>
      </c>
      <c r="K1049">
        <v>22</v>
      </c>
      <c r="L1049">
        <v>23</v>
      </c>
      <c r="M1049" s="5">
        <v>81</v>
      </c>
      <c r="O1049">
        <v>20</v>
      </c>
      <c r="P1049">
        <v>22</v>
      </c>
      <c r="Q1049">
        <v>15</v>
      </c>
      <c r="R1049">
        <v>20</v>
      </c>
      <c r="S1049" s="5">
        <v>77</v>
      </c>
      <c r="T1049" t="s">
        <v>3016</v>
      </c>
      <c r="U1049">
        <v>18.3333333333333</v>
      </c>
      <c r="V1049">
        <v>22.3333333333333</v>
      </c>
      <c r="W1049">
        <v>19.6666666666667</v>
      </c>
      <c r="X1049">
        <v>21.3333333333333</v>
      </c>
      <c r="Y1049">
        <v>81.6666666666667</v>
      </c>
    </row>
    <row r="1050" spans="1:25">
      <c r="A1050">
        <v>1049</v>
      </c>
      <c r="B1050">
        <v>10</v>
      </c>
      <c r="C1050">
        <v>22</v>
      </c>
      <c r="D1050">
        <v>20</v>
      </c>
      <c r="E1050">
        <v>23</v>
      </c>
      <c r="F1050">
        <v>20</v>
      </c>
      <c r="G1050" s="5">
        <v>85</v>
      </c>
      <c r="H1050" t="s">
        <v>3017</v>
      </c>
      <c r="I1050">
        <v>20</v>
      </c>
      <c r="J1050">
        <v>20</v>
      </c>
      <c r="K1050">
        <v>20</v>
      </c>
      <c r="L1050">
        <v>20</v>
      </c>
      <c r="M1050" s="5">
        <v>80</v>
      </c>
      <c r="N1050" t="s">
        <v>3018</v>
      </c>
      <c r="O1050">
        <v>21</v>
      </c>
      <c r="P1050">
        <v>22</v>
      </c>
      <c r="Q1050">
        <v>20</v>
      </c>
      <c r="R1050">
        <v>20</v>
      </c>
      <c r="S1050" s="5">
        <v>83</v>
      </c>
      <c r="T1050" t="s">
        <v>3019</v>
      </c>
      <c r="U1050">
        <v>21</v>
      </c>
      <c r="V1050">
        <v>20.6666666666667</v>
      </c>
      <c r="W1050">
        <v>21</v>
      </c>
      <c r="X1050">
        <v>20</v>
      </c>
      <c r="Y1050">
        <v>82.6666666666667</v>
      </c>
    </row>
    <row r="1051" spans="1:25">
      <c r="A1051">
        <v>1050</v>
      </c>
      <c r="B1051">
        <v>10</v>
      </c>
      <c r="C1051">
        <v>21</v>
      </c>
      <c r="D1051">
        <v>20</v>
      </c>
      <c r="E1051">
        <v>22</v>
      </c>
      <c r="F1051">
        <v>22</v>
      </c>
      <c r="G1051" s="5">
        <v>85</v>
      </c>
      <c r="H1051" t="s">
        <v>3020</v>
      </c>
      <c r="I1051">
        <v>21</v>
      </c>
      <c r="J1051">
        <v>19</v>
      </c>
      <c r="K1051">
        <v>23</v>
      </c>
      <c r="L1051">
        <v>22</v>
      </c>
      <c r="M1051" s="5">
        <v>85</v>
      </c>
      <c r="N1051" t="s">
        <v>3021</v>
      </c>
      <c r="O1051">
        <v>22</v>
      </c>
      <c r="P1051">
        <v>19</v>
      </c>
      <c r="Q1051">
        <v>23</v>
      </c>
      <c r="R1051">
        <v>20</v>
      </c>
      <c r="S1051" s="5">
        <v>84</v>
      </c>
      <c r="T1051" t="s">
        <v>3022</v>
      </c>
      <c r="U1051">
        <v>21.3333333333333</v>
      </c>
      <c r="V1051">
        <v>19.3333333333333</v>
      </c>
      <c r="W1051">
        <v>22.6666666666667</v>
      </c>
      <c r="X1051">
        <v>21.3333333333333</v>
      </c>
      <c r="Y1051">
        <v>84.6666666666667</v>
      </c>
    </row>
    <row r="1052" spans="1:25">
      <c r="A1052">
        <v>1051</v>
      </c>
      <c r="B1052">
        <v>10</v>
      </c>
      <c r="C1052">
        <v>20</v>
      </c>
      <c r="D1052">
        <v>20</v>
      </c>
      <c r="E1052">
        <v>18</v>
      </c>
      <c r="F1052">
        <v>25</v>
      </c>
      <c r="G1052" s="5">
        <v>83</v>
      </c>
      <c r="H1052" t="s">
        <v>3023</v>
      </c>
      <c r="I1052">
        <v>23</v>
      </c>
      <c r="J1052">
        <v>23</v>
      </c>
      <c r="K1052">
        <v>22</v>
      </c>
      <c r="L1052">
        <v>22</v>
      </c>
      <c r="M1052" s="5">
        <v>90</v>
      </c>
      <c r="N1052" t="s">
        <v>3024</v>
      </c>
      <c r="O1052">
        <v>22</v>
      </c>
      <c r="P1052">
        <v>20</v>
      </c>
      <c r="Q1052">
        <v>20</v>
      </c>
      <c r="R1052">
        <v>20</v>
      </c>
      <c r="S1052" s="5">
        <v>82</v>
      </c>
      <c r="T1052" t="s">
        <v>3025</v>
      </c>
      <c r="U1052">
        <v>21.6666666666667</v>
      </c>
      <c r="V1052">
        <v>21</v>
      </c>
      <c r="W1052">
        <v>20</v>
      </c>
      <c r="X1052">
        <v>22.3333333333333</v>
      </c>
      <c r="Y1052">
        <v>85</v>
      </c>
    </row>
    <row r="1053" spans="1:25">
      <c r="A1053">
        <v>1052</v>
      </c>
      <c r="B1053">
        <v>10</v>
      </c>
      <c r="C1053">
        <v>20</v>
      </c>
      <c r="D1053">
        <v>20</v>
      </c>
      <c r="E1053">
        <v>20</v>
      </c>
      <c r="F1053">
        <v>20</v>
      </c>
      <c r="G1053" s="5">
        <v>80</v>
      </c>
      <c r="H1053" t="s">
        <v>3026</v>
      </c>
      <c r="I1053">
        <v>22</v>
      </c>
      <c r="J1053">
        <v>22</v>
      </c>
      <c r="K1053">
        <v>22</v>
      </c>
      <c r="L1053">
        <v>23</v>
      </c>
      <c r="M1053" s="5">
        <v>89</v>
      </c>
      <c r="N1053" t="s">
        <v>3027</v>
      </c>
      <c r="O1053">
        <v>22</v>
      </c>
      <c r="P1053">
        <v>22</v>
      </c>
      <c r="Q1053">
        <v>22</v>
      </c>
      <c r="R1053">
        <v>20</v>
      </c>
      <c r="S1053" s="5">
        <v>86</v>
      </c>
      <c r="T1053" t="s">
        <v>3028</v>
      </c>
      <c r="U1053">
        <v>21.3333333333333</v>
      </c>
      <c r="V1053">
        <v>21.3333333333333</v>
      </c>
      <c r="W1053">
        <v>21.3333333333333</v>
      </c>
      <c r="X1053">
        <v>21</v>
      </c>
      <c r="Y1053">
        <v>85</v>
      </c>
    </row>
    <row r="1054" spans="1:25">
      <c r="A1054">
        <v>1053</v>
      </c>
      <c r="B1054">
        <v>10</v>
      </c>
      <c r="C1054">
        <v>20</v>
      </c>
      <c r="D1054">
        <v>20</v>
      </c>
      <c r="E1054">
        <v>21</v>
      </c>
      <c r="F1054">
        <v>23</v>
      </c>
      <c r="G1054" s="5">
        <v>84</v>
      </c>
      <c r="H1054" t="s">
        <v>3029</v>
      </c>
      <c r="I1054">
        <v>23</v>
      </c>
      <c r="J1054">
        <v>20</v>
      </c>
      <c r="K1054">
        <v>20</v>
      </c>
      <c r="L1054">
        <v>23</v>
      </c>
      <c r="M1054" s="5">
        <v>86</v>
      </c>
      <c r="N1054" t="s">
        <v>3030</v>
      </c>
      <c r="O1054">
        <v>21</v>
      </c>
      <c r="P1054">
        <v>20</v>
      </c>
      <c r="Q1054">
        <v>24</v>
      </c>
      <c r="R1054">
        <v>21</v>
      </c>
      <c r="S1054" s="5">
        <v>86</v>
      </c>
      <c r="T1054" t="s">
        <v>3031</v>
      </c>
      <c r="U1054">
        <v>21.3333333333333</v>
      </c>
      <c r="V1054">
        <v>20</v>
      </c>
      <c r="W1054">
        <v>21.6666666666667</v>
      </c>
      <c r="X1054">
        <v>22.3333333333333</v>
      </c>
      <c r="Y1054">
        <v>85.3333333333333</v>
      </c>
    </row>
    <row r="1055" spans="1:25">
      <c r="A1055">
        <v>1054</v>
      </c>
      <c r="B1055">
        <v>10</v>
      </c>
      <c r="C1055">
        <v>20</v>
      </c>
      <c r="D1055">
        <v>21</v>
      </c>
      <c r="E1055">
        <v>21</v>
      </c>
      <c r="F1055">
        <v>21</v>
      </c>
      <c r="G1055" s="5">
        <v>83</v>
      </c>
      <c r="H1055" t="s">
        <v>3032</v>
      </c>
      <c r="I1055">
        <v>20</v>
      </c>
      <c r="J1055">
        <v>21</v>
      </c>
      <c r="K1055">
        <v>20</v>
      </c>
      <c r="L1055">
        <v>22</v>
      </c>
      <c r="M1055" s="5">
        <v>83</v>
      </c>
      <c r="N1055" t="s">
        <v>3033</v>
      </c>
      <c r="O1055">
        <v>22</v>
      </c>
      <c r="P1055">
        <v>23</v>
      </c>
      <c r="Q1055">
        <v>22</v>
      </c>
      <c r="R1055">
        <v>24</v>
      </c>
      <c r="S1055" s="5">
        <v>91</v>
      </c>
      <c r="T1055" t="s">
        <v>3034</v>
      </c>
      <c r="U1055">
        <v>20.6666666666667</v>
      </c>
      <c r="V1055">
        <v>21.6666666666667</v>
      </c>
      <c r="W1055">
        <v>21</v>
      </c>
      <c r="X1055">
        <v>22.3333333333333</v>
      </c>
      <c r="Y1055">
        <v>85.6666666666667</v>
      </c>
    </row>
    <row r="1056" spans="1:25">
      <c r="A1056">
        <v>1055</v>
      </c>
      <c r="B1056">
        <v>10</v>
      </c>
      <c r="C1056">
        <v>23</v>
      </c>
      <c r="D1056">
        <v>24</v>
      </c>
      <c r="E1056">
        <v>22</v>
      </c>
      <c r="F1056">
        <v>19</v>
      </c>
      <c r="G1056" s="5">
        <v>88</v>
      </c>
      <c r="H1056" t="s">
        <v>3035</v>
      </c>
      <c r="I1056">
        <v>22</v>
      </c>
      <c r="J1056">
        <v>23</v>
      </c>
      <c r="K1056">
        <v>23</v>
      </c>
      <c r="L1056">
        <v>22</v>
      </c>
      <c r="M1056" s="5">
        <v>90</v>
      </c>
      <c r="O1056">
        <v>24</v>
      </c>
      <c r="P1056">
        <v>23</v>
      </c>
      <c r="Q1056">
        <v>22</v>
      </c>
      <c r="R1056">
        <v>20</v>
      </c>
      <c r="S1056" s="5">
        <v>89</v>
      </c>
      <c r="T1056" t="s">
        <v>3036</v>
      </c>
      <c r="U1056">
        <v>23</v>
      </c>
      <c r="V1056">
        <v>23.3333333333333</v>
      </c>
      <c r="W1056">
        <v>22.3333333333333</v>
      </c>
      <c r="X1056">
        <v>20.3333333333333</v>
      </c>
      <c r="Y1056">
        <v>89</v>
      </c>
    </row>
    <row r="1057" spans="1:25">
      <c r="A1057">
        <v>1056</v>
      </c>
      <c r="B1057">
        <v>10</v>
      </c>
      <c r="C1057">
        <v>24</v>
      </c>
      <c r="D1057">
        <v>22</v>
      </c>
      <c r="E1057">
        <v>24</v>
      </c>
      <c r="F1057">
        <v>24</v>
      </c>
      <c r="G1057" s="5">
        <v>94</v>
      </c>
      <c r="H1057" t="s">
        <v>3037</v>
      </c>
      <c r="I1057">
        <v>25</v>
      </c>
      <c r="J1057">
        <v>25</v>
      </c>
      <c r="K1057">
        <v>22</v>
      </c>
      <c r="L1057">
        <v>20</v>
      </c>
      <c r="M1057" s="5">
        <v>92</v>
      </c>
      <c r="N1057" t="s">
        <v>3038</v>
      </c>
      <c r="O1057">
        <v>25</v>
      </c>
      <c r="P1057">
        <v>25</v>
      </c>
      <c r="Q1057">
        <v>25</v>
      </c>
      <c r="R1057">
        <v>20</v>
      </c>
      <c r="S1057" s="5">
        <v>95</v>
      </c>
      <c r="T1057" t="s">
        <v>3039</v>
      </c>
      <c r="U1057">
        <v>24.6666666666667</v>
      </c>
      <c r="V1057">
        <v>24</v>
      </c>
      <c r="W1057">
        <v>23.6666666666667</v>
      </c>
      <c r="X1057">
        <v>21.3333333333333</v>
      </c>
      <c r="Y1057">
        <v>93.6666666666667</v>
      </c>
    </row>
    <row r="1058" spans="1:25">
      <c r="A1058">
        <v>1057</v>
      </c>
      <c r="B1058">
        <v>10</v>
      </c>
      <c r="C1058">
        <v>19</v>
      </c>
      <c r="D1058">
        <v>18</v>
      </c>
      <c r="E1058">
        <v>15</v>
      </c>
      <c r="F1058">
        <v>19</v>
      </c>
      <c r="G1058" s="5">
        <v>71</v>
      </c>
      <c r="H1058" t="s">
        <v>3040</v>
      </c>
      <c r="I1058">
        <v>18</v>
      </c>
      <c r="J1058">
        <v>18</v>
      </c>
      <c r="K1058">
        <v>17</v>
      </c>
      <c r="L1058">
        <v>19</v>
      </c>
      <c r="M1058" s="5">
        <v>72</v>
      </c>
      <c r="N1058" t="s">
        <v>3041</v>
      </c>
      <c r="O1058">
        <v>20</v>
      </c>
      <c r="P1058">
        <v>16</v>
      </c>
      <c r="Q1058">
        <v>15</v>
      </c>
      <c r="R1058">
        <v>20</v>
      </c>
      <c r="S1058" s="5">
        <v>71</v>
      </c>
      <c r="T1058" t="s">
        <v>3042</v>
      </c>
      <c r="U1058">
        <v>19</v>
      </c>
      <c r="V1058">
        <v>17.3333333333333</v>
      </c>
      <c r="W1058">
        <v>15.6666666666667</v>
      </c>
      <c r="X1058">
        <v>19.3333333333333</v>
      </c>
      <c r="Y1058">
        <v>71.3333333333333</v>
      </c>
    </row>
    <row r="1059" spans="1:25">
      <c r="A1059">
        <v>1058</v>
      </c>
      <c r="B1059">
        <v>10</v>
      </c>
      <c r="C1059">
        <v>19</v>
      </c>
      <c r="D1059">
        <v>16</v>
      </c>
      <c r="E1059">
        <v>17</v>
      </c>
      <c r="F1059">
        <v>20</v>
      </c>
      <c r="G1059" s="5">
        <v>72</v>
      </c>
      <c r="H1059" t="s">
        <v>3043</v>
      </c>
      <c r="I1059">
        <v>20</v>
      </c>
      <c r="J1059">
        <v>18</v>
      </c>
      <c r="K1059">
        <v>17</v>
      </c>
      <c r="L1059">
        <v>18</v>
      </c>
      <c r="M1059" s="5">
        <v>73</v>
      </c>
      <c r="N1059" t="s">
        <v>3044</v>
      </c>
      <c r="O1059">
        <v>17</v>
      </c>
      <c r="P1059">
        <v>18</v>
      </c>
      <c r="Q1059">
        <v>17</v>
      </c>
      <c r="R1059">
        <v>18</v>
      </c>
      <c r="S1059" s="5">
        <v>70</v>
      </c>
      <c r="T1059" t="s">
        <v>3045</v>
      </c>
      <c r="U1059">
        <v>18.6666666666667</v>
      </c>
      <c r="V1059">
        <v>17.3333333333333</v>
      </c>
      <c r="W1059">
        <v>17</v>
      </c>
      <c r="X1059">
        <v>18.6666666666667</v>
      </c>
      <c r="Y1059">
        <v>71.6666666666667</v>
      </c>
    </row>
    <row r="1060" spans="1:25">
      <c r="A1060">
        <v>1059</v>
      </c>
      <c r="B1060">
        <v>10</v>
      </c>
      <c r="C1060">
        <v>20</v>
      </c>
      <c r="D1060">
        <v>15</v>
      </c>
      <c r="E1060">
        <v>16</v>
      </c>
      <c r="F1060">
        <v>21</v>
      </c>
      <c r="G1060" s="5">
        <v>72</v>
      </c>
      <c r="H1060" t="s">
        <v>3046</v>
      </c>
      <c r="I1060">
        <v>18</v>
      </c>
      <c r="J1060">
        <v>18</v>
      </c>
      <c r="K1060">
        <v>18</v>
      </c>
      <c r="L1060">
        <v>18</v>
      </c>
      <c r="M1060" s="5">
        <v>72</v>
      </c>
      <c r="N1060" t="s">
        <v>3047</v>
      </c>
      <c r="O1060">
        <v>19</v>
      </c>
      <c r="P1060">
        <v>18</v>
      </c>
      <c r="Q1060">
        <v>15</v>
      </c>
      <c r="R1060">
        <v>20</v>
      </c>
      <c r="S1060" s="5">
        <v>72</v>
      </c>
      <c r="T1060" t="s">
        <v>3048</v>
      </c>
      <c r="U1060">
        <v>19</v>
      </c>
      <c r="V1060">
        <v>17</v>
      </c>
      <c r="W1060">
        <v>16.3333333333333</v>
      </c>
      <c r="X1060">
        <v>19.6666666666667</v>
      </c>
      <c r="Y1060">
        <v>72</v>
      </c>
    </row>
    <row r="1061" spans="1:25">
      <c r="A1061">
        <v>1060</v>
      </c>
      <c r="B1061">
        <v>10</v>
      </c>
      <c r="C1061">
        <v>18</v>
      </c>
      <c r="D1061">
        <v>19</v>
      </c>
      <c r="E1061">
        <v>15</v>
      </c>
      <c r="F1061">
        <v>19</v>
      </c>
      <c r="G1061" s="5">
        <v>71</v>
      </c>
      <c r="H1061" t="s">
        <v>3049</v>
      </c>
      <c r="I1061">
        <v>20</v>
      </c>
      <c r="J1061">
        <v>20</v>
      </c>
      <c r="K1061">
        <v>18</v>
      </c>
      <c r="L1061">
        <v>16</v>
      </c>
      <c r="M1061" s="5">
        <v>74</v>
      </c>
      <c r="N1061" t="s">
        <v>3050</v>
      </c>
      <c r="O1061">
        <v>18</v>
      </c>
      <c r="P1061">
        <v>18</v>
      </c>
      <c r="Q1061">
        <v>18</v>
      </c>
      <c r="R1061">
        <v>18</v>
      </c>
      <c r="S1061" s="5">
        <v>72</v>
      </c>
      <c r="T1061" t="s">
        <v>3051</v>
      </c>
      <c r="U1061">
        <v>18.6666666666667</v>
      </c>
      <c r="V1061">
        <v>19</v>
      </c>
      <c r="W1061">
        <v>17</v>
      </c>
      <c r="X1061">
        <v>17.6666666666667</v>
      </c>
      <c r="Y1061">
        <v>72.3333333333333</v>
      </c>
    </row>
    <row r="1062" spans="1:25">
      <c r="A1062">
        <v>1061</v>
      </c>
      <c r="B1062">
        <v>10</v>
      </c>
      <c r="C1062">
        <v>20</v>
      </c>
      <c r="D1062">
        <v>17</v>
      </c>
      <c r="E1062">
        <v>16</v>
      </c>
      <c r="F1062">
        <v>20</v>
      </c>
      <c r="G1062" s="5">
        <v>73</v>
      </c>
      <c r="H1062" t="s">
        <v>3052</v>
      </c>
      <c r="I1062">
        <v>18</v>
      </c>
      <c r="J1062">
        <v>17</v>
      </c>
      <c r="K1062">
        <v>20</v>
      </c>
      <c r="L1062">
        <v>20</v>
      </c>
      <c r="M1062" s="5">
        <v>75</v>
      </c>
      <c r="N1062" t="s">
        <v>3053</v>
      </c>
      <c r="O1062">
        <v>18</v>
      </c>
      <c r="P1062">
        <v>19</v>
      </c>
      <c r="Q1062">
        <v>18</v>
      </c>
      <c r="R1062">
        <v>19</v>
      </c>
      <c r="S1062" s="5">
        <v>74</v>
      </c>
      <c r="T1062" t="s">
        <v>3054</v>
      </c>
      <c r="U1062">
        <v>18.6666666666667</v>
      </c>
      <c r="V1062">
        <v>17.6666666666667</v>
      </c>
      <c r="W1062">
        <v>18</v>
      </c>
      <c r="X1062">
        <v>19.6666666666667</v>
      </c>
      <c r="Y1062">
        <v>74</v>
      </c>
    </row>
    <row r="1063" spans="1:25">
      <c r="A1063">
        <v>1062</v>
      </c>
      <c r="B1063">
        <v>10</v>
      </c>
      <c r="C1063">
        <v>20</v>
      </c>
      <c r="D1063">
        <v>18</v>
      </c>
      <c r="E1063">
        <v>19</v>
      </c>
      <c r="F1063">
        <v>19</v>
      </c>
      <c r="G1063" s="5">
        <v>76</v>
      </c>
      <c r="H1063" t="s">
        <v>3055</v>
      </c>
      <c r="I1063">
        <v>19</v>
      </c>
      <c r="J1063">
        <v>17</v>
      </c>
      <c r="K1063">
        <v>17</v>
      </c>
      <c r="L1063">
        <v>19</v>
      </c>
      <c r="M1063" s="5">
        <v>72</v>
      </c>
      <c r="N1063" t="s">
        <v>3056</v>
      </c>
      <c r="O1063">
        <v>20</v>
      </c>
      <c r="P1063">
        <v>18</v>
      </c>
      <c r="Q1063">
        <v>18</v>
      </c>
      <c r="R1063">
        <v>19</v>
      </c>
      <c r="S1063" s="5">
        <v>75</v>
      </c>
      <c r="T1063" t="s">
        <v>3057</v>
      </c>
      <c r="U1063">
        <v>19.6666666666667</v>
      </c>
      <c r="V1063">
        <v>17.6666666666667</v>
      </c>
      <c r="W1063">
        <v>18</v>
      </c>
      <c r="X1063">
        <v>19</v>
      </c>
      <c r="Y1063">
        <v>74.3333333333333</v>
      </c>
    </row>
    <row r="1064" spans="1:25">
      <c r="A1064">
        <v>1063</v>
      </c>
      <c r="B1064">
        <v>10</v>
      </c>
      <c r="C1064">
        <v>20</v>
      </c>
      <c r="D1064">
        <v>19</v>
      </c>
      <c r="E1064">
        <v>21</v>
      </c>
      <c r="F1064">
        <v>19</v>
      </c>
      <c r="G1064" s="5">
        <v>79</v>
      </c>
      <c r="H1064" t="s">
        <v>3058</v>
      </c>
      <c r="I1064">
        <v>22</v>
      </c>
      <c r="J1064">
        <v>19</v>
      </c>
      <c r="K1064">
        <v>18</v>
      </c>
      <c r="L1064">
        <v>17</v>
      </c>
      <c r="M1064" s="5">
        <v>76</v>
      </c>
      <c r="N1064" t="s">
        <v>3059</v>
      </c>
      <c r="O1064">
        <v>17</v>
      </c>
      <c r="P1064">
        <v>19</v>
      </c>
      <c r="Q1064">
        <v>16</v>
      </c>
      <c r="R1064">
        <v>17</v>
      </c>
      <c r="S1064" s="5">
        <v>69</v>
      </c>
      <c r="T1064" t="s">
        <v>3060</v>
      </c>
      <c r="U1064">
        <v>19.6666666666667</v>
      </c>
      <c r="V1064">
        <v>19</v>
      </c>
      <c r="W1064">
        <v>18.3333333333333</v>
      </c>
      <c r="X1064">
        <v>17.6666666666667</v>
      </c>
      <c r="Y1064">
        <v>74.6666666666667</v>
      </c>
    </row>
    <row r="1065" spans="1:25">
      <c r="A1065">
        <v>1064</v>
      </c>
      <c r="B1065">
        <v>10</v>
      </c>
      <c r="C1065">
        <v>19</v>
      </c>
      <c r="D1065">
        <v>18</v>
      </c>
      <c r="E1065">
        <v>18</v>
      </c>
      <c r="F1065">
        <v>20</v>
      </c>
      <c r="G1065" s="5">
        <v>75</v>
      </c>
      <c r="H1065" t="s">
        <v>3061</v>
      </c>
      <c r="I1065">
        <v>19</v>
      </c>
      <c r="J1065">
        <v>20</v>
      </c>
      <c r="K1065">
        <v>17</v>
      </c>
      <c r="L1065">
        <v>20</v>
      </c>
      <c r="M1065" s="5">
        <v>76</v>
      </c>
      <c r="N1065" t="s">
        <v>3062</v>
      </c>
      <c r="O1065">
        <v>18</v>
      </c>
      <c r="P1065">
        <v>20</v>
      </c>
      <c r="Q1065">
        <v>18</v>
      </c>
      <c r="R1065">
        <v>21</v>
      </c>
      <c r="S1065" s="5">
        <v>77</v>
      </c>
      <c r="T1065" t="s">
        <v>3063</v>
      </c>
      <c r="U1065">
        <v>18.6666666666667</v>
      </c>
      <c r="V1065">
        <v>19.3333333333333</v>
      </c>
      <c r="W1065">
        <v>17.6666666666667</v>
      </c>
      <c r="X1065">
        <v>20.3333333333333</v>
      </c>
      <c r="Y1065">
        <v>76</v>
      </c>
    </row>
    <row r="1066" spans="1:25">
      <c r="A1066">
        <v>1065</v>
      </c>
      <c r="B1066">
        <v>10</v>
      </c>
      <c r="C1066">
        <v>20</v>
      </c>
      <c r="D1066">
        <v>19</v>
      </c>
      <c r="E1066">
        <v>19</v>
      </c>
      <c r="F1066">
        <v>21</v>
      </c>
      <c r="G1066" s="5">
        <v>79</v>
      </c>
      <c r="H1066" t="s">
        <v>3064</v>
      </c>
      <c r="I1066">
        <v>21</v>
      </c>
      <c r="J1066">
        <v>21</v>
      </c>
      <c r="K1066">
        <v>19</v>
      </c>
      <c r="L1066">
        <v>18</v>
      </c>
      <c r="M1066" s="5">
        <v>79</v>
      </c>
      <c r="N1066" t="s">
        <v>3065</v>
      </c>
      <c r="O1066">
        <v>20</v>
      </c>
      <c r="P1066">
        <v>20</v>
      </c>
      <c r="Q1066">
        <v>18</v>
      </c>
      <c r="R1066">
        <v>18</v>
      </c>
      <c r="S1066" s="5">
        <v>76</v>
      </c>
      <c r="T1066" t="s">
        <v>3066</v>
      </c>
      <c r="U1066">
        <v>20.3333333333333</v>
      </c>
      <c r="V1066">
        <v>20</v>
      </c>
      <c r="W1066">
        <v>18.6666666666667</v>
      </c>
      <c r="X1066">
        <v>19</v>
      </c>
      <c r="Y1066">
        <v>78</v>
      </c>
    </row>
    <row r="1067" spans="1:25">
      <c r="A1067">
        <v>1066</v>
      </c>
      <c r="B1067">
        <v>10</v>
      </c>
      <c r="C1067">
        <v>20</v>
      </c>
      <c r="D1067">
        <v>19</v>
      </c>
      <c r="E1067">
        <v>18</v>
      </c>
      <c r="F1067">
        <v>21</v>
      </c>
      <c r="G1067" s="5">
        <v>78</v>
      </c>
      <c r="H1067" t="s">
        <v>3067</v>
      </c>
      <c r="I1067">
        <v>20</v>
      </c>
      <c r="J1067">
        <v>20</v>
      </c>
      <c r="K1067">
        <v>18</v>
      </c>
      <c r="L1067">
        <v>19</v>
      </c>
      <c r="M1067" s="5">
        <v>77</v>
      </c>
      <c r="N1067" t="s">
        <v>3068</v>
      </c>
      <c r="O1067">
        <v>19</v>
      </c>
      <c r="P1067">
        <v>20</v>
      </c>
      <c r="Q1067">
        <v>20</v>
      </c>
      <c r="R1067">
        <v>21</v>
      </c>
      <c r="S1067" s="5">
        <v>80</v>
      </c>
      <c r="T1067" t="s">
        <v>3069</v>
      </c>
      <c r="U1067">
        <v>19.6666666666667</v>
      </c>
      <c r="V1067">
        <v>19.6666666666667</v>
      </c>
      <c r="W1067">
        <v>18.6666666666667</v>
      </c>
      <c r="X1067">
        <v>20.3333333333333</v>
      </c>
      <c r="Y1067">
        <v>78.3333333333333</v>
      </c>
    </row>
    <row r="1068" spans="1:25">
      <c r="A1068">
        <v>1067</v>
      </c>
      <c r="B1068">
        <v>10</v>
      </c>
      <c r="C1068">
        <v>20</v>
      </c>
      <c r="D1068">
        <v>20</v>
      </c>
      <c r="E1068">
        <v>19</v>
      </c>
      <c r="F1068">
        <v>20</v>
      </c>
      <c r="G1068" s="5">
        <v>79</v>
      </c>
      <c r="H1068" t="s">
        <v>3070</v>
      </c>
      <c r="I1068">
        <v>20</v>
      </c>
      <c r="J1068">
        <v>19</v>
      </c>
      <c r="K1068">
        <v>19</v>
      </c>
      <c r="L1068">
        <v>21</v>
      </c>
      <c r="M1068" s="5">
        <v>79</v>
      </c>
      <c r="N1068" t="s">
        <v>3071</v>
      </c>
      <c r="O1068">
        <v>21</v>
      </c>
      <c r="P1068">
        <v>20</v>
      </c>
      <c r="Q1068">
        <v>19</v>
      </c>
      <c r="R1068">
        <v>18</v>
      </c>
      <c r="S1068" s="5">
        <v>78</v>
      </c>
      <c r="T1068" t="s">
        <v>3072</v>
      </c>
      <c r="U1068">
        <v>20.3333333333333</v>
      </c>
      <c r="V1068">
        <v>19.6666666666667</v>
      </c>
      <c r="W1068">
        <v>19</v>
      </c>
      <c r="X1068">
        <v>19.6666666666667</v>
      </c>
      <c r="Y1068">
        <v>78.6666666666667</v>
      </c>
    </row>
    <row r="1069" spans="1:25">
      <c r="A1069">
        <v>1068</v>
      </c>
      <c r="B1069">
        <v>10</v>
      </c>
      <c r="C1069">
        <v>20</v>
      </c>
      <c r="D1069">
        <v>19</v>
      </c>
      <c r="E1069">
        <v>20</v>
      </c>
      <c r="F1069">
        <v>19</v>
      </c>
      <c r="G1069" s="5">
        <v>78</v>
      </c>
      <c r="H1069" t="s">
        <v>3073</v>
      </c>
      <c r="I1069">
        <v>17</v>
      </c>
      <c r="J1069">
        <v>17</v>
      </c>
      <c r="K1069">
        <v>19</v>
      </c>
      <c r="L1069">
        <v>20</v>
      </c>
      <c r="M1069" s="5">
        <v>73</v>
      </c>
      <c r="N1069" t="s">
        <v>3074</v>
      </c>
      <c r="O1069">
        <v>21</v>
      </c>
      <c r="P1069">
        <v>22</v>
      </c>
      <c r="Q1069">
        <v>21</v>
      </c>
      <c r="R1069">
        <v>21</v>
      </c>
      <c r="S1069" s="5">
        <v>85</v>
      </c>
      <c r="T1069" t="s">
        <v>3075</v>
      </c>
      <c r="U1069">
        <v>19.3333333333333</v>
      </c>
      <c r="V1069">
        <v>19.3333333333333</v>
      </c>
      <c r="W1069">
        <v>20</v>
      </c>
      <c r="X1069">
        <v>20</v>
      </c>
      <c r="Y1069">
        <v>78.6666666666667</v>
      </c>
    </row>
    <row r="1070" spans="1:25">
      <c r="A1070">
        <v>1069</v>
      </c>
      <c r="B1070">
        <v>10</v>
      </c>
      <c r="C1070">
        <v>19</v>
      </c>
      <c r="D1070">
        <v>20</v>
      </c>
      <c r="E1070">
        <v>21</v>
      </c>
      <c r="F1070">
        <v>20</v>
      </c>
      <c r="G1070" s="5">
        <v>80</v>
      </c>
      <c r="H1070" t="s">
        <v>3076</v>
      </c>
      <c r="I1070">
        <v>20</v>
      </c>
      <c r="J1070">
        <v>21</v>
      </c>
      <c r="K1070">
        <v>19</v>
      </c>
      <c r="L1070">
        <v>20</v>
      </c>
      <c r="M1070" s="5">
        <v>80</v>
      </c>
      <c r="N1070" t="s">
        <v>3077</v>
      </c>
      <c r="O1070">
        <v>21</v>
      </c>
      <c r="P1070">
        <v>20</v>
      </c>
      <c r="Q1070">
        <v>17</v>
      </c>
      <c r="R1070">
        <v>20</v>
      </c>
      <c r="S1070" s="5">
        <v>78</v>
      </c>
      <c r="T1070" t="s">
        <v>3078</v>
      </c>
      <c r="U1070">
        <v>20</v>
      </c>
      <c r="V1070">
        <v>20.3333333333333</v>
      </c>
      <c r="W1070">
        <v>19</v>
      </c>
      <c r="X1070">
        <v>20</v>
      </c>
      <c r="Y1070">
        <v>79.3333333333333</v>
      </c>
    </row>
    <row r="1071" spans="1:25">
      <c r="A1071">
        <v>1070</v>
      </c>
      <c r="B1071">
        <v>10</v>
      </c>
      <c r="C1071">
        <v>20</v>
      </c>
      <c r="D1071">
        <v>20</v>
      </c>
      <c r="E1071">
        <v>20</v>
      </c>
      <c r="F1071">
        <v>21</v>
      </c>
      <c r="G1071" s="5">
        <v>81</v>
      </c>
      <c r="H1071" t="s">
        <v>3079</v>
      </c>
      <c r="I1071">
        <v>20</v>
      </c>
      <c r="J1071">
        <v>18</v>
      </c>
      <c r="K1071">
        <v>19</v>
      </c>
      <c r="L1071">
        <v>21</v>
      </c>
      <c r="M1071" s="5">
        <v>78</v>
      </c>
      <c r="N1071" t="s">
        <v>3080</v>
      </c>
      <c r="O1071">
        <v>21</v>
      </c>
      <c r="P1071">
        <v>21</v>
      </c>
      <c r="Q1071">
        <v>20</v>
      </c>
      <c r="R1071">
        <v>19</v>
      </c>
      <c r="S1071" s="5">
        <v>81</v>
      </c>
      <c r="T1071" t="s">
        <v>3081</v>
      </c>
      <c r="U1071">
        <v>20.3333333333333</v>
      </c>
      <c r="V1071">
        <v>19.6666666666667</v>
      </c>
      <c r="W1071">
        <v>19.6666666666667</v>
      </c>
      <c r="X1071">
        <v>20.3333333333333</v>
      </c>
      <c r="Y1071">
        <v>80</v>
      </c>
    </row>
    <row r="1072" spans="1:25">
      <c r="A1072">
        <v>1071</v>
      </c>
      <c r="B1072">
        <v>10</v>
      </c>
      <c r="C1072">
        <v>20</v>
      </c>
      <c r="D1072">
        <v>18</v>
      </c>
      <c r="E1072">
        <v>20</v>
      </c>
      <c r="F1072">
        <v>19</v>
      </c>
      <c r="G1072" s="5">
        <v>77</v>
      </c>
      <c r="H1072" t="s">
        <v>3082</v>
      </c>
      <c r="I1072">
        <v>21</v>
      </c>
      <c r="J1072">
        <v>19</v>
      </c>
      <c r="K1072">
        <v>19</v>
      </c>
      <c r="L1072">
        <v>19</v>
      </c>
      <c r="M1072" s="5">
        <v>78</v>
      </c>
      <c r="N1072" t="s">
        <v>3083</v>
      </c>
      <c r="O1072">
        <v>20</v>
      </c>
      <c r="P1072">
        <v>20</v>
      </c>
      <c r="Q1072">
        <v>22</v>
      </c>
      <c r="R1072">
        <v>23</v>
      </c>
      <c r="S1072" s="5">
        <v>85</v>
      </c>
      <c r="T1072" t="s">
        <v>3084</v>
      </c>
      <c r="U1072">
        <v>20.3333333333333</v>
      </c>
      <c r="V1072">
        <v>19</v>
      </c>
      <c r="W1072">
        <v>20.3333333333333</v>
      </c>
      <c r="X1072">
        <v>20.3333333333333</v>
      </c>
      <c r="Y1072">
        <v>80</v>
      </c>
    </row>
    <row r="1073" spans="1:25">
      <c r="A1073">
        <v>1072</v>
      </c>
      <c r="B1073">
        <v>10</v>
      </c>
      <c r="C1073">
        <v>21</v>
      </c>
      <c r="D1073">
        <v>20</v>
      </c>
      <c r="E1073">
        <v>19</v>
      </c>
      <c r="F1073">
        <v>21</v>
      </c>
      <c r="G1073" s="5">
        <v>81</v>
      </c>
      <c r="H1073" t="s">
        <v>3085</v>
      </c>
      <c r="I1073">
        <v>23</v>
      </c>
      <c r="J1073">
        <v>16</v>
      </c>
      <c r="K1073">
        <v>20</v>
      </c>
      <c r="L1073">
        <v>21</v>
      </c>
      <c r="M1073" s="5">
        <v>80</v>
      </c>
      <c r="N1073" t="s">
        <v>3086</v>
      </c>
      <c r="O1073">
        <v>20</v>
      </c>
      <c r="P1073">
        <v>19</v>
      </c>
      <c r="Q1073">
        <v>21</v>
      </c>
      <c r="R1073">
        <v>21</v>
      </c>
      <c r="S1073" s="5">
        <v>81</v>
      </c>
      <c r="T1073" t="s">
        <v>3087</v>
      </c>
      <c r="U1073">
        <v>21.3333333333333</v>
      </c>
      <c r="V1073">
        <v>18.3333333333333</v>
      </c>
      <c r="W1073">
        <v>20</v>
      </c>
      <c r="X1073">
        <v>21</v>
      </c>
      <c r="Y1073">
        <v>80.6666666666667</v>
      </c>
    </row>
    <row r="1074" spans="1:25">
      <c r="A1074">
        <v>1073</v>
      </c>
      <c r="B1074">
        <v>10</v>
      </c>
      <c r="C1074">
        <v>21</v>
      </c>
      <c r="D1074">
        <v>19</v>
      </c>
      <c r="E1074">
        <v>18</v>
      </c>
      <c r="F1074">
        <v>22</v>
      </c>
      <c r="G1074" s="5">
        <v>80</v>
      </c>
      <c r="H1074" t="s">
        <v>3088</v>
      </c>
      <c r="I1074">
        <v>20</v>
      </c>
      <c r="J1074">
        <v>19</v>
      </c>
      <c r="K1074">
        <v>18</v>
      </c>
      <c r="L1074">
        <v>23</v>
      </c>
      <c r="M1074" s="5">
        <v>80</v>
      </c>
      <c r="N1074" t="s">
        <v>3089</v>
      </c>
      <c r="O1074">
        <v>20</v>
      </c>
      <c r="P1074">
        <v>21</v>
      </c>
      <c r="Q1074">
        <v>19</v>
      </c>
      <c r="R1074">
        <v>22</v>
      </c>
      <c r="S1074" s="5">
        <v>82</v>
      </c>
      <c r="T1074" t="s">
        <v>3090</v>
      </c>
      <c r="U1074">
        <v>20.3333333333333</v>
      </c>
      <c r="V1074">
        <v>19.6666666666667</v>
      </c>
      <c r="W1074">
        <v>18.3333333333333</v>
      </c>
      <c r="X1074">
        <v>22.3333333333333</v>
      </c>
      <c r="Y1074">
        <v>80.6666666666667</v>
      </c>
    </row>
    <row r="1075" spans="1:25">
      <c r="A1075">
        <v>1074</v>
      </c>
      <c r="B1075">
        <v>10</v>
      </c>
      <c r="C1075">
        <v>22</v>
      </c>
      <c r="D1075">
        <v>21</v>
      </c>
      <c r="E1075">
        <v>20</v>
      </c>
      <c r="F1075">
        <v>22</v>
      </c>
      <c r="G1075" s="5">
        <v>85</v>
      </c>
      <c r="H1075" t="s">
        <v>3091</v>
      </c>
      <c r="I1075">
        <v>20</v>
      </c>
      <c r="J1075">
        <v>19</v>
      </c>
      <c r="K1075">
        <v>20</v>
      </c>
      <c r="L1075">
        <v>21</v>
      </c>
      <c r="M1075" s="5">
        <v>80</v>
      </c>
      <c r="N1075" t="s">
        <v>3092</v>
      </c>
      <c r="O1075">
        <v>21</v>
      </c>
      <c r="P1075">
        <v>21</v>
      </c>
      <c r="Q1075">
        <v>19</v>
      </c>
      <c r="R1075">
        <v>19</v>
      </c>
      <c r="S1075" s="5">
        <v>80</v>
      </c>
      <c r="T1075" t="s">
        <v>3093</v>
      </c>
      <c r="U1075">
        <v>21</v>
      </c>
      <c r="V1075">
        <v>20.3333333333333</v>
      </c>
      <c r="W1075">
        <v>19.6666666666667</v>
      </c>
      <c r="X1075">
        <v>20.6666666666667</v>
      </c>
      <c r="Y1075">
        <v>81.6666666666667</v>
      </c>
    </row>
    <row r="1076" spans="1:25">
      <c r="A1076">
        <v>1075</v>
      </c>
      <c r="B1076">
        <v>10</v>
      </c>
      <c r="C1076">
        <v>20</v>
      </c>
      <c r="D1076">
        <v>23</v>
      </c>
      <c r="E1076">
        <v>22</v>
      </c>
      <c r="F1076">
        <v>23</v>
      </c>
      <c r="G1076" s="5">
        <v>88</v>
      </c>
      <c r="H1076" t="s">
        <v>3094</v>
      </c>
      <c r="I1076">
        <v>18</v>
      </c>
      <c r="J1076">
        <v>20</v>
      </c>
      <c r="K1076">
        <v>22</v>
      </c>
      <c r="L1076">
        <v>20</v>
      </c>
      <c r="M1076" s="5">
        <v>80</v>
      </c>
      <c r="N1076" t="s">
        <v>3095</v>
      </c>
      <c r="O1076">
        <v>15</v>
      </c>
      <c r="P1076">
        <v>20</v>
      </c>
      <c r="Q1076">
        <v>22</v>
      </c>
      <c r="R1076">
        <v>23</v>
      </c>
      <c r="S1076" s="5">
        <v>80</v>
      </c>
      <c r="T1076" t="s">
        <v>3096</v>
      </c>
      <c r="U1076">
        <v>17.6666666666667</v>
      </c>
      <c r="V1076">
        <v>21</v>
      </c>
      <c r="W1076">
        <v>22</v>
      </c>
      <c r="X1076">
        <v>22</v>
      </c>
      <c r="Y1076">
        <v>82.6666666666667</v>
      </c>
    </row>
    <row r="1077" spans="1:25">
      <c r="A1077">
        <v>1076</v>
      </c>
      <c r="B1077">
        <v>10</v>
      </c>
      <c r="C1077">
        <v>20</v>
      </c>
      <c r="D1077">
        <v>20</v>
      </c>
      <c r="E1077">
        <v>21</v>
      </c>
      <c r="F1077">
        <v>20</v>
      </c>
      <c r="G1077" s="5">
        <v>81</v>
      </c>
      <c r="H1077" t="s">
        <v>3097</v>
      </c>
      <c r="I1077">
        <v>22</v>
      </c>
      <c r="J1077">
        <v>21</v>
      </c>
      <c r="K1077">
        <v>21</v>
      </c>
      <c r="L1077">
        <v>22</v>
      </c>
      <c r="M1077" s="5">
        <v>86</v>
      </c>
      <c r="N1077" t="s">
        <v>3098</v>
      </c>
      <c r="O1077">
        <v>21</v>
      </c>
      <c r="P1077">
        <v>21</v>
      </c>
      <c r="Q1077">
        <v>20</v>
      </c>
      <c r="R1077">
        <v>19</v>
      </c>
      <c r="S1077" s="5">
        <v>81</v>
      </c>
      <c r="T1077" t="s">
        <v>3099</v>
      </c>
      <c r="U1077">
        <v>21</v>
      </c>
      <c r="V1077">
        <v>20.6666666666667</v>
      </c>
      <c r="W1077">
        <v>20.6666666666667</v>
      </c>
      <c r="X1077">
        <v>20.3333333333333</v>
      </c>
      <c r="Y1077">
        <v>82.6666666666667</v>
      </c>
    </row>
    <row r="1078" spans="1:25">
      <c r="A1078">
        <v>1077</v>
      </c>
      <c r="B1078">
        <v>10</v>
      </c>
      <c r="C1078">
        <v>19</v>
      </c>
      <c r="D1078">
        <v>21</v>
      </c>
      <c r="E1078">
        <v>22</v>
      </c>
      <c r="F1078">
        <v>20</v>
      </c>
      <c r="G1078" s="5">
        <v>82</v>
      </c>
      <c r="H1078" t="s">
        <v>3100</v>
      </c>
      <c r="I1078">
        <v>23</v>
      </c>
      <c r="J1078">
        <v>20</v>
      </c>
      <c r="K1078">
        <v>20</v>
      </c>
      <c r="L1078">
        <v>22</v>
      </c>
      <c r="M1078" s="5">
        <v>85</v>
      </c>
      <c r="N1078" t="s">
        <v>3101</v>
      </c>
      <c r="O1078">
        <v>20</v>
      </c>
      <c r="P1078">
        <v>21</v>
      </c>
      <c r="Q1078">
        <v>20</v>
      </c>
      <c r="R1078">
        <v>21</v>
      </c>
      <c r="S1078" s="5">
        <v>82</v>
      </c>
      <c r="T1078" t="s">
        <v>3102</v>
      </c>
      <c r="U1078">
        <v>20.6666666666667</v>
      </c>
      <c r="V1078">
        <v>20.6666666666667</v>
      </c>
      <c r="W1078">
        <v>20.6666666666667</v>
      </c>
      <c r="X1078">
        <v>21</v>
      </c>
      <c r="Y1078">
        <v>83</v>
      </c>
    </row>
    <row r="1079" spans="1:25">
      <c r="A1079">
        <v>1078</v>
      </c>
      <c r="B1079">
        <v>10</v>
      </c>
      <c r="C1079">
        <v>20</v>
      </c>
      <c r="D1079">
        <v>20</v>
      </c>
      <c r="E1079">
        <v>20</v>
      </c>
      <c r="F1079">
        <v>21</v>
      </c>
      <c r="G1079" s="5">
        <v>81</v>
      </c>
      <c r="H1079" t="s">
        <v>3103</v>
      </c>
      <c r="I1079">
        <v>22</v>
      </c>
      <c r="J1079">
        <v>20</v>
      </c>
      <c r="K1079">
        <v>21</v>
      </c>
      <c r="L1079">
        <v>22</v>
      </c>
      <c r="M1079" s="5">
        <v>85</v>
      </c>
      <c r="N1079" t="s">
        <v>3104</v>
      </c>
      <c r="O1079">
        <v>21</v>
      </c>
      <c r="P1079">
        <v>20</v>
      </c>
      <c r="Q1079">
        <v>21</v>
      </c>
      <c r="R1079">
        <v>21</v>
      </c>
      <c r="S1079" s="5">
        <v>83</v>
      </c>
      <c r="T1079" t="s">
        <v>3105</v>
      </c>
      <c r="U1079">
        <v>21</v>
      </c>
      <c r="V1079">
        <v>20</v>
      </c>
      <c r="W1079">
        <v>20.6666666666667</v>
      </c>
      <c r="X1079">
        <v>21.3333333333333</v>
      </c>
      <c r="Y1079">
        <v>83</v>
      </c>
    </row>
    <row r="1080" spans="1:25">
      <c r="A1080">
        <v>1079</v>
      </c>
      <c r="B1080">
        <v>10</v>
      </c>
      <c r="C1080">
        <v>20</v>
      </c>
      <c r="D1080">
        <v>20</v>
      </c>
      <c r="E1080">
        <v>21</v>
      </c>
      <c r="F1080">
        <v>21</v>
      </c>
      <c r="G1080" s="5">
        <v>82</v>
      </c>
      <c r="H1080" t="s">
        <v>3106</v>
      </c>
      <c r="I1080">
        <v>20</v>
      </c>
      <c r="J1080">
        <v>22</v>
      </c>
      <c r="K1080">
        <v>20</v>
      </c>
      <c r="L1080">
        <v>20</v>
      </c>
      <c r="M1080" s="5">
        <v>82</v>
      </c>
      <c r="N1080" t="s">
        <v>3107</v>
      </c>
      <c r="O1080">
        <v>22</v>
      </c>
      <c r="P1080">
        <v>20</v>
      </c>
      <c r="Q1080">
        <v>22</v>
      </c>
      <c r="R1080">
        <v>21</v>
      </c>
      <c r="S1080" s="5">
        <v>85</v>
      </c>
      <c r="T1080" t="s">
        <v>3108</v>
      </c>
      <c r="U1080">
        <v>20.6666666666667</v>
      </c>
      <c r="V1080">
        <v>20.6666666666667</v>
      </c>
      <c r="W1080">
        <v>21</v>
      </c>
      <c r="X1080">
        <v>20.6666666666667</v>
      </c>
      <c r="Y1080">
        <v>83</v>
      </c>
    </row>
    <row r="1081" spans="1:25">
      <c r="A1081">
        <v>1080</v>
      </c>
      <c r="B1081">
        <v>10</v>
      </c>
      <c r="C1081">
        <v>21</v>
      </c>
      <c r="D1081">
        <v>20</v>
      </c>
      <c r="E1081">
        <v>20</v>
      </c>
      <c r="F1081">
        <v>22</v>
      </c>
      <c r="G1081" s="5">
        <v>83</v>
      </c>
      <c r="H1081" t="s">
        <v>3109</v>
      </c>
      <c r="I1081">
        <v>23</v>
      </c>
      <c r="J1081">
        <v>22</v>
      </c>
      <c r="K1081">
        <v>20</v>
      </c>
      <c r="L1081">
        <v>19</v>
      </c>
      <c r="M1081" s="5">
        <v>84</v>
      </c>
      <c r="N1081" t="s">
        <v>3110</v>
      </c>
      <c r="O1081">
        <v>20</v>
      </c>
      <c r="P1081">
        <v>20</v>
      </c>
      <c r="Q1081">
        <v>20</v>
      </c>
      <c r="R1081">
        <v>23</v>
      </c>
      <c r="S1081" s="5">
        <v>83</v>
      </c>
      <c r="T1081" t="s">
        <v>3111</v>
      </c>
      <c r="U1081">
        <v>21.3333333333333</v>
      </c>
      <c r="V1081">
        <v>20.6666666666667</v>
      </c>
      <c r="W1081">
        <v>20</v>
      </c>
      <c r="X1081">
        <v>21.3333333333333</v>
      </c>
      <c r="Y1081">
        <v>83.3333333333333</v>
      </c>
    </row>
    <row r="1082" spans="1:25">
      <c r="A1082">
        <v>1081</v>
      </c>
      <c r="B1082">
        <v>10</v>
      </c>
      <c r="C1082">
        <v>20</v>
      </c>
      <c r="D1082">
        <v>21</v>
      </c>
      <c r="E1082">
        <v>20</v>
      </c>
      <c r="F1082">
        <v>21</v>
      </c>
      <c r="G1082" s="5">
        <v>82</v>
      </c>
      <c r="H1082" t="s">
        <v>3112</v>
      </c>
      <c r="I1082">
        <v>20</v>
      </c>
      <c r="J1082">
        <v>21</v>
      </c>
      <c r="K1082">
        <v>21</v>
      </c>
      <c r="L1082">
        <v>20</v>
      </c>
      <c r="M1082" s="5">
        <v>82</v>
      </c>
      <c r="N1082" t="s">
        <v>3113</v>
      </c>
      <c r="O1082">
        <v>22</v>
      </c>
      <c r="P1082">
        <v>21</v>
      </c>
      <c r="Q1082">
        <v>22</v>
      </c>
      <c r="R1082">
        <v>23</v>
      </c>
      <c r="S1082" s="5">
        <v>88</v>
      </c>
      <c r="T1082" t="s">
        <v>3114</v>
      </c>
      <c r="U1082">
        <v>20.6666666666667</v>
      </c>
      <c r="V1082">
        <v>21</v>
      </c>
      <c r="W1082">
        <v>21</v>
      </c>
      <c r="X1082">
        <v>21.3333333333333</v>
      </c>
      <c r="Y1082">
        <v>84</v>
      </c>
    </row>
    <row r="1083" spans="1:25">
      <c r="A1083">
        <v>1082</v>
      </c>
      <c r="B1083">
        <v>10</v>
      </c>
      <c r="C1083">
        <v>22</v>
      </c>
      <c r="D1083">
        <v>19</v>
      </c>
      <c r="E1083">
        <v>21</v>
      </c>
      <c r="F1083">
        <v>23</v>
      </c>
      <c r="G1083" s="5">
        <v>85</v>
      </c>
      <c r="H1083" t="s">
        <v>3115</v>
      </c>
      <c r="I1083">
        <v>23</v>
      </c>
      <c r="J1083">
        <v>22</v>
      </c>
      <c r="K1083">
        <v>22</v>
      </c>
      <c r="L1083">
        <v>22</v>
      </c>
      <c r="M1083" s="5">
        <v>89</v>
      </c>
      <c r="N1083" t="s">
        <v>3116</v>
      </c>
      <c r="O1083">
        <v>22</v>
      </c>
      <c r="P1083">
        <v>22</v>
      </c>
      <c r="Q1083">
        <v>23</v>
      </c>
      <c r="R1083">
        <v>21</v>
      </c>
      <c r="S1083" s="5">
        <v>88</v>
      </c>
      <c r="T1083" t="s">
        <v>940</v>
      </c>
      <c r="U1083">
        <v>22.3333333333333</v>
      </c>
      <c r="V1083">
        <v>21</v>
      </c>
      <c r="W1083">
        <v>22</v>
      </c>
      <c r="X1083">
        <v>22</v>
      </c>
      <c r="Y1083">
        <v>87.3333333333333</v>
      </c>
    </row>
    <row r="1084" spans="1:25">
      <c r="A1084">
        <v>1083</v>
      </c>
      <c r="B1084">
        <v>10</v>
      </c>
      <c r="C1084">
        <v>20</v>
      </c>
      <c r="D1084">
        <v>15</v>
      </c>
      <c r="E1084">
        <v>15</v>
      </c>
      <c r="F1084">
        <v>20</v>
      </c>
      <c r="G1084" s="5">
        <v>70</v>
      </c>
      <c r="H1084" t="s">
        <v>3117</v>
      </c>
      <c r="I1084">
        <v>22</v>
      </c>
      <c r="J1084">
        <v>15</v>
      </c>
      <c r="K1084">
        <v>20</v>
      </c>
      <c r="L1084">
        <v>15</v>
      </c>
      <c r="M1084" s="5">
        <v>72</v>
      </c>
      <c r="N1084" t="s">
        <v>3118</v>
      </c>
      <c r="O1084">
        <v>23</v>
      </c>
      <c r="P1084">
        <v>13</v>
      </c>
      <c r="Q1084">
        <v>14</v>
      </c>
      <c r="R1084">
        <v>20</v>
      </c>
      <c r="S1084" s="5">
        <v>70</v>
      </c>
      <c r="T1084" t="s">
        <v>3119</v>
      </c>
      <c r="U1084">
        <v>21.6666666666667</v>
      </c>
      <c r="V1084">
        <v>14.3333333333333</v>
      </c>
      <c r="W1084">
        <v>16.3333333333333</v>
      </c>
      <c r="X1084">
        <v>18.3333333333333</v>
      </c>
      <c r="Y1084">
        <v>70.6666666666667</v>
      </c>
    </row>
    <row r="1085" spans="1:25">
      <c r="A1085">
        <v>1084</v>
      </c>
      <c r="B1085">
        <v>10</v>
      </c>
      <c r="C1085">
        <v>20</v>
      </c>
      <c r="D1085">
        <v>20</v>
      </c>
      <c r="E1085">
        <v>15</v>
      </c>
      <c r="F1085">
        <v>15</v>
      </c>
      <c r="G1085" s="5">
        <v>70</v>
      </c>
      <c r="H1085" t="s">
        <v>3120</v>
      </c>
      <c r="I1085">
        <v>20</v>
      </c>
      <c r="J1085">
        <v>20</v>
      </c>
      <c r="K1085">
        <v>15</v>
      </c>
      <c r="L1085">
        <v>15</v>
      </c>
      <c r="M1085" s="5">
        <v>70</v>
      </c>
      <c r="N1085" t="s">
        <v>3121</v>
      </c>
      <c r="O1085">
        <v>18</v>
      </c>
      <c r="P1085">
        <v>18</v>
      </c>
      <c r="Q1085">
        <v>17</v>
      </c>
      <c r="R1085">
        <v>19</v>
      </c>
      <c r="S1085" s="5">
        <v>72</v>
      </c>
      <c r="T1085" t="s">
        <v>3122</v>
      </c>
      <c r="U1085">
        <v>19.3333333333333</v>
      </c>
      <c r="V1085">
        <v>19.3333333333333</v>
      </c>
      <c r="W1085">
        <v>15.6666666666667</v>
      </c>
      <c r="X1085">
        <v>16.3333333333333</v>
      </c>
      <c r="Y1085">
        <v>70.6666666666667</v>
      </c>
    </row>
    <row r="1086" spans="1:25">
      <c r="A1086">
        <v>1085</v>
      </c>
      <c r="B1086">
        <v>10</v>
      </c>
      <c r="C1086">
        <v>20</v>
      </c>
      <c r="D1086">
        <v>15</v>
      </c>
      <c r="E1086">
        <v>20</v>
      </c>
      <c r="F1086">
        <v>15</v>
      </c>
      <c r="G1086" s="5">
        <v>70</v>
      </c>
      <c r="H1086" t="s">
        <v>3123</v>
      </c>
      <c r="I1086">
        <v>20</v>
      </c>
      <c r="J1086">
        <v>20</v>
      </c>
      <c r="K1086">
        <v>15</v>
      </c>
      <c r="L1086">
        <v>16</v>
      </c>
      <c r="M1086" s="5">
        <v>71</v>
      </c>
      <c r="N1086" t="s">
        <v>3124</v>
      </c>
      <c r="O1086">
        <v>20</v>
      </c>
      <c r="P1086">
        <v>17</v>
      </c>
      <c r="Q1086">
        <v>15</v>
      </c>
      <c r="R1086">
        <v>21</v>
      </c>
      <c r="S1086" s="5">
        <v>73</v>
      </c>
      <c r="T1086" t="s">
        <v>3125</v>
      </c>
      <c r="U1086">
        <v>20</v>
      </c>
      <c r="V1086">
        <v>17.3333333333333</v>
      </c>
      <c r="W1086">
        <v>16.6666666666667</v>
      </c>
      <c r="X1086">
        <v>17.3333333333333</v>
      </c>
      <c r="Y1086">
        <v>71.3333333333333</v>
      </c>
    </row>
    <row r="1087" spans="1:25">
      <c r="A1087">
        <v>1086</v>
      </c>
      <c r="B1087">
        <v>10</v>
      </c>
      <c r="C1087">
        <v>20</v>
      </c>
      <c r="D1087">
        <v>15</v>
      </c>
      <c r="E1087">
        <v>20</v>
      </c>
      <c r="F1087">
        <v>20</v>
      </c>
      <c r="G1087" s="5">
        <v>75</v>
      </c>
      <c r="H1087" t="s">
        <v>3126</v>
      </c>
      <c r="I1087">
        <v>20</v>
      </c>
      <c r="J1087">
        <v>20</v>
      </c>
      <c r="K1087">
        <v>18</v>
      </c>
      <c r="L1087">
        <v>15</v>
      </c>
      <c r="M1087" s="5">
        <v>73</v>
      </c>
      <c r="N1087" t="s">
        <v>3127</v>
      </c>
      <c r="O1087">
        <v>20</v>
      </c>
      <c r="P1087">
        <v>15</v>
      </c>
      <c r="Q1087">
        <v>15</v>
      </c>
      <c r="R1087">
        <v>20</v>
      </c>
      <c r="S1087" s="5">
        <v>70</v>
      </c>
      <c r="T1087" t="s">
        <v>3128</v>
      </c>
      <c r="U1087">
        <v>20</v>
      </c>
      <c r="V1087">
        <v>16.6666666666667</v>
      </c>
      <c r="W1087">
        <v>17.6666666666667</v>
      </c>
      <c r="X1087">
        <v>18.3333333333333</v>
      </c>
      <c r="Y1087">
        <v>72.6666666666667</v>
      </c>
    </row>
    <row r="1088" spans="1:25">
      <c r="A1088">
        <v>1087</v>
      </c>
      <c r="B1088">
        <v>10</v>
      </c>
      <c r="C1088">
        <v>20</v>
      </c>
      <c r="D1088">
        <v>17</v>
      </c>
      <c r="E1088">
        <v>16</v>
      </c>
      <c r="F1088">
        <v>18</v>
      </c>
      <c r="G1088" s="5">
        <v>71</v>
      </c>
      <c r="H1088" t="s">
        <v>3129</v>
      </c>
      <c r="I1088">
        <v>20</v>
      </c>
      <c r="J1088">
        <v>15</v>
      </c>
      <c r="K1088">
        <v>18</v>
      </c>
      <c r="L1088">
        <v>18</v>
      </c>
      <c r="M1088" s="5">
        <v>71</v>
      </c>
      <c r="N1088" t="s">
        <v>3130</v>
      </c>
      <c r="O1088">
        <v>23</v>
      </c>
      <c r="P1088">
        <v>23</v>
      </c>
      <c r="Q1088">
        <v>14</v>
      </c>
      <c r="R1088">
        <v>17</v>
      </c>
      <c r="S1088" s="5">
        <v>77</v>
      </c>
      <c r="T1088" t="s">
        <v>3131</v>
      </c>
      <c r="U1088">
        <v>21</v>
      </c>
      <c r="V1088">
        <v>18.3333333333333</v>
      </c>
      <c r="W1088">
        <v>16</v>
      </c>
      <c r="X1088">
        <v>17.6666666666667</v>
      </c>
      <c r="Y1088">
        <v>73</v>
      </c>
    </row>
    <row r="1089" spans="1:25">
      <c r="A1089">
        <v>1088</v>
      </c>
      <c r="B1089">
        <v>10</v>
      </c>
      <c r="C1089">
        <v>21</v>
      </c>
      <c r="D1089">
        <v>20</v>
      </c>
      <c r="E1089">
        <v>20</v>
      </c>
      <c r="F1089">
        <v>20</v>
      </c>
      <c r="G1089" s="5">
        <v>81</v>
      </c>
      <c r="H1089" t="s">
        <v>3132</v>
      </c>
      <c r="I1089">
        <v>21</v>
      </c>
      <c r="J1089">
        <v>22</v>
      </c>
      <c r="K1089">
        <v>20</v>
      </c>
      <c r="L1089">
        <v>20</v>
      </c>
      <c r="M1089" s="5">
        <v>83</v>
      </c>
      <c r="N1089" t="s">
        <v>3133</v>
      </c>
      <c r="O1089">
        <v>20</v>
      </c>
      <c r="P1089">
        <v>18</v>
      </c>
      <c r="Q1089">
        <v>18</v>
      </c>
      <c r="R1089">
        <v>20</v>
      </c>
      <c r="S1089" s="5">
        <v>76</v>
      </c>
      <c r="T1089" t="s">
        <v>3134</v>
      </c>
      <c r="U1089">
        <v>20.6666666666667</v>
      </c>
      <c r="V1089">
        <v>20</v>
      </c>
      <c r="W1089">
        <v>19.3333333333333</v>
      </c>
      <c r="X1089">
        <v>20</v>
      </c>
      <c r="Y1089">
        <v>80</v>
      </c>
    </row>
    <row r="1090" spans="1:25">
      <c r="A1090">
        <v>1089</v>
      </c>
      <c r="B1090">
        <v>10</v>
      </c>
      <c r="C1090">
        <v>22</v>
      </c>
      <c r="D1090">
        <v>23</v>
      </c>
      <c r="E1090">
        <v>23</v>
      </c>
      <c r="F1090">
        <v>20</v>
      </c>
      <c r="G1090" s="5">
        <v>88</v>
      </c>
      <c r="H1090" t="s">
        <v>3135</v>
      </c>
      <c r="I1090">
        <v>18</v>
      </c>
      <c r="J1090">
        <v>22</v>
      </c>
      <c r="K1090">
        <v>21</v>
      </c>
      <c r="L1090">
        <v>20</v>
      </c>
      <c r="M1090" s="5">
        <v>81</v>
      </c>
      <c r="N1090" t="s">
        <v>3136</v>
      </c>
      <c r="O1090">
        <v>18</v>
      </c>
      <c r="P1090">
        <v>21</v>
      </c>
      <c r="Q1090">
        <v>20</v>
      </c>
      <c r="R1090">
        <v>22</v>
      </c>
      <c r="S1090" s="5">
        <v>81</v>
      </c>
      <c r="T1090" t="s">
        <v>3137</v>
      </c>
      <c r="U1090">
        <v>19.3333333333333</v>
      </c>
      <c r="V1090">
        <v>22</v>
      </c>
      <c r="W1090">
        <v>21.3333333333333</v>
      </c>
      <c r="X1090">
        <v>20.6666666666667</v>
      </c>
      <c r="Y1090">
        <v>83.3333333333333</v>
      </c>
    </row>
    <row r="1091" spans="1:25">
      <c r="A1091">
        <v>1090</v>
      </c>
      <c r="B1091">
        <v>10</v>
      </c>
      <c r="C1091">
        <v>22</v>
      </c>
      <c r="D1091">
        <v>20</v>
      </c>
      <c r="E1091">
        <v>22</v>
      </c>
      <c r="F1091">
        <v>18</v>
      </c>
      <c r="G1091" s="5">
        <v>82</v>
      </c>
      <c r="H1091" t="s">
        <v>3138</v>
      </c>
      <c r="I1091">
        <v>18</v>
      </c>
      <c r="J1091">
        <v>18</v>
      </c>
      <c r="K1091">
        <v>20</v>
      </c>
      <c r="L1091">
        <v>22</v>
      </c>
      <c r="M1091" s="5">
        <v>78</v>
      </c>
      <c r="N1091" t="s">
        <v>3139</v>
      </c>
      <c r="O1091">
        <v>22</v>
      </c>
      <c r="P1091">
        <v>18</v>
      </c>
      <c r="Q1091">
        <v>20</v>
      </c>
      <c r="R1091">
        <v>20</v>
      </c>
      <c r="S1091" s="5">
        <v>80</v>
      </c>
      <c r="T1091" t="s">
        <v>3140</v>
      </c>
      <c r="U1091">
        <v>20.6666666666667</v>
      </c>
      <c r="V1091">
        <v>18.6666666666667</v>
      </c>
      <c r="W1091">
        <v>20.6666666666667</v>
      </c>
      <c r="X1091">
        <v>20</v>
      </c>
      <c r="Y1091">
        <v>80</v>
      </c>
    </row>
    <row r="1092" spans="1:25">
      <c r="A1092">
        <v>1091</v>
      </c>
      <c r="B1092">
        <v>10</v>
      </c>
      <c r="C1092">
        <v>20</v>
      </c>
      <c r="D1092">
        <v>19</v>
      </c>
      <c r="E1092">
        <v>20</v>
      </c>
      <c r="F1092">
        <v>15</v>
      </c>
      <c r="G1092" s="5">
        <v>74</v>
      </c>
      <c r="H1092" t="s">
        <v>3141</v>
      </c>
      <c r="I1092">
        <v>20</v>
      </c>
      <c r="J1092">
        <v>23</v>
      </c>
      <c r="K1092">
        <v>23</v>
      </c>
      <c r="L1092">
        <v>23</v>
      </c>
      <c r="M1092" s="5">
        <v>89</v>
      </c>
      <c r="N1092" t="s">
        <v>3142</v>
      </c>
      <c r="O1092">
        <v>21</v>
      </c>
      <c r="P1092">
        <v>22</v>
      </c>
      <c r="Q1092">
        <v>22</v>
      </c>
      <c r="R1092">
        <v>22</v>
      </c>
      <c r="S1092" s="5">
        <v>87</v>
      </c>
      <c r="T1092" t="s">
        <v>3143</v>
      </c>
      <c r="U1092">
        <v>20.3333333333333</v>
      </c>
      <c r="V1092">
        <v>21.3333333333333</v>
      </c>
      <c r="W1092">
        <v>21.6666666666667</v>
      </c>
      <c r="X1092">
        <v>20</v>
      </c>
      <c r="Y1092">
        <v>83.3333333333333</v>
      </c>
    </row>
    <row r="1093" spans="1:25">
      <c r="A1093">
        <v>1092</v>
      </c>
      <c r="B1093">
        <v>12</v>
      </c>
      <c r="C1093">
        <v>20</v>
      </c>
      <c r="D1093">
        <v>16</v>
      </c>
      <c r="E1093">
        <v>15</v>
      </c>
      <c r="F1093">
        <v>15</v>
      </c>
      <c r="G1093" s="5">
        <v>66</v>
      </c>
      <c r="H1093" t="s">
        <v>3144</v>
      </c>
      <c r="I1093">
        <v>17</v>
      </c>
      <c r="J1093">
        <v>16</v>
      </c>
      <c r="K1093">
        <v>16</v>
      </c>
      <c r="L1093">
        <v>16</v>
      </c>
      <c r="M1093" s="5">
        <v>65</v>
      </c>
      <c r="N1093" t="s">
        <v>3145</v>
      </c>
      <c r="O1093">
        <v>19</v>
      </c>
      <c r="P1093">
        <v>17</v>
      </c>
      <c r="Q1093">
        <v>17</v>
      </c>
      <c r="R1093">
        <v>17</v>
      </c>
      <c r="S1093" s="5">
        <v>70</v>
      </c>
      <c r="T1093" t="s">
        <v>3146</v>
      </c>
      <c r="U1093">
        <v>18.6666666666667</v>
      </c>
      <c r="V1093">
        <v>16.3333333333333</v>
      </c>
      <c r="W1093">
        <v>16</v>
      </c>
      <c r="X1093">
        <v>16</v>
      </c>
      <c r="Y1093">
        <v>67</v>
      </c>
    </row>
    <row r="1094" spans="1:25">
      <c r="A1094">
        <v>1093</v>
      </c>
      <c r="B1094">
        <v>12</v>
      </c>
      <c r="C1094">
        <v>16</v>
      </c>
      <c r="D1094">
        <v>16</v>
      </c>
      <c r="E1094">
        <v>16</v>
      </c>
      <c r="F1094">
        <v>16</v>
      </c>
      <c r="G1094" s="5">
        <v>64</v>
      </c>
      <c r="H1094" t="s">
        <v>3147</v>
      </c>
      <c r="I1094">
        <v>20</v>
      </c>
      <c r="J1094">
        <v>20</v>
      </c>
      <c r="K1094">
        <v>20</v>
      </c>
      <c r="L1094">
        <v>15</v>
      </c>
      <c r="M1094" s="5">
        <v>75</v>
      </c>
      <c r="N1094" t="s">
        <v>3148</v>
      </c>
      <c r="O1094">
        <v>18</v>
      </c>
      <c r="P1094">
        <v>16</v>
      </c>
      <c r="Q1094">
        <v>15</v>
      </c>
      <c r="R1094">
        <v>16</v>
      </c>
      <c r="S1094" s="5">
        <v>65</v>
      </c>
      <c r="T1094" t="s">
        <v>3149</v>
      </c>
      <c r="U1094">
        <v>18</v>
      </c>
      <c r="V1094">
        <v>17.3333333333333</v>
      </c>
      <c r="W1094">
        <v>17</v>
      </c>
      <c r="X1094">
        <v>15.6666666666667</v>
      </c>
      <c r="Y1094">
        <v>68</v>
      </c>
    </row>
    <row r="1095" spans="1:25">
      <c r="A1095">
        <v>1094</v>
      </c>
      <c r="B1095">
        <v>12</v>
      </c>
      <c r="C1095">
        <v>20</v>
      </c>
      <c r="D1095">
        <v>17</v>
      </c>
      <c r="E1095">
        <v>16</v>
      </c>
      <c r="F1095">
        <v>20</v>
      </c>
      <c r="G1095" s="5">
        <v>73</v>
      </c>
      <c r="H1095" t="s">
        <v>3150</v>
      </c>
      <c r="I1095">
        <v>18</v>
      </c>
      <c r="J1095">
        <v>17</v>
      </c>
      <c r="K1095">
        <v>18</v>
      </c>
      <c r="L1095">
        <v>17</v>
      </c>
      <c r="M1095" s="5">
        <v>70</v>
      </c>
      <c r="N1095" t="s">
        <v>3151</v>
      </c>
      <c r="O1095">
        <v>20</v>
      </c>
      <c r="P1095">
        <v>15</v>
      </c>
      <c r="Q1095">
        <v>16</v>
      </c>
      <c r="R1095">
        <v>16</v>
      </c>
      <c r="S1095" s="5">
        <v>67</v>
      </c>
      <c r="T1095" t="s">
        <v>3152</v>
      </c>
      <c r="U1095">
        <v>19.3333333333333</v>
      </c>
      <c r="V1095">
        <v>16.3333333333333</v>
      </c>
      <c r="W1095">
        <v>16.6666666666667</v>
      </c>
      <c r="X1095">
        <v>17.6666666666667</v>
      </c>
      <c r="Y1095">
        <v>70</v>
      </c>
    </row>
    <row r="1096" spans="1:25">
      <c r="A1096">
        <v>1095</v>
      </c>
      <c r="B1096">
        <v>12</v>
      </c>
      <c r="C1096">
        <v>20</v>
      </c>
      <c r="D1096">
        <v>18</v>
      </c>
      <c r="E1096">
        <v>18</v>
      </c>
      <c r="F1096">
        <v>20</v>
      </c>
      <c r="G1096" s="5">
        <v>76</v>
      </c>
      <c r="H1096" t="s">
        <v>3153</v>
      </c>
      <c r="I1096">
        <v>15</v>
      </c>
      <c r="J1096">
        <v>18</v>
      </c>
      <c r="K1096">
        <v>19</v>
      </c>
      <c r="L1096">
        <v>18</v>
      </c>
      <c r="M1096" s="5">
        <v>70</v>
      </c>
      <c r="N1096" t="s">
        <v>3154</v>
      </c>
      <c r="O1096">
        <v>18</v>
      </c>
      <c r="P1096">
        <v>18</v>
      </c>
      <c r="Q1096">
        <v>15</v>
      </c>
      <c r="R1096">
        <v>14</v>
      </c>
      <c r="S1096" s="5">
        <v>65</v>
      </c>
      <c r="T1096" t="s">
        <v>3155</v>
      </c>
      <c r="U1096">
        <v>17.6666666666667</v>
      </c>
      <c r="V1096">
        <v>18</v>
      </c>
      <c r="W1096">
        <v>17.3333333333333</v>
      </c>
      <c r="X1096">
        <v>17.3333333333333</v>
      </c>
      <c r="Y1096">
        <v>70.3333333333333</v>
      </c>
    </row>
    <row r="1097" spans="1:25">
      <c r="A1097">
        <v>1096</v>
      </c>
      <c r="B1097">
        <v>12</v>
      </c>
      <c r="C1097">
        <v>16</v>
      </c>
      <c r="D1097">
        <v>15</v>
      </c>
      <c r="E1097">
        <v>15</v>
      </c>
      <c r="F1097">
        <v>15</v>
      </c>
      <c r="G1097" s="5">
        <v>61</v>
      </c>
      <c r="H1097" t="s">
        <v>3156</v>
      </c>
      <c r="I1097">
        <v>22</v>
      </c>
      <c r="J1097">
        <v>16</v>
      </c>
      <c r="K1097">
        <v>18</v>
      </c>
      <c r="L1097">
        <v>20</v>
      </c>
      <c r="M1097" s="5">
        <v>76</v>
      </c>
      <c r="N1097" t="s">
        <v>3157</v>
      </c>
      <c r="O1097">
        <v>19</v>
      </c>
      <c r="P1097">
        <v>18</v>
      </c>
      <c r="Q1097">
        <v>18</v>
      </c>
      <c r="R1097">
        <v>19</v>
      </c>
      <c r="S1097" s="5">
        <v>74</v>
      </c>
      <c r="U1097">
        <v>19</v>
      </c>
      <c r="V1097">
        <v>16.3333333333333</v>
      </c>
      <c r="W1097">
        <v>17</v>
      </c>
      <c r="X1097">
        <v>18</v>
      </c>
      <c r="Y1097">
        <v>70.3333333333333</v>
      </c>
    </row>
    <row r="1098" spans="1:25">
      <c r="A1098">
        <v>1097</v>
      </c>
      <c r="B1098">
        <v>12</v>
      </c>
      <c r="C1098">
        <v>20</v>
      </c>
      <c r="D1098">
        <v>20</v>
      </c>
      <c r="E1098">
        <v>18</v>
      </c>
      <c r="F1098">
        <v>20</v>
      </c>
      <c r="G1098" s="5">
        <v>78</v>
      </c>
      <c r="H1098" t="s">
        <v>3158</v>
      </c>
      <c r="I1098">
        <v>17</v>
      </c>
      <c r="J1098">
        <v>17</v>
      </c>
      <c r="K1098">
        <v>18</v>
      </c>
      <c r="L1098">
        <v>18</v>
      </c>
      <c r="M1098" s="5">
        <v>70</v>
      </c>
      <c r="N1098" t="s">
        <v>3159</v>
      </c>
      <c r="O1098">
        <v>15</v>
      </c>
      <c r="P1098">
        <v>17</v>
      </c>
      <c r="Q1098">
        <v>17</v>
      </c>
      <c r="R1098">
        <v>15</v>
      </c>
      <c r="S1098" s="5">
        <v>64</v>
      </c>
      <c r="T1098" t="s">
        <v>3160</v>
      </c>
      <c r="U1098">
        <v>17.3333333333333</v>
      </c>
      <c r="V1098">
        <v>18</v>
      </c>
      <c r="W1098">
        <v>17.6666666666667</v>
      </c>
      <c r="X1098">
        <v>17.6666666666667</v>
      </c>
      <c r="Y1098">
        <v>70.6666666666667</v>
      </c>
    </row>
    <row r="1099" spans="1:25">
      <c r="A1099">
        <v>1098</v>
      </c>
      <c r="B1099">
        <v>12</v>
      </c>
      <c r="C1099">
        <v>16</v>
      </c>
      <c r="D1099">
        <v>16</v>
      </c>
      <c r="E1099">
        <v>18</v>
      </c>
      <c r="F1099">
        <v>18</v>
      </c>
      <c r="G1099" s="5">
        <v>68</v>
      </c>
      <c r="H1099" t="s">
        <v>3161</v>
      </c>
      <c r="I1099">
        <v>17</v>
      </c>
      <c r="J1099">
        <v>17</v>
      </c>
      <c r="K1099">
        <v>17</v>
      </c>
      <c r="L1099">
        <v>17</v>
      </c>
      <c r="M1099" s="5">
        <v>68</v>
      </c>
      <c r="N1099" t="s">
        <v>3162</v>
      </c>
      <c r="O1099">
        <v>20</v>
      </c>
      <c r="P1099">
        <v>18</v>
      </c>
      <c r="Q1099">
        <v>18</v>
      </c>
      <c r="R1099">
        <v>20</v>
      </c>
      <c r="S1099" s="5">
        <v>76</v>
      </c>
      <c r="T1099" t="s">
        <v>3163</v>
      </c>
      <c r="U1099">
        <v>17.6666666666667</v>
      </c>
      <c r="V1099">
        <v>17</v>
      </c>
      <c r="W1099">
        <v>17.6666666666667</v>
      </c>
      <c r="X1099">
        <v>18.3333333333333</v>
      </c>
      <c r="Y1099">
        <v>70.6666666666667</v>
      </c>
    </row>
    <row r="1100" spans="1:25">
      <c r="A1100">
        <v>1099</v>
      </c>
      <c r="B1100">
        <v>12</v>
      </c>
      <c r="C1100">
        <v>18</v>
      </c>
      <c r="D1100">
        <v>20</v>
      </c>
      <c r="E1100">
        <v>15</v>
      </c>
      <c r="F1100">
        <v>18</v>
      </c>
      <c r="G1100" s="5">
        <v>71</v>
      </c>
      <c r="H1100" t="s">
        <v>3164</v>
      </c>
      <c r="I1100">
        <v>18</v>
      </c>
      <c r="J1100">
        <v>17</v>
      </c>
      <c r="K1100">
        <v>17</v>
      </c>
      <c r="L1100">
        <v>18</v>
      </c>
      <c r="M1100" s="5">
        <v>70</v>
      </c>
      <c r="N1100" t="s">
        <v>3165</v>
      </c>
      <c r="O1100">
        <v>20</v>
      </c>
      <c r="P1100">
        <v>18</v>
      </c>
      <c r="Q1100">
        <v>16</v>
      </c>
      <c r="R1100">
        <v>20</v>
      </c>
      <c r="S1100" s="5">
        <v>74</v>
      </c>
      <c r="T1100" t="s">
        <v>3166</v>
      </c>
      <c r="U1100">
        <v>18.6666666666667</v>
      </c>
      <c r="V1100">
        <v>18.3333333333333</v>
      </c>
      <c r="W1100">
        <v>16</v>
      </c>
      <c r="X1100">
        <v>18.6666666666667</v>
      </c>
      <c r="Y1100">
        <v>71.6666666666667</v>
      </c>
    </row>
    <row r="1101" spans="1:25">
      <c r="A1101">
        <v>1100</v>
      </c>
      <c r="B1101">
        <v>12</v>
      </c>
      <c r="C1101">
        <v>18</v>
      </c>
      <c r="D1101">
        <v>16</v>
      </c>
      <c r="E1101">
        <v>15</v>
      </c>
      <c r="F1101">
        <v>16</v>
      </c>
      <c r="G1101" s="5">
        <v>65</v>
      </c>
      <c r="H1101" t="s">
        <v>3167</v>
      </c>
      <c r="I1101">
        <v>20</v>
      </c>
      <c r="J1101">
        <v>19</v>
      </c>
      <c r="K1101">
        <v>18</v>
      </c>
      <c r="L1101">
        <v>18</v>
      </c>
      <c r="M1101" s="5">
        <v>75</v>
      </c>
      <c r="N1101" t="s">
        <v>3168</v>
      </c>
      <c r="O1101">
        <v>20</v>
      </c>
      <c r="P1101">
        <v>20</v>
      </c>
      <c r="Q1101">
        <v>18</v>
      </c>
      <c r="R1101">
        <v>18</v>
      </c>
      <c r="S1101" s="5">
        <v>76</v>
      </c>
      <c r="T1101" t="s">
        <v>3169</v>
      </c>
      <c r="U1101">
        <v>19.3333333333333</v>
      </c>
      <c r="V1101">
        <v>18.3333333333333</v>
      </c>
      <c r="W1101">
        <v>17</v>
      </c>
      <c r="X1101">
        <v>17.3333333333333</v>
      </c>
      <c r="Y1101">
        <v>72</v>
      </c>
    </row>
    <row r="1102" spans="1:25">
      <c r="A1102">
        <v>1101</v>
      </c>
      <c r="B1102">
        <v>12</v>
      </c>
      <c r="C1102">
        <v>18</v>
      </c>
      <c r="D1102">
        <v>16</v>
      </c>
      <c r="E1102">
        <v>14</v>
      </c>
      <c r="F1102">
        <v>15</v>
      </c>
      <c r="G1102" s="5">
        <v>63</v>
      </c>
      <c r="H1102" t="s">
        <v>3170</v>
      </c>
      <c r="I1102">
        <v>20</v>
      </c>
      <c r="J1102">
        <v>17</v>
      </c>
      <c r="K1102">
        <v>18</v>
      </c>
      <c r="L1102">
        <v>15</v>
      </c>
      <c r="M1102" s="5">
        <v>70</v>
      </c>
      <c r="N1102" t="s">
        <v>3171</v>
      </c>
      <c r="O1102">
        <v>21</v>
      </c>
      <c r="P1102">
        <v>21</v>
      </c>
      <c r="Q1102">
        <v>21</v>
      </c>
      <c r="R1102">
        <v>21</v>
      </c>
      <c r="S1102" s="5">
        <v>84</v>
      </c>
      <c r="T1102" t="s">
        <v>3172</v>
      </c>
      <c r="U1102">
        <v>19.6666666666667</v>
      </c>
      <c r="V1102">
        <v>18</v>
      </c>
      <c r="W1102">
        <v>17.6666666666667</v>
      </c>
      <c r="X1102">
        <v>17</v>
      </c>
      <c r="Y1102">
        <v>72.3333333333333</v>
      </c>
    </row>
    <row r="1103" spans="1:25">
      <c r="A1103">
        <v>1102</v>
      </c>
      <c r="B1103">
        <v>12</v>
      </c>
      <c r="C1103">
        <v>20</v>
      </c>
      <c r="D1103">
        <v>16</v>
      </c>
      <c r="E1103">
        <v>15</v>
      </c>
      <c r="F1103">
        <v>12</v>
      </c>
      <c r="G1103" s="5">
        <v>63</v>
      </c>
      <c r="H1103" t="s">
        <v>3173</v>
      </c>
      <c r="I1103">
        <v>20</v>
      </c>
      <c r="J1103">
        <v>22</v>
      </c>
      <c r="K1103">
        <v>21</v>
      </c>
      <c r="L1103">
        <v>20</v>
      </c>
      <c r="M1103" s="5">
        <v>83</v>
      </c>
      <c r="N1103" t="s">
        <v>3174</v>
      </c>
      <c r="O1103">
        <v>20</v>
      </c>
      <c r="P1103">
        <v>18</v>
      </c>
      <c r="Q1103">
        <v>18</v>
      </c>
      <c r="R1103">
        <v>16</v>
      </c>
      <c r="S1103" s="5">
        <v>72</v>
      </c>
      <c r="T1103" t="s">
        <v>3175</v>
      </c>
      <c r="U1103">
        <v>20</v>
      </c>
      <c r="V1103">
        <v>18.6666666666667</v>
      </c>
      <c r="W1103">
        <v>18</v>
      </c>
      <c r="X1103">
        <v>16</v>
      </c>
      <c r="Y1103">
        <v>72.6666666666667</v>
      </c>
    </row>
    <row r="1104" spans="1:25">
      <c r="A1104">
        <v>1103</v>
      </c>
      <c r="B1104">
        <v>12</v>
      </c>
      <c r="C1104">
        <v>20</v>
      </c>
      <c r="D1104">
        <v>17</v>
      </c>
      <c r="E1104">
        <v>18</v>
      </c>
      <c r="F1104">
        <v>20</v>
      </c>
      <c r="G1104" s="5">
        <v>75</v>
      </c>
      <c r="H1104" t="s">
        <v>3176</v>
      </c>
      <c r="I1104">
        <v>20</v>
      </c>
      <c r="J1104">
        <v>15</v>
      </c>
      <c r="K1104">
        <v>15</v>
      </c>
      <c r="L1104">
        <v>20</v>
      </c>
      <c r="M1104" s="5">
        <v>70</v>
      </c>
      <c r="N1104" t="s">
        <v>3177</v>
      </c>
      <c r="O1104">
        <v>20</v>
      </c>
      <c r="P1104">
        <v>20</v>
      </c>
      <c r="Q1104">
        <v>18</v>
      </c>
      <c r="R1104">
        <v>17</v>
      </c>
      <c r="S1104" s="5">
        <v>75</v>
      </c>
      <c r="T1104" t="s">
        <v>3178</v>
      </c>
      <c r="U1104">
        <v>20</v>
      </c>
      <c r="V1104">
        <v>17.3333333333333</v>
      </c>
      <c r="W1104">
        <v>17</v>
      </c>
      <c r="X1104">
        <v>19</v>
      </c>
      <c r="Y1104">
        <v>73.3333333333333</v>
      </c>
    </row>
    <row r="1105" spans="1:25">
      <c r="A1105">
        <v>1104</v>
      </c>
      <c r="B1105">
        <v>12</v>
      </c>
      <c r="C1105">
        <v>17</v>
      </c>
      <c r="D1105">
        <v>18</v>
      </c>
      <c r="E1105">
        <v>19</v>
      </c>
      <c r="F1105">
        <v>18</v>
      </c>
      <c r="G1105" s="5">
        <v>72</v>
      </c>
      <c r="H1105" t="s">
        <v>3179</v>
      </c>
      <c r="I1105">
        <v>19</v>
      </c>
      <c r="J1105">
        <v>18</v>
      </c>
      <c r="K1105">
        <v>18</v>
      </c>
      <c r="L1105">
        <v>18</v>
      </c>
      <c r="M1105" s="5">
        <v>73</v>
      </c>
      <c r="N1105" t="s">
        <v>3180</v>
      </c>
      <c r="O1105">
        <v>20</v>
      </c>
      <c r="P1105">
        <v>20</v>
      </c>
      <c r="Q1105">
        <v>20</v>
      </c>
      <c r="R1105">
        <v>15</v>
      </c>
      <c r="S1105" s="5">
        <v>75</v>
      </c>
      <c r="T1105" t="s">
        <v>3181</v>
      </c>
      <c r="U1105">
        <v>18.6666666666667</v>
      </c>
      <c r="V1105">
        <v>18.6666666666667</v>
      </c>
      <c r="W1105">
        <v>19</v>
      </c>
      <c r="X1105">
        <v>17</v>
      </c>
      <c r="Y1105">
        <v>73.3333333333333</v>
      </c>
    </row>
    <row r="1106" spans="1:25">
      <c r="A1106">
        <v>1105</v>
      </c>
      <c r="B1106">
        <v>12</v>
      </c>
      <c r="C1106">
        <v>17</v>
      </c>
      <c r="D1106">
        <v>18</v>
      </c>
      <c r="E1106">
        <v>18</v>
      </c>
      <c r="F1106">
        <v>17</v>
      </c>
      <c r="G1106" s="5">
        <v>70</v>
      </c>
      <c r="H1106" t="s">
        <v>3182</v>
      </c>
      <c r="I1106">
        <v>20</v>
      </c>
      <c r="J1106">
        <v>15</v>
      </c>
      <c r="K1106">
        <v>15</v>
      </c>
      <c r="L1106">
        <v>18</v>
      </c>
      <c r="M1106" s="5">
        <v>68</v>
      </c>
      <c r="N1106" t="s">
        <v>3183</v>
      </c>
      <c r="O1106">
        <v>21</v>
      </c>
      <c r="P1106">
        <v>20</v>
      </c>
      <c r="Q1106">
        <v>21</v>
      </c>
      <c r="R1106">
        <v>20</v>
      </c>
      <c r="S1106" s="5">
        <v>82</v>
      </c>
      <c r="T1106" t="s">
        <v>3184</v>
      </c>
      <c r="U1106">
        <v>19.3333333333333</v>
      </c>
      <c r="V1106">
        <v>17.6666666666667</v>
      </c>
      <c r="W1106">
        <v>18</v>
      </c>
      <c r="X1106">
        <v>18.3333333333333</v>
      </c>
      <c r="Y1106">
        <v>73.3333333333333</v>
      </c>
    </row>
    <row r="1107" spans="1:25">
      <c r="A1107">
        <v>1106</v>
      </c>
      <c r="B1107">
        <v>12</v>
      </c>
      <c r="C1107">
        <v>20</v>
      </c>
      <c r="D1107">
        <v>20</v>
      </c>
      <c r="E1107">
        <v>15</v>
      </c>
      <c r="F1107">
        <v>20</v>
      </c>
      <c r="G1107" s="5">
        <v>75</v>
      </c>
      <c r="H1107" t="s">
        <v>3185</v>
      </c>
      <c r="I1107">
        <v>23</v>
      </c>
      <c r="J1107">
        <v>20</v>
      </c>
      <c r="K1107">
        <v>18</v>
      </c>
      <c r="L1107">
        <v>15</v>
      </c>
      <c r="M1107" s="5">
        <v>76</v>
      </c>
      <c r="N1107" t="s">
        <v>3186</v>
      </c>
      <c r="O1107">
        <v>18</v>
      </c>
      <c r="P1107">
        <v>16</v>
      </c>
      <c r="Q1107">
        <v>16</v>
      </c>
      <c r="R1107">
        <v>20</v>
      </c>
      <c r="S1107" s="5">
        <v>70</v>
      </c>
      <c r="T1107" t="s">
        <v>3187</v>
      </c>
      <c r="U1107">
        <v>20.3333333333333</v>
      </c>
      <c r="V1107">
        <v>18.6666666666667</v>
      </c>
      <c r="W1107">
        <v>16.3333333333333</v>
      </c>
      <c r="X1107">
        <v>18.3333333333333</v>
      </c>
      <c r="Y1107">
        <v>73.6666666666667</v>
      </c>
    </row>
    <row r="1108" spans="1:25">
      <c r="A1108">
        <v>1107</v>
      </c>
      <c r="B1108">
        <v>12</v>
      </c>
      <c r="C1108">
        <v>18</v>
      </c>
      <c r="D1108">
        <v>16</v>
      </c>
      <c r="E1108">
        <v>15</v>
      </c>
      <c r="F1108">
        <v>18</v>
      </c>
      <c r="G1108" s="5">
        <v>67</v>
      </c>
      <c r="H1108" t="s">
        <v>3188</v>
      </c>
      <c r="I1108">
        <v>21</v>
      </c>
      <c r="J1108">
        <v>20</v>
      </c>
      <c r="K1108">
        <v>22</v>
      </c>
      <c r="L1108">
        <v>21</v>
      </c>
      <c r="M1108" s="5">
        <v>84</v>
      </c>
      <c r="N1108" t="s">
        <v>3189</v>
      </c>
      <c r="O1108">
        <v>20</v>
      </c>
      <c r="P1108">
        <v>17</v>
      </c>
      <c r="Q1108">
        <v>15</v>
      </c>
      <c r="R1108">
        <v>18</v>
      </c>
      <c r="S1108" s="5">
        <v>70</v>
      </c>
      <c r="T1108" t="s">
        <v>3190</v>
      </c>
      <c r="U1108">
        <v>19.6666666666667</v>
      </c>
      <c r="V1108">
        <v>17.6666666666667</v>
      </c>
      <c r="W1108">
        <v>17.3333333333333</v>
      </c>
      <c r="X1108">
        <v>19</v>
      </c>
      <c r="Y1108">
        <v>73.6666666666667</v>
      </c>
    </row>
    <row r="1109" spans="1:25">
      <c r="A1109">
        <v>1108</v>
      </c>
      <c r="B1109">
        <v>12</v>
      </c>
      <c r="C1109">
        <v>21</v>
      </c>
      <c r="D1109">
        <v>19</v>
      </c>
      <c r="E1109">
        <v>20</v>
      </c>
      <c r="F1109">
        <v>20</v>
      </c>
      <c r="G1109" s="5">
        <v>80</v>
      </c>
      <c r="H1109" t="s">
        <v>3191</v>
      </c>
      <c r="I1109">
        <v>20</v>
      </c>
      <c r="J1109">
        <v>15</v>
      </c>
      <c r="K1109">
        <v>17</v>
      </c>
      <c r="L1109">
        <v>18</v>
      </c>
      <c r="M1109" s="5">
        <v>70</v>
      </c>
      <c r="N1109" t="s">
        <v>3192</v>
      </c>
      <c r="O1109">
        <v>20</v>
      </c>
      <c r="P1109">
        <v>18</v>
      </c>
      <c r="Q1109">
        <v>18</v>
      </c>
      <c r="R1109">
        <v>16</v>
      </c>
      <c r="S1109" s="5">
        <v>72</v>
      </c>
      <c r="T1109" t="s">
        <v>3193</v>
      </c>
      <c r="U1109">
        <v>20.3333333333333</v>
      </c>
      <c r="V1109">
        <v>17.3333333333333</v>
      </c>
      <c r="W1109">
        <v>18.3333333333333</v>
      </c>
      <c r="X1109">
        <v>18</v>
      </c>
      <c r="Y1109">
        <v>74</v>
      </c>
    </row>
    <row r="1110" spans="1:25">
      <c r="A1110">
        <v>1109</v>
      </c>
      <c r="B1110">
        <v>12</v>
      </c>
      <c r="C1110">
        <v>19</v>
      </c>
      <c r="D1110">
        <v>17</v>
      </c>
      <c r="E1110">
        <v>15</v>
      </c>
      <c r="F1110">
        <v>16</v>
      </c>
      <c r="G1110" s="5">
        <v>67</v>
      </c>
      <c r="H1110" t="s">
        <v>3194</v>
      </c>
      <c r="I1110">
        <v>20</v>
      </c>
      <c r="J1110">
        <v>20</v>
      </c>
      <c r="K1110">
        <v>20</v>
      </c>
      <c r="L1110">
        <v>15</v>
      </c>
      <c r="M1110" s="5">
        <v>75</v>
      </c>
      <c r="N1110" t="s">
        <v>3195</v>
      </c>
      <c r="O1110">
        <v>20</v>
      </c>
      <c r="P1110">
        <v>20</v>
      </c>
      <c r="Q1110">
        <v>20</v>
      </c>
      <c r="R1110">
        <v>20</v>
      </c>
      <c r="S1110" s="5">
        <v>80</v>
      </c>
      <c r="T1110" t="s">
        <v>3196</v>
      </c>
      <c r="U1110">
        <v>19.6666666666667</v>
      </c>
      <c r="V1110">
        <v>19</v>
      </c>
      <c r="W1110">
        <v>18.3333333333333</v>
      </c>
      <c r="X1110">
        <v>17</v>
      </c>
      <c r="Y1110">
        <v>74</v>
      </c>
    </row>
    <row r="1111" spans="1:25">
      <c r="A1111">
        <v>1110</v>
      </c>
      <c r="B1111">
        <v>12</v>
      </c>
      <c r="C1111">
        <v>20</v>
      </c>
      <c r="D1111">
        <v>17</v>
      </c>
      <c r="E1111">
        <v>20</v>
      </c>
      <c r="F1111">
        <v>20</v>
      </c>
      <c r="G1111" s="5">
        <v>77</v>
      </c>
      <c r="H1111" t="s">
        <v>3197</v>
      </c>
      <c r="I1111">
        <v>18</v>
      </c>
      <c r="J1111">
        <v>18</v>
      </c>
      <c r="K1111">
        <v>19</v>
      </c>
      <c r="L1111">
        <v>19</v>
      </c>
      <c r="M1111" s="5">
        <v>74</v>
      </c>
      <c r="N1111" t="s">
        <v>3198</v>
      </c>
      <c r="O1111">
        <v>18</v>
      </c>
      <c r="P1111">
        <v>15</v>
      </c>
      <c r="Q1111">
        <v>20</v>
      </c>
      <c r="R1111">
        <v>19</v>
      </c>
      <c r="S1111" s="5">
        <v>72</v>
      </c>
      <c r="T1111" t="s">
        <v>3199</v>
      </c>
      <c r="U1111">
        <v>18.6666666666667</v>
      </c>
      <c r="V1111">
        <v>16.6666666666667</v>
      </c>
      <c r="W1111">
        <v>19.6666666666667</v>
      </c>
      <c r="X1111">
        <v>19.3333333333333</v>
      </c>
      <c r="Y1111">
        <v>74.3333333333333</v>
      </c>
    </row>
    <row r="1112" spans="1:25">
      <c r="A1112">
        <v>1111</v>
      </c>
      <c r="B1112">
        <v>12</v>
      </c>
      <c r="C1112">
        <v>16</v>
      </c>
      <c r="D1112">
        <v>20</v>
      </c>
      <c r="E1112">
        <v>16</v>
      </c>
      <c r="F1112">
        <v>18</v>
      </c>
      <c r="G1112" s="5">
        <v>70</v>
      </c>
      <c r="H1112" t="s">
        <v>3200</v>
      </c>
      <c r="I1112">
        <v>20</v>
      </c>
      <c r="J1112">
        <v>18</v>
      </c>
      <c r="K1112">
        <v>20</v>
      </c>
      <c r="L1112">
        <v>21</v>
      </c>
      <c r="M1112" s="5">
        <v>79</v>
      </c>
      <c r="N1112" t="s">
        <v>3201</v>
      </c>
      <c r="O1112">
        <v>20</v>
      </c>
      <c r="P1112">
        <v>18</v>
      </c>
      <c r="Q1112">
        <v>18</v>
      </c>
      <c r="R1112">
        <v>18</v>
      </c>
      <c r="S1112" s="5">
        <v>74</v>
      </c>
      <c r="T1112" t="s">
        <v>3202</v>
      </c>
      <c r="U1112">
        <v>18.6666666666667</v>
      </c>
      <c r="V1112">
        <v>18.6666666666667</v>
      </c>
      <c r="W1112">
        <v>18</v>
      </c>
      <c r="X1112">
        <v>19</v>
      </c>
      <c r="Y1112">
        <v>74.3333333333333</v>
      </c>
    </row>
    <row r="1113" spans="1:25">
      <c r="A1113">
        <v>1112</v>
      </c>
      <c r="B1113">
        <v>12</v>
      </c>
      <c r="C1113">
        <v>18</v>
      </c>
      <c r="D1113">
        <v>15</v>
      </c>
      <c r="E1113">
        <v>17</v>
      </c>
      <c r="F1113">
        <v>18</v>
      </c>
      <c r="G1113" s="5">
        <v>68</v>
      </c>
      <c r="H1113" t="s">
        <v>3203</v>
      </c>
      <c r="I1113">
        <v>20</v>
      </c>
      <c r="J1113">
        <v>19</v>
      </c>
      <c r="K1113">
        <v>18</v>
      </c>
      <c r="L1113">
        <v>18</v>
      </c>
      <c r="M1113" s="5">
        <v>75</v>
      </c>
      <c r="N1113" t="s">
        <v>3204</v>
      </c>
      <c r="O1113">
        <v>20</v>
      </c>
      <c r="P1113">
        <v>20</v>
      </c>
      <c r="Q1113">
        <v>20</v>
      </c>
      <c r="R1113">
        <v>20</v>
      </c>
      <c r="S1113" s="5">
        <v>80</v>
      </c>
      <c r="T1113" t="s">
        <v>3205</v>
      </c>
      <c r="U1113">
        <v>19.3333333333333</v>
      </c>
      <c r="V1113">
        <v>18</v>
      </c>
      <c r="W1113">
        <v>18.3333333333333</v>
      </c>
      <c r="X1113">
        <v>18.6666666666667</v>
      </c>
      <c r="Y1113">
        <v>74.3333333333333</v>
      </c>
    </row>
    <row r="1114" spans="1:25">
      <c r="A1114">
        <v>1113</v>
      </c>
      <c r="B1114">
        <v>12</v>
      </c>
      <c r="C1114">
        <v>20</v>
      </c>
      <c r="D1114">
        <v>19</v>
      </c>
      <c r="E1114">
        <v>19</v>
      </c>
      <c r="F1114">
        <v>20</v>
      </c>
      <c r="G1114" s="5">
        <v>78</v>
      </c>
      <c r="H1114" t="s">
        <v>3206</v>
      </c>
      <c r="I1114">
        <v>18</v>
      </c>
      <c r="J1114">
        <v>20</v>
      </c>
      <c r="K1114">
        <v>21</v>
      </c>
      <c r="L1114">
        <v>21</v>
      </c>
      <c r="M1114" s="5">
        <v>80</v>
      </c>
      <c r="N1114" t="s">
        <v>3207</v>
      </c>
      <c r="O1114">
        <v>17</v>
      </c>
      <c r="P1114">
        <v>16</v>
      </c>
      <c r="Q1114">
        <v>17</v>
      </c>
      <c r="R1114">
        <v>16</v>
      </c>
      <c r="S1114" s="5">
        <v>66</v>
      </c>
      <c r="T1114" t="s">
        <v>3208</v>
      </c>
      <c r="U1114">
        <v>18.3333333333333</v>
      </c>
      <c r="V1114">
        <v>18.3333333333333</v>
      </c>
      <c r="W1114">
        <v>19</v>
      </c>
      <c r="X1114">
        <v>19</v>
      </c>
      <c r="Y1114">
        <v>74.6666666666667</v>
      </c>
    </row>
    <row r="1115" spans="1:25">
      <c r="A1115">
        <v>1114</v>
      </c>
      <c r="B1115">
        <v>12</v>
      </c>
      <c r="C1115">
        <v>20</v>
      </c>
      <c r="D1115">
        <v>18</v>
      </c>
      <c r="E1115">
        <v>18</v>
      </c>
      <c r="F1115">
        <v>20</v>
      </c>
      <c r="G1115" s="5">
        <v>76</v>
      </c>
      <c r="H1115" t="s">
        <v>3209</v>
      </c>
      <c r="I1115">
        <v>16</v>
      </c>
      <c r="J1115">
        <v>17</v>
      </c>
      <c r="K1115">
        <v>18</v>
      </c>
      <c r="L1115">
        <v>19</v>
      </c>
      <c r="M1115" s="5">
        <v>70</v>
      </c>
      <c r="N1115" t="s">
        <v>3210</v>
      </c>
      <c r="O1115">
        <v>21</v>
      </c>
      <c r="P1115">
        <v>19</v>
      </c>
      <c r="Q1115">
        <v>20</v>
      </c>
      <c r="R1115">
        <v>20</v>
      </c>
      <c r="S1115" s="5">
        <v>80</v>
      </c>
      <c r="T1115" t="s">
        <v>3211</v>
      </c>
      <c r="U1115">
        <v>19</v>
      </c>
      <c r="V1115">
        <v>18</v>
      </c>
      <c r="W1115">
        <v>18.6666666666667</v>
      </c>
      <c r="X1115">
        <v>19.6666666666667</v>
      </c>
      <c r="Y1115">
        <v>75.3333333333333</v>
      </c>
    </row>
    <row r="1116" spans="1:25">
      <c r="A1116">
        <v>1115</v>
      </c>
      <c r="B1116">
        <v>12</v>
      </c>
      <c r="C1116">
        <v>23</v>
      </c>
      <c r="D1116">
        <v>18</v>
      </c>
      <c r="E1116">
        <v>17</v>
      </c>
      <c r="F1116">
        <v>16</v>
      </c>
      <c r="G1116" s="5">
        <v>74</v>
      </c>
      <c r="H1116" t="s">
        <v>3212</v>
      </c>
      <c r="I1116">
        <v>10</v>
      </c>
      <c r="J1116">
        <v>20</v>
      </c>
      <c r="K1116">
        <v>18</v>
      </c>
      <c r="L1116">
        <v>20</v>
      </c>
      <c r="M1116" s="5">
        <v>68</v>
      </c>
      <c r="N1116" t="s">
        <v>3213</v>
      </c>
      <c r="O1116">
        <v>20</v>
      </c>
      <c r="P1116">
        <v>20</v>
      </c>
      <c r="Q1116">
        <v>22</v>
      </c>
      <c r="R1116">
        <v>22</v>
      </c>
      <c r="S1116" s="5">
        <v>84</v>
      </c>
      <c r="T1116" t="s">
        <v>3214</v>
      </c>
      <c r="U1116">
        <v>17.6666666666667</v>
      </c>
      <c r="V1116">
        <v>19.3333333333333</v>
      </c>
      <c r="W1116">
        <v>19</v>
      </c>
      <c r="X1116">
        <v>19.3333333333333</v>
      </c>
      <c r="Y1116">
        <v>75.3333333333333</v>
      </c>
    </row>
    <row r="1117" spans="1:25">
      <c r="A1117">
        <v>1116</v>
      </c>
      <c r="B1117">
        <v>12</v>
      </c>
      <c r="C1117">
        <v>20</v>
      </c>
      <c r="D1117">
        <v>18</v>
      </c>
      <c r="E1117">
        <v>18</v>
      </c>
      <c r="F1117">
        <v>18</v>
      </c>
      <c r="G1117" s="5">
        <v>74</v>
      </c>
      <c r="H1117" t="s">
        <v>3215</v>
      </c>
      <c r="I1117">
        <v>21</v>
      </c>
      <c r="J1117">
        <v>19</v>
      </c>
      <c r="K1117">
        <v>21</v>
      </c>
      <c r="L1117">
        <v>21</v>
      </c>
      <c r="M1117" s="5">
        <v>82</v>
      </c>
      <c r="N1117" t="s">
        <v>3216</v>
      </c>
      <c r="O1117">
        <v>20</v>
      </c>
      <c r="P1117">
        <v>18</v>
      </c>
      <c r="Q1117">
        <v>18</v>
      </c>
      <c r="R1117">
        <v>16</v>
      </c>
      <c r="S1117" s="5">
        <v>72</v>
      </c>
      <c r="T1117" t="s">
        <v>3217</v>
      </c>
      <c r="U1117">
        <v>20.3333333333333</v>
      </c>
      <c r="V1117">
        <v>18.3333333333333</v>
      </c>
      <c r="W1117">
        <v>19</v>
      </c>
      <c r="X1117">
        <v>18.3333333333333</v>
      </c>
      <c r="Y1117">
        <v>76</v>
      </c>
    </row>
    <row r="1118" spans="1:25">
      <c r="A1118">
        <v>1117</v>
      </c>
      <c r="B1118">
        <v>12</v>
      </c>
      <c r="C1118">
        <v>20</v>
      </c>
      <c r="D1118">
        <v>20</v>
      </c>
      <c r="E1118">
        <v>20</v>
      </c>
      <c r="F1118">
        <v>15</v>
      </c>
      <c r="G1118" s="5">
        <v>75</v>
      </c>
      <c r="H1118" t="s">
        <v>3218</v>
      </c>
      <c r="I1118">
        <v>20</v>
      </c>
      <c r="J1118">
        <v>18</v>
      </c>
      <c r="K1118">
        <v>16</v>
      </c>
      <c r="L1118">
        <v>18</v>
      </c>
      <c r="M1118" s="5">
        <v>72</v>
      </c>
      <c r="N1118" t="s">
        <v>3219</v>
      </c>
      <c r="O1118">
        <v>20</v>
      </c>
      <c r="P1118">
        <v>21</v>
      </c>
      <c r="Q1118">
        <v>20</v>
      </c>
      <c r="R1118">
        <v>20</v>
      </c>
      <c r="S1118" s="5">
        <v>81</v>
      </c>
      <c r="T1118" t="s">
        <v>3220</v>
      </c>
      <c r="U1118">
        <v>20</v>
      </c>
      <c r="V1118">
        <v>19.6666666666667</v>
      </c>
      <c r="W1118">
        <v>18.6666666666667</v>
      </c>
      <c r="X1118">
        <v>17.6666666666667</v>
      </c>
      <c r="Y1118">
        <v>76</v>
      </c>
    </row>
    <row r="1119" spans="1:25">
      <c r="A1119">
        <v>1118</v>
      </c>
      <c r="B1119">
        <v>12</v>
      </c>
      <c r="C1119">
        <v>20</v>
      </c>
      <c r="D1119">
        <v>20</v>
      </c>
      <c r="E1119">
        <v>20</v>
      </c>
      <c r="F1119">
        <v>20</v>
      </c>
      <c r="G1119" s="5">
        <v>80</v>
      </c>
      <c r="I1119">
        <v>17</v>
      </c>
      <c r="J1119">
        <v>23</v>
      </c>
      <c r="K1119">
        <v>23</v>
      </c>
      <c r="L1119">
        <v>23</v>
      </c>
      <c r="M1119" s="5">
        <v>86</v>
      </c>
      <c r="N1119" t="s">
        <v>3221</v>
      </c>
      <c r="O1119">
        <v>16</v>
      </c>
      <c r="P1119">
        <v>16</v>
      </c>
      <c r="Q1119">
        <v>16</v>
      </c>
      <c r="R1119">
        <v>15</v>
      </c>
      <c r="S1119" s="5">
        <v>63</v>
      </c>
      <c r="T1119" t="s">
        <v>3222</v>
      </c>
      <c r="U1119">
        <v>17.6666666666667</v>
      </c>
      <c r="V1119">
        <v>19.6666666666667</v>
      </c>
      <c r="W1119">
        <v>19.6666666666667</v>
      </c>
      <c r="X1119">
        <v>19.3333333333333</v>
      </c>
      <c r="Y1119">
        <v>76.3333333333333</v>
      </c>
    </row>
    <row r="1120" spans="1:25">
      <c r="A1120">
        <v>1119</v>
      </c>
      <c r="B1120">
        <v>12</v>
      </c>
      <c r="C1120">
        <v>20</v>
      </c>
      <c r="D1120">
        <v>18</v>
      </c>
      <c r="E1120">
        <v>20</v>
      </c>
      <c r="F1120">
        <v>18</v>
      </c>
      <c r="G1120" s="5">
        <v>76</v>
      </c>
      <c r="H1120" t="s">
        <v>3223</v>
      </c>
      <c r="I1120">
        <v>22</v>
      </c>
      <c r="J1120">
        <v>20</v>
      </c>
      <c r="K1120">
        <v>18</v>
      </c>
      <c r="L1120">
        <v>20</v>
      </c>
      <c r="M1120" s="5">
        <v>80</v>
      </c>
      <c r="N1120" t="s">
        <v>3224</v>
      </c>
      <c r="O1120">
        <v>20</v>
      </c>
      <c r="P1120">
        <v>16</v>
      </c>
      <c r="Q1120">
        <v>18</v>
      </c>
      <c r="R1120">
        <v>19</v>
      </c>
      <c r="S1120" s="5">
        <v>73</v>
      </c>
      <c r="T1120" t="s">
        <v>3225</v>
      </c>
      <c r="U1120">
        <v>20.6666666666667</v>
      </c>
      <c r="V1120">
        <v>18</v>
      </c>
      <c r="W1120">
        <v>18.6666666666667</v>
      </c>
      <c r="X1120">
        <v>19</v>
      </c>
      <c r="Y1120">
        <v>76.3333333333333</v>
      </c>
    </row>
    <row r="1121" spans="1:25">
      <c r="A1121">
        <v>1120</v>
      </c>
      <c r="B1121">
        <v>12</v>
      </c>
      <c r="C1121">
        <v>22</v>
      </c>
      <c r="D1121">
        <v>22</v>
      </c>
      <c r="E1121">
        <v>23</v>
      </c>
      <c r="F1121">
        <v>23</v>
      </c>
      <c r="G1121" s="5">
        <v>90</v>
      </c>
      <c r="H1121" t="s">
        <v>3226</v>
      </c>
      <c r="I1121">
        <v>17</v>
      </c>
      <c r="J1121">
        <v>18</v>
      </c>
      <c r="K1121">
        <v>18</v>
      </c>
      <c r="L1121">
        <v>17</v>
      </c>
      <c r="M1121" s="5">
        <v>70</v>
      </c>
      <c r="N1121" t="s">
        <v>3227</v>
      </c>
      <c r="O1121">
        <v>18</v>
      </c>
      <c r="P1121">
        <v>19</v>
      </c>
      <c r="Q1121">
        <v>18</v>
      </c>
      <c r="R1121">
        <v>15</v>
      </c>
      <c r="S1121" s="5">
        <v>70</v>
      </c>
      <c r="T1121" t="s">
        <v>3228</v>
      </c>
      <c r="U1121">
        <v>19</v>
      </c>
      <c r="V1121">
        <v>19.6666666666667</v>
      </c>
      <c r="W1121">
        <v>19.6666666666667</v>
      </c>
      <c r="X1121">
        <v>18.3333333333333</v>
      </c>
      <c r="Y1121">
        <v>76.6666666666667</v>
      </c>
    </row>
    <row r="1122" spans="1:25">
      <c r="A1122">
        <v>1121</v>
      </c>
      <c r="B1122">
        <v>12</v>
      </c>
      <c r="C1122">
        <v>20</v>
      </c>
      <c r="D1122">
        <v>22</v>
      </c>
      <c r="E1122">
        <v>19</v>
      </c>
      <c r="F1122">
        <v>16</v>
      </c>
      <c r="G1122" s="5">
        <v>77</v>
      </c>
      <c r="H1122" t="s">
        <v>3229</v>
      </c>
      <c r="I1122">
        <v>23</v>
      </c>
      <c r="J1122">
        <v>18</v>
      </c>
      <c r="K1122">
        <v>18</v>
      </c>
      <c r="L1122">
        <v>16</v>
      </c>
      <c r="M1122" s="5">
        <v>75</v>
      </c>
      <c r="N1122" t="s">
        <v>3230</v>
      </c>
      <c r="O1122">
        <v>18</v>
      </c>
      <c r="P1122">
        <v>20</v>
      </c>
      <c r="Q1122">
        <v>20</v>
      </c>
      <c r="R1122">
        <v>20</v>
      </c>
      <c r="S1122" s="5">
        <v>78</v>
      </c>
      <c r="T1122" t="s">
        <v>3231</v>
      </c>
      <c r="U1122">
        <v>20.3333333333333</v>
      </c>
      <c r="V1122">
        <v>20</v>
      </c>
      <c r="W1122">
        <v>19</v>
      </c>
      <c r="X1122">
        <v>17.3333333333333</v>
      </c>
      <c r="Y1122">
        <v>76.6666666666667</v>
      </c>
    </row>
    <row r="1123" spans="1:25">
      <c r="A1123">
        <v>1122</v>
      </c>
      <c r="B1123">
        <v>12</v>
      </c>
      <c r="C1123">
        <v>20</v>
      </c>
      <c r="D1123">
        <v>18</v>
      </c>
      <c r="E1123">
        <v>20</v>
      </c>
      <c r="F1123">
        <v>19</v>
      </c>
      <c r="G1123" s="5">
        <v>77</v>
      </c>
      <c r="H1123" t="s">
        <v>3232</v>
      </c>
      <c r="I1123">
        <v>20</v>
      </c>
      <c r="J1123">
        <v>20</v>
      </c>
      <c r="K1123">
        <v>17</v>
      </c>
      <c r="L1123">
        <v>17</v>
      </c>
      <c r="M1123" s="5">
        <v>74</v>
      </c>
      <c r="N1123" t="s">
        <v>3233</v>
      </c>
      <c r="O1123">
        <v>21</v>
      </c>
      <c r="P1123">
        <v>20</v>
      </c>
      <c r="Q1123">
        <v>20</v>
      </c>
      <c r="R1123">
        <v>18</v>
      </c>
      <c r="S1123" s="5">
        <v>79</v>
      </c>
      <c r="T1123" t="s">
        <v>3234</v>
      </c>
      <c r="U1123">
        <v>20.3333333333333</v>
      </c>
      <c r="V1123">
        <v>19.3333333333333</v>
      </c>
      <c r="W1123">
        <v>19</v>
      </c>
      <c r="X1123">
        <v>18</v>
      </c>
      <c r="Y1123">
        <v>76.6666666666667</v>
      </c>
    </row>
    <row r="1124" spans="1:25">
      <c r="A1124">
        <v>1123</v>
      </c>
      <c r="B1124">
        <v>12</v>
      </c>
      <c r="C1124">
        <v>20</v>
      </c>
      <c r="D1124">
        <v>19</v>
      </c>
      <c r="E1124">
        <v>18</v>
      </c>
      <c r="F1124">
        <v>18</v>
      </c>
      <c r="G1124" s="5">
        <v>75</v>
      </c>
      <c r="H1124" t="s">
        <v>3235</v>
      </c>
      <c r="I1124">
        <v>20</v>
      </c>
      <c r="J1124">
        <v>18</v>
      </c>
      <c r="K1124">
        <v>18</v>
      </c>
      <c r="L1124">
        <v>18</v>
      </c>
      <c r="M1124" s="5">
        <v>74</v>
      </c>
      <c r="N1124" t="s">
        <v>3236</v>
      </c>
      <c r="O1124">
        <v>21</v>
      </c>
      <c r="P1124">
        <v>19</v>
      </c>
      <c r="Q1124">
        <v>20</v>
      </c>
      <c r="R1124">
        <v>21</v>
      </c>
      <c r="S1124" s="5">
        <v>81</v>
      </c>
      <c r="T1124" t="s">
        <v>3237</v>
      </c>
      <c r="U1124">
        <v>20.3333333333333</v>
      </c>
      <c r="V1124">
        <v>18.6666666666667</v>
      </c>
      <c r="W1124">
        <v>18.6666666666667</v>
      </c>
      <c r="X1124">
        <v>19</v>
      </c>
      <c r="Y1124">
        <v>76.6666666666667</v>
      </c>
    </row>
    <row r="1125" spans="1:25">
      <c r="A1125">
        <v>1124</v>
      </c>
      <c r="B1125">
        <v>12</v>
      </c>
      <c r="C1125">
        <v>21</v>
      </c>
      <c r="D1125">
        <v>21</v>
      </c>
      <c r="E1125">
        <v>22</v>
      </c>
      <c r="F1125">
        <v>22</v>
      </c>
      <c r="G1125" s="5">
        <v>86</v>
      </c>
      <c r="I1125">
        <v>21</v>
      </c>
      <c r="J1125">
        <v>19</v>
      </c>
      <c r="K1125">
        <v>20</v>
      </c>
      <c r="L1125">
        <v>20</v>
      </c>
      <c r="M1125" s="5">
        <v>80</v>
      </c>
      <c r="N1125" t="s">
        <v>183</v>
      </c>
      <c r="O1125">
        <v>21</v>
      </c>
      <c r="P1125">
        <v>17</v>
      </c>
      <c r="Q1125">
        <v>14</v>
      </c>
      <c r="R1125">
        <v>13</v>
      </c>
      <c r="S1125" s="5">
        <v>65</v>
      </c>
      <c r="T1125" t="s">
        <v>3238</v>
      </c>
      <c r="U1125">
        <v>21</v>
      </c>
      <c r="V1125">
        <v>19</v>
      </c>
      <c r="W1125">
        <v>18.6666666666667</v>
      </c>
      <c r="X1125">
        <v>18.3333333333333</v>
      </c>
      <c r="Y1125">
        <v>77</v>
      </c>
    </row>
    <row r="1126" spans="1:25">
      <c r="A1126">
        <v>1125</v>
      </c>
      <c r="B1126">
        <v>12</v>
      </c>
      <c r="C1126">
        <v>22</v>
      </c>
      <c r="D1126">
        <v>16</v>
      </c>
      <c r="E1126">
        <v>18</v>
      </c>
      <c r="F1126">
        <v>17</v>
      </c>
      <c r="G1126" s="5">
        <v>73</v>
      </c>
      <c r="H1126" t="s">
        <v>3239</v>
      </c>
      <c r="I1126">
        <v>18</v>
      </c>
      <c r="J1126">
        <v>22</v>
      </c>
      <c r="K1126">
        <v>20</v>
      </c>
      <c r="L1126">
        <v>20</v>
      </c>
      <c r="M1126" s="5">
        <v>80</v>
      </c>
      <c r="N1126" t="s">
        <v>3240</v>
      </c>
      <c r="O1126">
        <v>20</v>
      </c>
      <c r="P1126">
        <v>20</v>
      </c>
      <c r="Q1126">
        <v>19</v>
      </c>
      <c r="R1126">
        <v>19</v>
      </c>
      <c r="S1126" s="5">
        <v>78</v>
      </c>
      <c r="T1126" t="s">
        <v>3241</v>
      </c>
      <c r="U1126">
        <v>20</v>
      </c>
      <c r="V1126">
        <v>19.3333333333333</v>
      </c>
      <c r="W1126">
        <v>19</v>
      </c>
      <c r="X1126">
        <v>18.6666666666667</v>
      </c>
      <c r="Y1126">
        <v>77</v>
      </c>
    </row>
    <row r="1127" spans="1:25">
      <c r="A1127">
        <v>1126</v>
      </c>
      <c r="B1127">
        <v>12</v>
      </c>
      <c r="C1127">
        <v>20</v>
      </c>
      <c r="D1127">
        <v>20</v>
      </c>
      <c r="E1127">
        <v>20</v>
      </c>
      <c r="F1127">
        <v>20</v>
      </c>
      <c r="G1127" s="5">
        <v>80</v>
      </c>
      <c r="I1127">
        <v>19</v>
      </c>
      <c r="J1127">
        <v>20</v>
      </c>
      <c r="K1127">
        <v>23</v>
      </c>
      <c r="L1127">
        <v>22</v>
      </c>
      <c r="M1127" s="5">
        <v>84</v>
      </c>
      <c r="N1127" t="s">
        <v>3226</v>
      </c>
      <c r="O1127">
        <v>16</v>
      </c>
      <c r="P1127">
        <v>18</v>
      </c>
      <c r="Q1127">
        <v>17</v>
      </c>
      <c r="R1127">
        <v>17</v>
      </c>
      <c r="S1127" s="5">
        <v>68</v>
      </c>
      <c r="T1127" t="s">
        <v>3242</v>
      </c>
      <c r="U1127">
        <v>18.3333333333333</v>
      </c>
      <c r="V1127">
        <v>19.3333333333333</v>
      </c>
      <c r="W1127">
        <v>20</v>
      </c>
      <c r="X1127">
        <v>19.6666666666667</v>
      </c>
      <c r="Y1127">
        <v>77.3333333333333</v>
      </c>
    </row>
    <row r="1128" spans="1:25">
      <c r="A1128">
        <v>1127</v>
      </c>
      <c r="B1128">
        <v>12</v>
      </c>
      <c r="C1128">
        <v>21</v>
      </c>
      <c r="D1128">
        <v>21</v>
      </c>
      <c r="E1128">
        <v>21</v>
      </c>
      <c r="F1128">
        <v>20</v>
      </c>
      <c r="G1128" s="5">
        <v>83</v>
      </c>
      <c r="H1128" t="s">
        <v>3243</v>
      </c>
      <c r="I1128">
        <v>20</v>
      </c>
      <c r="J1128">
        <v>20</v>
      </c>
      <c r="K1128">
        <v>19</v>
      </c>
      <c r="L1128">
        <v>20</v>
      </c>
      <c r="M1128" s="5">
        <v>79</v>
      </c>
      <c r="N1128" t="s">
        <v>3244</v>
      </c>
      <c r="O1128">
        <v>20</v>
      </c>
      <c r="P1128">
        <v>16</v>
      </c>
      <c r="Q1128">
        <v>17</v>
      </c>
      <c r="R1128">
        <v>17</v>
      </c>
      <c r="S1128" s="5">
        <v>70</v>
      </c>
      <c r="T1128" t="s">
        <v>3245</v>
      </c>
      <c r="U1128">
        <v>20.3333333333333</v>
      </c>
      <c r="V1128">
        <v>19</v>
      </c>
      <c r="W1128">
        <v>19</v>
      </c>
      <c r="X1128">
        <v>19</v>
      </c>
      <c r="Y1128">
        <v>77.3333333333333</v>
      </c>
    </row>
    <row r="1129" spans="1:25">
      <c r="A1129">
        <v>1128</v>
      </c>
      <c r="B1129">
        <v>12</v>
      </c>
      <c r="C1129">
        <v>18</v>
      </c>
      <c r="D1129">
        <v>19</v>
      </c>
      <c r="E1129">
        <v>18</v>
      </c>
      <c r="F1129">
        <v>19</v>
      </c>
      <c r="G1129" s="5">
        <v>74</v>
      </c>
      <c r="H1129" t="s">
        <v>3246</v>
      </c>
      <c r="I1129">
        <v>22</v>
      </c>
      <c r="J1129">
        <v>18</v>
      </c>
      <c r="K1129">
        <v>18</v>
      </c>
      <c r="L1129">
        <v>18</v>
      </c>
      <c r="M1129" s="5">
        <v>76</v>
      </c>
      <c r="N1129" t="s">
        <v>3247</v>
      </c>
      <c r="O1129">
        <v>21</v>
      </c>
      <c r="P1129">
        <v>20</v>
      </c>
      <c r="Q1129">
        <v>20</v>
      </c>
      <c r="R1129">
        <v>21</v>
      </c>
      <c r="S1129" s="5">
        <v>82</v>
      </c>
      <c r="T1129" t="s">
        <v>3248</v>
      </c>
      <c r="U1129">
        <v>20.3333333333333</v>
      </c>
      <c r="V1129">
        <v>19</v>
      </c>
      <c r="W1129">
        <v>18.6666666666667</v>
      </c>
      <c r="X1129">
        <v>19.3333333333333</v>
      </c>
      <c r="Y1129">
        <v>77.3333333333333</v>
      </c>
    </row>
    <row r="1130" spans="1:25">
      <c r="A1130">
        <v>1129</v>
      </c>
      <c r="B1130">
        <v>12</v>
      </c>
      <c r="C1130">
        <v>20</v>
      </c>
      <c r="D1130">
        <v>20</v>
      </c>
      <c r="E1130">
        <v>16</v>
      </c>
      <c r="F1130">
        <v>20</v>
      </c>
      <c r="G1130" s="5">
        <v>76</v>
      </c>
      <c r="H1130" t="s">
        <v>3249</v>
      </c>
      <c r="I1130">
        <v>22</v>
      </c>
      <c r="J1130">
        <v>21</v>
      </c>
      <c r="K1130">
        <v>22</v>
      </c>
      <c r="L1130">
        <v>21</v>
      </c>
      <c r="M1130" s="5">
        <v>86</v>
      </c>
      <c r="N1130" t="s">
        <v>3250</v>
      </c>
      <c r="O1130">
        <v>20</v>
      </c>
      <c r="P1130">
        <v>16</v>
      </c>
      <c r="Q1130">
        <v>17</v>
      </c>
      <c r="R1130">
        <v>18</v>
      </c>
      <c r="S1130" s="5">
        <v>71</v>
      </c>
      <c r="T1130" t="s">
        <v>3251</v>
      </c>
      <c r="U1130">
        <v>20.6666666666667</v>
      </c>
      <c r="V1130">
        <v>19</v>
      </c>
      <c r="W1130">
        <v>18.3333333333333</v>
      </c>
      <c r="X1130">
        <v>19.6666666666667</v>
      </c>
      <c r="Y1130">
        <v>77.6666666666667</v>
      </c>
    </row>
    <row r="1131" spans="1:25">
      <c r="A1131">
        <v>1130</v>
      </c>
      <c r="B1131">
        <v>12</v>
      </c>
      <c r="C1131">
        <v>20</v>
      </c>
      <c r="D1131">
        <v>20</v>
      </c>
      <c r="E1131">
        <v>20</v>
      </c>
      <c r="F1131">
        <v>20</v>
      </c>
      <c r="G1131" s="5">
        <v>80</v>
      </c>
      <c r="H1131" t="s">
        <v>3252</v>
      </c>
      <c r="I1131">
        <v>20</v>
      </c>
      <c r="J1131">
        <v>20</v>
      </c>
      <c r="K1131">
        <v>20</v>
      </c>
      <c r="L1131">
        <v>18</v>
      </c>
      <c r="M1131" s="5">
        <v>78</v>
      </c>
      <c r="N1131" t="s">
        <v>3253</v>
      </c>
      <c r="O1131">
        <v>18</v>
      </c>
      <c r="P1131">
        <v>20</v>
      </c>
      <c r="Q1131">
        <v>17</v>
      </c>
      <c r="R1131">
        <v>20</v>
      </c>
      <c r="S1131" s="5">
        <v>75</v>
      </c>
      <c r="T1131" t="s">
        <v>3254</v>
      </c>
      <c r="U1131">
        <v>19.3333333333333</v>
      </c>
      <c r="V1131">
        <v>20</v>
      </c>
      <c r="W1131">
        <v>19</v>
      </c>
      <c r="X1131">
        <v>19.3333333333333</v>
      </c>
      <c r="Y1131">
        <v>77.6666666666667</v>
      </c>
    </row>
    <row r="1132" spans="1:25">
      <c r="A1132">
        <v>1131</v>
      </c>
      <c r="B1132">
        <v>12</v>
      </c>
      <c r="C1132">
        <v>20</v>
      </c>
      <c r="D1132">
        <v>20</v>
      </c>
      <c r="E1132">
        <v>20</v>
      </c>
      <c r="F1132">
        <v>20</v>
      </c>
      <c r="G1132" s="5">
        <v>80</v>
      </c>
      <c r="I1132">
        <v>19</v>
      </c>
      <c r="J1132">
        <v>20</v>
      </c>
      <c r="K1132">
        <v>21</v>
      </c>
      <c r="L1132">
        <v>21</v>
      </c>
      <c r="M1132" s="5">
        <v>81</v>
      </c>
      <c r="N1132" t="s">
        <v>3255</v>
      </c>
      <c r="O1132">
        <v>20</v>
      </c>
      <c r="P1132">
        <v>18</v>
      </c>
      <c r="Q1132">
        <v>15</v>
      </c>
      <c r="R1132">
        <v>20</v>
      </c>
      <c r="S1132" s="5">
        <v>73</v>
      </c>
      <c r="T1132" t="s">
        <v>3256</v>
      </c>
      <c r="U1132">
        <v>19.6666666666667</v>
      </c>
      <c r="V1132">
        <v>19.3333333333333</v>
      </c>
      <c r="W1132">
        <v>18.6666666666667</v>
      </c>
      <c r="X1132">
        <v>20.3333333333333</v>
      </c>
      <c r="Y1132">
        <v>78</v>
      </c>
    </row>
    <row r="1133" spans="1:25">
      <c r="A1133">
        <v>1132</v>
      </c>
      <c r="B1133">
        <v>12</v>
      </c>
      <c r="C1133">
        <v>20</v>
      </c>
      <c r="D1133">
        <v>20</v>
      </c>
      <c r="E1133">
        <v>20</v>
      </c>
      <c r="F1133">
        <v>20</v>
      </c>
      <c r="G1133" s="5">
        <v>80</v>
      </c>
      <c r="H1133" t="s">
        <v>3257</v>
      </c>
      <c r="I1133">
        <v>18</v>
      </c>
      <c r="J1133">
        <v>20</v>
      </c>
      <c r="K1133">
        <v>18</v>
      </c>
      <c r="L1133">
        <v>18</v>
      </c>
      <c r="M1133" s="5">
        <v>74</v>
      </c>
      <c r="N1133" t="s">
        <v>3258</v>
      </c>
      <c r="O1133">
        <v>20</v>
      </c>
      <c r="P1133">
        <v>20</v>
      </c>
      <c r="Q1133">
        <v>20</v>
      </c>
      <c r="R1133">
        <v>20</v>
      </c>
      <c r="S1133" s="5">
        <v>80</v>
      </c>
      <c r="T1133" t="s">
        <v>3259</v>
      </c>
      <c r="U1133">
        <v>19.3333333333333</v>
      </c>
      <c r="V1133">
        <v>20</v>
      </c>
      <c r="W1133">
        <v>19.3333333333333</v>
      </c>
      <c r="X1133">
        <v>19.3333333333333</v>
      </c>
      <c r="Y1133">
        <v>78</v>
      </c>
    </row>
    <row r="1134" spans="1:25">
      <c r="A1134">
        <v>1133</v>
      </c>
      <c r="B1134">
        <v>12</v>
      </c>
      <c r="C1134">
        <v>20</v>
      </c>
      <c r="D1134">
        <v>18</v>
      </c>
      <c r="E1134">
        <v>20</v>
      </c>
      <c r="F1134">
        <v>20</v>
      </c>
      <c r="G1134" s="5">
        <v>78</v>
      </c>
      <c r="H1134" t="s">
        <v>3260</v>
      </c>
      <c r="I1134">
        <v>20</v>
      </c>
      <c r="J1134">
        <v>18</v>
      </c>
      <c r="K1134">
        <v>18</v>
      </c>
      <c r="L1134">
        <v>20</v>
      </c>
      <c r="M1134" s="5">
        <v>76</v>
      </c>
      <c r="N1134" t="s">
        <v>3261</v>
      </c>
      <c r="O1134">
        <v>20</v>
      </c>
      <c r="P1134">
        <v>20</v>
      </c>
      <c r="Q1134">
        <v>20</v>
      </c>
      <c r="R1134">
        <v>20</v>
      </c>
      <c r="S1134" s="5">
        <v>80</v>
      </c>
      <c r="T1134" t="s">
        <v>3262</v>
      </c>
      <c r="U1134">
        <v>20</v>
      </c>
      <c r="V1134">
        <v>18.6666666666667</v>
      </c>
      <c r="W1134">
        <v>19.3333333333333</v>
      </c>
      <c r="X1134">
        <v>20</v>
      </c>
      <c r="Y1134">
        <v>78</v>
      </c>
    </row>
    <row r="1135" spans="1:25">
      <c r="A1135">
        <v>1134</v>
      </c>
      <c r="B1135">
        <v>12</v>
      </c>
      <c r="C1135">
        <v>21</v>
      </c>
      <c r="D1135">
        <v>22</v>
      </c>
      <c r="E1135">
        <v>21</v>
      </c>
      <c r="F1135">
        <v>21</v>
      </c>
      <c r="G1135" s="5">
        <v>85</v>
      </c>
      <c r="H1135" t="s">
        <v>3263</v>
      </c>
      <c r="I1135">
        <v>21</v>
      </c>
      <c r="J1135">
        <v>20</v>
      </c>
      <c r="K1135">
        <v>15</v>
      </c>
      <c r="L1135">
        <v>20</v>
      </c>
      <c r="M1135" s="5">
        <v>76</v>
      </c>
      <c r="N1135" t="s">
        <v>3264</v>
      </c>
      <c r="O1135">
        <v>19</v>
      </c>
      <c r="P1135">
        <v>18</v>
      </c>
      <c r="Q1135">
        <v>17</v>
      </c>
      <c r="R1135">
        <v>20</v>
      </c>
      <c r="S1135" s="5">
        <v>74</v>
      </c>
      <c r="T1135" t="s">
        <v>3265</v>
      </c>
      <c r="U1135">
        <v>20.3333333333333</v>
      </c>
      <c r="V1135">
        <v>20</v>
      </c>
      <c r="W1135">
        <v>17.6666666666667</v>
      </c>
      <c r="X1135">
        <v>20.3333333333333</v>
      </c>
      <c r="Y1135">
        <v>78.3333333333333</v>
      </c>
    </row>
    <row r="1136" spans="1:25">
      <c r="A1136">
        <v>1135</v>
      </c>
      <c r="B1136">
        <v>12</v>
      </c>
      <c r="C1136">
        <v>22</v>
      </c>
      <c r="D1136">
        <v>20</v>
      </c>
      <c r="E1136">
        <v>22</v>
      </c>
      <c r="F1136">
        <v>16</v>
      </c>
      <c r="G1136" s="5">
        <v>80</v>
      </c>
      <c r="H1136" t="s">
        <v>3266</v>
      </c>
      <c r="I1136">
        <v>21</v>
      </c>
      <c r="J1136">
        <v>20</v>
      </c>
      <c r="K1136">
        <v>18</v>
      </c>
      <c r="L1136">
        <v>18</v>
      </c>
      <c r="M1136" s="5">
        <v>77</v>
      </c>
      <c r="N1136" t="s">
        <v>3267</v>
      </c>
      <c r="O1136">
        <v>24</v>
      </c>
      <c r="P1136">
        <v>18</v>
      </c>
      <c r="Q1136">
        <v>20</v>
      </c>
      <c r="R1136">
        <v>17</v>
      </c>
      <c r="S1136" s="5">
        <v>79</v>
      </c>
      <c r="T1136" t="s">
        <v>3268</v>
      </c>
      <c r="U1136">
        <v>22.3333333333333</v>
      </c>
      <c r="V1136">
        <v>19.3333333333333</v>
      </c>
      <c r="W1136">
        <v>20</v>
      </c>
      <c r="X1136">
        <v>17</v>
      </c>
      <c r="Y1136">
        <v>78.6666666666667</v>
      </c>
    </row>
    <row r="1137" spans="1:25">
      <c r="A1137">
        <v>1136</v>
      </c>
      <c r="B1137">
        <v>12</v>
      </c>
      <c r="C1137">
        <v>22</v>
      </c>
      <c r="D1137">
        <v>12</v>
      </c>
      <c r="E1137">
        <v>15</v>
      </c>
      <c r="F1137">
        <v>17</v>
      </c>
      <c r="G1137" s="5">
        <v>66</v>
      </c>
      <c r="H1137" t="s">
        <v>3269</v>
      </c>
      <c r="I1137">
        <v>20</v>
      </c>
      <c r="J1137">
        <v>20</v>
      </c>
      <c r="K1137">
        <v>20</v>
      </c>
      <c r="L1137">
        <v>20</v>
      </c>
      <c r="M1137" s="5">
        <v>80</v>
      </c>
      <c r="O1137">
        <v>23</v>
      </c>
      <c r="P1137">
        <v>23</v>
      </c>
      <c r="Q1137">
        <v>22</v>
      </c>
      <c r="R1137">
        <v>22</v>
      </c>
      <c r="S1137" s="5">
        <v>90</v>
      </c>
      <c r="U1137">
        <v>21.6666666666667</v>
      </c>
      <c r="V1137">
        <v>18.3333333333333</v>
      </c>
      <c r="W1137">
        <v>19</v>
      </c>
      <c r="X1137">
        <v>19.6666666666667</v>
      </c>
      <c r="Y1137">
        <v>78.6666666666667</v>
      </c>
    </row>
    <row r="1138" spans="1:25">
      <c r="A1138">
        <v>1137</v>
      </c>
      <c r="B1138">
        <v>12</v>
      </c>
      <c r="C1138">
        <v>20</v>
      </c>
      <c r="D1138">
        <v>18</v>
      </c>
      <c r="E1138">
        <v>18</v>
      </c>
      <c r="F1138">
        <v>18</v>
      </c>
      <c r="G1138" s="5">
        <v>74</v>
      </c>
      <c r="H1138" t="s">
        <v>3270</v>
      </c>
      <c r="I1138">
        <v>22</v>
      </c>
      <c r="J1138">
        <v>21</v>
      </c>
      <c r="K1138">
        <v>20</v>
      </c>
      <c r="L1138">
        <v>22</v>
      </c>
      <c r="M1138" s="5">
        <v>85</v>
      </c>
      <c r="N1138" t="s">
        <v>3271</v>
      </c>
      <c r="O1138">
        <v>20</v>
      </c>
      <c r="P1138">
        <v>20</v>
      </c>
      <c r="Q1138">
        <v>19</v>
      </c>
      <c r="R1138">
        <v>19</v>
      </c>
      <c r="S1138" s="5">
        <v>78</v>
      </c>
      <c r="T1138" t="s">
        <v>3272</v>
      </c>
      <c r="U1138">
        <v>20.6666666666667</v>
      </c>
      <c r="V1138">
        <v>19.6666666666667</v>
      </c>
      <c r="W1138">
        <v>19</v>
      </c>
      <c r="X1138">
        <v>19.6666666666667</v>
      </c>
      <c r="Y1138">
        <v>79</v>
      </c>
    </row>
    <row r="1139" spans="1:25">
      <c r="A1139">
        <v>1138</v>
      </c>
      <c r="B1139">
        <v>12</v>
      </c>
      <c r="C1139">
        <v>21</v>
      </c>
      <c r="D1139">
        <v>23</v>
      </c>
      <c r="E1139">
        <v>23</v>
      </c>
      <c r="F1139">
        <v>23</v>
      </c>
      <c r="G1139" s="5">
        <v>90</v>
      </c>
      <c r="H1139" t="s">
        <v>3273</v>
      </c>
      <c r="I1139">
        <v>19</v>
      </c>
      <c r="J1139">
        <v>19</v>
      </c>
      <c r="K1139">
        <v>21</v>
      </c>
      <c r="L1139">
        <v>20</v>
      </c>
      <c r="M1139" s="5">
        <v>79</v>
      </c>
      <c r="N1139" t="s">
        <v>3274</v>
      </c>
      <c r="O1139">
        <v>20</v>
      </c>
      <c r="P1139">
        <v>17</v>
      </c>
      <c r="Q1139">
        <v>17</v>
      </c>
      <c r="R1139">
        <v>16</v>
      </c>
      <c r="S1139" s="5">
        <v>70</v>
      </c>
      <c r="T1139" t="s">
        <v>3275</v>
      </c>
      <c r="U1139">
        <v>20</v>
      </c>
      <c r="V1139">
        <v>19.6666666666667</v>
      </c>
      <c r="W1139">
        <v>20.3333333333333</v>
      </c>
      <c r="X1139">
        <v>19.6666666666667</v>
      </c>
      <c r="Y1139">
        <v>79.6666666666667</v>
      </c>
    </row>
    <row r="1140" spans="1:25">
      <c r="A1140">
        <v>1139</v>
      </c>
      <c r="B1140">
        <v>12</v>
      </c>
      <c r="C1140">
        <v>22</v>
      </c>
      <c r="D1140">
        <v>23</v>
      </c>
      <c r="E1140">
        <v>22</v>
      </c>
      <c r="F1140">
        <v>23</v>
      </c>
      <c r="G1140" s="5">
        <v>90</v>
      </c>
      <c r="H1140" t="s">
        <v>3276</v>
      </c>
      <c r="I1140">
        <v>20</v>
      </c>
      <c r="J1140">
        <v>20</v>
      </c>
      <c r="K1140">
        <v>20</v>
      </c>
      <c r="L1140">
        <v>20</v>
      </c>
      <c r="M1140" s="5">
        <v>80</v>
      </c>
      <c r="N1140" t="s">
        <v>3277</v>
      </c>
      <c r="O1140">
        <v>20</v>
      </c>
      <c r="P1140">
        <v>17</v>
      </c>
      <c r="Q1140">
        <v>18</v>
      </c>
      <c r="R1140">
        <v>15</v>
      </c>
      <c r="S1140" s="5">
        <v>70</v>
      </c>
      <c r="T1140" t="s">
        <v>3278</v>
      </c>
      <c r="U1140">
        <v>20.6666666666667</v>
      </c>
      <c r="V1140">
        <v>20</v>
      </c>
      <c r="W1140">
        <v>20</v>
      </c>
      <c r="X1140">
        <v>19.3333333333333</v>
      </c>
      <c r="Y1140">
        <v>80</v>
      </c>
    </row>
    <row r="1141" spans="1:25">
      <c r="A1141">
        <v>1140</v>
      </c>
      <c r="B1141">
        <v>12</v>
      </c>
      <c r="C1141">
        <v>20</v>
      </c>
      <c r="D1141">
        <v>20</v>
      </c>
      <c r="E1141">
        <v>20</v>
      </c>
      <c r="F1141">
        <v>20</v>
      </c>
      <c r="G1141" s="5">
        <v>80</v>
      </c>
      <c r="I1141">
        <v>22</v>
      </c>
      <c r="J1141">
        <v>23</v>
      </c>
      <c r="K1141">
        <v>22</v>
      </c>
      <c r="L1141">
        <v>20</v>
      </c>
      <c r="M1141" s="5">
        <v>87</v>
      </c>
      <c r="N1141" t="s">
        <v>3279</v>
      </c>
      <c r="O1141">
        <v>19</v>
      </c>
      <c r="P1141">
        <v>18</v>
      </c>
      <c r="Q1141">
        <v>17</v>
      </c>
      <c r="R1141">
        <v>19</v>
      </c>
      <c r="S1141" s="5">
        <v>73</v>
      </c>
      <c r="T1141" t="s">
        <v>3280</v>
      </c>
      <c r="U1141">
        <v>20.3333333333333</v>
      </c>
      <c r="V1141">
        <v>20.3333333333333</v>
      </c>
      <c r="W1141">
        <v>19.6666666666667</v>
      </c>
      <c r="X1141">
        <v>19.6666666666667</v>
      </c>
      <c r="Y1141">
        <v>80</v>
      </c>
    </row>
    <row r="1142" spans="1:25">
      <c r="A1142">
        <v>1141</v>
      </c>
      <c r="B1142">
        <v>12</v>
      </c>
      <c r="C1142">
        <v>20</v>
      </c>
      <c r="D1142">
        <v>18</v>
      </c>
      <c r="E1142">
        <v>18</v>
      </c>
      <c r="F1142">
        <v>18</v>
      </c>
      <c r="G1142" s="5">
        <v>74</v>
      </c>
      <c r="H1142" t="s">
        <v>3281</v>
      </c>
      <c r="I1142">
        <v>23</v>
      </c>
      <c r="J1142">
        <v>23</v>
      </c>
      <c r="K1142">
        <v>23</v>
      </c>
      <c r="L1142">
        <v>23</v>
      </c>
      <c r="M1142" s="5">
        <v>92</v>
      </c>
      <c r="N1142" t="s">
        <v>3282</v>
      </c>
      <c r="O1142">
        <v>20</v>
      </c>
      <c r="P1142">
        <v>19</v>
      </c>
      <c r="Q1142">
        <v>19</v>
      </c>
      <c r="R1142">
        <v>16</v>
      </c>
      <c r="S1142" s="5">
        <v>74</v>
      </c>
      <c r="T1142" t="s">
        <v>3283</v>
      </c>
      <c r="U1142">
        <v>21</v>
      </c>
      <c r="V1142">
        <v>20</v>
      </c>
      <c r="W1142">
        <v>20</v>
      </c>
      <c r="X1142">
        <v>19</v>
      </c>
      <c r="Y1142">
        <v>80</v>
      </c>
    </row>
    <row r="1143" spans="1:25">
      <c r="A1143">
        <v>1142</v>
      </c>
      <c r="B1143">
        <v>12</v>
      </c>
      <c r="C1143">
        <v>20</v>
      </c>
      <c r="D1143">
        <v>17</v>
      </c>
      <c r="E1143">
        <v>15</v>
      </c>
      <c r="F1143">
        <v>17</v>
      </c>
      <c r="G1143" s="5">
        <v>69</v>
      </c>
      <c r="H1143" t="s">
        <v>3284</v>
      </c>
      <c r="I1143">
        <v>23</v>
      </c>
      <c r="J1143">
        <v>23</v>
      </c>
      <c r="K1143">
        <v>18</v>
      </c>
      <c r="L1143">
        <v>23</v>
      </c>
      <c r="M1143" s="5">
        <v>87</v>
      </c>
      <c r="N1143" t="s">
        <v>3285</v>
      </c>
      <c r="O1143">
        <v>20</v>
      </c>
      <c r="P1143">
        <v>21</v>
      </c>
      <c r="Q1143">
        <v>22</v>
      </c>
      <c r="R1143">
        <v>21</v>
      </c>
      <c r="S1143" s="5">
        <v>84</v>
      </c>
      <c r="T1143" t="s">
        <v>3286</v>
      </c>
      <c r="U1143">
        <v>21</v>
      </c>
      <c r="V1143">
        <v>20.3333333333333</v>
      </c>
      <c r="W1143">
        <v>18.3333333333333</v>
      </c>
      <c r="X1143">
        <v>20.3333333333333</v>
      </c>
      <c r="Y1143">
        <v>80</v>
      </c>
    </row>
    <row r="1144" spans="1:25">
      <c r="A1144">
        <v>1143</v>
      </c>
      <c r="B1144">
        <v>12</v>
      </c>
      <c r="C1144">
        <v>20</v>
      </c>
      <c r="D1144">
        <v>20</v>
      </c>
      <c r="E1144">
        <v>20</v>
      </c>
      <c r="F1144">
        <v>20</v>
      </c>
      <c r="G1144" s="5">
        <v>80</v>
      </c>
      <c r="I1144">
        <v>19</v>
      </c>
      <c r="J1144">
        <v>23</v>
      </c>
      <c r="K1144">
        <v>23</v>
      </c>
      <c r="L1144">
        <v>23</v>
      </c>
      <c r="M1144" s="5">
        <v>88</v>
      </c>
      <c r="N1144" t="s">
        <v>3287</v>
      </c>
      <c r="O1144">
        <v>19</v>
      </c>
      <c r="P1144">
        <v>18</v>
      </c>
      <c r="Q1144">
        <v>20</v>
      </c>
      <c r="R1144">
        <v>18</v>
      </c>
      <c r="S1144" s="5">
        <v>75</v>
      </c>
      <c r="T1144" t="s">
        <v>3288</v>
      </c>
      <c r="U1144">
        <v>19.3333333333333</v>
      </c>
      <c r="V1144">
        <v>20.3333333333333</v>
      </c>
      <c r="W1144">
        <v>21</v>
      </c>
      <c r="X1144">
        <v>20.3333333333333</v>
      </c>
      <c r="Y1144">
        <v>81</v>
      </c>
    </row>
    <row r="1145" spans="1:25">
      <c r="A1145">
        <v>1144</v>
      </c>
      <c r="B1145">
        <v>12</v>
      </c>
      <c r="C1145">
        <v>20</v>
      </c>
      <c r="D1145">
        <v>20</v>
      </c>
      <c r="E1145">
        <v>21</v>
      </c>
      <c r="F1145">
        <v>21</v>
      </c>
      <c r="G1145" s="5">
        <v>82</v>
      </c>
      <c r="I1145">
        <v>23</v>
      </c>
      <c r="J1145">
        <v>20</v>
      </c>
      <c r="K1145">
        <v>20</v>
      </c>
      <c r="L1145">
        <v>15</v>
      </c>
      <c r="M1145" s="5">
        <v>78</v>
      </c>
      <c r="N1145" t="s">
        <v>3289</v>
      </c>
      <c r="O1145">
        <v>21</v>
      </c>
      <c r="P1145">
        <v>20</v>
      </c>
      <c r="Q1145">
        <v>22</v>
      </c>
      <c r="R1145">
        <v>22</v>
      </c>
      <c r="S1145" s="5">
        <v>85</v>
      </c>
      <c r="T1145" t="s">
        <v>3290</v>
      </c>
      <c r="U1145">
        <v>21.3333333333333</v>
      </c>
      <c r="V1145">
        <v>20</v>
      </c>
      <c r="W1145">
        <v>21</v>
      </c>
      <c r="X1145">
        <v>19.3333333333333</v>
      </c>
      <c r="Y1145">
        <v>81.6666666666667</v>
      </c>
    </row>
    <row r="1146" spans="1:25">
      <c r="A1146">
        <v>1145</v>
      </c>
      <c r="B1146">
        <v>12</v>
      </c>
      <c r="C1146">
        <v>23</v>
      </c>
      <c r="D1146">
        <v>22</v>
      </c>
      <c r="E1146">
        <v>23</v>
      </c>
      <c r="F1146">
        <v>22</v>
      </c>
      <c r="G1146" s="5">
        <v>90</v>
      </c>
      <c r="I1146">
        <v>15</v>
      </c>
      <c r="J1146">
        <v>22</v>
      </c>
      <c r="K1146">
        <v>18</v>
      </c>
      <c r="L1146">
        <v>20</v>
      </c>
      <c r="M1146" s="5">
        <v>75</v>
      </c>
      <c r="N1146" t="s">
        <v>3291</v>
      </c>
      <c r="O1146">
        <v>20</v>
      </c>
      <c r="P1146">
        <v>20</v>
      </c>
      <c r="Q1146">
        <v>21</v>
      </c>
      <c r="R1146">
        <v>20</v>
      </c>
      <c r="S1146" s="5">
        <v>81</v>
      </c>
      <c r="T1146" t="s">
        <v>3292</v>
      </c>
      <c r="U1146">
        <v>19.3333333333333</v>
      </c>
      <c r="V1146">
        <v>21.3333333333333</v>
      </c>
      <c r="W1146">
        <v>20.6666666666667</v>
      </c>
      <c r="X1146">
        <v>20.6666666666667</v>
      </c>
      <c r="Y1146">
        <v>82</v>
      </c>
    </row>
    <row r="1147" spans="1:25">
      <c r="A1147">
        <v>1146</v>
      </c>
      <c r="B1147">
        <v>12</v>
      </c>
      <c r="C1147">
        <v>22</v>
      </c>
      <c r="D1147">
        <v>22</v>
      </c>
      <c r="E1147">
        <v>22</v>
      </c>
      <c r="F1147">
        <v>22</v>
      </c>
      <c r="G1147" s="5">
        <v>88</v>
      </c>
      <c r="H1147" t="s">
        <v>3293</v>
      </c>
      <c r="I1147">
        <v>20</v>
      </c>
      <c r="J1147">
        <v>21</v>
      </c>
      <c r="K1147">
        <v>19</v>
      </c>
      <c r="L1147">
        <v>20</v>
      </c>
      <c r="M1147" s="5">
        <v>80</v>
      </c>
      <c r="N1147" t="s">
        <v>3294</v>
      </c>
      <c r="O1147">
        <v>21</v>
      </c>
      <c r="P1147">
        <v>18</v>
      </c>
      <c r="Q1147">
        <v>20</v>
      </c>
      <c r="R1147">
        <v>20</v>
      </c>
      <c r="S1147" s="5">
        <v>79</v>
      </c>
      <c r="T1147" t="s">
        <v>3295</v>
      </c>
      <c r="U1147">
        <v>21</v>
      </c>
      <c r="V1147">
        <v>20.3333333333333</v>
      </c>
      <c r="W1147">
        <v>20.3333333333333</v>
      </c>
      <c r="X1147">
        <v>20.6666666666667</v>
      </c>
      <c r="Y1147">
        <v>82.3333333333333</v>
      </c>
    </row>
    <row r="1148" spans="1:25">
      <c r="A1148">
        <v>1147</v>
      </c>
      <c r="B1148">
        <v>12</v>
      </c>
      <c r="C1148">
        <v>20</v>
      </c>
      <c r="D1148">
        <v>19</v>
      </c>
      <c r="E1148">
        <v>21</v>
      </c>
      <c r="F1148">
        <v>20</v>
      </c>
      <c r="G1148" s="5">
        <v>80</v>
      </c>
      <c r="H1148" t="s">
        <v>3296</v>
      </c>
      <c r="I1148">
        <v>22</v>
      </c>
      <c r="J1148">
        <v>20</v>
      </c>
      <c r="K1148">
        <v>21</v>
      </c>
      <c r="L1148">
        <v>20</v>
      </c>
      <c r="M1148" s="5">
        <v>83</v>
      </c>
      <c r="N1148" t="s">
        <v>3297</v>
      </c>
      <c r="O1148">
        <v>20</v>
      </c>
      <c r="P1148">
        <v>22</v>
      </c>
      <c r="Q1148">
        <v>21</v>
      </c>
      <c r="R1148">
        <v>22</v>
      </c>
      <c r="S1148" s="5">
        <v>85</v>
      </c>
      <c r="T1148" t="s">
        <v>3298</v>
      </c>
      <c r="U1148">
        <v>20.6666666666667</v>
      </c>
      <c r="V1148">
        <v>20.3333333333333</v>
      </c>
      <c r="W1148">
        <v>21</v>
      </c>
      <c r="X1148">
        <v>20.6666666666667</v>
      </c>
      <c r="Y1148">
        <v>82.6666666666667</v>
      </c>
    </row>
    <row r="1149" spans="1:25">
      <c r="A1149">
        <v>1148</v>
      </c>
      <c r="B1149">
        <v>12</v>
      </c>
      <c r="C1149">
        <v>22</v>
      </c>
      <c r="D1149">
        <v>22</v>
      </c>
      <c r="E1149">
        <v>23</v>
      </c>
      <c r="F1149">
        <v>23</v>
      </c>
      <c r="G1149" s="5">
        <v>90</v>
      </c>
      <c r="I1149">
        <v>20</v>
      </c>
      <c r="J1149">
        <v>20</v>
      </c>
      <c r="K1149">
        <v>20</v>
      </c>
      <c r="L1149">
        <v>20</v>
      </c>
      <c r="M1149" s="5">
        <v>80</v>
      </c>
      <c r="N1149" t="s">
        <v>3299</v>
      </c>
      <c r="O1149">
        <v>21</v>
      </c>
      <c r="P1149">
        <v>21</v>
      </c>
      <c r="Q1149">
        <v>21</v>
      </c>
      <c r="R1149">
        <v>20</v>
      </c>
      <c r="S1149" s="5">
        <v>83</v>
      </c>
      <c r="T1149" t="s">
        <v>3300</v>
      </c>
      <c r="U1149">
        <v>21</v>
      </c>
      <c r="V1149">
        <v>21</v>
      </c>
      <c r="W1149">
        <v>21.3333333333333</v>
      </c>
      <c r="X1149">
        <v>21</v>
      </c>
      <c r="Y1149">
        <v>84.3333333333333</v>
      </c>
    </row>
    <row r="1150" spans="1:25">
      <c r="A1150">
        <v>1149</v>
      </c>
      <c r="B1150">
        <v>12</v>
      </c>
      <c r="C1150">
        <v>22</v>
      </c>
      <c r="D1150">
        <v>18</v>
      </c>
      <c r="E1150">
        <v>20</v>
      </c>
      <c r="F1150">
        <v>18</v>
      </c>
      <c r="G1150" s="5">
        <v>78</v>
      </c>
      <c r="H1150" t="s">
        <v>3301</v>
      </c>
      <c r="I1150">
        <v>22</v>
      </c>
      <c r="J1150">
        <v>22</v>
      </c>
      <c r="K1150">
        <v>23</v>
      </c>
      <c r="L1150">
        <v>23</v>
      </c>
      <c r="M1150" s="5">
        <v>90</v>
      </c>
      <c r="N1150" t="s">
        <v>3302</v>
      </c>
      <c r="O1150">
        <v>21</v>
      </c>
      <c r="P1150">
        <v>21</v>
      </c>
      <c r="Q1150">
        <v>22</v>
      </c>
      <c r="R1150">
        <v>21</v>
      </c>
      <c r="S1150" s="5">
        <v>85</v>
      </c>
      <c r="U1150">
        <v>21.6666666666667</v>
      </c>
      <c r="V1150">
        <v>20.3333333333333</v>
      </c>
      <c r="W1150">
        <v>21.6666666666667</v>
      </c>
      <c r="X1150">
        <v>20.6666666666667</v>
      </c>
      <c r="Y1150">
        <v>84.3333333333333</v>
      </c>
    </row>
    <row r="1151" spans="1:25">
      <c r="A1151">
        <v>1150</v>
      </c>
      <c r="B1151">
        <v>12</v>
      </c>
      <c r="C1151">
        <v>23</v>
      </c>
      <c r="D1151">
        <v>22</v>
      </c>
      <c r="E1151">
        <v>23</v>
      </c>
      <c r="F1151">
        <v>22</v>
      </c>
      <c r="G1151" s="5">
        <v>90</v>
      </c>
      <c r="H1151" t="s">
        <v>3303</v>
      </c>
      <c r="I1151">
        <v>20</v>
      </c>
      <c r="J1151">
        <v>20</v>
      </c>
      <c r="K1151">
        <v>20</v>
      </c>
      <c r="L1151">
        <v>20</v>
      </c>
      <c r="M1151" s="5">
        <v>80</v>
      </c>
      <c r="N1151" t="s">
        <v>3304</v>
      </c>
      <c r="O1151">
        <v>21</v>
      </c>
      <c r="P1151">
        <v>21</v>
      </c>
      <c r="Q1151">
        <v>22</v>
      </c>
      <c r="R1151">
        <v>20</v>
      </c>
      <c r="S1151" s="5">
        <v>84</v>
      </c>
      <c r="T1151" t="s">
        <v>3305</v>
      </c>
      <c r="U1151">
        <v>21.3333333333333</v>
      </c>
      <c r="V1151">
        <v>21</v>
      </c>
      <c r="W1151">
        <v>21.6666666666667</v>
      </c>
      <c r="X1151">
        <v>20.6666666666667</v>
      </c>
      <c r="Y1151">
        <v>84.6666666666667</v>
      </c>
    </row>
    <row r="1152" spans="1:25">
      <c r="A1152">
        <v>1151</v>
      </c>
      <c r="B1152">
        <v>12</v>
      </c>
      <c r="C1152">
        <v>23</v>
      </c>
      <c r="D1152">
        <v>22</v>
      </c>
      <c r="E1152">
        <v>23</v>
      </c>
      <c r="F1152">
        <v>22</v>
      </c>
      <c r="G1152" s="5">
        <v>90</v>
      </c>
      <c r="H1152" t="s">
        <v>3306</v>
      </c>
      <c r="I1152">
        <v>23</v>
      </c>
      <c r="J1152">
        <v>23</v>
      </c>
      <c r="K1152">
        <v>20</v>
      </c>
      <c r="L1152">
        <v>22</v>
      </c>
      <c r="M1152" s="5">
        <v>88</v>
      </c>
      <c r="N1152" t="s">
        <v>3307</v>
      </c>
      <c r="O1152">
        <v>18</v>
      </c>
      <c r="P1152">
        <v>20</v>
      </c>
      <c r="Q1152">
        <v>22</v>
      </c>
      <c r="R1152">
        <v>18</v>
      </c>
      <c r="S1152" s="5">
        <v>78</v>
      </c>
      <c r="T1152" t="s">
        <v>3308</v>
      </c>
      <c r="U1152">
        <v>21.3333333333333</v>
      </c>
      <c r="V1152">
        <v>21.6666666666667</v>
      </c>
      <c r="W1152">
        <v>21.6666666666667</v>
      </c>
      <c r="X1152">
        <v>20.6666666666667</v>
      </c>
      <c r="Y1152">
        <v>85.3333333333333</v>
      </c>
    </row>
    <row r="1153" spans="1:25">
      <c r="A1153">
        <v>1152</v>
      </c>
      <c r="B1153">
        <v>12</v>
      </c>
      <c r="C1153">
        <v>22</v>
      </c>
      <c r="D1153">
        <v>23</v>
      </c>
      <c r="E1153">
        <v>24</v>
      </c>
      <c r="F1153">
        <v>22</v>
      </c>
      <c r="G1153" s="5">
        <v>91</v>
      </c>
      <c r="H1153" t="s">
        <v>3309</v>
      </c>
      <c r="I1153">
        <v>22</v>
      </c>
      <c r="J1153">
        <v>21</v>
      </c>
      <c r="K1153">
        <v>20</v>
      </c>
      <c r="L1153">
        <v>20</v>
      </c>
      <c r="M1153" s="5">
        <v>83</v>
      </c>
      <c r="N1153" t="s">
        <v>3310</v>
      </c>
      <c r="O1153">
        <v>21</v>
      </c>
      <c r="P1153">
        <v>21</v>
      </c>
      <c r="Q1153">
        <v>22</v>
      </c>
      <c r="R1153">
        <v>20</v>
      </c>
      <c r="S1153" s="5">
        <v>84</v>
      </c>
      <c r="T1153" t="s">
        <v>183</v>
      </c>
      <c r="U1153">
        <v>21.6666666666667</v>
      </c>
      <c r="V1153">
        <v>21.6666666666667</v>
      </c>
      <c r="W1153">
        <v>22</v>
      </c>
      <c r="X1153">
        <v>20.6666666666667</v>
      </c>
      <c r="Y1153">
        <v>86</v>
      </c>
    </row>
    <row r="1154" spans="1:25">
      <c r="A1154">
        <v>1153</v>
      </c>
      <c r="B1154">
        <v>12</v>
      </c>
      <c r="C1154">
        <v>22</v>
      </c>
      <c r="D1154">
        <v>21</v>
      </c>
      <c r="E1154">
        <v>22</v>
      </c>
      <c r="F1154">
        <v>21</v>
      </c>
      <c r="G1154" s="5">
        <v>86</v>
      </c>
      <c r="H1154" t="s">
        <v>3311</v>
      </c>
      <c r="I1154">
        <v>20</v>
      </c>
      <c r="J1154">
        <v>22</v>
      </c>
      <c r="K1154">
        <v>23</v>
      </c>
      <c r="L1154">
        <v>22</v>
      </c>
      <c r="M1154" s="5">
        <v>87</v>
      </c>
      <c r="N1154" t="s">
        <v>3312</v>
      </c>
      <c r="O1154">
        <v>22</v>
      </c>
      <c r="P1154">
        <v>20</v>
      </c>
      <c r="Q1154">
        <v>20</v>
      </c>
      <c r="R1154">
        <v>23</v>
      </c>
      <c r="S1154" s="5">
        <v>85</v>
      </c>
      <c r="T1154" t="s">
        <v>3313</v>
      </c>
      <c r="U1154">
        <v>21.3333333333333</v>
      </c>
      <c r="V1154">
        <v>21</v>
      </c>
      <c r="W1154">
        <v>21.6666666666667</v>
      </c>
      <c r="X1154">
        <v>22</v>
      </c>
      <c r="Y1154">
        <v>86</v>
      </c>
    </row>
    <row r="1155" spans="1:25">
      <c r="A1155">
        <v>1154</v>
      </c>
      <c r="B1155">
        <v>12</v>
      </c>
      <c r="C1155">
        <v>22</v>
      </c>
      <c r="D1155">
        <v>23</v>
      </c>
      <c r="E1155">
        <v>22</v>
      </c>
      <c r="F1155">
        <v>23</v>
      </c>
      <c r="G1155" s="5">
        <v>90</v>
      </c>
      <c r="H1155" t="s">
        <v>3314</v>
      </c>
      <c r="I1155">
        <v>22</v>
      </c>
      <c r="J1155">
        <v>23</v>
      </c>
      <c r="K1155">
        <v>22</v>
      </c>
      <c r="L1155">
        <v>20</v>
      </c>
      <c r="M1155" s="5">
        <v>87</v>
      </c>
      <c r="N1155" t="s">
        <v>3315</v>
      </c>
      <c r="O1155">
        <v>21</v>
      </c>
      <c r="P1155">
        <v>21</v>
      </c>
      <c r="Q1155">
        <v>20</v>
      </c>
      <c r="R1155">
        <v>21</v>
      </c>
      <c r="S1155" s="5">
        <v>83</v>
      </c>
      <c r="T1155" t="s">
        <v>3316</v>
      </c>
      <c r="U1155">
        <v>21.6666666666667</v>
      </c>
      <c r="V1155">
        <v>22.3333333333333</v>
      </c>
      <c r="W1155">
        <v>21.3333333333333</v>
      </c>
      <c r="X1155">
        <v>21.3333333333333</v>
      </c>
      <c r="Y1155">
        <v>86.6666666666667</v>
      </c>
    </row>
    <row r="1156" spans="1:25">
      <c r="A1156">
        <v>1155</v>
      </c>
      <c r="B1156">
        <v>12</v>
      </c>
      <c r="C1156">
        <v>20</v>
      </c>
      <c r="D1156">
        <v>22</v>
      </c>
      <c r="E1156">
        <v>22</v>
      </c>
      <c r="F1156">
        <v>22</v>
      </c>
      <c r="G1156" s="5">
        <v>86</v>
      </c>
      <c r="H1156" t="s">
        <v>207</v>
      </c>
      <c r="I1156">
        <v>21</v>
      </c>
      <c r="J1156">
        <v>21</v>
      </c>
      <c r="K1156">
        <v>21</v>
      </c>
      <c r="L1156">
        <v>20</v>
      </c>
      <c r="M1156" s="5">
        <v>83</v>
      </c>
      <c r="N1156" t="s">
        <v>3317</v>
      </c>
      <c r="O1156">
        <v>22</v>
      </c>
      <c r="P1156">
        <v>22</v>
      </c>
      <c r="Q1156">
        <v>23</v>
      </c>
      <c r="R1156">
        <v>24</v>
      </c>
      <c r="S1156" s="5">
        <v>91</v>
      </c>
      <c r="U1156">
        <v>21</v>
      </c>
      <c r="V1156">
        <v>21.6666666666667</v>
      </c>
      <c r="W1156">
        <v>22</v>
      </c>
      <c r="X1156">
        <v>22</v>
      </c>
      <c r="Y1156">
        <v>86.6666666666667</v>
      </c>
    </row>
    <row r="1157" spans="1:25">
      <c r="A1157">
        <v>1156</v>
      </c>
      <c r="B1157">
        <v>12</v>
      </c>
      <c r="C1157">
        <v>20</v>
      </c>
      <c r="D1157">
        <v>20</v>
      </c>
      <c r="E1157">
        <v>20</v>
      </c>
      <c r="F1157">
        <v>20</v>
      </c>
      <c r="G1157" s="5">
        <v>80</v>
      </c>
      <c r="H1157" t="s">
        <v>3231</v>
      </c>
      <c r="I1157">
        <v>23</v>
      </c>
      <c r="J1157">
        <v>23</v>
      </c>
      <c r="K1157">
        <v>23</v>
      </c>
      <c r="L1157">
        <v>23</v>
      </c>
      <c r="M1157" s="5">
        <v>92</v>
      </c>
      <c r="O1157">
        <v>24</v>
      </c>
      <c r="P1157">
        <v>23</v>
      </c>
      <c r="Q1157">
        <v>23</v>
      </c>
      <c r="R1157">
        <v>23</v>
      </c>
      <c r="S1157" s="5">
        <v>93</v>
      </c>
      <c r="U1157">
        <v>22.3333333333333</v>
      </c>
      <c r="V1157">
        <v>22</v>
      </c>
      <c r="W1157">
        <v>22</v>
      </c>
      <c r="X1157">
        <v>22</v>
      </c>
      <c r="Y1157">
        <v>88.3333333333333</v>
      </c>
    </row>
    <row r="1158" spans="1:25">
      <c r="A1158">
        <v>1157</v>
      </c>
      <c r="B1158">
        <v>12</v>
      </c>
      <c r="C1158">
        <v>20</v>
      </c>
      <c r="D1158">
        <v>18</v>
      </c>
      <c r="E1158">
        <v>18</v>
      </c>
      <c r="F1158">
        <v>16</v>
      </c>
      <c r="G1158" s="5">
        <v>72</v>
      </c>
      <c r="H1158" t="s">
        <v>3318</v>
      </c>
      <c r="I1158">
        <v>21</v>
      </c>
      <c r="J1158">
        <v>19</v>
      </c>
      <c r="K1158">
        <v>17</v>
      </c>
      <c r="L1158">
        <v>18</v>
      </c>
      <c r="M1158" s="5">
        <v>75</v>
      </c>
      <c r="N1158" t="s">
        <v>3319</v>
      </c>
      <c r="O1158">
        <v>16</v>
      </c>
      <c r="P1158">
        <v>22</v>
      </c>
      <c r="Q1158">
        <v>16</v>
      </c>
      <c r="R1158">
        <v>16</v>
      </c>
      <c r="S1158" s="5">
        <v>70</v>
      </c>
      <c r="T1158" t="s">
        <v>3320</v>
      </c>
      <c r="U1158">
        <v>19</v>
      </c>
      <c r="V1158">
        <v>19.6666666666667</v>
      </c>
      <c r="W1158">
        <v>17</v>
      </c>
      <c r="X1158">
        <v>16.6666666666667</v>
      </c>
      <c r="Y1158">
        <v>72.3333333333333</v>
      </c>
    </row>
    <row r="1159" spans="1:25">
      <c r="A1159">
        <v>1158</v>
      </c>
      <c r="B1159">
        <v>12</v>
      </c>
      <c r="C1159">
        <v>17</v>
      </c>
      <c r="D1159">
        <v>17</v>
      </c>
      <c r="E1159">
        <v>15</v>
      </c>
      <c r="F1159">
        <v>16</v>
      </c>
      <c r="G1159" s="5">
        <v>65</v>
      </c>
      <c r="H1159" t="s">
        <v>3321</v>
      </c>
      <c r="I1159">
        <v>20</v>
      </c>
      <c r="J1159">
        <v>20</v>
      </c>
      <c r="K1159">
        <v>20</v>
      </c>
      <c r="L1159">
        <v>20</v>
      </c>
      <c r="M1159" s="5">
        <v>80</v>
      </c>
      <c r="N1159" t="s">
        <v>3322</v>
      </c>
      <c r="O1159">
        <v>20</v>
      </c>
      <c r="P1159">
        <v>20</v>
      </c>
      <c r="Q1159">
        <v>19</v>
      </c>
      <c r="R1159">
        <v>19</v>
      </c>
      <c r="S1159" s="5">
        <v>78</v>
      </c>
      <c r="T1159" t="s">
        <v>3323</v>
      </c>
      <c r="U1159">
        <v>19</v>
      </c>
      <c r="V1159">
        <v>19</v>
      </c>
      <c r="W1159">
        <v>18</v>
      </c>
      <c r="X1159">
        <v>18.3333333333333</v>
      </c>
      <c r="Y1159">
        <v>74.3333333333333</v>
      </c>
    </row>
    <row r="1160" spans="1:25">
      <c r="A1160">
        <v>1159</v>
      </c>
      <c r="B1160">
        <v>12</v>
      </c>
      <c r="C1160">
        <v>20</v>
      </c>
      <c r="D1160">
        <v>20</v>
      </c>
      <c r="E1160">
        <v>20</v>
      </c>
      <c r="F1160">
        <v>20</v>
      </c>
      <c r="G1160" s="5">
        <v>80</v>
      </c>
      <c r="H1160" t="s">
        <v>3324</v>
      </c>
      <c r="I1160">
        <v>20</v>
      </c>
      <c r="J1160">
        <v>19</v>
      </c>
      <c r="K1160">
        <v>20</v>
      </c>
      <c r="L1160">
        <v>19</v>
      </c>
      <c r="M1160" s="5">
        <v>78</v>
      </c>
      <c r="N1160" t="s">
        <v>3325</v>
      </c>
      <c r="O1160">
        <v>20</v>
      </c>
      <c r="P1160">
        <v>20</v>
      </c>
      <c r="Q1160">
        <v>20</v>
      </c>
      <c r="R1160">
        <v>15</v>
      </c>
      <c r="S1160" s="5">
        <v>75</v>
      </c>
      <c r="T1160" t="s">
        <v>3326</v>
      </c>
      <c r="U1160">
        <v>20</v>
      </c>
      <c r="V1160">
        <v>19.6666666666667</v>
      </c>
      <c r="W1160">
        <v>20</v>
      </c>
      <c r="X1160">
        <v>18</v>
      </c>
      <c r="Y1160">
        <v>77.6666666666667</v>
      </c>
    </row>
    <row r="1161" spans="1:25">
      <c r="A1161">
        <v>1160</v>
      </c>
      <c r="B1161">
        <v>12</v>
      </c>
      <c r="C1161">
        <v>15</v>
      </c>
      <c r="D1161">
        <v>20</v>
      </c>
      <c r="E1161">
        <v>16</v>
      </c>
      <c r="F1161">
        <v>20</v>
      </c>
      <c r="G1161" s="5">
        <v>71</v>
      </c>
      <c r="H1161" t="s">
        <v>3327</v>
      </c>
      <c r="I1161">
        <v>22</v>
      </c>
      <c r="J1161">
        <v>22</v>
      </c>
      <c r="K1161">
        <v>20</v>
      </c>
      <c r="L1161">
        <v>23</v>
      </c>
      <c r="M1161" s="5">
        <v>87</v>
      </c>
      <c r="N1161" t="s">
        <v>3328</v>
      </c>
      <c r="O1161">
        <v>20</v>
      </c>
      <c r="P1161">
        <v>18</v>
      </c>
      <c r="Q1161">
        <v>19</v>
      </c>
      <c r="R1161">
        <v>18</v>
      </c>
      <c r="S1161" s="5">
        <v>75</v>
      </c>
      <c r="T1161" t="s">
        <v>3329</v>
      </c>
      <c r="U1161">
        <v>19</v>
      </c>
      <c r="V1161">
        <v>20</v>
      </c>
      <c r="W1161">
        <v>18.3333333333333</v>
      </c>
      <c r="X1161">
        <v>20.3333333333333</v>
      </c>
      <c r="Y1161">
        <v>77.6666666666667</v>
      </c>
    </row>
    <row r="1162" spans="1:25">
      <c r="A1162">
        <v>1161</v>
      </c>
      <c r="B1162">
        <v>12</v>
      </c>
      <c r="C1162">
        <v>18</v>
      </c>
      <c r="D1162">
        <v>18</v>
      </c>
      <c r="E1162">
        <v>15</v>
      </c>
      <c r="F1162">
        <v>16</v>
      </c>
      <c r="G1162" s="5">
        <v>67</v>
      </c>
      <c r="H1162" t="s">
        <v>3330</v>
      </c>
      <c r="I1162">
        <v>20</v>
      </c>
      <c r="J1162">
        <v>20</v>
      </c>
      <c r="K1162">
        <v>23</v>
      </c>
      <c r="L1162">
        <v>20</v>
      </c>
      <c r="M1162" s="5">
        <v>83</v>
      </c>
      <c r="N1162" t="s">
        <v>3331</v>
      </c>
      <c r="O1162">
        <v>23</v>
      </c>
      <c r="P1162">
        <v>21</v>
      </c>
      <c r="Q1162">
        <v>20</v>
      </c>
      <c r="R1162">
        <v>20</v>
      </c>
      <c r="S1162" s="5">
        <v>84</v>
      </c>
      <c r="T1162" t="s">
        <v>3332</v>
      </c>
      <c r="U1162">
        <v>20.3333333333333</v>
      </c>
      <c r="V1162">
        <v>19.6666666666667</v>
      </c>
      <c r="W1162">
        <v>19.3333333333333</v>
      </c>
      <c r="X1162">
        <v>18.6666666666667</v>
      </c>
      <c r="Y1162">
        <v>78</v>
      </c>
    </row>
    <row r="1163" spans="1:25">
      <c r="A1163">
        <v>1162</v>
      </c>
      <c r="B1163">
        <v>12</v>
      </c>
      <c r="C1163">
        <v>21</v>
      </c>
      <c r="D1163">
        <v>21</v>
      </c>
      <c r="E1163">
        <v>21</v>
      </c>
      <c r="F1163">
        <v>21</v>
      </c>
      <c r="G1163" s="5">
        <v>84</v>
      </c>
      <c r="H1163" t="s">
        <v>3333</v>
      </c>
      <c r="I1163">
        <v>20</v>
      </c>
      <c r="J1163">
        <v>20</v>
      </c>
      <c r="K1163">
        <v>19</v>
      </c>
      <c r="L1163">
        <v>18</v>
      </c>
      <c r="M1163" s="5">
        <v>77</v>
      </c>
      <c r="O1163">
        <v>21</v>
      </c>
      <c r="P1163">
        <v>18</v>
      </c>
      <c r="Q1163">
        <v>18</v>
      </c>
      <c r="R1163">
        <v>20</v>
      </c>
      <c r="S1163" s="5">
        <v>77</v>
      </c>
      <c r="T1163" t="s">
        <v>3334</v>
      </c>
      <c r="U1163">
        <v>20.6666666666667</v>
      </c>
      <c r="V1163">
        <v>19.6666666666667</v>
      </c>
      <c r="W1163">
        <v>19.3333333333333</v>
      </c>
      <c r="X1163">
        <v>19.6666666666667</v>
      </c>
      <c r="Y1163">
        <v>79.3333333333333</v>
      </c>
    </row>
    <row r="1164" spans="1:25">
      <c r="A1164">
        <v>1163</v>
      </c>
      <c r="B1164">
        <v>12</v>
      </c>
      <c r="C1164">
        <v>20</v>
      </c>
      <c r="D1164">
        <v>20</v>
      </c>
      <c r="E1164">
        <v>21</v>
      </c>
      <c r="F1164">
        <v>20</v>
      </c>
      <c r="G1164" s="5">
        <v>81</v>
      </c>
      <c r="H1164" t="s">
        <v>3335</v>
      </c>
      <c r="I1164">
        <v>20</v>
      </c>
      <c r="J1164">
        <v>20</v>
      </c>
      <c r="K1164">
        <v>21</v>
      </c>
      <c r="L1164">
        <v>19</v>
      </c>
      <c r="M1164" s="5">
        <v>80</v>
      </c>
      <c r="N1164" t="s">
        <v>3336</v>
      </c>
      <c r="O1164">
        <v>20</v>
      </c>
      <c r="P1164">
        <v>20</v>
      </c>
      <c r="Q1164">
        <v>20</v>
      </c>
      <c r="R1164">
        <v>20</v>
      </c>
      <c r="S1164" s="5">
        <v>80</v>
      </c>
      <c r="T1164" t="s">
        <v>3337</v>
      </c>
      <c r="U1164">
        <v>20</v>
      </c>
      <c r="V1164">
        <v>20</v>
      </c>
      <c r="W1164">
        <v>20.6666666666667</v>
      </c>
      <c r="X1164">
        <v>19.6666666666667</v>
      </c>
      <c r="Y1164">
        <v>80.3333333333333</v>
      </c>
    </row>
    <row r="1165" spans="1:25">
      <c r="A1165">
        <v>1164</v>
      </c>
      <c r="B1165">
        <v>12</v>
      </c>
      <c r="C1165">
        <v>21</v>
      </c>
      <c r="D1165">
        <v>18</v>
      </c>
      <c r="E1165">
        <v>18</v>
      </c>
      <c r="F1165">
        <v>21</v>
      </c>
      <c r="G1165" s="5">
        <v>78</v>
      </c>
      <c r="H1165" t="s">
        <v>3338</v>
      </c>
      <c r="I1165">
        <v>21</v>
      </c>
      <c r="J1165">
        <v>20</v>
      </c>
      <c r="K1165">
        <v>20</v>
      </c>
      <c r="L1165">
        <v>20</v>
      </c>
      <c r="M1165" s="5">
        <v>81</v>
      </c>
      <c r="N1165" t="s">
        <v>3339</v>
      </c>
      <c r="O1165">
        <v>22</v>
      </c>
      <c r="P1165">
        <v>20</v>
      </c>
      <c r="Q1165">
        <v>20</v>
      </c>
      <c r="R1165">
        <v>23</v>
      </c>
      <c r="S1165" s="5">
        <v>85</v>
      </c>
      <c r="T1165" t="s">
        <v>3340</v>
      </c>
      <c r="U1165">
        <v>21.3333333333333</v>
      </c>
      <c r="V1165">
        <v>19.3333333333333</v>
      </c>
      <c r="W1165">
        <v>19.3333333333333</v>
      </c>
      <c r="X1165">
        <v>21.3333333333333</v>
      </c>
      <c r="Y1165">
        <v>81.3333333333333</v>
      </c>
    </row>
    <row r="1166" spans="1:25">
      <c r="A1166">
        <v>1165</v>
      </c>
      <c r="B1166">
        <v>12</v>
      </c>
      <c r="C1166">
        <v>21</v>
      </c>
      <c r="D1166">
        <v>21</v>
      </c>
      <c r="E1166">
        <v>22</v>
      </c>
      <c r="F1166">
        <v>23</v>
      </c>
      <c r="G1166" s="5">
        <v>87</v>
      </c>
      <c r="H1166" t="s">
        <v>3341</v>
      </c>
      <c r="I1166">
        <v>23</v>
      </c>
      <c r="J1166">
        <v>20</v>
      </c>
      <c r="K1166">
        <v>22</v>
      </c>
      <c r="L1166">
        <v>23</v>
      </c>
      <c r="M1166" s="5">
        <v>88</v>
      </c>
      <c r="O1166">
        <v>23</v>
      </c>
      <c r="P1166">
        <v>22</v>
      </c>
      <c r="Q1166">
        <v>23</v>
      </c>
      <c r="R1166">
        <v>24</v>
      </c>
      <c r="S1166" s="5">
        <v>92</v>
      </c>
      <c r="T1166" t="s">
        <v>3342</v>
      </c>
      <c r="U1166">
        <v>22.3333333333333</v>
      </c>
      <c r="V1166">
        <v>21</v>
      </c>
      <c r="W1166">
        <v>22.3333333333333</v>
      </c>
      <c r="X1166">
        <v>23.3333333333333</v>
      </c>
      <c r="Y1166">
        <v>89</v>
      </c>
    </row>
    <row r="1167" spans="1:25">
      <c r="A1167">
        <v>1166</v>
      </c>
      <c r="B1167">
        <v>12</v>
      </c>
      <c r="C1167">
        <v>15</v>
      </c>
      <c r="D1167">
        <v>15</v>
      </c>
      <c r="E1167">
        <v>15</v>
      </c>
      <c r="F1167">
        <v>16</v>
      </c>
      <c r="G1167" s="5">
        <v>61</v>
      </c>
      <c r="H1167" t="s">
        <v>3343</v>
      </c>
      <c r="I1167">
        <v>16</v>
      </c>
      <c r="J1167">
        <v>15</v>
      </c>
      <c r="K1167">
        <v>16</v>
      </c>
      <c r="L1167">
        <v>15</v>
      </c>
      <c r="M1167" s="5">
        <v>62</v>
      </c>
      <c r="N1167" t="s">
        <v>3344</v>
      </c>
      <c r="O1167">
        <v>18</v>
      </c>
      <c r="P1167">
        <v>17</v>
      </c>
      <c r="Q1167">
        <v>18</v>
      </c>
      <c r="R1167">
        <v>17</v>
      </c>
      <c r="S1167" s="5">
        <v>70</v>
      </c>
      <c r="T1167" t="s">
        <v>3345</v>
      </c>
      <c r="U1167">
        <v>16.3333333333333</v>
      </c>
      <c r="V1167">
        <v>15.6666666666667</v>
      </c>
      <c r="W1167">
        <v>16.3333333333333</v>
      </c>
      <c r="X1167">
        <v>16</v>
      </c>
      <c r="Y1167">
        <v>64.3333333333333</v>
      </c>
    </row>
    <row r="1168" spans="1:25">
      <c r="A1168">
        <v>1167</v>
      </c>
      <c r="B1168">
        <v>12</v>
      </c>
      <c r="C1168">
        <v>17</v>
      </c>
      <c r="D1168">
        <v>17</v>
      </c>
      <c r="E1168">
        <v>17</v>
      </c>
      <c r="F1168">
        <v>15</v>
      </c>
      <c r="G1168" s="5">
        <v>66</v>
      </c>
      <c r="H1168" t="s">
        <v>3346</v>
      </c>
      <c r="I1168">
        <v>20</v>
      </c>
      <c r="J1168">
        <v>20</v>
      </c>
      <c r="K1168">
        <v>15</v>
      </c>
      <c r="L1168">
        <v>15</v>
      </c>
      <c r="M1168" s="5">
        <v>70</v>
      </c>
      <c r="N1168" t="s">
        <v>3347</v>
      </c>
      <c r="O1168">
        <v>16</v>
      </c>
      <c r="P1168">
        <v>16</v>
      </c>
      <c r="Q1168">
        <v>16</v>
      </c>
      <c r="R1168">
        <v>16</v>
      </c>
      <c r="S1168" s="5">
        <v>64</v>
      </c>
      <c r="T1168" t="s">
        <v>3348</v>
      </c>
      <c r="U1168">
        <v>17.6666666666667</v>
      </c>
      <c r="V1168">
        <v>17.6666666666667</v>
      </c>
      <c r="W1168">
        <v>16</v>
      </c>
      <c r="X1168">
        <v>15.3333333333333</v>
      </c>
      <c r="Y1168">
        <v>66.6666666666667</v>
      </c>
    </row>
    <row r="1169" spans="1:25">
      <c r="A1169">
        <v>1168</v>
      </c>
      <c r="B1169">
        <v>12</v>
      </c>
      <c r="C1169">
        <v>15</v>
      </c>
      <c r="D1169">
        <v>17</v>
      </c>
      <c r="E1169">
        <v>15</v>
      </c>
      <c r="F1169">
        <v>16</v>
      </c>
      <c r="G1169" s="5">
        <v>63</v>
      </c>
      <c r="H1169" t="s">
        <v>3349</v>
      </c>
      <c r="I1169">
        <v>16</v>
      </c>
      <c r="J1169">
        <v>18</v>
      </c>
      <c r="K1169">
        <v>16</v>
      </c>
      <c r="L1169">
        <v>16</v>
      </c>
      <c r="M1169" s="5">
        <v>66</v>
      </c>
      <c r="N1169" t="s">
        <v>3350</v>
      </c>
      <c r="O1169">
        <v>20</v>
      </c>
      <c r="P1169">
        <v>18</v>
      </c>
      <c r="Q1169">
        <v>20</v>
      </c>
      <c r="R1169">
        <v>20</v>
      </c>
      <c r="S1169" s="5">
        <v>78</v>
      </c>
      <c r="T1169" t="s">
        <v>3351</v>
      </c>
      <c r="U1169">
        <v>17</v>
      </c>
      <c r="V1169">
        <v>17.6666666666667</v>
      </c>
      <c r="W1169">
        <v>17</v>
      </c>
      <c r="X1169">
        <v>17.3333333333333</v>
      </c>
      <c r="Y1169">
        <v>69</v>
      </c>
    </row>
    <row r="1170" spans="1:25">
      <c r="A1170">
        <v>1169</v>
      </c>
      <c r="B1170">
        <v>12</v>
      </c>
      <c r="C1170">
        <v>18</v>
      </c>
      <c r="D1170">
        <v>19</v>
      </c>
      <c r="E1170">
        <v>20</v>
      </c>
      <c r="F1170">
        <v>18</v>
      </c>
      <c r="G1170" s="5">
        <v>75</v>
      </c>
      <c r="H1170" t="s">
        <v>3352</v>
      </c>
      <c r="I1170">
        <v>17</v>
      </c>
      <c r="J1170">
        <v>16</v>
      </c>
      <c r="K1170">
        <v>17</v>
      </c>
      <c r="L1170">
        <v>15</v>
      </c>
      <c r="M1170" s="5">
        <v>65</v>
      </c>
      <c r="N1170" t="s">
        <v>3353</v>
      </c>
      <c r="O1170">
        <v>20</v>
      </c>
      <c r="P1170">
        <v>17</v>
      </c>
      <c r="Q1170">
        <v>18</v>
      </c>
      <c r="R1170">
        <v>15</v>
      </c>
      <c r="S1170" s="5">
        <v>70</v>
      </c>
      <c r="T1170" t="s">
        <v>3354</v>
      </c>
      <c r="U1170">
        <v>18.3333333333333</v>
      </c>
      <c r="V1170">
        <v>17.3333333333333</v>
      </c>
      <c r="W1170">
        <v>18.3333333333333</v>
      </c>
      <c r="X1170">
        <v>16</v>
      </c>
      <c r="Y1170">
        <v>70</v>
      </c>
    </row>
    <row r="1171" spans="1:25">
      <c r="A1171">
        <v>1170</v>
      </c>
      <c r="B1171">
        <v>12</v>
      </c>
      <c r="C1171">
        <v>21</v>
      </c>
      <c r="D1171">
        <v>19</v>
      </c>
      <c r="E1171">
        <v>19</v>
      </c>
      <c r="F1171">
        <v>18</v>
      </c>
      <c r="G1171" s="5">
        <v>77</v>
      </c>
      <c r="H1171" t="s">
        <v>3355</v>
      </c>
      <c r="I1171">
        <v>20</v>
      </c>
      <c r="J1171">
        <v>18</v>
      </c>
      <c r="K1171">
        <v>19</v>
      </c>
      <c r="L1171">
        <v>18</v>
      </c>
      <c r="M1171" s="5">
        <v>75</v>
      </c>
      <c r="N1171" t="s">
        <v>3356</v>
      </c>
      <c r="O1171">
        <v>15</v>
      </c>
      <c r="P1171">
        <v>15</v>
      </c>
      <c r="Q1171">
        <v>15</v>
      </c>
      <c r="R1171">
        <v>15</v>
      </c>
      <c r="S1171" s="5">
        <v>60</v>
      </c>
      <c r="T1171" t="s">
        <v>3357</v>
      </c>
      <c r="U1171">
        <v>18.6666666666667</v>
      </c>
      <c r="V1171">
        <v>17.3333333333333</v>
      </c>
      <c r="W1171">
        <v>17.6666666666667</v>
      </c>
      <c r="X1171">
        <v>17</v>
      </c>
      <c r="Y1171">
        <v>70.6666666666667</v>
      </c>
    </row>
    <row r="1172" spans="1:25">
      <c r="A1172">
        <v>1171</v>
      </c>
      <c r="B1172">
        <v>12</v>
      </c>
      <c r="C1172">
        <v>18</v>
      </c>
      <c r="D1172">
        <v>18</v>
      </c>
      <c r="E1172">
        <v>18</v>
      </c>
      <c r="F1172">
        <v>18</v>
      </c>
      <c r="G1172" s="5">
        <v>72</v>
      </c>
      <c r="H1172" t="s">
        <v>3358</v>
      </c>
      <c r="I1172">
        <v>20</v>
      </c>
      <c r="J1172">
        <v>20</v>
      </c>
      <c r="K1172">
        <v>20</v>
      </c>
      <c r="L1172">
        <v>15</v>
      </c>
      <c r="M1172" s="5">
        <v>75</v>
      </c>
      <c r="N1172" t="s">
        <v>3359</v>
      </c>
      <c r="O1172">
        <v>23</v>
      </c>
      <c r="P1172">
        <v>16</v>
      </c>
      <c r="Q1172">
        <v>16</v>
      </c>
      <c r="R1172">
        <v>15</v>
      </c>
      <c r="S1172" s="5">
        <v>70</v>
      </c>
      <c r="T1172" t="s">
        <v>3360</v>
      </c>
      <c r="U1172">
        <v>20.3333333333333</v>
      </c>
      <c r="V1172">
        <v>18</v>
      </c>
      <c r="W1172">
        <v>18</v>
      </c>
      <c r="X1172">
        <v>16</v>
      </c>
      <c r="Y1172">
        <v>72.3333333333333</v>
      </c>
    </row>
    <row r="1173" spans="1:25">
      <c r="A1173">
        <v>1172</v>
      </c>
      <c r="B1173">
        <v>12</v>
      </c>
      <c r="C1173">
        <v>15</v>
      </c>
      <c r="D1173">
        <v>15</v>
      </c>
      <c r="E1173">
        <v>20</v>
      </c>
      <c r="F1173">
        <v>20</v>
      </c>
      <c r="G1173" s="5">
        <v>70</v>
      </c>
      <c r="H1173" t="s">
        <v>3361</v>
      </c>
      <c r="I1173">
        <v>20</v>
      </c>
      <c r="J1173">
        <v>18</v>
      </c>
      <c r="K1173">
        <v>15</v>
      </c>
      <c r="L1173">
        <v>15</v>
      </c>
      <c r="M1173" s="5">
        <v>68</v>
      </c>
      <c r="N1173" t="s">
        <v>3362</v>
      </c>
      <c r="O1173">
        <v>20</v>
      </c>
      <c r="P1173">
        <v>20</v>
      </c>
      <c r="Q1173">
        <v>21</v>
      </c>
      <c r="R1173">
        <v>20</v>
      </c>
      <c r="S1173" s="5">
        <v>81</v>
      </c>
      <c r="T1173" t="s">
        <v>3363</v>
      </c>
      <c r="U1173">
        <v>18.3333333333333</v>
      </c>
      <c r="V1173">
        <v>17.6666666666667</v>
      </c>
      <c r="W1173">
        <v>18.6666666666667</v>
      </c>
      <c r="X1173">
        <v>18.3333333333333</v>
      </c>
      <c r="Y1173">
        <v>73</v>
      </c>
    </row>
    <row r="1174" spans="1:25">
      <c r="A1174">
        <v>1173</v>
      </c>
      <c r="B1174">
        <v>12</v>
      </c>
      <c r="C1174">
        <v>20</v>
      </c>
      <c r="D1174">
        <v>20</v>
      </c>
      <c r="E1174">
        <v>18</v>
      </c>
      <c r="F1174">
        <v>20</v>
      </c>
      <c r="G1174" s="5">
        <v>78</v>
      </c>
      <c r="H1174" t="s">
        <v>3364</v>
      </c>
      <c r="I1174">
        <v>17</v>
      </c>
      <c r="J1174">
        <v>13</v>
      </c>
      <c r="K1174">
        <v>17</v>
      </c>
      <c r="L1174">
        <v>15</v>
      </c>
      <c r="M1174" s="5">
        <v>62</v>
      </c>
      <c r="N1174" t="s">
        <v>3365</v>
      </c>
      <c r="O1174">
        <v>19</v>
      </c>
      <c r="P1174">
        <v>20</v>
      </c>
      <c r="Q1174">
        <v>21</v>
      </c>
      <c r="R1174">
        <v>20</v>
      </c>
      <c r="S1174" s="5">
        <v>80</v>
      </c>
      <c r="T1174" t="s">
        <v>3366</v>
      </c>
      <c r="U1174">
        <v>18.6666666666667</v>
      </c>
      <c r="V1174">
        <v>17.6666666666667</v>
      </c>
      <c r="W1174">
        <v>18.6666666666667</v>
      </c>
      <c r="X1174">
        <v>18.3333333333333</v>
      </c>
      <c r="Y1174">
        <v>73.3333333333333</v>
      </c>
    </row>
    <row r="1175" spans="1:25">
      <c r="A1175">
        <v>1174</v>
      </c>
      <c r="B1175">
        <v>12</v>
      </c>
      <c r="C1175">
        <v>20</v>
      </c>
      <c r="D1175">
        <v>16</v>
      </c>
      <c r="E1175">
        <v>15</v>
      </c>
      <c r="F1175">
        <v>16</v>
      </c>
      <c r="G1175" s="5">
        <v>67</v>
      </c>
      <c r="H1175" t="s">
        <v>3367</v>
      </c>
      <c r="I1175">
        <v>20</v>
      </c>
      <c r="J1175">
        <v>19</v>
      </c>
      <c r="K1175">
        <v>20</v>
      </c>
      <c r="L1175">
        <v>20</v>
      </c>
      <c r="M1175" s="5">
        <v>79</v>
      </c>
      <c r="N1175" t="s">
        <v>3368</v>
      </c>
      <c r="O1175">
        <v>20</v>
      </c>
      <c r="P1175">
        <v>18</v>
      </c>
      <c r="Q1175">
        <v>18</v>
      </c>
      <c r="R1175">
        <v>20</v>
      </c>
      <c r="S1175" s="5">
        <v>76</v>
      </c>
      <c r="T1175" t="s">
        <v>3369</v>
      </c>
      <c r="U1175">
        <v>20</v>
      </c>
      <c r="V1175">
        <v>17.6666666666667</v>
      </c>
      <c r="W1175">
        <v>17.6666666666667</v>
      </c>
      <c r="X1175">
        <v>18.6666666666667</v>
      </c>
      <c r="Y1175">
        <v>74</v>
      </c>
    </row>
    <row r="1176" spans="1:25">
      <c r="A1176">
        <v>1175</v>
      </c>
      <c r="B1176">
        <v>12</v>
      </c>
      <c r="C1176">
        <v>22</v>
      </c>
      <c r="D1176">
        <v>18</v>
      </c>
      <c r="E1176">
        <v>20</v>
      </c>
      <c r="F1176">
        <v>15</v>
      </c>
      <c r="G1176" s="5">
        <v>75</v>
      </c>
      <c r="H1176" t="s">
        <v>3370</v>
      </c>
      <c r="I1176">
        <v>20</v>
      </c>
      <c r="J1176">
        <v>16</v>
      </c>
      <c r="K1176">
        <v>16</v>
      </c>
      <c r="L1176">
        <v>18</v>
      </c>
      <c r="M1176" s="5">
        <v>70</v>
      </c>
      <c r="N1176" t="s">
        <v>3371</v>
      </c>
      <c r="O1176">
        <v>20</v>
      </c>
      <c r="P1176">
        <v>19</v>
      </c>
      <c r="Q1176">
        <v>21</v>
      </c>
      <c r="R1176">
        <v>20</v>
      </c>
      <c r="S1176" s="5">
        <v>80</v>
      </c>
      <c r="T1176" t="s">
        <v>3372</v>
      </c>
      <c r="U1176">
        <v>20.6666666666667</v>
      </c>
      <c r="V1176">
        <v>17.6666666666667</v>
      </c>
      <c r="W1176">
        <v>19</v>
      </c>
      <c r="X1176">
        <v>17.6666666666667</v>
      </c>
      <c r="Y1176">
        <v>75</v>
      </c>
    </row>
    <row r="1177" spans="1:25">
      <c r="A1177">
        <v>1176</v>
      </c>
      <c r="B1177">
        <v>12</v>
      </c>
      <c r="C1177">
        <v>19</v>
      </c>
      <c r="D1177">
        <v>18</v>
      </c>
      <c r="E1177">
        <v>20</v>
      </c>
      <c r="F1177">
        <v>18</v>
      </c>
      <c r="G1177" s="5">
        <v>75</v>
      </c>
      <c r="H1177" t="s">
        <v>183</v>
      </c>
      <c r="I1177">
        <v>19</v>
      </c>
      <c r="J1177">
        <v>17</v>
      </c>
      <c r="K1177">
        <v>17</v>
      </c>
      <c r="L1177">
        <v>20</v>
      </c>
      <c r="M1177" s="5">
        <v>73</v>
      </c>
      <c r="N1177" t="s">
        <v>3373</v>
      </c>
      <c r="O1177">
        <v>18</v>
      </c>
      <c r="P1177">
        <v>20</v>
      </c>
      <c r="Q1177">
        <v>20</v>
      </c>
      <c r="R1177">
        <v>20</v>
      </c>
      <c r="S1177" s="5">
        <v>78</v>
      </c>
      <c r="T1177" t="s">
        <v>3374</v>
      </c>
      <c r="U1177">
        <v>18.6666666666667</v>
      </c>
      <c r="V1177">
        <v>18.3333333333333</v>
      </c>
      <c r="W1177">
        <v>19</v>
      </c>
      <c r="X1177">
        <v>19.3333333333333</v>
      </c>
      <c r="Y1177">
        <v>75.3333333333333</v>
      </c>
    </row>
    <row r="1178" spans="1:25">
      <c r="A1178">
        <v>1177</v>
      </c>
      <c r="B1178">
        <v>12</v>
      </c>
      <c r="C1178">
        <v>22</v>
      </c>
      <c r="D1178">
        <v>20</v>
      </c>
      <c r="E1178">
        <v>20</v>
      </c>
      <c r="F1178">
        <v>20</v>
      </c>
      <c r="G1178" s="5">
        <v>82</v>
      </c>
      <c r="H1178" t="s">
        <v>3375</v>
      </c>
      <c r="I1178">
        <v>17</v>
      </c>
      <c r="J1178">
        <v>16</v>
      </c>
      <c r="K1178">
        <v>16</v>
      </c>
      <c r="L1178">
        <v>20</v>
      </c>
      <c r="M1178" s="5">
        <v>69</v>
      </c>
      <c r="N1178" t="s">
        <v>3376</v>
      </c>
      <c r="O1178">
        <v>20</v>
      </c>
      <c r="P1178">
        <v>21</v>
      </c>
      <c r="Q1178">
        <v>23</v>
      </c>
      <c r="R1178">
        <v>21</v>
      </c>
      <c r="S1178" s="5">
        <v>85</v>
      </c>
      <c r="T1178" t="s">
        <v>3377</v>
      </c>
      <c r="U1178">
        <v>19.6666666666667</v>
      </c>
      <c r="V1178">
        <v>19</v>
      </c>
      <c r="W1178">
        <v>19.6666666666667</v>
      </c>
      <c r="X1178">
        <v>20.3333333333333</v>
      </c>
      <c r="Y1178">
        <v>78.6666666666667</v>
      </c>
    </row>
    <row r="1179" spans="1:25">
      <c r="A1179">
        <v>1178</v>
      </c>
      <c r="B1179">
        <v>12</v>
      </c>
      <c r="C1179">
        <v>20</v>
      </c>
      <c r="D1179">
        <v>20</v>
      </c>
      <c r="E1179">
        <v>19</v>
      </c>
      <c r="F1179">
        <v>20</v>
      </c>
      <c r="G1179" s="5">
        <v>79</v>
      </c>
      <c r="H1179" t="s">
        <v>3378</v>
      </c>
      <c r="I1179">
        <v>20</v>
      </c>
      <c r="J1179">
        <v>23</v>
      </c>
      <c r="K1179">
        <v>22</v>
      </c>
      <c r="L1179">
        <v>20</v>
      </c>
      <c r="M1179" s="5">
        <v>85</v>
      </c>
      <c r="N1179" t="s">
        <v>3379</v>
      </c>
      <c r="O1179">
        <v>17</v>
      </c>
      <c r="P1179">
        <v>16</v>
      </c>
      <c r="Q1179">
        <v>15</v>
      </c>
      <c r="R1179">
        <v>15</v>
      </c>
      <c r="S1179" s="5">
        <v>63</v>
      </c>
      <c r="T1179" t="s">
        <v>3380</v>
      </c>
      <c r="U1179">
        <v>19</v>
      </c>
      <c r="V1179">
        <v>19.6666666666667</v>
      </c>
      <c r="W1179">
        <v>18.6666666666667</v>
      </c>
      <c r="X1179">
        <v>18.3333333333333</v>
      </c>
      <c r="Y1179">
        <v>75.6666666666667</v>
      </c>
    </row>
    <row r="1180" spans="1:25">
      <c r="A1180">
        <v>1179</v>
      </c>
      <c r="B1180">
        <v>12</v>
      </c>
      <c r="C1180">
        <v>20</v>
      </c>
      <c r="D1180">
        <v>18</v>
      </c>
      <c r="E1180">
        <v>15</v>
      </c>
      <c r="F1180">
        <v>22</v>
      </c>
      <c r="G1180" s="5">
        <v>75</v>
      </c>
      <c r="H1180" t="s">
        <v>3381</v>
      </c>
      <c r="I1180">
        <v>20</v>
      </c>
      <c r="J1180">
        <v>18</v>
      </c>
      <c r="K1180">
        <v>20</v>
      </c>
      <c r="L1180">
        <v>20</v>
      </c>
      <c r="M1180" s="5">
        <v>78</v>
      </c>
      <c r="N1180" t="s">
        <v>3382</v>
      </c>
      <c r="O1180">
        <v>20</v>
      </c>
      <c r="P1180">
        <v>18</v>
      </c>
      <c r="Q1180">
        <v>18</v>
      </c>
      <c r="R1180">
        <v>18</v>
      </c>
      <c r="S1180" s="5">
        <v>74</v>
      </c>
      <c r="T1180" t="s">
        <v>3383</v>
      </c>
      <c r="U1180">
        <v>20</v>
      </c>
      <c r="V1180">
        <v>18</v>
      </c>
      <c r="W1180">
        <v>17.6666666666667</v>
      </c>
      <c r="X1180">
        <v>20</v>
      </c>
      <c r="Y1180">
        <v>75.6666666666667</v>
      </c>
    </row>
    <row r="1181" spans="1:25">
      <c r="A1181">
        <v>1180</v>
      </c>
      <c r="B1181">
        <v>12</v>
      </c>
      <c r="C1181">
        <v>19</v>
      </c>
      <c r="D1181">
        <v>14</v>
      </c>
      <c r="E1181">
        <v>14</v>
      </c>
      <c r="F1181">
        <v>14</v>
      </c>
      <c r="G1181" s="5">
        <v>61</v>
      </c>
      <c r="H1181" t="s">
        <v>3384</v>
      </c>
      <c r="I1181">
        <v>20</v>
      </c>
      <c r="J1181">
        <v>20</v>
      </c>
      <c r="K1181">
        <v>20</v>
      </c>
      <c r="L1181">
        <v>20</v>
      </c>
      <c r="M1181" s="5">
        <v>80</v>
      </c>
      <c r="N1181" t="s">
        <v>3385</v>
      </c>
      <c r="O1181">
        <v>21</v>
      </c>
      <c r="P1181">
        <v>20</v>
      </c>
      <c r="Q1181">
        <v>23</v>
      </c>
      <c r="R1181">
        <v>22</v>
      </c>
      <c r="S1181" s="5">
        <v>86</v>
      </c>
      <c r="U1181">
        <v>20</v>
      </c>
      <c r="V1181">
        <v>18</v>
      </c>
      <c r="W1181">
        <v>19</v>
      </c>
      <c r="X1181">
        <v>18.6666666666667</v>
      </c>
      <c r="Y1181">
        <v>75.6666666666667</v>
      </c>
    </row>
    <row r="1182" spans="1:25">
      <c r="A1182">
        <v>1181</v>
      </c>
      <c r="B1182">
        <v>12</v>
      </c>
      <c r="C1182">
        <v>20</v>
      </c>
      <c r="D1182">
        <v>20</v>
      </c>
      <c r="E1182">
        <v>22</v>
      </c>
      <c r="F1182">
        <v>18</v>
      </c>
      <c r="G1182" s="5">
        <v>80</v>
      </c>
      <c r="H1182" t="s">
        <v>3386</v>
      </c>
      <c r="I1182">
        <v>18</v>
      </c>
      <c r="J1182">
        <v>18</v>
      </c>
      <c r="K1182">
        <v>22</v>
      </c>
      <c r="L1182">
        <v>20</v>
      </c>
      <c r="M1182" s="5">
        <v>78</v>
      </c>
      <c r="N1182" t="s">
        <v>3387</v>
      </c>
      <c r="O1182">
        <v>18</v>
      </c>
      <c r="P1182">
        <v>18</v>
      </c>
      <c r="Q1182">
        <v>16</v>
      </c>
      <c r="R1182">
        <v>18</v>
      </c>
      <c r="S1182" s="5">
        <v>70</v>
      </c>
      <c r="T1182" t="s">
        <v>3388</v>
      </c>
      <c r="U1182">
        <v>18.6666666666667</v>
      </c>
      <c r="V1182">
        <v>18.6666666666667</v>
      </c>
      <c r="W1182">
        <v>20</v>
      </c>
      <c r="X1182">
        <v>18.6666666666667</v>
      </c>
      <c r="Y1182">
        <v>76</v>
      </c>
    </row>
    <row r="1183" spans="1:25">
      <c r="A1183">
        <v>1182</v>
      </c>
      <c r="B1183">
        <v>12</v>
      </c>
      <c r="C1183">
        <v>21</v>
      </c>
      <c r="D1183">
        <v>18</v>
      </c>
      <c r="E1183">
        <v>18</v>
      </c>
      <c r="F1183">
        <v>22</v>
      </c>
      <c r="G1183" s="5">
        <v>79</v>
      </c>
      <c r="H1183" t="s">
        <v>3389</v>
      </c>
      <c r="I1183">
        <v>20</v>
      </c>
      <c r="J1183">
        <v>19</v>
      </c>
      <c r="K1183">
        <v>19</v>
      </c>
      <c r="L1183">
        <v>18</v>
      </c>
      <c r="M1183" s="5">
        <v>76</v>
      </c>
      <c r="N1183" t="s">
        <v>3390</v>
      </c>
      <c r="O1183">
        <v>20</v>
      </c>
      <c r="P1183">
        <v>20</v>
      </c>
      <c r="Q1183">
        <v>17</v>
      </c>
      <c r="R1183">
        <v>18</v>
      </c>
      <c r="S1183" s="5">
        <v>75</v>
      </c>
      <c r="T1183" t="s">
        <v>3391</v>
      </c>
      <c r="U1183">
        <v>20.3333333333333</v>
      </c>
      <c r="V1183">
        <v>19</v>
      </c>
      <c r="W1183">
        <v>18</v>
      </c>
      <c r="X1183">
        <v>19.3333333333333</v>
      </c>
      <c r="Y1183">
        <v>76.6666666666667</v>
      </c>
    </row>
    <row r="1184" spans="1:25">
      <c r="A1184">
        <v>1183</v>
      </c>
      <c r="B1184">
        <v>12</v>
      </c>
      <c r="C1184">
        <v>20</v>
      </c>
      <c r="D1184">
        <v>18</v>
      </c>
      <c r="E1184">
        <v>20</v>
      </c>
      <c r="F1184">
        <v>19</v>
      </c>
      <c r="G1184" s="5">
        <v>77</v>
      </c>
      <c r="H1184" t="s">
        <v>3392</v>
      </c>
      <c r="I1184">
        <v>23</v>
      </c>
      <c r="J1184">
        <v>20</v>
      </c>
      <c r="K1184">
        <v>20</v>
      </c>
      <c r="L1184">
        <v>18</v>
      </c>
      <c r="M1184" s="5">
        <v>81</v>
      </c>
      <c r="N1184" t="s">
        <v>3393</v>
      </c>
      <c r="O1184">
        <v>20</v>
      </c>
      <c r="P1184">
        <v>20</v>
      </c>
      <c r="Q1184">
        <v>18</v>
      </c>
      <c r="R1184">
        <v>16</v>
      </c>
      <c r="S1184" s="5">
        <v>74</v>
      </c>
      <c r="T1184" t="s">
        <v>3394</v>
      </c>
      <c r="U1184">
        <v>21</v>
      </c>
      <c r="V1184">
        <v>19.3333333333333</v>
      </c>
      <c r="W1184">
        <v>19.3333333333333</v>
      </c>
      <c r="X1184">
        <v>17.6666666666667</v>
      </c>
      <c r="Y1184">
        <v>77.3333333333333</v>
      </c>
    </row>
    <row r="1185" spans="1:25">
      <c r="A1185">
        <v>1184</v>
      </c>
      <c r="B1185">
        <v>12</v>
      </c>
      <c r="C1185">
        <v>20</v>
      </c>
      <c r="D1185">
        <v>19</v>
      </c>
      <c r="E1185">
        <v>20</v>
      </c>
      <c r="F1185">
        <v>18</v>
      </c>
      <c r="G1185" s="5">
        <v>77</v>
      </c>
      <c r="H1185" t="s">
        <v>3395</v>
      </c>
      <c r="I1185">
        <v>20</v>
      </c>
      <c r="J1185">
        <v>17</v>
      </c>
      <c r="K1185">
        <v>17</v>
      </c>
      <c r="L1185">
        <v>16</v>
      </c>
      <c r="M1185" s="5">
        <v>70</v>
      </c>
      <c r="N1185" t="s">
        <v>3396</v>
      </c>
      <c r="O1185">
        <v>22</v>
      </c>
      <c r="P1185">
        <v>21</v>
      </c>
      <c r="Q1185">
        <v>20</v>
      </c>
      <c r="R1185">
        <v>22</v>
      </c>
      <c r="S1185" s="5">
        <v>85</v>
      </c>
      <c r="T1185" t="s">
        <v>3397</v>
      </c>
      <c r="U1185">
        <v>20.6666666666667</v>
      </c>
      <c r="V1185">
        <v>19</v>
      </c>
      <c r="W1185">
        <v>19</v>
      </c>
      <c r="X1185">
        <v>18.6666666666667</v>
      </c>
      <c r="Y1185">
        <v>77.3333333333333</v>
      </c>
    </row>
    <row r="1186" spans="1:25">
      <c r="A1186">
        <v>1185</v>
      </c>
      <c r="B1186">
        <v>12</v>
      </c>
      <c r="C1186">
        <v>22</v>
      </c>
      <c r="D1186">
        <v>20</v>
      </c>
      <c r="E1186">
        <v>24</v>
      </c>
      <c r="F1186">
        <v>20</v>
      </c>
      <c r="G1186" s="5">
        <v>86</v>
      </c>
      <c r="H1186" t="s">
        <v>3398</v>
      </c>
      <c r="I1186">
        <v>18</v>
      </c>
      <c r="J1186">
        <v>19</v>
      </c>
      <c r="K1186">
        <v>18</v>
      </c>
      <c r="L1186">
        <v>18</v>
      </c>
      <c r="M1186" s="5">
        <v>73</v>
      </c>
      <c r="N1186" t="s">
        <v>3399</v>
      </c>
      <c r="O1186">
        <v>21</v>
      </c>
      <c r="P1186">
        <v>19</v>
      </c>
      <c r="Q1186">
        <v>18</v>
      </c>
      <c r="R1186">
        <v>19</v>
      </c>
      <c r="S1186" s="5">
        <v>77</v>
      </c>
      <c r="T1186" t="s">
        <v>183</v>
      </c>
      <c r="U1186">
        <v>20.3333333333333</v>
      </c>
      <c r="V1186">
        <v>19.3333333333333</v>
      </c>
      <c r="W1186">
        <v>20</v>
      </c>
      <c r="X1186">
        <v>19</v>
      </c>
      <c r="Y1186">
        <v>78.6666666666667</v>
      </c>
    </row>
    <row r="1187" spans="1:25">
      <c r="A1187">
        <v>1186</v>
      </c>
      <c r="B1187">
        <v>12</v>
      </c>
      <c r="C1187">
        <v>22</v>
      </c>
      <c r="D1187">
        <v>21</v>
      </c>
      <c r="E1187">
        <v>22</v>
      </c>
      <c r="F1187">
        <v>22</v>
      </c>
      <c r="G1187" s="5">
        <v>87</v>
      </c>
      <c r="H1187" t="s">
        <v>3400</v>
      </c>
      <c r="I1187">
        <v>20</v>
      </c>
      <c r="J1187">
        <v>19</v>
      </c>
      <c r="K1187">
        <v>20</v>
      </c>
      <c r="L1187">
        <v>19</v>
      </c>
      <c r="M1187" s="5">
        <v>78</v>
      </c>
      <c r="N1187" t="s">
        <v>3401</v>
      </c>
      <c r="O1187">
        <v>20</v>
      </c>
      <c r="P1187">
        <v>18</v>
      </c>
      <c r="Q1187">
        <v>18</v>
      </c>
      <c r="R1187">
        <v>16</v>
      </c>
      <c r="S1187" s="5">
        <v>72</v>
      </c>
      <c r="U1187">
        <v>20.6666666666667</v>
      </c>
      <c r="V1187">
        <v>19.3333333333333</v>
      </c>
      <c r="W1187">
        <v>20</v>
      </c>
      <c r="X1187">
        <v>19</v>
      </c>
      <c r="Y1187">
        <v>79</v>
      </c>
    </row>
    <row r="1188" spans="1:25">
      <c r="A1188">
        <v>1187</v>
      </c>
      <c r="B1188">
        <v>12</v>
      </c>
      <c r="C1188">
        <v>20</v>
      </c>
      <c r="D1188">
        <v>20</v>
      </c>
      <c r="E1188">
        <v>20</v>
      </c>
      <c r="F1188">
        <v>20</v>
      </c>
      <c r="G1188" s="5">
        <v>80</v>
      </c>
      <c r="H1188" t="s">
        <v>3402</v>
      </c>
      <c r="I1188">
        <v>20</v>
      </c>
      <c r="J1188">
        <v>20</v>
      </c>
      <c r="K1188">
        <v>20</v>
      </c>
      <c r="L1188">
        <v>18</v>
      </c>
      <c r="M1188" s="5">
        <v>78</v>
      </c>
      <c r="N1188" t="s">
        <v>3403</v>
      </c>
      <c r="O1188">
        <v>23</v>
      </c>
      <c r="P1188">
        <v>20</v>
      </c>
      <c r="Q1188">
        <v>19</v>
      </c>
      <c r="R1188">
        <v>18</v>
      </c>
      <c r="S1188" s="5">
        <v>80</v>
      </c>
      <c r="T1188" t="s">
        <v>3404</v>
      </c>
      <c r="U1188">
        <v>21</v>
      </c>
      <c r="V1188">
        <v>20</v>
      </c>
      <c r="W1188">
        <v>19.6666666666667</v>
      </c>
      <c r="X1188">
        <v>18.6666666666667</v>
      </c>
      <c r="Y1188">
        <v>79.3333333333333</v>
      </c>
    </row>
    <row r="1189" spans="1:25">
      <c r="A1189">
        <v>1188</v>
      </c>
      <c r="B1189">
        <v>12</v>
      </c>
      <c r="C1189">
        <v>20</v>
      </c>
      <c r="D1189">
        <v>20</v>
      </c>
      <c r="E1189">
        <v>18</v>
      </c>
      <c r="F1189">
        <v>20</v>
      </c>
      <c r="G1189" s="5">
        <v>78</v>
      </c>
      <c r="H1189" t="s">
        <v>3405</v>
      </c>
      <c r="I1189">
        <v>21</v>
      </c>
      <c r="J1189">
        <v>20</v>
      </c>
      <c r="K1189">
        <v>19</v>
      </c>
      <c r="L1189">
        <v>20</v>
      </c>
      <c r="M1189" s="5">
        <v>80</v>
      </c>
      <c r="N1189" t="s">
        <v>3406</v>
      </c>
      <c r="O1189">
        <v>22</v>
      </c>
      <c r="P1189">
        <v>22</v>
      </c>
      <c r="Q1189">
        <v>18</v>
      </c>
      <c r="R1189">
        <v>18</v>
      </c>
      <c r="S1189" s="5">
        <v>80</v>
      </c>
      <c r="U1189">
        <v>21</v>
      </c>
      <c r="V1189">
        <v>20.6666666666667</v>
      </c>
      <c r="W1189">
        <v>18.3333333333333</v>
      </c>
      <c r="X1189">
        <v>19.3333333333333</v>
      </c>
      <c r="Y1189">
        <v>79.3333333333333</v>
      </c>
    </row>
    <row r="1190" spans="1:25">
      <c r="A1190">
        <v>1189</v>
      </c>
      <c r="B1190">
        <v>12</v>
      </c>
      <c r="C1190">
        <v>28</v>
      </c>
      <c r="D1190">
        <v>20</v>
      </c>
      <c r="E1190">
        <v>20</v>
      </c>
      <c r="F1190">
        <v>18</v>
      </c>
      <c r="G1190" s="5">
        <v>86</v>
      </c>
      <c r="H1190" t="s">
        <v>3407</v>
      </c>
      <c r="I1190">
        <v>20</v>
      </c>
      <c r="J1190">
        <v>18</v>
      </c>
      <c r="K1190">
        <v>15</v>
      </c>
      <c r="L1190">
        <v>15</v>
      </c>
      <c r="M1190" s="5">
        <v>68</v>
      </c>
      <c r="N1190" t="s">
        <v>3408</v>
      </c>
      <c r="O1190">
        <v>21</v>
      </c>
      <c r="P1190">
        <v>22</v>
      </c>
      <c r="Q1190">
        <v>20</v>
      </c>
      <c r="R1190">
        <v>21</v>
      </c>
      <c r="S1190" s="5">
        <v>84</v>
      </c>
      <c r="T1190" t="s">
        <v>3409</v>
      </c>
      <c r="U1190">
        <v>23</v>
      </c>
      <c r="V1190">
        <v>20</v>
      </c>
      <c r="W1190">
        <v>18.3333333333333</v>
      </c>
      <c r="X1190">
        <v>18</v>
      </c>
      <c r="Y1190">
        <v>79.3333333333333</v>
      </c>
    </row>
    <row r="1191" spans="1:25">
      <c r="A1191">
        <v>1190</v>
      </c>
      <c r="B1191">
        <v>12</v>
      </c>
      <c r="C1191">
        <v>20</v>
      </c>
      <c r="D1191">
        <v>22</v>
      </c>
      <c r="E1191">
        <v>16</v>
      </c>
      <c r="F1191">
        <v>18</v>
      </c>
      <c r="G1191" s="5">
        <v>76</v>
      </c>
      <c r="H1191" t="s">
        <v>3410</v>
      </c>
      <c r="I1191">
        <v>23</v>
      </c>
      <c r="J1191">
        <v>22</v>
      </c>
      <c r="K1191">
        <v>23</v>
      </c>
      <c r="L1191">
        <v>24</v>
      </c>
      <c r="M1191" s="5">
        <v>92</v>
      </c>
      <c r="N1191" t="s">
        <v>3411</v>
      </c>
      <c r="O1191">
        <v>20</v>
      </c>
      <c r="P1191">
        <v>16</v>
      </c>
      <c r="Q1191">
        <v>16</v>
      </c>
      <c r="R1191">
        <v>20</v>
      </c>
      <c r="S1191" s="5">
        <v>72</v>
      </c>
      <c r="T1191" t="s">
        <v>3412</v>
      </c>
      <c r="U1191">
        <v>21</v>
      </c>
      <c r="V1191">
        <v>20</v>
      </c>
      <c r="W1191">
        <v>18.3333333333333</v>
      </c>
      <c r="X1191">
        <v>20.6666666666667</v>
      </c>
      <c r="Y1191">
        <v>80</v>
      </c>
    </row>
    <row r="1192" spans="1:25">
      <c r="A1192">
        <v>1191</v>
      </c>
      <c r="B1192">
        <v>12</v>
      </c>
      <c r="C1192">
        <v>20</v>
      </c>
      <c r="D1192">
        <v>20</v>
      </c>
      <c r="E1192">
        <v>20</v>
      </c>
      <c r="F1192">
        <v>20</v>
      </c>
      <c r="G1192" s="5">
        <v>80</v>
      </c>
      <c r="H1192" t="s">
        <v>3413</v>
      </c>
      <c r="I1192">
        <v>23</v>
      </c>
      <c r="J1192">
        <v>20</v>
      </c>
      <c r="K1192">
        <v>20</v>
      </c>
      <c r="L1192">
        <v>20</v>
      </c>
      <c r="M1192" s="5">
        <v>83</v>
      </c>
      <c r="N1192" t="s">
        <v>3414</v>
      </c>
      <c r="O1192">
        <v>19</v>
      </c>
      <c r="P1192">
        <v>20</v>
      </c>
      <c r="Q1192">
        <v>19</v>
      </c>
      <c r="R1192">
        <v>19</v>
      </c>
      <c r="S1192" s="5">
        <v>77</v>
      </c>
      <c r="T1192" t="s">
        <v>3415</v>
      </c>
      <c r="U1192">
        <v>20.6666666666667</v>
      </c>
      <c r="V1192">
        <v>20</v>
      </c>
      <c r="W1192">
        <v>19.6666666666667</v>
      </c>
      <c r="X1192">
        <v>19.6666666666667</v>
      </c>
      <c r="Y1192">
        <v>80</v>
      </c>
    </row>
    <row r="1193" spans="1:25">
      <c r="A1193">
        <v>1192</v>
      </c>
      <c r="B1193">
        <v>12</v>
      </c>
      <c r="C1193">
        <v>22</v>
      </c>
      <c r="D1193">
        <v>22</v>
      </c>
      <c r="E1193">
        <v>23</v>
      </c>
      <c r="F1193">
        <v>25</v>
      </c>
      <c r="G1193" s="5">
        <v>92</v>
      </c>
      <c r="H1193" t="s">
        <v>3416</v>
      </c>
      <c r="I1193">
        <v>18</v>
      </c>
      <c r="J1193">
        <v>19</v>
      </c>
      <c r="K1193">
        <v>18</v>
      </c>
      <c r="L1193">
        <v>18</v>
      </c>
      <c r="M1193" s="5">
        <v>73</v>
      </c>
      <c r="N1193" t="s">
        <v>3417</v>
      </c>
      <c r="O1193">
        <v>20</v>
      </c>
      <c r="P1193">
        <v>20</v>
      </c>
      <c r="Q1193">
        <v>18</v>
      </c>
      <c r="R1193">
        <v>18</v>
      </c>
      <c r="S1193" s="5">
        <v>76</v>
      </c>
      <c r="T1193" t="s">
        <v>3418</v>
      </c>
      <c r="U1193">
        <v>20</v>
      </c>
      <c r="V1193">
        <v>20.3333333333333</v>
      </c>
      <c r="W1193">
        <v>19.6666666666667</v>
      </c>
      <c r="X1193">
        <v>20.3333333333333</v>
      </c>
      <c r="Y1193">
        <v>80.3333333333333</v>
      </c>
    </row>
    <row r="1194" spans="1:25">
      <c r="A1194">
        <v>1193</v>
      </c>
      <c r="B1194">
        <v>12</v>
      </c>
      <c r="C1194">
        <v>20</v>
      </c>
      <c r="D1194">
        <v>22</v>
      </c>
      <c r="E1194">
        <v>23</v>
      </c>
      <c r="F1194">
        <v>20</v>
      </c>
      <c r="G1194" s="5">
        <v>85</v>
      </c>
      <c r="H1194" t="s">
        <v>3419</v>
      </c>
      <c r="I1194">
        <v>22</v>
      </c>
      <c r="J1194">
        <v>20</v>
      </c>
      <c r="K1194">
        <v>19</v>
      </c>
      <c r="L1194">
        <v>23</v>
      </c>
      <c r="M1194" s="5">
        <v>84</v>
      </c>
      <c r="N1194" t="s">
        <v>3420</v>
      </c>
      <c r="O1194">
        <v>20</v>
      </c>
      <c r="P1194">
        <v>20</v>
      </c>
      <c r="Q1194">
        <v>20</v>
      </c>
      <c r="R1194">
        <v>19</v>
      </c>
      <c r="S1194" s="5">
        <v>79</v>
      </c>
      <c r="T1194" t="s">
        <v>3421</v>
      </c>
      <c r="U1194">
        <v>20.6666666666667</v>
      </c>
      <c r="V1194">
        <v>20.6666666666667</v>
      </c>
      <c r="W1194">
        <v>20.6666666666667</v>
      </c>
      <c r="X1194">
        <v>20.6666666666667</v>
      </c>
      <c r="Y1194">
        <v>82.6666666666667</v>
      </c>
    </row>
    <row r="1195" spans="1:25">
      <c r="A1195">
        <v>1194</v>
      </c>
      <c r="B1195">
        <v>12</v>
      </c>
      <c r="C1195">
        <v>22</v>
      </c>
      <c r="D1195">
        <v>21</v>
      </c>
      <c r="E1195">
        <v>20</v>
      </c>
      <c r="F1195">
        <v>20</v>
      </c>
      <c r="G1195" s="5">
        <v>83</v>
      </c>
      <c r="H1195" t="s">
        <v>3422</v>
      </c>
      <c r="I1195">
        <v>23</v>
      </c>
      <c r="J1195">
        <v>22</v>
      </c>
      <c r="K1195">
        <v>23</v>
      </c>
      <c r="L1195">
        <v>22</v>
      </c>
      <c r="M1195" s="5">
        <v>90</v>
      </c>
      <c r="N1195" t="s">
        <v>3423</v>
      </c>
      <c r="O1195">
        <v>20</v>
      </c>
      <c r="P1195">
        <v>20</v>
      </c>
      <c r="Q1195">
        <v>21</v>
      </c>
      <c r="R1195">
        <v>21</v>
      </c>
      <c r="S1195" s="5">
        <v>82</v>
      </c>
      <c r="T1195" t="s">
        <v>3424</v>
      </c>
      <c r="U1195">
        <v>21.6666666666667</v>
      </c>
      <c r="V1195">
        <v>21</v>
      </c>
      <c r="W1195">
        <v>21.3333333333333</v>
      </c>
      <c r="X1195">
        <v>21</v>
      </c>
      <c r="Y1195">
        <v>85</v>
      </c>
    </row>
    <row r="1196" spans="1:25">
      <c r="A1196">
        <v>1195</v>
      </c>
      <c r="B1196">
        <v>12</v>
      </c>
      <c r="C1196">
        <v>23</v>
      </c>
      <c r="D1196">
        <v>22</v>
      </c>
      <c r="E1196">
        <v>23</v>
      </c>
      <c r="F1196">
        <v>24</v>
      </c>
      <c r="G1196" s="5">
        <v>92</v>
      </c>
      <c r="H1196" t="s">
        <v>3425</v>
      </c>
      <c r="I1196">
        <v>20</v>
      </c>
      <c r="J1196">
        <v>20</v>
      </c>
      <c r="K1196">
        <v>20</v>
      </c>
      <c r="L1196">
        <v>20</v>
      </c>
      <c r="M1196" s="5">
        <v>80</v>
      </c>
      <c r="N1196" t="s">
        <v>3426</v>
      </c>
      <c r="O1196">
        <v>22</v>
      </c>
      <c r="P1196">
        <v>18</v>
      </c>
      <c r="Q1196">
        <v>20</v>
      </c>
      <c r="R1196">
        <v>23</v>
      </c>
      <c r="S1196" s="5">
        <v>83</v>
      </c>
      <c r="T1196" t="s">
        <v>3427</v>
      </c>
      <c r="U1196">
        <v>21.6666666666667</v>
      </c>
      <c r="V1196">
        <v>20</v>
      </c>
      <c r="W1196">
        <v>21</v>
      </c>
      <c r="X1196">
        <v>22.3333333333333</v>
      </c>
      <c r="Y1196">
        <v>85</v>
      </c>
    </row>
    <row r="1197" spans="1:25">
      <c r="A1197">
        <v>1196</v>
      </c>
      <c r="B1197">
        <v>12</v>
      </c>
      <c r="C1197">
        <v>20</v>
      </c>
      <c r="D1197">
        <v>15</v>
      </c>
      <c r="E1197">
        <v>17</v>
      </c>
      <c r="F1197">
        <v>15</v>
      </c>
      <c r="G1197" s="5">
        <v>67</v>
      </c>
      <c r="H1197" t="s">
        <v>3428</v>
      </c>
      <c r="I1197">
        <v>18</v>
      </c>
      <c r="J1197">
        <v>16</v>
      </c>
      <c r="K1197">
        <v>16</v>
      </c>
      <c r="L1197">
        <v>18</v>
      </c>
      <c r="M1197" s="5">
        <v>68</v>
      </c>
      <c r="N1197" t="s">
        <v>3429</v>
      </c>
      <c r="O1197">
        <v>21</v>
      </c>
      <c r="P1197">
        <v>20</v>
      </c>
      <c r="Q1197">
        <v>20</v>
      </c>
      <c r="R1197">
        <v>22</v>
      </c>
      <c r="S1197" s="5">
        <v>83</v>
      </c>
      <c r="T1197" t="s">
        <v>3430</v>
      </c>
      <c r="U1197">
        <v>19.6666666666667</v>
      </c>
      <c r="V1197">
        <v>17</v>
      </c>
      <c r="W1197">
        <v>17.6666666666667</v>
      </c>
      <c r="X1197">
        <v>18.3333333333333</v>
      </c>
      <c r="Y1197">
        <v>72.6666666666667</v>
      </c>
    </row>
    <row r="1198" spans="1:25">
      <c r="A1198">
        <v>1197</v>
      </c>
      <c r="B1198">
        <v>12</v>
      </c>
      <c r="C1198">
        <v>21</v>
      </c>
      <c r="D1198">
        <v>21</v>
      </c>
      <c r="E1198">
        <v>18</v>
      </c>
      <c r="F1198">
        <v>18</v>
      </c>
      <c r="G1198" s="5">
        <v>78</v>
      </c>
      <c r="H1198" t="s">
        <v>3431</v>
      </c>
      <c r="I1198">
        <v>16</v>
      </c>
      <c r="J1198">
        <v>20</v>
      </c>
      <c r="K1198">
        <v>20</v>
      </c>
      <c r="L1198">
        <v>16</v>
      </c>
      <c r="M1198" s="5">
        <v>72</v>
      </c>
      <c r="N1198" t="s">
        <v>3432</v>
      </c>
      <c r="O1198">
        <v>21</v>
      </c>
      <c r="P1198">
        <v>19</v>
      </c>
      <c r="Q1198">
        <v>20</v>
      </c>
      <c r="R1198">
        <v>23</v>
      </c>
      <c r="S1198" s="5">
        <v>83</v>
      </c>
      <c r="T1198" t="s">
        <v>3433</v>
      </c>
      <c r="U1198">
        <v>19.3333333333333</v>
      </c>
      <c r="V1198">
        <v>20</v>
      </c>
      <c r="W1198">
        <v>19.3333333333333</v>
      </c>
      <c r="X1198">
        <v>19</v>
      </c>
      <c r="Y1198">
        <v>77.6666666666667</v>
      </c>
    </row>
    <row r="1199" spans="1:25">
      <c r="A1199">
        <v>1198</v>
      </c>
      <c r="B1199">
        <v>12</v>
      </c>
      <c r="C1199">
        <v>20</v>
      </c>
      <c r="D1199">
        <v>20</v>
      </c>
      <c r="E1199">
        <v>18</v>
      </c>
      <c r="F1199">
        <v>18</v>
      </c>
      <c r="G1199" s="5">
        <v>76</v>
      </c>
      <c r="H1199" t="s">
        <v>3434</v>
      </c>
      <c r="I1199">
        <v>22</v>
      </c>
      <c r="J1199">
        <v>23</v>
      </c>
      <c r="K1199">
        <v>21</v>
      </c>
      <c r="L1199">
        <v>22</v>
      </c>
      <c r="M1199" s="5">
        <v>88</v>
      </c>
      <c r="N1199" t="s">
        <v>3435</v>
      </c>
      <c r="O1199">
        <v>15</v>
      </c>
      <c r="P1199">
        <v>20</v>
      </c>
      <c r="Q1199">
        <v>16</v>
      </c>
      <c r="R1199">
        <v>20</v>
      </c>
      <c r="S1199" s="5">
        <v>71</v>
      </c>
      <c r="T1199" t="s">
        <v>3436</v>
      </c>
      <c r="U1199">
        <v>19</v>
      </c>
      <c r="V1199">
        <v>21</v>
      </c>
      <c r="W1199">
        <v>18.3333333333333</v>
      </c>
      <c r="X1199">
        <v>20</v>
      </c>
      <c r="Y1199">
        <v>78.3333333333333</v>
      </c>
    </row>
    <row r="1200" spans="1:25">
      <c r="A1200">
        <v>1199</v>
      </c>
      <c r="B1200">
        <v>12</v>
      </c>
      <c r="C1200">
        <v>22</v>
      </c>
      <c r="D1200">
        <v>19</v>
      </c>
      <c r="E1200">
        <v>21</v>
      </c>
      <c r="F1200">
        <v>23</v>
      </c>
      <c r="G1200" s="5">
        <v>85</v>
      </c>
      <c r="H1200" t="s">
        <v>3437</v>
      </c>
      <c r="I1200">
        <v>21</v>
      </c>
      <c r="J1200">
        <v>19</v>
      </c>
      <c r="K1200">
        <v>19</v>
      </c>
      <c r="L1200">
        <v>19</v>
      </c>
      <c r="M1200" s="5">
        <v>78</v>
      </c>
      <c r="N1200" t="s">
        <v>3438</v>
      </c>
      <c r="O1200">
        <v>20</v>
      </c>
      <c r="P1200">
        <v>20</v>
      </c>
      <c r="Q1200">
        <v>16</v>
      </c>
      <c r="R1200">
        <v>20</v>
      </c>
      <c r="S1200" s="5">
        <v>76</v>
      </c>
      <c r="T1200" t="s">
        <v>3439</v>
      </c>
      <c r="U1200">
        <v>21</v>
      </c>
      <c r="V1200">
        <v>19.3333333333333</v>
      </c>
      <c r="W1200">
        <v>18.6666666666667</v>
      </c>
      <c r="X1200">
        <v>20.6666666666667</v>
      </c>
      <c r="Y1200">
        <v>79.6666666666667</v>
      </c>
    </row>
    <row r="1201" spans="1:25">
      <c r="A1201">
        <v>1200</v>
      </c>
      <c r="B1201">
        <v>12</v>
      </c>
      <c r="C1201">
        <v>20</v>
      </c>
      <c r="D1201">
        <v>18</v>
      </c>
      <c r="E1201">
        <v>15</v>
      </c>
      <c r="F1201">
        <v>15</v>
      </c>
      <c r="G1201" s="5">
        <v>68</v>
      </c>
      <c r="H1201" t="s">
        <v>3440</v>
      </c>
      <c r="I1201">
        <v>17</v>
      </c>
      <c r="J1201">
        <v>16</v>
      </c>
      <c r="K1201">
        <v>15</v>
      </c>
      <c r="L1201">
        <v>15</v>
      </c>
      <c r="M1201" s="5">
        <v>63</v>
      </c>
      <c r="N1201" t="s">
        <v>3441</v>
      </c>
      <c r="O1201">
        <v>20</v>
      </c>
      <c r="P1201">
        <v>18</v>
      </c>
      <c r="Q1201">
        <v>19</v>
      </c>
      <c r="R1201">
        <v>19</v>
      </c>
      <c r="S1201" s="5">
        <v>76</v>
      </c>
      <c r="T1201" t="s">
        <v>3442</v>
      </c>
      <c r="U1201">
        <v>19</v>
      </c>
      <c r="V1201">
        <v>17.3333333333333</v>
      </c>
      <c r="W1201">
        <v>16.3333333333333</v>
      </c>
      <c r="X1201">
        <v>16.3333333333333</v>
      </c>
      <c r="Y1201">
        <v>69</v>
      </c>
    </row>
    <row r="1202" spans="1:25">
      <c r="A1202">
        <v>1201</v>
      </c>
      <c r="B1202">
        <v>12</v>
      </c>
      <c r="C1202">
        <v>20</v>
      </c>
      <c r="D1202">
        <v>18</v>
      </c>
      <c r="E1202">
        <v>19</v>
      </c>
      <c r="F1202">
        <v>18</v>
      </c>
      <c r="G1202" s="5">
        <v>75</v>
      </c>
      <c r="H1202" t="s">
        <v>3443</v>
      </c>
      <c r="I1202">
        <v>20</v>
      </c>
      <c r="J1202">
        <v>20</v>
      </c>
      <c r="K1202">
        <v>19</v>
      </c>
      <c r="L1202">
        <v>18</v>
      </c>
      <c r="M1202" s="5">
        <v>77</v>
      </c>
      <c r="N1202" t="s">
        <v>3444</v>
      </c>
      <c r="O1202">
        <v>15</v>
      </c>
      <c r="P1202">
        <v>15</v>
      </c>
      <c r="Q1202">
        <v>20</v>
      </c>
      <c r="R1202">
        <v>15</v>
      </c>
      <c r="S1202" s="5">
        <v>65</v>
      </c>
      <c r="T1202" t="s">
        <v>3445</v>
      </c>
      <c r="U1202">
        <v>18.3333333333333</v>
      </c>
      <c r="V1202">
        <v>17.6666666666667</v>
      </c>
      <c r="W1202">
        <v>19.3333333333333</v>
      </c>
      <c r="X1202">
        <v>17</v>
      </c>
      <c r="Y1202">
        <v>72.3333333333333</v>
      </c>
    </row>
    <row r="1203" spans="1:25">
      <c r="A1203">
        <v>1202</v>
      </c>
      <c r="B1203">
        <v>12</v>
      </c>
      <c r="C1203">
        <v>21</v>
      </c>
      <c r="D1203">
        <v>19</v>
      </c>
      <c r="E1203">
        <v>20</v>
      </c>
      <c r="F1203">
        <v>22</v>
      </c>
      <c r="G1203" s="5">
        <v>82</v>
      </c>
      <c r="H1203" t="s">
        <v>3446</v>
      </c>
      <c r="I1203">
        <v>22</v>
      </c>
      <c r="J1203">
        <v>20</v>
      </c>
      <c r="K1203">
        <v>20</v>
      </c>
      <c r="L1203">
        <v>20</v>
      </c>
      <c r="M1203" s="5">
        <v>82</v>
      </c>
      <c r="O1203">
        <v>22</v>
      </c>
      <c r="P1203">
        <v>22</v>
      </c>
      <c r="Q1203">
        <v>23</v>
      </c>
      <c r="R1203">
        <v>23</v>
      </c>
      <c r="S1203" s="5">
        <v>90</v>
      </c>
      <c r="T1203" t="s">
        <v>3447</v>
      </c>
      <c r="U1203">
        <v>21.6666666666667</v>
      </c>
      <c r="V1203">
        <v>20.3333333333333</v>
      </c>
      <c r="W1203">
        <v>21</v>
      </c>
      <c r="X1203">
        <v>21.6666666666667</v>
      </c>
      <c r="Y1203">
        <v>84.6666666666667</v>
      </c>
    </row>
    <row r="1204" spans="1:25">
      <c r="A1204">
        <v>1203</v>
      </c>
      <c r="B1204">
        <v>12</v>
      </c>
      <c r="C1204">
        <v>23</v>
      </c>
      <c r="D1204">
        <v>22</v>
      </c>
      <c r="E1204">
        <v>23</v>
      </c>
      <c r="F1204">
        <v>20</v>
      </c>
      <c r="G1204" s="5">
        <v>88</v>
      </c>
      <c r="I1204">
        <v>23</v>
      </c>
      <c r="J1204">
        <v>20</v>
      </c>
      <c r="K1204">
        <v>19</v>
      </c>
      <c r="L1204">
        <v>17</v>
      </c>
      <c r="M1204" s="5">
        <v>79</v>
      </c>
      <c r="N1204" t="s">
        <v>3448</v>
      </c>
      <c r="O1204">
        <v>17</v>
      </c>
      <c r="P1204">
        <v>17</v>
      </c>
      <c r="Q1204">
        <v>17</v>
      </c>
      <c r="R1204">
        <v>17</v>
      </c>
      <c r="S1204" s="5">
        <v>68</v>
      </c>
      <c r="T1204" t="s">
        <v>3449</v>
      </c>
      <c r="U1204">
        <v>21</v>
      </c>
      <c r="V1204">
        <v>19.6666666666667</v>
      </c>
      <c r="W1204">
        <v>19.6666666666667</v>
      </c>
      <c r="X1204">
        <v>18</v>
      </c>
      <c r="Y1204">
        <v>78.3333333333333</v>
      </c>
    </row>
    <row r="1205" spans="1:25">
      <c r="A1205">
        <v>1204</v>
      </c>
      <c r="B1205">
        <v>12</v>
      </c>
      <c r="C1205">
        <v>18</v>
      </c>
      <c r="D1205">
        <v>20</v>
      </c>
      <c r="E1205">
        <v>22</v>
      </c>
      <c r="F1205">
        <v>20</v>
      </c>
      <c r="G1205" s="5">
        <v>80</v>
      </c>
      <c r="H1205" t="s">
        <v>3450</v>
      </c>
      <c r="I1205">
        <v>20</v>
      </c>
      <c r="J1205">
        <v>18</v>
      </c>
      <c r="K1205">
        <v>20</v>
      </c>
      <c r="L1205">
        <v>20</v>
      </c>
      <c r="M1205" s="5">
        <v>78</v>
      </c>
      <c r="N1205" t="s">
        <v>3451</v>
      </c>
      <c r="O1205">
        <v>21</v>
      </c>
      <c r="P1205">
        <v>21</v>
      </c>
      <c r="Q1205">
        <v>21</v>
      </c>
      <c r="R1205">
        <v>18</v>
      </c>
      <c r="S1205" s="5">
        <v>81</v>
      </c>
      <c r="T1205" t="s">
        <v>3452</v>
      </c>
      <c r="U1205">
        <v>19.6666666666667</v>
      </c>
      <c r="V1205">
        <v>19.6666666666667</v>
      </c>
      <c r="W1205">
        <v>21</v>
      </c>
      <c r="X1205">
        <v>19.3333333333333</v>
      </c>
      <c r="Y1205">
        <v>79.6666666666667</v>
      </c>
    </row>
    <row r="1206" spans="1:25">
      <c r="A1206">
        <v>1205</v>
      </c>
      <c r="B1206">
        <v>12</v>
      </c>
      <c r="C1206">
        <v>20</v>
      </c>
      <c r="D1206">
        <v>20</v>
      </c>
      <c r="E1206">
        <v>20</v>
      </c>
      <c r="F1206">
        <v>20</v>
      </c>
      <c r="G1206" s="5">
        <v>80</v>
      </c>
      <c r="H1206" t="s">
        <v>3453</v>
      </c>
      <c r="I1206">
        <v>21</v>
      </c>
      <c r="J1206">
        <v>21</v>
      </c>
      <c r="K1206">
        <v>21</v>
      </c>
      <c r="L1206">
        <v>21</v>
      </c>
      <c r="M1206" s="5">
        <v>84</v>
      </c>
      <c r="O1206">
        <v>19</v>
      </c>
      <c r="P1206">
        <v>20</v>
      </c>
      <c r="Q1206">
        <v>19</v>
      </c>
      <c r="R1206">
        <v>20</v>
      </c>
      <c r="S1206" s="5">
        <v>78</v>
      </c>
      <c r="T1206" t="s">
        <v>3454</v>
      </c>
      <c r="U1206">
        <v>20</v>
      </c>
      <c r="V1206">
        <v>20.3333333333333</v>
      </c>
      <c r="W1206">
        <v>20</v>
      </c>
      <c r="X1206">
        <v>20.3333333333333</v>
      </c>
      <c r="Y1206">
        <v>80.6666666666667</v>
      </c>
    </row>
    <row r="1207" spans="1:25">
      <c r="A1207">
        <v>1206</v>
      </c>
      <c r="B1207">
        <v>12</v>
      </c>
      <c r="C1207">
        <v>22</v>
      </c>
      <c r="D1207">
        <v>22</v>
      </c>
      <c r="E1207">
        <v>23</v>
      </c>
      <c r="F1207">
        <v>21</v>
      </c>
      <c r="G1207" s="5">
        <v>88</v>
      </c>
      <c r="H1207" t="s">
        <v>3455</v>
      </c>
      <c r="I1207">
        <v>20</v>
      </c>
      <c r="J1207">
        <v>22</v>
      </c>
      <c r="K1207">
        <v>22</v>
      </c>
      <c r="L1207">
        <v>21</v>
      </c>
      <c r="M1207" s="5">
        <v>85</v>
      </c>
      <c r="O1207">
        <v>20</v>
      </c>
      <c r="P1207">
        <v>15</v>
      </c>
      <c r="Q1207">
        <v>19</v>
      </c>
      <c r="R1207">
        <v>17</v>
      </c>
      <c r="S1207" s="5">
        <v>71</v>
      </c>
      <c r="T1207" t="s">
        <v>3456</v>
      </c>
      <c r="U1207">
        <v>20.6666666666667</v>
      </c>
      <c r="V1207">
        <v>19.6666666666667</v>
      </c>
      <c r="W1207">
        <v>21.3333333333333</v>
      </c>
      <c r="X1207">
        <v>19.6666666666667</v>
      </c>
      <c r="Y1207">
        <v>81.3333333333333</v>
      </c>
    </row>
    <row r="1208" spans="1:25">
      <c r="A1208">
        <v>1207</v>
      </c>
      <c r="B1208">
        <v>12</v>
      </c>
      <c r="C1208">
        <v>22</v>
      </c>
      <c r="D1208">
        <v>21</v>
      </c>
      <c r="E1208">
        <v>23</v>
      </c>
      <c r="F1208">
        <v>22</v>
      </c>
      <c r="G1208" s="5">
        <v>88</v>
      </c>
      <c r="I1208">
        <v>21</v>
      </c>
      <c r="J1208">
        <v>21</v>
      </c>
      <c r="K1208">
        <v>21</v>
      </c>
      <c r="L1208">
        <v>21</v>
      </c>
      <c r="M1208" s="5">
        <v>84</v>
      </c>
      <c r="N1208" t="s">
        <v>183</v>
      </c>
      <c r="O1208">
        <v>22</v>
      </c>
      <c r="P1208">
        <v>23</v>
      </c>
      <c r="Q1208">
        <v>19</v>
      </c>
      <c r="R1208">
        <v>19</v>
      </c>
      <c r="S1208" s="5">
        <v>83</v>
      </c>
      <c r="T1208" t="s">
        <v>3457</v>
      </c>
      <c r="U1208">
        <v>21.6666666666667</v>
      </c>
      <c r="V1208">
        <v>21.6666666666667</v>
      </c>
      <c r="W1208">
        <v>21</v>
      </c>
      <c r="X1208">
        <v>20.6666666666667</v>
      </c>
      <c r="Y1208">
        <v>85</v>
      </c>
    </row>
    <row r="1209" spans="1:25">
      <c r="A1209">
        <v>1208</v>
      </c>
      <c r="B1209">
        <v>12</v>
      </c>
      <c r="C1209">
        <v>23</v>
      </c>
      <c r="D1209">
        <v>23</v>
      </c>
      <c r="E1209">
        <v>23</v>
      </c>
      <c r="F1209">
        <v>23</v>
      </c>
      <c r="G1209" s="5">
        <v>92</v>
      </c>
      <c r="I1209">
        <v>23</v>
      </c>
      <c r="J1209">
        <v>22</v>
      </c>
      <c r="K1209">
        <v>22</v>
      </c>
      <c r="L1209">
        <v>15</v>
      </c>
      <c r="M1209" s="5">
        <v>82</v>
      </c>
      <c r="N1209" t="s">
        <v>3458</v>
      </c>
      <c r="O1209">
        <v>22</v>
      </c>
      <c r="P1209">
        <v>20</v>
      </c>
      <c r="Q1209">
        <v>22</v>
      </c>
      <c r="R1209">
        <v>18</v>
      </c>
      <c r="S1209" s="5">
        <v>82</v>
      </c>
      <c r="T1209" t="s">
        <v>3459</v>
      </c>
      <c r="U1209">
        <v>22.6666666666667</v>
      </c>
      <c r="V1209">
        <v>21.6666666666667</v>
      </c>
      <c r="W1209">
        <v>22.3333333333333</v>
      </c>
      <c r="X1209">
        <v>18.6666666666667</v>
      </c>
      <c r="Y1209">
        <v>85.3333333333333</v>
      </c>
    </row>
    <row r="1210" spans="1:25">
      <c r="A1210">
        <v>1209</v>
      </c>
      <c r="B1210">
        <v>12</v>
      </c>
      <c r="C1210">
        <v>22</v>
      </c>
      <c r="D1210">
        <v>22</v>
      </c>
      <c r="E1210">
        <v>22</v>
      </c>
      <c r="F1210">
        <v>22</v>
      </c>
      <c r="G1210" s="5">
        <v>88</v>
      </c>
      <c r="H1210" t="s">
        <v>207</v>
      </c>
      <c r="I1210">
        <v>22</v>
      </c>
      <c r="J1210">
        <v>21</v>
      </c>
      <c r="K1210">
        <v>22</v>
      </c>
      <c r="L1210">
        <v>20</v>
      </c>
      <c r="M1210" s="5">
        <v>85</v>
      </c>
      <c r="N1210" t="s">
        <v>3460</v>
      </c>
      <c r="O1210">
        <v>22</v>
      </c>
      <c r="P1210">
        <v>22</v>
      </c>
      <c r="Q1210">
        <v>23</v>
      </c>
      <c r="R1210">
        <v>18</v>
      </c>
      <c r="S1210" s="5">
        <v>85</v>
      </c>
      <c r="U1210">
        <v>22</v>
      </c>
      <c r="V1210">
        <v>21.6666666666667</v>
      </c>
      <c r="W1210">
        <v>22.3333333333333</v>
      </c>
      <c r="X1210">
        <v>20</v>
      </c>
      <c r="Y1210">
        <v>86</v>
      </c>
    </row>
    <row r="1211" spans="1:25">
      <c r="A1211">
        <v>1210</v>
      </c>
      <c r="B1211">
        <v>12</v>
      </c>
      <c r="C1211">
        <v>22</v>
      </c>
      <c r="D1211">
        <v>22</v>
      </c>
      <c r="E1211">
        <v>22</v>
      </c>
      <c r="F1211">
        <v>22</v>
      </c>
      <c r="G1211" s="5">
        <v>88</v>
      </c>
      <c r="I1211">
        <v>23</v>
      </c>
      <c r="J1211">
        <v>23</v>
      </c>
      <c r="K1211">
        <v>23</v>
      </c>
      <c r="L1211">
        <v>23</v>
      </c>
      <c r="M1211" s="5">
        <v>92</v>
      </c>
      <c r="O1211">
        <v>22</v>
      </c>
      <c r="P1211">
        <v>23</v>
      </c>
      <c r="Q1211">
        <v>23</v>
      </c>
      <c r="R1211">
        <v>23</v>
      </c>
      <c r="S1211" s="5">
        <v>91</v>
      </c>
      <c r="U1211">
        <v>22.3333333333333</v>
      </c>
      <c r="V1211">
        <v>22.6666666666667</v>
      </c>
      <c r="W1211">
        <v>22.6666666666667</v>
      </c>
      <c r="X1211">
        <v>22.6666666666667</v>
      </c>
      <c r="Y1211">
        <v>90.3333333333333</v>
      </c>
    </row>
    <row r="1212" spans="1:25">
      <c r="A1212">
        <v>1211</v>
      </c>
      <c r="B1212">
        <v>12</v>
      </c>
      <c r="C1212">
        <v>23</v>
      </c>
      <c r="D1212">
        <v>21</v>
      </c>
      <c r="E1212">
        <v>21</v>
      </c>
      <c r="F1212">
        <v>20</v>
      </c>
      <c r="G1212" s="5">
        <v>85</v>
      </c>
      <c r="H1212" t="s">
        <v>3423</v>
      </c>
      <c r="I1212">
        <v>20</v>
      </c>
      <c r="J1212">
        <v>20</v>
      </c>
      <c r="K1212">
        <v>21</v>
      </c>
      <c r="L1212">
        <v>22</v>
      </c>
      <c r="M1212" s="5">
        <v>83</v>
      </c>
      <c r="N1212" t="s">
        <v>3461</v>
      </c>
      <c r="O1212">
        <v>22</v>
      </c>
      <c r="P1212">
        <v>20</v>
      </c>
      <c r="Q1212">
        <v>16</v>
      </c>
      <c r="R1212">
        <v>15</v>
      </c>
      <c r="S1212" s="5">
        <v>73</v>
      </c>
      <c r="T1212" t="s">
        <v>3462</v>
      </c>
      <c r="U1212">
        <v>21.6666666666667</v>
      </c>
      <c r="V1212">
        <v>20.3333333333333</v>
      </c>
      <c r="W1212">
        <v>19.3333333333333</v>
      </c>
      <c r="X1212">
        <v>19</v>
      </c>
      <c r="Y1212">
        <v>80.3333333333333</v>
      </c>
    </row>
    <row r="1213" spans="1:25">
      <c r="A1213">
        <v>1212</v>
      </c>
      <c r="B1213">
        <v>12</v>
      </c>
      <c r="C1213">
        <v>20</v>
      </c>
      <c r="D1213">
        <v>18</v>
      </c>
      <c r="E1213">
        <v>18</v>
      </c>
      <c r="F1213">
        <v>18</v>
      </c>
      <c r="G1213" s="5">
        <v>74</v>
      </c>
      <c r="H1213" t="s">
        <v>3463</v>
      </c>
      <c r="I1213">
        <v>22</v>
      </c>
      <c r="J1213">
        <v>20</v>
      </c>
      <c r="K1213">
        <v>18</v>
      </c>
      <c r="L1213">
        <v>15</v>
      </c>
      <c r="M1213" s="5">
        <v>75</v>
      </c>
      <c r="N1213" t="s">
        <v>3464</v>
      </c>
      <c r="O1213">
        <v>22</v>
      </c>
      <c r="P1213">
        <v>21</v>
      </c>
      <c r="Q1213">
        <v>22</v>
      </c>
      <c r="R1213">
        <v>23</v>
      </c>
      <c r="S1213" s="5">
        <v>88</v>
      </c>
      <c r="T1213" t="s">
        <v>3465</v>
      </c>
      <c r="U1213">
        <v>21.3333333333333</v>
      </c>
      <c r="V1213">
        <v>19.6666666666667</v>
      </c>
      <c r="W1213">
        <v>19.3333333333333</v>
      </c>
      <c r="X1213">
        <v>18.6666666666667</v>
      </c>
      <c r="Y1213">
        <v>79</v>
      </c>
    </row>
    <row r="1214" spans="1:25">
      <c r="A1214">
        <v>1213</v>
      </c>
      <c r="B1214">
        <v>12</v>
      </c>
      <c r="C1214">
        <v>12</v>
      </c>
      <c r="D1214">
        <v>15</v>
      </c>
      <c r="E1214">
        <v>18</v>
      </c>
      <c r="F1214">
        <v>17</v>
      </c>
      <c r="G1214" s="5">
        <v>62</v>
      </c>
      <c r="H1214" t="s">
        <v>3466</v>
      </c>
      <c r="I1214">
        <v>11</v>
      </c>
      <c r="J1214">
        <v>19</v>
      </c>
      <c r="K1214">
        <v>19</v>
      </c>
      <c r="L1214">
        <v>15</v>
      </c>
      <c r="M1214" s="5">
        <v>64</v>
      </c>
      <c r="N1214" t="s">
        <v>3467</v>
      </c>
      <c r="O1214">
        <v>15</v>
      </c>
      <c r="P1214">
        <v>17</v>
      </c>
      <c r="Q1214">
        <v>16</v>
      </c>
      <c r="R1214">
        <v>20</v>
      </c>
      <c r="S1214" s="5">
        <v>68</v>
      </c>
      <c r="T1214" t="s">
        <v>3468</v>
      </c>
      <c r="U1214">
        <v>12.6666666666667</v>
      </c>
      <c r="V1214">
        <v>17</v>
      </c>
      <c r="W1214">
        <v>17.6666666666667</v>
      </c>
      <c r="X1214">
        <v>17.3333333333333</v>
      </c>
      <c r="Y1214">
        <v>64.6666666666667</v>
      </c>
    </row>
    <row r="1215" spans="1:25">
      <c r="A1215">
        <v>1214</v>
      </c>
      <c r="B1215">
        <v>12</v>
      </c>
      <c r="C1215">
        <v>20</v>
      </c>
      <c r="D1215">
        <v>18</v>
      </c>
      <c r="E1215">
        <v>18</v>
      </c>
      <c r="F1215">
        <v>20</v>
      </c>
      <c r="G1215" s="5">
        <v>76</v>
      </c>
      <c r="H1215" t="s">
        <v>3469</v>
      </c>
      <c r="I1215">
        <v>18</v>
      </c>
      <c r="J1215">
        <v>21</v>
      </c>
      <c r="K1215">
        <v>21</v>
      </c>
      <c r="L1215">
        <v>21</v>
      </c>
      <c r="M1215" s="5">
        <v>81</v>
      </c>
      <c r="N1215" t="s">
        <v>3470</v>
      </c>
      <c r="O1215">
        <v>18</v>
      </c>
      <c r="P1215">
        <v>20</v>
      </c>
      <c r="Q1215">
        <v>18</v>
      </c>
      <c r="R1215">
        <v>17</v>
      </c>
      <c r="S1215" s="5">
        <v>73</v>
      </c>
      <c r="T1215" t="s">
        <v>3471</v>
      </c>
      <c r="U1215">
        <v>18.6666666666667</v>
      </c>
      <c r="V1215">
        <v>19.6666666666667</v>
      </c>
      <c r="W1215">
        <v>19</v>
      </c>
      <c r="X1215">
        <v>19.3333333333333</v>
      </c>
      <c r="Y1215">
        <v>76.6666666666667</v>
      </c>
    </row>
    <row r="1216" spans="1:25">
      <c r="A1216">
        <v>1215</v>
      </c>
      <c r="B1216">
        <v>13</v>
      </c>
      <c r="C1216">
        <v>20</v>
      </c>
      <c r="D1216">
        <v>19</v>
      </c>
      <c r="E1216">
        <v>22</v>
      </c>
      <c r="F1216">
        <v>24</v>
      </c>
      <c r="G1216" s="5">
        <v>85</v>
      </c>
      <c r="H1216" t="s">
        <v>3472</v>
      </c>
      <c r="I1216">
        <v>20</v>
      </c>
      <c r="J1216">
        <v>20</v>
      </c>
      <c r="K1216">
        <v>20</v>
      </c>
      <c r="L1216">
        <v>20</v>
      </c>
      <c r="M1216" s="5">
        <v>80</v>
      </c>
      <c r="N1216" t="s">
        <v>3473</v>
      </c>
      <c r="O1216">
        <v>20</v>
      </c>
      <c r="P1216">
        <v>21</v>
      </c>
      <c r="Q1216">
        <v>21</v>
      </c>
      <c r="R1216">
        <v>20</v>
      </c>
      <c r="S1216" s="5">
        <v>82</v>
      </c>
      <c r="T1216" t="s">
        <v>3474</v>
      </c>
      <c r="U1216">
        <v>20</v>
      </c>
      <c r="V1216">
        <v>20</v>
      </c>
      <c r="W1216">
        <v>21</v>
      </c>
      <c r="X1216">
        <v>21.3333333333333</v>
      </c>
      <c r="Y1216">
        <v>82.3333333333333</v>
      </c>
    </row>
    <row r="1217" spans="1:25">
      <c r="A1217">
        <v>1216</v>
      </c>
      <c r="B1217">
        <v>13</v>
      </c>
      <c r="C1217">
        <v>15</v>
      </c>
      <c r="D1217">
        <v>15</v>
      </c>
      <c r="E1217">
        <v>15</v>
      </c>
      <c r="F1217">
        <v>15</v>
      </c>
      <c r="G1217" s="5">
        <v>60</v>
      </c>
      <c r="H1217" t="s">
        <v>3475</v>
      </c>
      <c r="I1217">
        <v>15</v>
      </c>
      <c r="J1217">
        <v>18</v>
      </c>
      <c r="K1217">
        <v>15</v>
      </c>
      <c r="L1217">
        <v>15</v>
      </c>
      <c r="M1217" s="5">
        <v>63</v>
      </c>
      <c r="N1217" t="s">
        <v>3476</v>
      </c>
      <c r="O1217">
        <v>18</v>
      </c>
      <c r="P1217">
        <v>17</v>
      </c>
      <c r="Q1217">
        <v>18</v>
      </c>
      <c r="R1217">
        <v>17</v>
      </c>
      <c r="S1217" s="5">
        <v>70</v>
      </c>
      <c r="T1217" t="s">
        <v>3477</v>
      </c>
      <c r="U1217">
        <v>16</v>
      </c>
      <c r="V1217">
        <v>16.6666666666667</v>
      </c>
      <c r="W1217">
        <v>16</v>
      </c>
      <c r="X1217">
        <v>15.6666666666667</v>
      </c>
      <c r="Y1217">
        <v>64.3333333333333</v>
      </c>
    </row>
    <row r="1218" spans="1:25">
      <c r="A1218">
        <v>1217</v>
      </c>
      <c r="B1218">
        <v>13</v>
      </c>
      <c r="C1218">
        <v>15</v>
      </c>
      <c r="D1218">
        <v>15</v>
      </c>
      <c r="E1218">
        <v>15</v>
      </c>
      <c r="F1218">
        <v>15</v>
      </c>
      <c r="G1218" s="5">
        <v>60</v>
      </c>
      <c r="H1218" t="s">
        <v>3478</v>
      </c>
      <c r="I1218">
        <v>16</v>
      </c>
      <c r="J1218">
        <v>20</v>
      </c>
      <c r="K1218">
        <v>18</v>
      </c>
      <c r="L1218">
        <v>18</v>
      </c>
      <c r="M1218" s="5">
        <v>72</v>
      </c>
      <c r="N1218" t="s">
        <v>3479</v>
      </c>
      <c r="O1218">
        <v>18</v>
      </c>
      <c r="P1218">
        <v>19</v>
      </c>
      <c r="Q1218">
        <v>18</v>
      </c>
      <c r="R1218">
        <v>19</v>
      </c>
      <c r="S1218" s="5">
        <v>74</v>
      </c>
      <c r="T1218" t="s">
        <v>3480</v>
      </c>
      <c r="U1218">
        <v>16.3333333333333</v>
      </c>
      <c r="V1218">
        <v>18</v>
      </c>
      <c r="W1218">
        <v>17</v>
      </c>
      <c r="X1218">
        <v>17.3333333333333</v>
      </c>
      <c r="Y1218">
        <v>68.6666666666667</v>
      </c>
    </row>
    <row r="1219" spans="1:25">
      <c r="A1219">
        <v>1218</v>
      </c>
      <c r="B1219">
        <v>13</v>
      </c>
      <c r="C1219">
        <v>20</v>
      </c>
      <c r="D1219">
        <v>18</v>
      </c>
      <c r="E1219">
        <v>18</v>
      </c>
      <c r="F1219">
        <v>18</v>
      </c>
      <c r="G1219" s="5">
        <v>74</v>
      </c>
      <c r="H1219" t="s">
        <v>3481</v>
      </c>
      <c r="I1219">
        <v>17</v>
      </c>
      <c r="J1219">
        <v>18</v>
      </c>
      <c r="K1219">
        <v>18</v>
      </c>
      <c r="L1219">
        <v>17</v>
      </c>
      <c r="M1219" s="5">
        <v>70</v>
      </c>
      <c r="N1219" t="s">
        <v>3482</v>
      </c>
      <c r="O1219">
        <v>18</v>
      </c>
      <c r="P1219">
        <v>15</v>
      </c>
      <c r="Q1219">
        <v>18</v>
      </c>
      <c r="R1219">
        <v>15</v>
      </c>
      <c r="S1219" s="5">
        <v>66</v>
      </c>
      <c r="T1219" t="s">
        <v>3483</v>
      </c>
      <c r="U1219">
        <v>18.3333333333333</v>
      </c>
      <c r="V1219">
        <v>17</v>
      </c>
      <c r="W1219">
        <v>18</v>
      </c>
      <c r="X1219">
        <v>16.6666666666667</v>
      </c>
      <c r="Y1219">
        <v>70</v>
      </c>
    </row>
    <row r="1220" spans="1:25">
      <c r="A1220">
        <v>1219</v>
      </c>
      <c r="B1220">
        <v>13</v>
      </c>
      <c r="C1220">
        <v>20</v>
      </c>
      <c r="D1220">
        <v>18</v>
      </c>
      <c r="E1220">
        <v>20</v>
      </c>
      <c r="F1220">
        <v>18</v>
      </c>
      <c r="G1220" s="5">
        <v>76</v>
      </c>
      <c r="H1220" t="s">
        <v>3484</v>
      </c>
      <c r="I1220">
        <v>19</v>
      </c>
      <c r="J1220">
        <v>19</v>
      </c>
      <c r="K1220">
        <v>18</v>
      </c>
      <c r="L1220">
        <v>18</v>
      </c>
      <c r="M1220" s="5">
        <v>74</v>
      </c>
      <c r="N1220" t="s">
        <v>3485</v>
      </c>
      <c r="O1220">
        <v>20</v>
      </c>
      <c r="P1220">
        <v>20</v>
      </c>
      <c r="Q1220">
        <v>22</v>
      </c>
      <c r="R1220">
        <v>20</v>
      </c>
      <c r="S1220" s="5">
        <v>82</v>
      </c>
      <c r="T1220" t="s">
        <v>1709</v>
      </c>
      <c r="U1220">
        <v>19.6666666666667</v>
      </c>
      <c r="V1220">
        <v>19</v>
      </c>
      <c r="W1220">
        <v>20</v>
      </c>
      <c r="X1220">
        <v>18.6666666666667</v>
      </c>
      <c r="Y1220">
        <v>77.3333333333333</v>
      </c>
    </row>
    <row r="1221" spans="1:25">
      <c r="A1221">
        <v>1220</v>
      </c>
      <c r="B1221">
        <v>13</v>
      </c>
      <c r="C1221">
        <v>22</v>
      </c>
      <c r="D1221">
        <v>20</v>
      </c>
      <c r="E1221">
        <v>20</v>
      </c>
      <c r="F1221">
        <v>20</v>
      </c>
      <c r="G1221" s="5">
        <v>82</v>
      </c>
      <c r="H1221" t="s">
        <v>3486</v>
      </c>
      <c r="I1221">
        <v>18</v>
      </c>
      <c r="J1221">
        <v>20</v>
      </c>
      <c r="K1221">
        <v>19</v>
      </c>
      <c r="L1221">
        <v>19</v>
      </c>
      <c r="M1221" s="5">
        <v>76</v>
      </c>
      <c r="N1221" t="s">
        <v>3487</v>
      </c>
      <c r="O1221">
        <v>20</v>
      </c>
      <c r="P1221">
        <v>20</v>
      </c>
      <c r="Q1221">
        <v>20</v>
      </c>
      <c r="R1221">
        <v>20</v>
      </c>
      <c r="S1221" s="5">
        <v>80</v>
      </c>
      <c r="T1221" t="s">
        <v>3488</v>
      </c>
      <c r="U1221">
        <v>20</v>
      </c>
      <c r="V1221">
        <v>20</v>
      </c>
      <c r="W1221">
        <v>19.6666666666667</v>
      </c>
      <c r="X1221">
        <v>19.6666666666667</v>
      </c>
      <c r="Y1221">
        <v>79.3333333333333</v>
      </c>
    </row>
    <row r="1222" spans="1:25">
      <c r="A1222">
        <v>1221</v>
      </c>
      <c r="B1222">
        <v>13</v>
      </c>
      <c r="C1222">
        <v>15</v>
      </c>
      <c r="D1222">
        <v>15</v>
      </c>
      <c r="E1222">
        <v>20</v>
      </c>
      <c r="F1222">
        <v>20</v>
      </c>
      <c r="G1222" s="5">
        <v>70</v>
      </c>
      <c r="H1222" t="s">
        <v>3489</v>
      </c>
      <c r="I1222">
        <v>15</v>
      </c>
      <c r="J1222">
        <v>15</v>
      </c>
      <c r="K1222">
        <v>15</v>
      </c>
      <c r="L1222">
        <v>15</v>
      </c>
      <c r="M1222" s="5">
        <v>60</v>
      </c>
      <c r="N1222" t="s">
        <v>3490</v>
      </c>
      <c r="O1222">
        <v>15</v>
      </c>
      <c r="P1222">
        <v>20</v>
      </c>
      <c r="Q1222">
        <v>15</v>
      </c>
      <c r="R1222">
        <v>15</v>
      </c>
      <c r="S1222" s="5">
        <v>65</v>
      </c>
      <c r="T1222" t="s">
        <v>3491</v>
      </c>
      <c r="U1222">
        <v>15</v>
      </c>
      <c r="V1222">
        <v>16.6666666666667</v>
      </c>
      <c r="W1222">
        <v>16.6666666666667</v>
      </c>
      <c r="X1222">
        <v>16.6666666666667</v>
      </c>
      <c r="Y1222">
        <v>65</v>
      </c>
    </row>
    <row r="1223" spans="1:25">
      <c r="A1223">
        <v>1222</v>
      </c>
      <c r="B1223">
        <v>13</v>
      </c>
      <c r="C1223">
        <v>18</v>
      </c>
      <c r="D1223">
        <v>16</v>
      </c>
      <c r="E1223">
        <v>16</v>
      </c>
      <c r="F1223">
        <v>18</v>
      </c>
      <c r="G1223" s="5">
        <v>68</v>
      </c>
      <c r="H1223" t="s">
        <v>3492</v>
      </c>
      <c r="I1223">
        <v>16</v>
      </c>
      <c r="J1223">
        <v>16</v>
      </c>
      <c r="K1223">
        <v>16</v>
      </c>
      <c r="L1223">
        <v>17</v>
      </c>
      <c r="M1223" s="5">
        <v>65</v>
      </c>
      <c r="N1223" t="s">
        <v>3493</v>
      </c>
      <c r="O1223">
        <v>18</v>
      </c>
      <c r="P1223">
        <v>20</v>
      </c>
      <c r="Q1223">
        <v>18</v>
      </c>
      <c r="R1223">
        <v>20</v>
      </c>
      <c r="S1223" s="5">
        <v>76</v>
      </c>
      <c r="T1223" t="s">
        <v>3479</v>
      </c>
      <c r="U1223">
        <v>17.3333333333333</v>
      </c>
      <c r="V1223">
        <v>17.3333333333333</v>
      </c>
      <c r="W1223">
        <v>16.6666666666667</v>
      </c>
      <c r="X1223">
        <v>18.3333333333333</v>
      </c>
      <c r="Y1223">
        <v>69.6666666666667</v>
      </c>
    </row>
    <row r="1224" spans="1:25">
      <c r="A1224">
        <v>1223</v>
      </c>
      <c r="B1224">
        <v>13</v>
      </c>
      <c r="C1224">
        <v>20</v>
      </c>
      <c r="D1224">
        <v>20</v>
      </c>
      <c r="E1224">
        <v>20</v>
      </c>
      <c r="F1224">
        <v>20</v>
      </c>
      <c r="G1224" s="5">
        <v>80</v>
      </c>
      <c r="H1224" t="s">
        <v>3494</v>
      </c>
      <c r="I1224">
        <v>20</v>
      </c>
      <c r="J1224">
        <v>20</v>
      </c>
      <c r="K1224">
        <v>15</v>
      </c>
      <c r="L1224">
        <v>20</v>
      </c>
      <c r="M1224" s="5">
        <v>75</v>
      </c>
      <c r="N1224" t="s">
        <v>3495</v>
      </c>
      <c r="O1224">
        <v>14</v>
      </c>
      <c r="P1224">
        <v>15</v>
      </c>
      <c r="Q1224">
        <v>15</v>
      </c>
      <c r="R1224">
        <v>16</v>
      </c>
      <c r="S1224" s="5">
        <v>60</v>
      </c>
      <c r="T1224" t="s">
        <v>3496</v>
      </c>
      <c r="U1224">
        <v>18</v>
      </c>
      <c r="V1224">
        <v>18.3333333333333</v>
      </c>
      <c r="W1224">
        <v>16.6666666666667</v>
      </c>
      <c r="X1224">
        <v>18.6666666666667</v>
      </c>
      <c r="Y1224">
        <v>71.6666666666667</v>
      </c>
    </row>
    <row r="1225" spans="1:25">
      <c r="A1225">
        <v>1224</v>
      </c>
      <c r="B1225">
        <v>13</v>
      </c>
      <c r="C1225">
        <v>20</v>
      </c>
      <c r="D1225">
        <v>19</v>
      </c>
      <c r="E1225">
        <v>18</v>
      </c>
      <c r="F1225">
        <v>18</v>
      </c>
      <c r="G1225" s="5">
        <v>75</v>
      </c>
      <c r="H1225" t="s">
        <v>3497</v>
      </c>
      <c r="I1225">
        <v>19</v>
      </c>
      <c r="J1225">
        <v>18</v>
      </c>
      <c r="K1225">
        <v>19</v>
      </c>
      <c r="L1225">
        <v>18</v>
      </c>
      <c r="M1225" s="5">
        <v>74</v>
      </c>
      <c r="N1225" t="s">
        <v>3498</v>
      </c>
      <c r="O1225">
        <v>18</v>
      </c>
      <c r="P1225">
        <v>16</v>
      </c>
      <c r="Q1225">
        <v>16</v>
      </c>
      <c r="R1225">
        <v>17</v>
      </c>
      <c r="S1225" s="5">
        <v>67</v>
      </c>
      <c r="T1225" t="s">
        <v>3499</v>
      </c>
      <c r="U1225">
        <v>19</v>
      </c>
      <c r="V1225">
        <v>17.6666666666667</v>
      </c>
      <c r="W1225">
        <v>17.6666666666667</v>
      </c>
      <c r="X1225">
        <v>17.6666666666667</v>
      </c>
      <c r="Y1225">
        <v>72</v>
      </c>
    </row>
    <row r="1226" spans="1:25">
      <c r="A1226">
        <v>1225</v>
      </c>
      <c r="B1226">
        <v>13</v>
      </c>
      <c r="C1226">
        <v>16</v>
      </c>
      <c r="D1226">
        <v>16</v>
      </c>
      <c r="E1226">
        <v>16</v>
      </c>
      <c r="F1226">
        <v>16</v>
      </c>
      <c r="G1226" s="5">
        <v>64</v>
      </c>
      <c r="H1226" t="s">
        <v>3500</v>
      </c>
      <c r="I1226">
        <v>19</v>
      </c>
      <c r="J1226">
        <v>17</v>
      </c>
      <c r="K1226">
        <v>18</v>
      </c>
      <c r="L1226">
        <v>16</v>
      </c>
      <c r="M1226" s="5">
        <v>70</v>
      </c>
      <c r="N1226" t="s">
        <v>3501</v>
      </c>
      <c r="O1226">
        <v>22</v>
      </c>
      <c r="P1226">
        <v>19</v>
      </c>
      <c r="Q1226">
        <v>21</v>
      </c>
      <c r="R1226">
        <v>20</v>
      </c>
      <c r="S1226" s="5">
        <v>82</v>
      </c>
      <c r="T1226" t="s">
        <v>3502</v>
      </c>
      <c r="U1226">
        <v>19</v>
      </c>
      <c r="V1226">
        <v>17.3333333333333</v>
      </c>
      <c r="W1226">
        <v>18.3333333333333</v>
      </c>
      <c r="X1226">
        <v>17.3333333333333</v>
      </c>
      <c r="Y1226">
        <v>72</v>
      </c>
    </row>
    <row r="1227" spans="1:25">
      <c r="A1227">
        <v>1226</v>
      </c>
      <c r="B1227">
        <v>13</v>
      </c>
      <c r="C1227">
        <v>17</v>
      </c>
      <c r="D1227">
        <v>17</v>
      </c>
      <c r="E1227">
        <v>18</v>
      </c>
      <c r="F1227">
        <v>16</v>
      </c>
      <c r="G1227" s="5">
        <v>68</v>
      </c>
      <c r="H1227" t="s">
        <v>3503</v>
      </c>
      <c r="I1227">
        <v>19</v>
      </c>
      <c r="J1227">
        <v>18</v>
      </c>
      <c r="K1227">
        <v>18</v>
      </c>
      <c r="L1227">
        <v>16</v>
      </c>
      <c r="M1227" s="5">
        <v>71</v>
      </c>
      <c r="N1227" t="s">
        <v>3504</v>
      </c>
      <c r="O1227">
        <v>20</v>
      </c>
      <c r="P1227">
        <v>18</v>
      </c>
      <c r="Q1227">
        <v>20</v>
      </c>
      <c r="R1227">
        <v>20</v>
      </c>
      <c r="S1227" s="5">
        <v>78</v>
      </c>
      <c r="T1227" t="s">
        <v>3505</v>
      </c>
      <c r="U1227">
        <v>18.6666666666667</v>
      </c>
      <c r="V1227">
        <v>17.6666666666667</v>
      </c>
      <c r="W1227">
        <v>18.6666666666667</v>
      </c>
      <c r="X1227">
        <v>17.3333333333333</v>
      </c>
      <c r="Y1227">
        <v>72.3333333333333</v>
      </c>
    </row>
    <row r="1228" spans="1:25">
      <c r="A1228">
        <v>1227</v>
      </c>
      <c r="B1228">
        <v>13</v>
      </c>
      <c r="C1228">
        <v>15</v>
      </c>
      <c r="D1228">
        <v>20</v>
      </c>
      <c r="E1228">
        <v>20</v>
      </c>
      <c r="F1228">
        <v>20</v>
      </c>
      <c r="G1228" s="5">
        <v>75</v>
      </c>
      <c r="H1228" t="s">
        <v>3506</v>
      </c>
      <c r="I1228">
        <v>15</v>
      </c>
      <c r="J1228">
        <v>16</v>
      </c>
      <c r="K1228">
        <v>15</v>
      </c>
      <c r="L1228">
        <v>18</v>
      </c>
      <c r="M1228" s="5">
        <v>64</v>
      </c>
      <c r="N1228" t="s">
        <v>3507</v>
      </c>
      <c r="O1228">
        <v>20</v>
      </c>
      <c r="P1228">
        <v>20</v>
      </c>
      <c r="Q1228">
        <v>20</v>
      </c>
      <c r="R1228">
        <v>20</v>
      </c>
      <c r="S1228" s="5">
        <v>80</v>
      </c>
      <c r="T1228" t="s">
        <v>3508</v>
      </c>
      <c r="U1228">
        <v>16.6666666666667</v>
      </c>
      <c r="V1228">
        <v>18.6666666666667</v>
      </c>
      <c r="W1228">
        <v>18.3333333333333</v>
      </c>
      <c r="X1228">
        <v>19.3333333333333</v>
      </c>
      <c r="Y1228">
        <v>73</v>
      </c>
    </row>
    <row r="1229" spans="1:25">
      <c r="A1229">
        <v>1228</v>
      </c>
      <c r="B1229">
        <v>13</v>
      </c>
      <c r="C1229">
        <v>19</v>
      </c>
      <c r="D1229">
        <v>20</v>
      </c>
      <c r="E1229">
        <v>19</v>
      </c>
      <c r="F1229">
        <v>19</v>
      </c>
      <c r="G1229" s="5">
        <v>77</v>
      </c>
      <c r="H1229" t="s">
        <v>3509</v>
      </c>
      <c r="I1229">
        <v>20</v>
      </c>
      <c r="J1229">
        <v>20</v>
      </c>
      <c r="K1229">
        <v>18</v>
      </c>
      <c r="L1229">
        <v>18</v>
      </c>
      <c r="M1229" s="5">
        <v>76</v>
      </c>
      <c r="N1229" t="s">
        <v>3479</v>
      </c>
      <c r="O1229">
        <v>18</v>
      </c>
      <c r="P1229">
        <v>17</v>
      </c>
      <c r="Q1229">
        <v>18</v>
      </c>
      <c r="R1229">
        <v>17</v>
      </c>
      <c r="S1229" s="5">
        <v>70</v>
      </c>
      <c r="T1229" t="s">
        <v>3510</v>
      </c>
      <c r="U1229">
        <v>19</v>
      </c>
      <c r="V1229">
        <v>19</v>
      </c>
      <c r="W1229">
        <v>18.3333333333333</v>
      </c>
      <c r="X1229">
        <v>18</v>
      </c>
      <c r="Y1229">
        <v>74.3333333333333</v>
      </c>
    </row>
    <row r="1230" spans="1:25">
      <c r="A1230">
        <v>1229</v>
      </c>
      <c r="B1230">
        <v>13</v>
      </c>
      <c r="C1230">
        <v>20</v>
      </c>
      <c r="D1230">
        <v>20</v>
      </c>
      <c r="E1230">
        <v>18</v>
      </c>
      <c r="F1230">
        <v>20</v>
      </c>
      <c r="G1230" s="5">
        <v>78</v>
      </c>
      <c r="H1230" t="s">
        <v>3511</v>
      </c>
      <c r="I1230">
        <v>20</v>
      </c>
      <c r="J1230">
        <v>18</v>
      </c>
      <c r="K1230">
        <v>20</v>
      </c>
      <c r="L1230">
        <v>16</v>
      </c>
      <c r="M1230" s="5">
        <v>74</v>
      </c>
      <c r="N1230" t="s">
        <v>3512</v>
      </c>
      <c r="O1230">
        <v>18</v>
      </c>
      <c r="P1230">
        <v>20</v>
      </c>
      <c r="Q1230">
        <v>15</v>
      </c>
      <c r="R1230">
        <v>18</v>
      </c>
      <c r="S1230" s="5">
        <v>71</v>
      </c>
      <c r="T1230" t="s">
        <v>3513</v>
      </c>
      <c r="U1230">
        <v>19.3333333333333</v>
      </c>
      <c r="V1230">
        <v>19.3333333333333</v>
      </c>
      <c r="W1230">
        <v>17.6666666666667</v>
      </c>
      <c r="X1230">
        <v>18</v>
      </c>
      <c r="Y1230">
        <v>74.3333333333333</v>
      </c>
    </row>
    <row r="1231" spans="1:25">
      <c r="A1231">
        <v>1230</v>
      </c>
      <c r="B1231">
        <v>13</v>
      </c>
      <c r="C1231">
        <v>18</v>
      </c>
      <c r="D1231">
        <v>20</v>
      </c>
      <c r="E1231">
        <v>18</v>
      </c>
      <c r="F1231">
        <v>20</v>
      </c>
      <c r="G1231" s="5">
        <v>76</v>
      </c>
      <c r="H1231" t="s">
        <v>3514</v>
      </c>
      <c r="I1231">
        <v>18</v>
      </c>
      <c r="J1231">
        <v>17</v>
      </c>
      <c r="K1231">
        <v>17</v>
      </c>
      <c r="L1231">
        <v>18</v>
      </c>
      <c r="M1231" s="5">
        <v>70</v>
      </c>
      <c r="N1231" t="s">
        <v>3515</v>
      </c>
      <c r="O1231">
        <v>20</v>
      </c>
      <c r="P1231">
        <v>19</v>
      </c>
      <c r="Q1231">
        <v>20</v>
      </c>
      <c r="R1231">
        <v>18</v>
      </c>
      <c r="S1231" s="5">
        <v>77</v>
      </c>
      <c r="T1231" t="s">
        <v>3516</v>
      </c>
      <c r="U1231">
        <v>18.6666666666667</v>
      </c>
      <c r="V1231">
        <v>18.6666666666667</v>
      </c>
      <c r="W1231">
        <v>18.3333333333333</v>
      </c>
      <c r="X1231">
        <v>18.6666666666667</v>
      </c>
      <c r="Y1231">
        <v>74.3333333333333</v>
      </c>
    </row>
    <row r="1232" spans="1:25">
      <c r="A1232">
        <v>1231</v>
      </c>
      <c r="B1232">
        <v>13</v>
      </c>
      <c r="C1232">
        <v>19</v>
      </c>
      <c r="D1232">
        <v>19</v>
      </c>
      <c r="E1232">
        <v>18</v>
      </c>
      <c r="F1232">
        <v>20</v>
      </c>
      <c r="G1232" s="5">
        <v>76</v>
      </c>
      <c r="H1232" t="s">
        <v>3517</v>
      </c>
      <c r="I1232">
        <v>22</v>
      </c>
      <c r="J1232">
        <v>20</v>
      </c>
      <c r="K1232">
        <v>15</v>
      </c>
      <c r="L1232">
        <v>20</v>
      </c>
      <c r="M1232" s="5">
        <v>77</v>
      </c>
      <c r="N1232" t="s">
        <v>3518</v>
      </c>
      <c r="O1232">
        <v>20</v>
      </c>
      <c r="P1232">
        <v>18</v>
      </c>
      <c r="Q1232">
        <v>18</v>
      </c>
      <c r="R1232">
        <v>18</v>
      </c>
      <c r="S1232" s="5">
        <v>74</v>
      </c>
      <c r="T1232" t="s">
        <v>3519</v>
      </c>
      <c r="U1232">
        <v>20.3333333333333</v>
      </c>
      <c r="V1232">
        <v>19</v>
      </c>
      <c r="W1232">
        <v>17</v>
      </c>
      <c r="X1232">
        <v>19.3333333333333</v>
      </c>
      <c r="Y1232">
        <v>75.6666666666667</v>
      </c>
    </row>
    <row r="1233" spans="1:25">
      <c r="A1233">
        <v>1232</v>
      </c>
      <c r="B1233">
        <v>13</v>
      </c>
      <c r="C1233">
        <v>20</v>
      </c>
      <c r="D1233">
        <v>18</v>
      </c>
      <c r="E1233">
        <v>18</v>
      </c>
      <c r="F1233">
        <v>18</v>
      </c>
      <c r="G1233" s="5">
        <v>74</v>
      </c>
      <c r="H1233" t="s">
        <v>3520</v>
      </c>
      <c r="I1233">
        <v>20</v>
      </c>
      <c r="J1233">
        <v>19</v>
      </c>
      <c r="K1233">
        <v>18</v>
      </c>
      <c r="L1233">
        <v>19</v>
      </c>
      <c r="M1233" s="5">
        <v>76</v>
      </c>
      <c r="N1233" t="s">
        <v>3521</v>
      </c>
      <c r="O1233">
        <v>20</v>
      </c>
      <c r="P1233">
        <v>20</v>
      </c>
      <c r="Q1233">
        <v>18</v>
      </c>
      <c r="R1233">
        <v>20</v>
      </c>
      <c r="S1233" s="5">
        <v>78</v>
      </c>
      <c r="T1233" t="s">
        <v>3479</v>
      </c>
      <c r="U1233">
        <v>20</v>
      </c>
      <c r="V1233">
        <v>19</v>
      </c>
      <c r="W1233">
        <v>18</v>
      </c>
      <c r="X1233">
        <v>19</v>
      </c>
      <c r="Y1233">
        <v>76</v>
      </c>
    </row>
    <row r="1234" spans="1:25">
      <c r="A1234">
        <v>1233</v>
      </c>
      <c r="B1234">
        <v>13</v>
      </c>
      <c r="C1234">
        <v>19</v>
      </c>
      <c r="D1234">
        <v>20</v>
      </c>
      <c r="E1234">
        <v>19</v>
      </c>
      <c r="F1234">
        <v>18</v>
      </c>
      <c r="G1234" s="5">
        <v>76</v>
      </c>
      <c r="H1234" t="s">
        <v>3522</v>
      </c>
      <c r="I1234">
        <v>22</v>
      </c>
      <c r="J1234">
        <v>20</v>
      </c>
      <c r="K1234">
        <v>22</v>
      </c>
      <c r="L1234">
        <v>20</v>
      </c>
      <c r="M1234" s="5">
        <v>84</v>
      </c>
      <c r="N1234" t="s">
        <v>3479</v>
      </c>
      <c r="O1234">
        <v>18</v>
      </c>
      <c r="P1234">
        <v>16</v>
      </c>
      <c r="Q1234">
        <v>18</v>
      </c>
      <c r="R1234">
        <v>18</v>
      </c>
      <c r="S1234" s="5">
        <v>70</v>
      </c>
      <c r="T1234" t="s">
        <v>3523</v>
      </c>
      <c r="U1234">
        <v>19.6666666666667</v>
      </c>
      <c r="V1234">
        <v>18.6666666666667</v>
      </c>
      <c r="W1234">
        <v>19.6666666666667</v>
      </c>
      <c r="X1234">
        <v>18.6666666666667</v>
      </c>
      <c r="Y1234">
        <v>76.6666666666667</v>
      </c>
    </row>
    <row r="1235" spans="1:25">
      <c r="A1235">
        <v>1234</v>
      </c>
      <c r="B1235">
        <v>13</v>
      </c>
      <c r="C1235">
        <v>20</v>
      </c>
      <c r="D1235">
        <v>18</v>
      </c>
      <c r="E1235">
        <v>19</v>
      </c>
      <c r="F1235">
        <v>18</v>
      </c>
      <c r="G1235" s="5">
        <v>75</v>
      </c>
      <c r="H1235" t="s">
        <v>3520</v>
      </c>
      <c r="I1235">
        <v>20</v>
      </c>
      <c r="J1235">
        <v>20</v>
      </c>
      <c r="K1235">
        <v>20</v>
      </c>
      <c r="L1235">
        <v>21</v>
      </c>
      <c r="M1235" s="5">
        <v>81</v>
      </c>
      <c r="N1235" t="s">
        <v>3524</v>
      </c>
      <c r="O1235">
        <v>18</v>
      </c>
      <c r="P1235">
        <v>19</v>
      </c>
      <c r="Q1235">
        <v>19</v>
      </c>
      <c r="R1235">
        <v>18</v>
      </c>
      <c r="S1235" s="5">
        <v>74</v>
      </c>
      <c r="T1235" t="s">
        <v>3525</v>
      </c>
      <c r="U1235">
        <v>19.3333333333333</v>
      </c>
      <c r="V1235">
        <v>19</v>
      </c>
      <c r="W1235">
        <v>19.3333333333333</v>
      </c>
      <c r="X1235">
        <v>19</v>
      </c>
      <c r="Y1235">
        <v>76.6666666666667</v>
      </c>
    </row>
    <row r="1236" spans="1:25">
      <c r="A1236">
        <v>1235</v>
      </c>
      <c r="B1236">
        <v>13</v>
      </c>
      <c r="C1236">
        <v>22</v>
      </c>
      <c r="D1236">
        <v>23</v>
      </c>
      <c r="E1236">
        <v>23</v>
      </c>
      <c r="F1236">
        <v>22</v>
      </c>
      <c r="G1236" s="5">
        <v>90</v>
      </c>
      <c r="H1236" t="s">
        <v>3526</v>
      </c>
      <c r="I1236">
        <v>17</v>
      </c>
      <c r="J1236">
        <v>18</v>
      </c>
      <c r="K1236">
        <v>16</v>
      </c>
      <c r="L1236">
        <v>17</v>
      </c>
      <c r="M1236" s="5">
        <v>68</v>
      </c>
      <c r="N1236" t="s">
        <v>3527</v>
      </c>
      <c r="O1236">
        <v>18</v>
      </c>
      <c r="P1236">
        <v>18</v>
      </c>
      <c r="Q1236">
        <v>19</v>
      </c>
      <c r="R1236">
        <v>18</v>
      </c>
      <c r="S1236" s="5">
        <v>73</v>
      </c>
      <c r="T1236" t="s">
        <v>3528</v>
      </c>
      <c r="U1236">
        <v>19</v>
      </c>
      <c r="V1236">
        <v>19.6666666666667</v>
      </c>
      <c r="W1236">
        <v>19.3333333333333</v>
      </c>
      <c r="X1236">
        <v>19</v>
      </c>
      <c r="Y1236">
        <v>77</v>
      </c>
    </row>
    <row r="1237" spans="1:25">
      <c r="A1237">
        <v>1236</v>
      </c>
      <c r="B1237">
        <v>13</v>
      </c>
      <c r="C1237">
        <v>20</v>
      </c>
      <c r="D1237">
        <v>20</v>
      </c>
      <c r="E1237">
        <v>19</v>
      </c>
      <c r="F1237">
        <v>19</v>
      </c>
      <c r="G1237" s="5">
        <v>78</v>
      </c>
      <c r="H1237" t="s">
        <v>3529</v>
      </c>
      <c r="I1237">
        <v>21</v>
      </c>
      <c r="J1237">
        <v>20</v>
      </c>
      <c r="K1237">
        <v>19</v>
      </c>
      <c r="L1237">
        <v>18</v>
      </c>
      <c r="M1237" s="5">
        <v>78</v>
      </c>
      <c r="N1237" t="s">
        <v>3530</v>
      </c>
      <c r="O1237">
        <v>20</v>
      </c>
      <c r="P1237">
        <v>18</v>
      </c>
      <c r="Q1237">
        <v>19</v>
      </c>
      <c r="R1237">
        <v>19</v>
      </c>
      <c r="S1237" s="5">
        <v>76</v>
      </c>
      <c r="T1237" t="s">
        <v>3531</v>
      </c>
      <c r="U1237">
        <v>20.3333333333333</v>
      </c>
      <c r="V1237">
        <v>19.3333333333333</v>
      </c>
      <c r="W1237">
        <v>19</v>
      </c>
      <c r="X1237">
        <v>18.6666666666667</v>
      </c>
      <c r="Y1237">
        <v>77.3333333333333</v>
      </c>
    </row>
    <row r="1238" spans="1:25">
      <c r="A1238">
        <v>1237</v>
      </c>
      <c r="B1238">
        <v>13</v>
      </c>
      <c r="C1238">
        <v>20</v>
      </c>
      <c r="D1238">
        <v>20</v>
      </c>
      <c r="E1238">
        <v>21</v>
      </c>
      <c r="F1238">
        <v>19</v>
      </c>
      <c r="G1238" s="5">
        <v>80</v>
      </c>
      <c r="H1238" t="s">
        <v>3532</v>
      </c>
      <c r="I1238">
        <v>21</v>
      </c>
      <c r="J1238">
        <v>20</v>
      </c>
      <c r="K1238">
        <v>21</v>
      </c>
      <c r="L1238">
        <v>21</v>
      </c>
      <c r="M1238" s="5">
        <v>83</v>
      </c>
      <c r="N1238" t="s">
        <v>3533</v>
      </c>
      <c r="O1238">
        <v>20</v>
      </c>
      <c r="P1238">
        <v>17</v>
      </c>
      <c r="Q1238">
        <v>19</v>
      </c>
      <c r="R1238">
        <v>17</v>
      </c>
      <c r="S1238" s="5">
        <v>73</v>
      </c>
      <c r="T1238" t="s">
        <v>3534</v>
      </c>
      <c r="U1238">
        <v>20.3333333333333</v>
      </c>
      <c r="V1238">
        <v>19</v>
      </c>
      <c r="W1238">
        <v>20.3333333333333</v>
      </c>
      <c r="X1238">
        <v>19</v>
      </c>
      <c r="Y1238">
        <v>78.6666666666667</v>
      </c>
    </row>
    <row r="1239" spans="1:25">
      <c r="A1239">
        <v>1238</v>
      </c>
      <c r="B1239">
        <v>13</v>
      </c>
      <c r="C1239">
        <v>21</v>
      </c>
      <c r="D1239">
        <v>19</v>
      </c>
      <c r="E1239">
        <v>20</v>
      </c>
      <c r="F1239">
        <v>20</v>
      </c>
      <c r="G1239" s="5">
        <v>80</v>
      </c>
      <c r="H1239" t="s">
        <v>3535</v>
      </c>
      <c r="I1239">
        <v>20</v>
      </c>
      <c r="J1239">
        <v>18</v>
      </c>
      <c r="K1239">
        <v>19</v>
      </c>
      <c r="L1239">
        <v>17</v>
      </c>
      <c r="M1239" s="5">
        <v>74</v>
      </c>
      <c r="N1239" t="s">
        <v>3536</v>
      </c>
      <c r="O1239">
        <v>20</v>
      </c>
      <c r="P1239">
        <v>20</v>
      </c>
      <c r="Q1239">
        <v>22</v>
      </c>
      <c r="R1239">
        <v>20</v>
      </c>
      <c r="S1239" s="5">
        <v>82</v>
      </c>
      <c r="T1239" t="s">
        <v>3479</v>
      </c>
      <c r="U1239">
        <v>20.3333333333333</v>
      </c>
      <c r="V1239">
        <v>19</v>
      </c>
      <c r="W1239">
        <v>20.3333333333333</v>
      </c>
      <c r="X1239">
        <v>19</v>
      </c>
      <c r="Y1239">
        <v>78.6666666666667</v>
      </c>
    </row>
    <row r="1240" spans="1:25">
      <c r="A1240">
        <v>1239</v>
      </c>
      <c r="B1240">
        <v>13</v>
      </c>
      <c r="C1240">
        <v>20</v>
      </c>
      <c r="D1240">
        <v>21</v>
      </c>
      <c r="E1240">
        <v>22</v>
      </c>
      <c r="F1240">
        <v>21</v>
      </c>
      <c r="G1240" s="5">
        <v>84</v>
      </c>
      <c r="H1240" t="s">
        <v>3537</v>
      </c>
      <c r="I1240">
        <v>19</v>
      </c>
      <c r="J1240">
        <v>18</v>
      </c>
      <c r="K1240">
        <v>17</v>
      </c>
      <c r="L1240">
        <v>19</v>
      </c>
      <c r="M1240" s="5">
        <v>73</v>
      </c>
      <c r="N1240" t="s">
        <v>3538</v>
      </c>
      <c r="O1240">
        <v>20</v>
      </c>
      <c r="P1240">
        <v>20</v>
      </c>
      <c r="Q1240">
        <v>20</v>
      </c>
      <c r="R1240">
        <v>20</v>
      </c>
      <c r="S1240" s="5">
        <v>80</v>
      </c>
      <c r="T1240" t="s">
        <v>3479</v>
      </c>
      <c r="U1240">
        <v>19.6666666666667</v>
      </c>
      <c r="V1240">
        <v>19.6666666666667</v>
      </c>
      <c r="W1240">
        <v>19.6666666666667</v>
      </c>
      <c r="X1240">
        <v>20</v>
      </c>
      <c r="Y1240">
        <v>79</v>
      </c>
    </row>
    <row r="1241" spans="1:25">
      <c r="A1241">
        <v>1240</v>
      </c>
      <c r="B1241">
        <v>13</v>
      </c>
      <c r="C1241">
        <v>21</v>
      </c>
      <c r="D1241">
        <v>20</v>
      </c>
      <c r="E1241">
        <v>19</v>
      </c>
      <c r="F1241">
        <v>20</v>
      </c>
      <c r="G1241" s="5">
        <v>80</v>
      </c>
      <c r="H1241" t="s">
        <v>3539</v>
      </c>
      <c r="I1241">
        <v>22</v>
      </c>
      <c r="J1241">
        <v>22</v>
      </c>
      <c r="K1241">
        <v>20</v>
      </c>
      <c r="L1241">
        <v>21</v>
      </c>
      <c r="M1241" s="5">
        <v>85</v>
      </c>
      <c r="N1241" t="s">
        <v>3540</v>
      </c>
      <c r="O1241">
        <v>20</v>
      </c>
      <c r="P1241">
        <v>20</v>
      </c>
      <c r="Q1241">
        <v>20</v>
      </c>
      <c r="R1241">
        <v>18</v>
      </c>
      <c r="S1241" s="5">
        <v>78</v>
      </c>
      <c r="T1241" t="s">
        <v>3541</v>
      </c>
      <c r="U1241">
        <v>21</v>
      </c>
      <c r="V1241">
        <v>20.6666666666667</v>
      </c>
      <c r="W1241">
        <v>19.6666666666667</v>
      </c>
      <c r="X1241">
        <v>19.6666666666667</v>
      </c>
      <c r="Y1241">
        <v>81</v>
      </c>
    </row>
    <row r="1242" spans="1:25">
      <c r="A1242">
        <v>1241</v>
      </c>
      <c r="B1242">
        <v>13</v>
      </c>
      <c r="C1242">
        <v>19</v>
      </c>
      <c r="D1242">
        <v>15</v>
      </c>
      <c r="E1242">
        <v>18</v>
      </c>
      <c r="F1242">
        <v>10</v>
      </c>
      <c r="G1242" s="5">
        <v>62</v>
      </c>
      <c r="H1242" t="s">
        <v>3542</v>
      </c>
      <c r="I1242">
        <v>19</v>
      </c>
      <c r="J1242">
        <v>17</v>
      </c>
      <c r="K1242">
        <v>17</v>
      </c>
      <c r="L1242">
        <v>16</v>
      </c>
      <c r="M1242" s="5">
        <v>69</v>
      </c>
      <c r="N1242" t="s">
        <v>3543</v>
      </c>
      <c r="O1242">
        <v>20</v>
      </c>
      <c r="P1242">
        <v>20</v>
      </c>
      <c r="Q1242">
        <v>18</v>
      </c>
      <c r="R1242">
        <v>20</v>
      </c>
      <c r="S1242" s="5">
        <v>78</v>
      </c>
      <c r="T1242" t="s">
        <v>3544</v>
      </c>
      <c r="U1242">
        <v>19.3333333333333</v>
      </c>
      <c r="V1242">
        <v>17.3333333333333</v>
      </c>
      <c r="W1242">
        <v>17.6666666666667</v>
      </c>
      <c r="X1242">
        <v>15.3333333333333</v>
      </c>
      <c r="Y1242">
        <v>69.6666666666667</v>
      </c>
    </row>
    <row r="1243" spans="1:25">
      <c r="A1243">
        <v>1242</v>
      </c>
      <c r="B1243">
        <v>13</v>
      </c>
      <c r="C1243">
        <v>18</v>
      </c>
      <c r="D1243">
        <v>19</v>
      </c>
      <c r="E1243">
        <v>18</v>
      </c>
      <c r="F1243">
        <v>17</v>
      </c>
      <c r="G1243" s="5">
        <v>72</v>
      </c>
      <c r="H1243" t="s">
        <v>3545</v>
      </c>
      <c r="I1243">
        <v>17</v>
      </c>
      <c r="J1243">
        <v>18</v>
      </c>
      <c r="K1243">
        <v>20</v>
      </c>
      <c r="L1243">
        <v>20</v>
      </c>
      <c r="M1243" s="5">
        <v>75</v>
      </c>
      <c r="N1243" t="s">
        <v>3546</v>
      </c>
      <c r="O1243">
        <v>8</v>
      </c>
      <c r="P1243">
        <v>16</v>
      </c>
      <c r="Q1243">
        <v>18</v>
      </c>
      <c r="R1243">
        <v>18</v>
      </c>
      <c r="S1243" s="5">
        <v>60</v>
      </c>
      <c r="T1243" t="s">
        <v>3547</v>
      </c>
      <c r="U1243">
        <v>14.3333333333333</v>
      </c>
      <c r="V1243">
        <v>17.6666666666667</v>
      </c>
      <c r="W1243">
        <v>18.6666666666667</v>
      </c>
      <c r="X1243">
        <v>18.3333333333333</v>
      </c>
      <c r="Y1243">
        <v>69</v>
      </c>
    </row>
    <row r="1244" spans="1:25">
      <c r="A1244">
        <v>1243</v>
      </c>
      <c r="B1244">
        <v>13</v>
      </c>
      <c r="C1244">
        <v>22</v>
      </c>
      <c r="D1244">
        <v>22</v>
      </c>
      <c r="E1244">
        <v>21</v>
      </c>
      <c r="F1244">
        <v>21</v>
      </c>
      <c r="G1244" s="5">
        <v>86</v>
      </c>
      <c r="H1244" t="s">
        <v>3548</v>
      </c>
      <c r="I1244">
        <v>19</v>
      </c>
      <c r="J1244">
        <v>15</v>
      </c>
      <c r="K1244">
        <v>18</v>
      </c>
      <c r="L1244">
        <v>13</v>
      </c>
      <c r="M1244" s="5">
        <v>65</v>
      </c>
      <c r="N1244" t="s">
        <v>3549</v>
      </c>
      <c r="O1244">
        <v>15</v>
      </c>
      <c r="P1244">
        <v>15</v>
      </c>
      <c r="Q1244">
        <v>16</v>
      </c>
      <c r="R1244">
        <v>16</v>
      </c>
      <c r="S1244" s="5">
        <v>62</v>
      </c>
      <c r="T1244" t="s">
        <v>3550</v>
      </c>
      <c r="U1244">
        <v>18.6666666666667</v>
      </c>
      <c r="V1244">
        <v>17.3333333333333</v>
      </c>
      <c r="W1244">
        <v>18.3333333333333</v>
      </c>
      <c r="X1244">
        <v>16.6666666666667</v>
      </c>
      <c r="Y1244">
        <v>71</v>
      </c>
    </row>
    <row r="1245" spans="1:25">
      <c r="A1245">
        <v>1244</v>
      </c>
      <c r="B1245">
        <v>13</v>
      </c>
      <c r="C1245">
        <v>18</v>
      </c>
      <c r="D1245">
        <v>12</v>
      </c>
      <c r="E1245">
        <v>22</v>
      </c>
      <c r="F1245">
        <v>20</v>
      </c>
      <c r="G1245" s="5">
        <v>72</v>
      </c>
      <c r="H1245" t="s">
        <v>3551</v>
      </c>
      <c r="I1245">
        <v>14</v>
      </c>
      <c r="J1245">
        <v>16</v>
      </c>
      <c r="K1245">
        <v>17</v>
      </c>
      <c r="L1245">
        <v>16</v>
      </c>
      <c r="M1245" s="5">
        <v>63</v>
      </c>
      <c r="N1245" t="s">
        <v>3552</v>
      </c>
      <c r="O1245">
        <v>23</v>
      </c>
      <c r="P1245">
        <v>20</v>
      </c>
      <c r="Q1245">
        <v>22</v>
      </c>
      <c r="R1245">
        <v>22</v>
      </c>
      <c r="S1245" s="5">
        <v>87</v>
      </c>
      <c r="T1245" t="s">
        <v>3553</v>
      </c>
      <c r="U1245">
        <v>18.3333333333333</v>
      </c>
      <c r="V1245">
        <v>16</v>
      </c>
      <c r="W1245">
        <v>20.3333333333333</v>
      </c>
      <c r="X1245">
        <v>19.3333333333333</v>
      </c>
      <c r="Y1245">
        <v>74</v>
      </c>
    </row>
    <row r="1246" spans="1:25">
      <c r="A1246">
        <v>1245</v>
      </c>
      <c r="B1246">
        <v>13</v>
      </c>
      <c r="C1246">
        <v>20</v>
      </c>
      <c r="D1246">
        <v>21</v>
      </c>
      <c r="E1246">
        <v>20</v>
      </c>
      <c r="F1246">
        <v>17</v>
      </c>
      <c r="G1246" s="5">
        <v>78</v>
      </c>
      <c r="H1246" t="s">
        <v>3554</v>
      </c>
      <c r="I1246">
        <v>18</v>
      </c>
      <c r="J1246">
        <v>16</v>
      </c>
      <c r="K1246">
        <v>20</v>
      </c>
      <c r="L1246">
        <v>16</v>
      </c>
      <c r="M1246" s="5">
        <v>70</v>
      </c>
      <c r="N1246" t="s">
        <v>3555</v>
      </c>
      <c r="O1246">
        <v>20</v>
      </c>
      <c r="P1246">
        <v>18</v>
      </c>
      <c r="Q1246">
        <v>22</v>
      </c>
      <c r="R1246">
        <v>20</v>
      </c>
      <c r="S1246" s="5">
        <v>80</v>
      </c>
      <c r="T1246" t="s">
        <v>3556</v>
      </c>
      <c r="U1246">
        <v>19.3333333333333</v>
      </c>
      <c r="V1246">
        <v>18.3333333333333</v>
      </c>
      <c r="W1246">
        <v>20.6666666666667</v>
      </c>
      <c r="X1246">
        <v>17.6666666666667</v>
      </c>
      <c r="Y1246">
        <v>76</v>
      </c>
    </row>
    <row r="1247" spans="1:25">
      <c r="A1247">
        <v>1246</v>
      </c>
      <c r="B1247">
        <v>13</v>
      </c>
      <c r="C1247">
        <v>22</v>
      </c>
      <c r="D1247">
        <v>22</v>
      </c>
      <c r="E1247">
        <v>21</v>
      </c>
      <c r="F1247">
        <v>21</v>
      </c>
      <c r="G1247" s="5">
        <v>86</v>
      </c>
      <c r="H1247" t="s">
        <v>3557</v>
      </c>
      <c r="I1247">
        <v>22</v>
      </c>
      <c r="J1247">
        <v>12</v>
      </c>
      <c r="K1247">
        <v>24</v>
      </c>
      <c r="L1247">
        <v>22</v>
      </c>
      <c r="M1247" s="5">
        <v>80</v>
      </c>
      <c r="N1247" t="s">
        <v>3558</v>
      </c>
      <c r="O1247">
        <v>20</v>
      </c>
      <c r="P1247">
        <v>19</v>
      </c>
      <c r="Q1247">
        <v>20</v>
      </c>
      <c r="R1247">
        <v>22</v>
      </c>
      <c r="S1247" s="5">
        <v>81</v>
      </c>
      <c r="T1247" t="s">
        <v>3559</v>
      </c>
      <c r="U1247">
        <v>21.3333333333333</v>
      </c>
      <c r="V1247">
        <v>17.6666666666667</v>
      </c>
      <c r="W1247">
        <v>21.6666666666667</v>
      </c>
      <c r="X1247">
        <v>21.6666666666667</v>
      </c>
      <c r="Y1247">
        <v>82.3333333333333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47"/>
  <sheetViews>
    <sheetView topLeftCell="A808" workbookViewId="0">
      <selection activeCell="F831" sqref="F831:H831"/>
    </sheetView>
  </sheetViews>
  <sheetFormatPr defaultColWidth="8.88073394495413" defaultRowHeight="14.5"/>
  <cols>
    <col min="1" max="5" width="9"/>
    <col min="6" max="9" width="12.6605504587156"/>
    <col min="10" max="10" width="20.8623853211009" customWidth="1"/>
  </cols>
  <sheetData>
    <row r="1" spans="1:10">
      <c r="A1" s="2" t="s">
        <v>0</v>
      </c>
      <c r="B1" s="2" t="s">
        <v>1</v>
      </c>
      <c r="C1" s="2" t="s">
        <v>6</v>
      </c>
      <c r="D1" s="2" t="s">
        <v>12</v>
      </c>
      <c r="E1" s="2" t="s">
        <v>18</v>
      </c>
      <c r="F1" s="2" t="s">
        <v>3560</v>
      </c>
      <c r="G1" s="2" t="s">
        <v>3561</v>
      </c>
      <c r="H1" s="2" t="s">
        <v>3562</v>
      </c>
      <c r="J1" t="s">
        <v>3563</v>
      </c>
    </row>
    <row r="2" spans="1:10">
      <c r="A2">
        <v>1</v>
      </c>
      <c r="B2">
        <v>1</v>
      </c>
      <c r="C2">
        <v>92</v>
      </c>
      <c r="D2">
        <v>87</v>
      </c>
      <c r="E2">
        <v>88</v>
      </c>
      <c r="F2">
        <f>VLOOKUP(B2,Sheet3!A:P,14,FALSE)</f>
        <v>0.382651652332823</v>
      </c>
      <c r="G2">
        <f>VLOOKUP(B2,Sheet3!A:P,15,FALSE)</f>
        <v>0.338998234727176</v>
      </c>
      <c r="H2">
        <f>VLOOKUP(B2,Sheet3!A:P,16,FALSE)</f>
        <v>0.278350112940001</v>
      </c>
      <c r="I2">
        <f>AVERAGE(C2:E2)</f>
        <v>89</v>
      </c>
      <c r="J2">
        <f>C2*F2+D2*G2+E2*H2</f>
        <v>89.1916083746041</v>
      </c>
    </row>
    <row r="3" spans="1:10">
      <c r="A3">
        <v>2</v>
      </c>
      <c r="B3">
        <v>1</v>
      </c>
      <c r="C3">
        <v>96</v>
      </c>
      <c r="D3">
        <v>91</v>
      </c>
      <c r="E3">
        <v>90</v>
      </c>
      <c r="F3">
        <f>VLOOKUP(B3,Sheet3!A:P,14,FALSE)</f>
        <v>0.382651652332823</v>
      </c>
      <c r="G3">
        <f>VLOOKUP(B3,Sheet3!A:P,15,FALSE)</f>
        <v>0.338998234727176</v>
      </c>
      <c r="H3">
        <f>VLOOKUP(B3,Sheet3!A:P,16,FALSE)</f>
        <v>0.278350112940001</v>
      </c>
      <c r="I3">
        <f t="shared" ref="I3:I66" si="0">AVERAGE(C3:E3)</f>
        <v>92.3333333333333</v>
      </c>
      <c r="J3">
        <f>C3*F3+D3*G3+E3*H3</f>
        <v>92.6349081487241</v>
      </c>
    </row>
    <row r="4" spans="1:10">
      <c r="A4">
        <v>3</v>
      </c>
      <c r="B4">
        <v>1</v>
      </c>
      <c r="C4">
        <v>70</v>
      </c>
      <c r="D4">
        <v>70</v>
      </c>
      <c r="E4">
        <v>76</v>
      </c>
      <c r="F4">
        <f>VLOOKUP(B4,Sheet3!A:P,14,FALSE)</f>
        <v>0.382651652332823</v>
      </c>
      <c r="G4">
        <f>VLOOKUP(B4,Sheet3!A:P,15,FALSE)</f>
        <v>0.338998234727176</v>
      </c>
      <c r="H4">
        <f>VLOOKUP(B4,Sheet3!A:P,16,FALSE)</f>
        <v>0.278350112940001</v>
      </c>
      <c r="I4">
        <f t="shared" si="0"/>
        <v>72</v>
      </c>
      <c r="J4">
        <f t="shared" ref="J4:J35" si="1">C4*F4+D4*G4+E4*H4</f>
        <v>71.67010067764</v>
      </c>
    </row>
    <row r="5" spans="1:10">
      <c r="A5">
        <v>4</v>
      </c>
      <c r="B5">
        <v>1</v>
      </c>
      <c r="C5">
        <v>78</v>
      </c>
      <c r="D5">
        <v>71</v>
      </c>
      <c r="E5">
        <v>73</v>
      </c>
      <c r="F5">
        <f>VLOOKUP(B5,Sheet3!A:P,14,FALSE)</f>
        <v>0.382651652332823</v>
      </c>
      <c r="G5">
        <f>VLOOKUP(B5,Sheet3!A:P,15,FALSE)</f>
        <v>0.338998234727176</v>
      </c>
      <c r="H5">
        <f>VLOOKUP(B5,Sheet3!A:P,16,FALSE)</f>
        <v>0.278350112940001</v>
      </c>
      <c r="I5">
        <f t="shared" si="0"/>
        <v>74</v>
      </c>
      <c r="J5">
        <f t="shared" si="1"/>
        <v>74.2352617922098</v>
      </c>
    </row>
    <row r="6" spans="1:10">
      <c r="A6">
        <v>5</v>
      </c>
      <c r="B6">
        <v>1</v>
      </c>
      <c r="C6">
        <v>81</v>
      </c>
      <c r="D6">
        <v>74</v>
      </c>
      <c r="E6">
        <v>70</v>
      </c>
      <c r="F6">
        <f>VLOOKUP(B6,Sheet3!A:P,14,FALSE)</f>
        <v>0.382651652332823</v>
      </c>
      <c r="G6">
        <f>VLOOKUP(B6,Sheet3!A:P,15,FALSE)</f>
        <v>0.338998234727176</v>
      </c>
      <c r="H6">
        <f>VLOOKUP(B6,Sheet3!A:P,16,FALSE)</f>
        <v>0.278350112940001</v>
      </c>
      <c r="I6">
        <f t="shared" si="0"/>
        <v>75</v>
      </c>
      <c r="J6">
        <f t="shared" si="1"/>
        <v>75.5651611145698</v>
      </c>
    </row>
    <row r="7" spans="1:10">
      <c r="A7">
        <v>6</v>
      </c>
      <c r="B7">
        <v>1</v>
      </c>
      <c r="C7">
        <v>78</v>
      </c>
      <c r="D7">
        <v>83</v>
      </c>
      <c r="E7">
        <v>70</v>
      </c>
      <c r="F7">
        <f>VLOOKUP(B7,Sheet3!A:P,14,FALSE)</f>
        <v>0.382651652332823</v>
      </c>
      <c r="G7">
        <f>VLOOKUP(B7,Sheet3!A:P,15,FALSE)</f>
        <v>0.338998234727176</v>
      </c>
      <c r="H7">
        <f>VLOOKUP(B7,Sheet3!A:P,16,FALSE)</f>
        <v>0.278350112940001</v>
      </c>
      <c r="I7">
        <f t="shared" si="0"/>
        <v>77</v>
      </c>
      <c r="J7">
        <f t="shared" si="1"/>
        <v>77.4681902701159</v>
      </c>
    </row>
    <row r="8" spans="1:10">
      <c r="A8">
        <v>7</v>
      </c>
      <c r="B8">
        <v>1</v>
      </c>
      <c r="C8">
        <v>75</v>
      </c>
      <c r="D8">
        <v>85</v>
      </c>
      <c r="E8">
        <v>80</v>
      </c>
      <c r="F8">
        <f>VLOOKUP(B8,Sheet3!A:P,14,FALSE)</f>
        <v>0.382651652332823</v>
      </c>
      <c r="G8">
        <f>VLOOKUP(B8,Sheet3!A:P,15,FALSE)</f>
        <v>0.338998234727176</v>
      </c>
      <c r="H8">
        <f>VLOOKUP(B8,Sheet3!A:P,16,FALSE)</f>
        <v>0.278350112940001</v>
      </c>
      <c r="I8">
        <f t="shared" si="0"/>
        <v>80</v>
      </c>
      <c r="J8">
        <f t="shared" si="1"/>
        <v>79.7817329119718</v>
      </c>
    </row>
    <row r="9" spans="1:10">
      <c r="A9">
        <v>8</v>
      </c>
      <c r="B9">
        <v>1</v>
      </c>
      <c r="C9">
        <v>85</v>
      </c>
      <c r="D9">
        <v>72</v>
      </c>
      <c r="E9">
        <v>87</v>
      </c>
      <c r="F9">
        <f>VLOOKUP(B9,Sheet3!A:P,14,FALSE)</f>
        <v>0.382651652332823</v>
      </c>
      <c r="G9">
        <f>VLOOKUP(B9,Sheet3!A:P,15,FALSE)</f>
        <v>0.338998234727176</v>
      </c>
      <c r="H9">
        <f>VLOOKUP(B9,Sheet3!A:P,16,FALSE)</f>
        <v>0.278350112940001</v>
      </c>
      <c r="I9">
        <f t="shared" si="0"/>
        <v>81.3333333333333</v>
      </c>
      <c r="J9">
        <f t="shared" si="1"/>
        <v>81.1497231744267</v>
      </c>
    </row>
    <row r="10" spans="1:10">
      <c r="A10">
        <v>9</v>
      </c>
      <c r="B10">
        <v>1</v>
      </c>
      <c r="C10">
        <v>88</v>
      </c>
      <c r="D10">
        <v>74</v>
      </c>
      <c r="E10">
        <v>85</v>
      </c>
      <c r="F10">
        <f>VLOOKUP(B10,Sheet3!A:P,14,FALSE)</f>
        <v>0.382651652332823</v>
      </c>
      <c r="G10">
        <f>VLOOKUP(B10,Sheet3!A:P,15,FALSE)</f>
        <v>0.338998234727176</v>
      </c>
      <c r="H10">
        <f>VLOOKUP(B10,Sheet3!A:P,16,FALSE)</f>
        <v>0.278350112940001</v>
      </c>
      <c r="I10">
        <f t="shared" si="0"/>
        <v>82.3333333333333</v>
      </c>
      <c r="J10">
        <f t="shared" si="1"/>
        <v>82.4189743749995</v>
      </c>
    </row>
    <row r="11" spans="1:10">
      <c r="A11">
        <v>10</v>
      </c>
      <c r="B11">
        <v>1</v>
      </c>
      <c r="C11">
        <v>76</v>
      </c>
      <c r="D11">
        <v>60</v>
      </c>
      <c r="E11">
        <v>68</v>
      </c>
      <c r="F11">
        <f>VLOOKUP(B11,Sheet3!A:P,14,FALSE)</f>
        <v>0.382651652332823</v>
      </c>
      <c r="G11">
        <f>VLOOKUP(B11,Sheet3!A:P,15,FALSE)</f>
        <v>0.338998234727176</v>
      </c>
      <c r="H11">
        <f>VLOOKUP(B11,Sheet3!A:P,16,FALSE)</f>
        <v>0.278350112940001</v>
      </c>
      <c r="I11">
        <f t="shared" si="0"/>
        <v>68</v>
      </c>
      <c r="J11">
        <f t="shared" si="1"/>
        <v>68.3492273408452</v>
      </c>
    </row>
    <row r="12" spans="1:10">
      <c r="A12">
        <v>11</v>
      </c>
      <c r="B12">
        <v>1</v>
      </c>
      <c r="C12">
        <v>69</v>
      </c>
      <c r="D12">
        <v>75</v>
      </c>
      <c r="E12">
        <v>72</v>
      </c>
      <c r="F12">
        <f>VLOOKUP(B12,Sheet3!A:P,14,FALSE)</f>
        <v>0.382651652332823</v>
      </c>
      <c r="G12">
        <f>VLOOKUP(B12,Sheet3!A:P,15,FALSE)</f>
        <v>0.338998234727176</v>
      </c>
      <c r="H12">
        <f>VLOOKUP(B12,Sheet3!A:P,16,FALSE)</f>
        <v>0.278350112940001</v>
      </c>
      <c r="I12">
        <f t="shared" si="0"/>
        <v>72</v>
      </c>
      <c r="J12">
        <f t="shared" si="1"/>
        <v>71.8690397471831</v>
      </c>
    </row>
    <row r="13" spans="1:10">
      <c r="A13">
        <v>12</v>
      </c>
      <c r="B13">
        <v>1</v>
      </c>
      <c r="C13">
        <v>85</v>
      </c>
      <c r="D13">
        <v>87</v>
      </c>
      <c r="E13">
        <v>91</v>
      </c>
      <c r="F13">
        <f>VLOOKUP(B13,Sheet3!A:P,14,FALSE)</f>
        <v>0.382651652332823</v>
      </c>
      <c r="G13">
        <f>VLOOKUP(B13,Sheet3!A:P,15,FALSE)</f>
        <v>0.338998234727176</v>
      </c>
      <c r="H13">
        <f>VLOOKUP(B13,Sheet3!A:P,16,FALSE)</f>
        <v>0.278350112940001</v>
      </c>
      <c r="I13">
        <f t="shared" si="0"/>
        <v>87.6666666666667</v>
      </c>
      <c r="J13">
        <f t="shared" si="1"/>
        <v>87.3480971470944</v>
      </c>
    </row>
    <row r="14" spans="1:10">
      <c r="A14">
        <v>13</v>
      </c>
      <c r="B14">
        <v>1</v>
      </c>
      <c r="C14">
        <v>88</v>
      </c>
      <c r="D14">
        <v>94</v>
      </c>
      <c r="E14">
        <v>88</v>
      </c>
      <c r="F14">
        <f>VLOOKUP(B14,Sheet3!A:P,14,FALSE)</f>
        <v>0.382651652332823</v>
      </c>
      <c r="G14">
        <f>VLOOKUP(B14,Sheet3!A:P,15,FALSE)</f>
        <v>0.338998234727176</v>
      </c>
      <c r="H14">
        <f>VLOOKUP(B14,Sheet3!A:P,16,FALSE)</f>
        <v>0.278350112940001</v>
      </c>
      <c r="I14">
        <f t="shared" si="0"/>
        <v>90</v>
      </c>
      <c r="J14">
        <f t="shared" si="1"/>
        <v>90.0339894083631</v>
      </c>
    </row>
    <row r="15" spans="1:10">
      <c r="A15">
        <v>14</v>
      </c>
      <c r="B15">
        <v>1</v>
      </c>
      <c r="C15">
        <v>62</v>
      </c>
      <c r="D15">
        <v>63</v>
      </c>
      <c r="E15">
        <v>84</v>
      </c>
      <c r="F15">
        <f>VLOOKUP(B15,Sheet3!A:P,14,FALSE)</f>
        <v>0.382651652332823</v>
      </c>
      <c r="G15">
        <f>VLOOKUP(B15,Sheet3!A:P,15,FALSE)</f>
        <v>0.338998234727176</v>
      </c>
      <c r="H15">
        <f>VLOOKUP(B15,Sheet3!A:P,16,FALSE)</f>
        <v>0.278350112940001</v>
      </c>
      <c r="I15">
        <f t="shared" si="0"/>
        <v>69.6666666666667</v>
      </c>
      <c r="J15">
        <f t="shared" si="1"/>
        <v>68.4627007194072</v>
      </c>
    </row>
    <row r="16" spans="1:10">
      <c r="A16">
        <v>15</v>
      </c>
      <c r="B16">
        <v>1</v>
      </c>
      <c r="C16">
        <v>91</v>
      </c>
      <c r="D16">
        <v>82</v>
      </c>
      <c r="E16">
        <v>63</v>
      </c>
      <c r="F16">
        <f>VLOOKUP(B16,Sheet3!A:P,14,FALSE)</f>
        <v>0.382651652332823</v>
      </c>
      <c r="G16">
        <f>VLOOKUP(B16,Sheet3!A:P,15,FALSE)</f>
        <v>0.338998234727176</v>
      </c>
      <c r="H16">
        <f>VLOOKUP(B16,Sheet3!A:P,16,FALSE)</f>
        <v>0.278350112940001</v>
      </c>
      <c r="I16">
        <f t="shared" si="0"/>
        <v>78.6666666666667</v>
      </c>
      <c r="J16">
        <f t="shared" si="1"/>
        <v>80.1552127251354</v>
      </c>
    </row>
    <row r="17" spans="1:10">
      <c r="A17">
        <v>16</v>
      </c>
      <c r="B17">
        <v>1</v>
      </c>
      <c r="C17">
        <v>91</v>
      </c>
      <c r="D17">
        <v>85</v>
      </c>
      <c r="E17">
        <v>82</v>
      </c>
      <c r="F17">
        <f>VLOOKUP(B17,Sheet3!A:P,14,FALSE)</f>
        <v>0.382651652332823</v>
      </c>
      <c r="G17">
        <f>VLOOKUP(B17,Sheet3!A:P,15,FALSE)</f>
        <v>0.338998234727176</v>
      </c>
      <c r="H17">
        <f>VLOOKUP(B17,Sheet3!A:P,16,FALSE)</f>
        <v>0.278350112940001</v>
      </c>
      <c r="I17">
        <f t="shared" si="0"/>
        <v>86</v>
      </c>
      <c r="J17">
        <f t="shared" si="1"/>
        <v>86.4608595751769</v>
      </c>
    </row>
    <row r="18" spans="1:10">
      <c r="A18">
        <v>17</v>
      </c>
      <c r="B18">
        <v>1</v>
      </c>
      <c r="C18">
        <v>89</v>
      </c>
      <c r="D18">
        <v>91</v>
      </c>
      <c r="E18">
        <v>82</v>
      </c>
      <c r="F18">
        <f>VLOOKUP(B18,Sheet3!A:P,14,FALSE)</f>
        <v>0.382651652332823</v>
      </c>
      <c r="G18">
        <f>VLOOKUP(B18,Sheet3!A:P,15,FALSE)</f>
        <v>0.338998234727176</v>
      </c>
      <c r="H18">
        <f>VLOOKUP(B18,Sheet3!A:P,16,FALSE)</f>
        <v>0.278350112940001</v>
      </c>
      <c r="I18">
        <f t="shared" si="0"/>
        <v>87.3333333333333</v>
      </c>
      <c r="J18">
        <f t="shared" si="1"/>
        <v>87.7295456788744</v>
      </c>
    </row>
    <row r="19" spans="1:10">
      <c r="A19">
        <v>18</v>
      </c>
      <c r="B19">
        <v>2</v>
      </c>
      <c r="C19">
        <v>77</v>
      </c>
      <c r="D19">
        <v>60</v>
      </c>
      <c r="E19">
        <v>65</v>
      </c>
      <c r="F19">
        <f>VLOOKUP(B19,Sheet3!A:P,14,FALSE)</f>
        <v>0.381130407051501</v>
      </c>
      <c r="G19">
        <f>VLOOKUP(B19,Sheet3!A:P,15,FALSE)</f>
        <v>0.304413911485374</v>
      </c>
      <c r="H19">
        <f>VLOOKUP(B19,Sheet3!A:P,16,FALSE)</f>
        <v>0.314455681463124</v>
      </c>
      <c r="I19">
        <f t="shared" si="0"/>
        <v>67.3333333333333</v>
      </c>
      <c r="J19">
        <f t="shared" si="1"/>
        <v>68.0514953271911</v>
      </c>
    </row>
    <row r="20" spans="1:10">
      <c r="A20">
        <v>19</v>
      </c>
      <c r="B20">
        <v>2</v>
      </c>
      <c r="C20">
        <v>68</v>
      </c>
      <c r="D20">
        <v>79</v>
      </c>
      <c r="E20">
        <v>70</v>
      </c>
      <c r="F20">
        <f>VLOOKUP(B20,Sheet3!A:P,14,FALSE)</f>
        <v>0.381130407051501</v>
      </c>
      <c r="G20">
        <f>VLOOKUP(B20,Sheet3!A:P,15,FALSE)</f>
        <v>0.304413911485374</v>
      </c>
      <c r="H20">
        <f>VLOOKUP(B20,Sheet3!A:P,16,FALSE)</f>
        <v>0.314455681463124</v>
      </c>
      <c r="I20">
        <f t="shared" si="0"/>
        <v>72.3333333333333</v>
      </c>
      <c r="J20">
        <f t="shared" si="1"/>
        <v>71.9774643892654</v>
      </c>
    </row>
    <row r="21" spans="1:10">
      <c r="A21">
        <v>20</v>
      </c>
      <c r="B21">
        <v>2</v>
      </c>
      <c r="C21">
        <v>80</v>
      </c>
      <c r="D21">
        <v>71</v>
      </c>
      <c r="E21">
        <v>70</v>
      </c>
      <c r="F21">
        <f>VLOOKUP(B21,Sheet3!A:P,14,FALSE)</f>
        <v>0.381130407051501</v>
      </c>
      <c r="G21">
        <f>VLOOKUP(B21,Sheet3!A:P,15,FALSE)</f>
        <v>0.304413911485374</v>
      </c>
      <c r="H21">
        <f>VLOOKUP(B21,Sheet3!A:P,16,FALSE)</f>
        <v>0.314455681463124</v>
      </c>
      <c r="I21">
        <f t="shared" si="0"/>
        <v>73.6666666666667</v>
      </c>
      <c r="J21">
        <f t="shared" si="1"/>
        <v>74.1157179820004</v>
      </c>
    </row>
    <row r="22" spans="1:10">
      <c r="A22">
        <v>21</v>
      </c>
      <c r="B22">
        <v>2</v>
      </c>
      <c r="C22">
        <v>80</v>
      </c>
      <c r="D22">
        <v>81</v>
      </c>
      <c r="E22">
        <v>70</v>
      </c>
      <c r="F22">
        <f>VLOOKUP(B22,Sheet3!A:P,14,FALSE)</f>
        <v>0.381130407051501</v>
      </c>
      <c r="G22">
        <f>VLOOKUP(B22,Sheet3!A:P,15,FALSE)</f>
        <v>0.304413911485374</v>
      </c>
      <c r="H22">
        <f>VLOOKUP(B22,Sheet3!A:P,16,FALSE)</f>
        <v>0.314455681463124</v>
      </c>
      <c r="I22">
        <f t="shared" si="0"/>
        <v>77</v>
      </c>
      <c r="J22">
        <f t="shared" si="1"/>
        <v>77.1598570968541</v>
      </c>
    </row>
    <row r="23" spans="1:10">
      <c r="A23">
        <v>22</v>
      </c>
      <c r="B23">
        <v>2</v>
      </c>
      <c r="C23">
        <v>70</v>
      </c>
      <c r="D23">
        <v>88</v>
      </c>
      <c r="E23">
        <v>73</v>
      </c>
      <c r="F23">
        <f>VLOOKUP(B23,Sheet3!A:P,14,FALSE)</f>
        <v>0.381130407051501</v>
      </c>
      <c r="G23">
        <f>VLOOKUP(B23,Sheet3!A:P,15,FALSE)</f>
        <v>0.304413911485374</v>
      </c>
      <c r="H23">
        <f>VLOOKUP(B23,Sheet3!A:P,16,FALSE)</f>
        <v>0.314455681463124</v>
      </c>
      <c r="I23">
        <f t="shared" si="0"/>
        <v>77</v>
      </c>
      <c r="J23">
        <f t="shared" si="1"/>
        <v>76.4228174511261</v>
      </c>
    </row>
    <row r="24" spans="1:10">
      <c r="A24">
        <v>23</v>
      </c>
      <c r="B24">
        <v>2</v>
      </c>
      <c r="C24">
        <v>78</v>
      </c>
      <c r="D24">
        <v>75</v>
      </c>
      <c r="E24">
        <v>80</v>
      </c>
      <c r="F24">
        <f>VLOOKUP(B24,Sheet3!A:P,14,FALSE)</f>
        <v>0.381130407051501</v>
      </c>
      <c r="G24">
        <f>VLOOKUP(B24,Sheet3!A:P,15,FALSE)</f>
        <v>0.304413911485374</v>
      </c>
      <c r="H24">
        <f>VLOOKUP(B24,Sheet3!A:P,16,FALSE)</f>
        <v>0.314455681463124</v>
      </c>
      <c r="I24">
        <f t="shared" si="0"/>
        <v>77.6666666666667</v>
      </c>
      <c r="J24">
        <f t="shared" si="1"/>
        <v>77.7156696284701</v>
      </c>
    </row>
    <row r="25" spans="1:10">
      <c r="A25">
        <v>24</v>
      </c>
      <c r="B25">
        <v>2</v>
      </c>
      <c r="C25">
        <v>71</v>
      </c>
      <c r="D25">
        <v>78</v>
      </c>
      <c r="E25">
        <v>86</v>
      </c>
      <c r="F25">
        <f>VLOOKUP(B25,Sheet3!A:P,14,FALSE)</f>
        <v>0.381130407051501</v>
      </c>
      <c r="G25">
        <f>VLOOKUP(B25,Sheet3!A:P,15,FALSE)</f>
        <v>0.304413911485374</v>
      </c>
      <c r="H25">
        <f>VLOOKUP(B25,Sheet3!A:P,16,FALSE)</f>
        <v>0.314455681463124</v>
      </c>
      <c r="I25">
        <f t="shared" si="0"/>
        <v>78.3333333333333</v>
      </c>
      <c r="J25">
        <f t="shared" si="1"/>
        <v>77.8477326023445</v>
      </c>
    </row>
    <row r="26" spans="1:10">
      <c r="A26">
        <v>25</v>
      </c>
      <c r="B26">
        <v>2</v>
      </c>
      <c r="C26">
        <v>68</v>
      </c>
      <c r="D26">
        <v>88</v>
      </c>
      <c r="E26">
        <v>80</v>
      </c>
      <c r="F26">
        <f>VLOOKUP(B26,Sheet3!A:P,14,FALSE)</f>
        <v>0.381130407051501</v>
      </c>
      <c r="G26">
        <f>VLOOKUP(B26,Sheet3!A:P,15,FALSE)</f>
        <v>0.304413911485374</v>
      </c>
      <c r="H26">
        <f>VLOOKUP(B26,Sheet3!A:P,16,FALSE)</f>
        <v>0.314455681463124</v>
      </c>
      <c r="I26">
        <f t="shared" si="0"/>
        <v>78.6666666666667</v>
      </c>
      <c r="J26">
        <f t="shared" si="1"/>
        <v>77.861746407265</v>
      </c>
    </row>
    <row r="27" spans="1:10">
      <c r="A27">
        <v>26</v>
      </c>
      <c r="B27">
        <v>2</v>
      </c>
      <c r="C27">
        <v>72</v>
      </c>
      <c r="D27">
        <v>76</v>
      </c>
      <c r="E27">
        <v>90</v>
      </c>
      <c r="F27">
        <f>VLOOKUP(B27,Sheet3!A:P,14,FALSE)</f>
        <v>0.381130407051501</v>
      </c>
      <c r="G27">
        <f>VLOOKUP(B27,Sheet3!A:P,15,FALSE)</f>
        <v>0.304413911485374</v>
      </c>
      <c r="H27">
        <f>VLOOKUP(B27,Sheet3!A:P,16,FALSE)</f>
        <v>0.314455681463124</v>
      </c>
      <c r="I27">
        <f t="shared" si="0"/>
        <v>79.3333333333333</v>
      </c>
      <c r="J27">
        <f t="shared" si="1"/>
        <v>78.8778579122777</v>
      </c>
    </row>
    <row r="28" spans="1:10">
      <c r="A28">
        <v>27</v>
      </c>
      <c r="B28">
        <v>2</v>
      </c>
      <c r="C28">
        <v>80</v>
      </c>
      <c r="D28">
        <v>75</v>
      </c>
      <c r="E28">
        <v>85</v>
      </c>
      <c r="F28">
        <f>VLOOKUP(B28,Sheet3!A:P,14,FALSE)</f>
        <v>0.381130407051501</v>
      </c>
      <c r="G28">
        <f>VLOOKUP(B28,Sheet3!A:P,15,FALSE)</f>
        <v>0.304413911485374</v>
      </c>
      <c r="H28">
        <f>VLOOKUP(B28,Sheet3!A:P,16,FALSE)</f>
        <v>0.314455681463124</v>
      </c>
      <c r="I28">
        <f t="shared" si="0"/>
        <v>80</v>
      </c>
      <c r="J28">
        <f t="shared" si="1"/>
        <v>80.0502088498887</v>
      </c>
    </row>
    <row r="29" spans="1:10">
      <c r="A29">
        <v>28</v>
      </c>
      <c r="B29">
        <v>2</v>
      </c>
      <c r="C29">
        <v>85</v>
      </c>
      <c r="D29">
        <v>74</v>
      </c>
      <c r="E29">
        <v>82</v>
      </c>
      <c r="F29">
        <f>VLOOKUP(B29,Sheet3!A:P,14,FALSE)</f>
        <v>0.381130407051501</v>
      </c>
      <c r="G29">
        <f>VLOOKUP(B29,Sheet3!A:P,15,FALSE)</f>
        <v>0.304413911485374</v>
      </c>
      <c r="H29">
        <f>VLOOKUP(B29,Sheet3!A:P,16,FALSE)</f>
        <v>0.314455681463124</v>
      </c>
      <c r="I29">
        <f t="shared" si="0"/>
        <v>80.3333333333333</v>
      </c>
      <c r="J29">
        <f t="shared" si="1"/>
        <v>80.7080799292715</v>
      </c>
    </row>
    <row r="30" spans="1:10">
      <c r="A30">
        <v>29</v>
      </c>
      <c r="B30">
        <v>2</v>
      </c>
      <c r="C30">
        <v>76</v>
      </c>
      <c r="D30">
        <v>80</v>
      </c>
      <c r="E30">
        <v>86</v>
      </c>
      <c r="F30">
        <f>VLOOKUP(B30,Sheet3!A:P,14,FALSE)</f>
        <v>0.381130407051501</v>
      </c>
      <c r="G30">
        <f>VLOOKUP(B30,Sheet3!A:P,15,FALSE)</f>
        <v>0.304413911485374</v>
      </c>
      <c r="H30">
        <f>VLOOKUP(B30,Sheet3!A:P,16,FALSE)</f>
        <v>0.314455681463124</v>
      </c>
      <c r="I30">
        <f t="shared" si="0"/>
        <v>80.6666666666667</v>
      </c>
      <c r="J30">
        <f t="shared" si="1"/>
        <v>80.3622124605727</v>
      </c>
    </row>
    <row r="31" spans="1:10">
      <c r="A31">
        <v>30</v>
      </c>
      <c r="B31">
        <v>2</v>
      </c>
      <c r="C31">
        <v>90</v>
      </c>
      <c r="D31">
        <v>80</v>
      </c>
      <c r="E31">
        <v>78</v>
      </c>
      <c r="F31">
        <f>VLOOKUP(B31,Sheet3!A:P,14,FALSE)</f>
        <v>0.381130407051501</v>
      </c>
      <c r="G31">
        <f>VLOOKUP(B31,Sheet3!A:P,15,FALSE)</f>
        <v>0.304413911485374</v>
      </c>
      <c r="H31">
        <f>VLOOKUP(B31,Sheet3!A:P,16,FALSE)</f>
        <v>0.314455681463124</v>
      </c>
      <c r="I31">
        <f t="shared" si="0"/>
        <v>82.6666666666667</v>
      </c>
      <c r="J31">
        <f t="shared" si="1"/>
        <v>83.1823927075888</v>
      </c>
    </row>
    <row r="32" spans="1:10">
      <c r="A32">
        <v>31</v>
      </c>
      <c r="B32">
        <v>2</v>
      </c>
      <c r="C32">
        <v>89</v>
      </c>
      <c r="D32">
        <v>84</v>
      </c>
      <c r="E32">
        <v>76</v>
      </c>
      <c r="F32">
        <f>VLOOKUP(B32,Sheet3!A:P,14,FALSE)</f>
        <v>0.381130407051501</v>
      </c>
      <c r="G32">
        <f>VLOOKUP(B32,Sheet3!A:P,15,FALSE)</f>
        <v>0.304413911485374</v>
      </c>
      <c r="H32">
        <f>VLOOKUP(B32,Sheet3!A:P,16,FALSE)</f>
        <v>0.314455681463124</v>
      </c>
      <c r="I32">
        <f t="shared" si="0"/>
        <v>83</v>
      </c>
      <c r="J32">
        <f t="shared" si="1"/>
        <v>83.3900065835525</v>
      </c>
    </row>
    <row r="33" spans="1:10">
      <c r="A33">
        <v>32</v>
      </c>
      <c r="B33">
        <v>2</v>
      </c>
      <c r="C33">
        <v>80</v>
      </c>
      <c r="D33">
        <v>87</v>
      </c>
      <c r="E33">
        <v>85</v>
      </c>
      <c r="F33">
        <f>VLOOKUP(B33,Sheet3!A:P,14,FALSE)</f>
        <v>0.381130407051501</v>
      </c>
      <c r="G33">
        <f>VLOOKUP(B33,Sheet3!A:P,15,FALSE)</f>
        <v>0.304413911485374</v>
      </c>
      <c r="H33">
        <f>VLOOKUP(B33,Sheet3!A:P,16,FALSE)</f>
        <v>0.314455681463124</v>
      </c>
      <c r="I33">
        <f t="shared" si="0"/>
        <v>84</v>
      </c>
      <c r="J33">
        <f t="shared" si="1"/>
        <v>83.7031757877132</v>
      </c>
    </row>
    <row r="34" spans="1:10">
      <c r="A34">
        <v>33</v>
      </c>
      <c r="B34">
        <v>2</v>
      </c>
      <c r="C34">
        <v>93</v>
      </c>
      <c r="D34">
        <v>80</v>
      </c>
      <c r="E34">
        <v>80</v>
      </c>
      <c r="F34">
        <f>VLOOKUP(B34,Sheet3!A:P,14,FALSE)</f>
        <v>0.381130407051501</v>
      </c>
      <c r="G34">
        <f>VLOOKUP(B34,Sheet3!A:P,15,FALSE)</f>
        <v>0.304413911485374</v>
      </c>
      <c r="H34">
        <f>VLOOKUP(B34,Sheet3!A:P,16,FALSE)</f>
        <v>0.314455681463124</v>
      </c>
      <c r="I34">
        <f t="shared" si="0"/>
        <v>84.3333333333333</v>
      </c>
      <c r="J34">
        <f t="shared" si="1"/>
        <v>84.9546952916695</v>
      </c>
    </row>
    <row r="35" spans="1:10">
      <c r="A35">
        <v>34</v>
      </c>
      <c r="B35">
        <v>2</v>
      </c>
      <c r="C35">
        <v>90</v>
      </c>
      <c r="D35">
        <v>80</v>
      </c>
      <c r="E35">
        <v>86</v>
      </c>
      <c r="F35">
        <f>VLOOKUP(B35,Sheet3!A:P,14,FALSE)</f>
        <v>0.381130407051501</v>
      </c>
      <c r="G35">
        <f>VLOOKUP(B35,Sheet3!A:P,15,FALSE)</f>
        <v>0.304413911485374</v>
      </c>
      <c r="H35">
        <f>VLOOKUP(B35,Sheet3!A:P,16,FALSE)</f>
        <v>0.314455681463124</v>
      </c>
      <c r="I35">
        <f t="shared" si="0"/>
        <v>85.3333333333333</v>
      </c>
      <c r="J35">
        <f t="shared" si="1"/>
        <v>85.6980381592938</v>
      </c>
    </row>
    <row r="36" spans="1:10">
      <c r="A36">
        <v>35</v>
      </c>
      <c r="B36">
        <v>2</v>
      </c>
      <c r="C36">
        <v>82</v>
      </c>
      <c r="D36">
        <v>82</v>
      </c>
      <c r="E36">
        <v>92</v>
      </c>
      <c r="F36">
        <f>VLOOKUP(B36,Sheet3!A:P,14,FALSE)</f>
        <v>0.381130407051501</v>
      </c>
      <c r="G36">
        <f>VLOOKUP(B36,Sheet3!A:P,15,FALSE)</f>
        <v>0.304413911485374</v>
      </c>
      <c r="H36">
        <f>VLOOKUP(B36,Sheet3!A:P,16,FALSE)</f>
        <v>0.314455681463124</v>
      </c>
      <c r="I36">
        <f t="shared" si="0"/>
        <v>85.3333333333333</v>
      </c>
      <c r="J36">
        <f t="shared" ref="J36:J67" si="2">C36*F36+D36*G36+E36*H36</f>
        <v>85.1445568146312</v>
      </c>
    </row>
    <row r="37" spans="1:10">
      <c r="A37">
        <v>36</v>
      </c>
      <c r="B37">
        <v>2</v>
      </c>
      <c r="C37">
        <v>73</v>
      </c>
      <c r="D37">
        <v>65</v>
      </c>
      <c r="E37">
        <v>70</v>
      </c>
      <c r="F37">
        <f>VLOOKUP(B37,Sheet3!A:P,14,FALSE)</f>
        <v>0.381130407051501</v>
      </c>
      <c r="G37">
        <f>VLOOKUP(B37,Sheet3!A:P,15,FALSE)</f>
        <v>0.304413911485374</v>
      </c>
      <c r="H37">
        <f>VLOOKUP(B37,Sheet3!A:P,16,FALSE)</f>
        <v>0.314455681463124</v>
      </c>
      <c r="I37">
        <f t="shared" si="0"/>
        <v>69.3333333333333</v>
      </c>
      <c r="J37">
        <f t="shared" si="2"/>
        <v>69.6213216637276</v>
      </c>
    </row>
    <row r="38" spans="1:10">
      <c r="A38">
        <v>37</v>
      </c>
      <c r="B38">
        <v>2</v>
      </c>
      <c r="C38">
        <v>70</v>
      </c>
      <c r="D38">
        <v>81</v>
      </c>
      <c r="E38">
        <v>60</v>
      </c>
      <c r="F38">
        <f>VLOOKUP(B38,Sheet3!A:P,14,FALSE)</f>
        <v>0.381130407051501</v>
      </c>
      <c r="G38">
        <f>VLOOKUP(B38,Sheet3!A:P,15,FALSE)</f>
        <v>0.304413911485374</v>
      </c>
      <c r="H38">
        <f>VLOOKUP(B38,Sheet3!A:P,16,FALSE)</f>
        <v>0.314455681463124</v>
      </c>
      <c r="I38">
        <f t="shared" si="0"/>
        <v>70.3333333333333</v>
      </c>
      <c r="J38">
        <f t="shared" si="2"/>
        <v>70.2039962117079</v>
      </c>
    </row>
    <row r="39" spans="1:10">
      <c r="A39">
        <v>38</v>
      </c>
      <c r="B39">
        <v>2</v>
      </c>
      <c r="C39">
        <v>75</v>
      </c>
      <c r="D39">
        <v>70</v>
      </c>
      <c r="E39">
        <v>67</v>
      </c>
      <c r="F39">
        <f>VLOOKUP(B39,Sheet3!A:P,14,FALSE)</f>
        <v>0.381130407051501</v>
      </c>
      <c r="G39">
        <f>VLOOKUP(B39,Sheet3!A:P,15,FALSE)</f>
        <v>0.304413911485374</v>
      </c>
      <c r="H39">
        <f>VLOOKUP(B39,Sheet3!A:P,16,FALSE)</f>
        <v>0.314455681463124</v>
      </c>
      <c r="I39">
        <f t="shared" si="0"/>
        <v>70.6666666666667</v>
      </c>
      <c r="J39">
        <f t="shared" si="2"/>
        <v>70.9622849908681</v>
      </c>
    </row>
    <row r="40" spans="1:10">
      <c r="A40">
        <v>39</v>
      </c>
      <c r="B40">
        <v>2</v>
      </c>
      <c r="C40">
        <v>71</v>
      </c>
      <c r="D40">
        <v>80</v>
      </c>
      <c r="E40">
        <v>68</v>
      </c>
      <c r="F40">
        <f>VLOOKUP(B40,Sheet3!A:P,14,FALSE)</f>
        <v>0.381130407051501</v>
      </c>
      <c r="G40">
        <f>VLOOKUP(B40,Sheet3!A:P,15,FALSE)</f>
        <v>0.304413911485374</v>
      </c>
      <c r="H40">
        <f>VLOOKUP(B40,Sheet3!A:P,16,FALSE)</f>
        <v>0.314455681463124</v>
      </c>
      <c r="I40">
        <f t="shared" si="0"/>
        <v>73</v>
      </c>
      <c r="J40">
        <f t="shared" si="2"/>
        <v>72.796358158979</v>
      </c>
    </row>
    <row r="41" spans="1:10">
      <c r="A41">
        <v>40</v>
      </c>
      <c r="B41">
        <v>2</v>
      </c>
      <c r="C41">
        <v>84</v>
      </c>
      <c r="D41">
        <v>70</v>
      </c>
      <c r="E41">
        <v>66</v>
      </c>
      <c r="F41">
        <f>VLOOKUP(B41,Sheet3!A:P,14,FALSE)</f>
        <v>0.381130407051501</v>
      </c>
      <c r="G41">
        <f>VLOOKUP(B41,Sheet3!A:P,15,FALSE)</f>
        <v>0.304413911485374</v>
      </c>
      <c r="H41">
        <f>VLOOKUP(B41,Sheet3!A:P,16,FALSE)</f>
        <v>0.314455681463124</v>
      </c>
      <c r="I41">
        <f t="shared" si="0"/>
        <v>73.3333333333333</v>
      </c>
      <c r="J41">
        <f t="shared" si="2"/>
        <v>74.0780029728685</v>
      </c>
    </row>
    <row r="42" spans="1:10">
      <c r="A42">
        <v>41</v>
      </c>
      <c r="B42">
        <v>2</v>
      </c>
      <c r="C42">
        <v>74</v>
      </c>
      <c r="D42">
        <v>83</v>
      </c>
      <c r="E42">
        <v>73</v>
      </c>
      <c r="F42">
        <f>VLOOKUP(B42,Sheet3!A:P,14,FALSE)</f>
        <v>0.381130407051501</v>
      </c>
      <c r="G42">
        <f>VLOOKUP(B42,Sheet3!A:P,15,FALSE)</f>
        <v>0.304413911485374</v>
      </c>
      <c r="H42">
        <f>VLOOKUP(B42,Sheet3!A:P,16,FALSE)</f>
        <v>0.314455681463124</v>
      </c>
      <c r="I42">
        <f t="shared" si="0"/>
        <v>76.6666666666667</v>
      </c>
      <c r="J42">
        <f t="shared" si="2"/>
        <v>76.4252695219052</v>
      </c>
    </row>
    <row r="43" spans="1:10">
      <c r="A43">
        <v>42</v>
      </c>
      <c r="B43">
        <v>2</v>
      </c>
      <c r="C43">
        <v>73</v>
      </c>
      <c r="D43">
        <v>78</v>
      </c>
      <c r="E43">
        <v>80</v>
      </c>
      <c r="F43">
        <f>VLOOKUP(B43,Sheet3!A:P,14,FALSE)</f>
        <v>0.381130407051501</v>
      </c>
      <c r="G43">
        <f>VLOOKUP(B43,Sheet3!A:P,15,FALSE)</f>
        <v>0.304413911485374</v>
      </c>
      <c r="H43">
        <f>VLOOKUP(B43,Sheet3!A:P,16,FALSE)</f>
        <v>0.314455681463124</v>
      </c>
      <c r="I43">
        <f t="shared" si="0"/>
        <v>77</v>
      </c>
      <c r="J43">
        <f t="shared" si="2"/>
        <v>76.7232593276687</v>
      </c>
    </row>
    <row r="44" spans="1:10">
      <c r="A44">
        <v>43</v>
      </c>
      <c r="B44">
        <v>2</v>
      </c>
      <c r="C44">
        <v>73</v>
      </c>
      <c r="D44">
        <v>70</v>
      </c>
      <c r="E44">
        <v>88</v>
      </c>
      <c r="F44">
        <f>VLOOKUP(B44,Sheet3!A:P,14,FALSE)</f>
        <v>0.381130407051501</v>
      </c>
      <c r="G44">
        <f>VLOOKUP(B44,Sheet3!A:P,15,FALSE)</f>
        <v>0.304413911485374</v>
      </c>
      <c r="H44">
        <f>VLOOKUP(B44,Sheet3!A:P,16,FALSE)</f>
        <v>0.314455681463124</v>
      </c>
      <c r="I44">
        <f t="shared" si="0"/>
        <v>77</v>
      </c>
      <c r="J44">
        <f t="shared" si="2"/>
        <v>76.8035934874907</v>
      </c>
    </row>
    <row r="45" spans="1:10">
      <c r="A45">
        <v>44</v>
      </c>
      <c r="B45">
        <v>2</v>
      </c>
      <c r="C45">
        <v>87</v>
      </c>
      <c r="D45">
        <v>76</v>
      </c>
      <c r="E45">
        <v>69</v>
      </c>
      <c r="F45">
        <f>VLOOKUP(B45,Sheet3!A:P,14,FALSE)</f>
        <v>0.381130407051501</v>
      </c>
      <c r="G45">
        <f>VLOOKUP(B45,Sheet3!A:P,15,FALSE)</f>
        <v>0.304413911485374</v>
      </c>
      <c r="H45">
        <f>VLOOKUP(B45,Sheet3!A:P,16,FALSE)</f>
        <v>0.314455681463124</v>
      </c>
      <c r="I45">
        <f t="shared" si="0"/>
        <v>77.3333333333333</v>
      </c>
      <c r="J45">
        <f t="shared" si="2"/>
        <v>77.9912447073247</v>
      </c>
    </row>
    <row r="46" spans="1:10">
      <c r="A46">
        <v>45</v>
      </c>
      <c r="B46">
        <v>2</v>
      </c>
      <c r="C46">
        <v>77</v>
      </c>
      <c r="D46">
        <v>78</v>
      </c>
      <c r="E46">
        <v>79</v>
      </c>
      <c r="F46">
        <f>VLOOKUP(B46,Sheet3!A:P,14,FALSE)</f>
        <v>0.381130407051501</v>
      </c>
      <c r="G46">
        <f>VLOOKUP(B46,Sheet3!A:P,15,FALSE)</f>
        <v>0.304413911485374</v>
      </c>
      <c r="H46">
        <f>VLOOKUP(B46,Sheet3!A:P,16,FALSE)</f>
        <v>0.314455681463124</v>
      </c>
      <c r="I46">
        <f t="shared" si="0"/>
        <v>78</v>
      </c>
      <c r="J46">
        <f t="shared" si="2"/>
        <v>77.9333252744116</v>
      </c>
    </row>
    <row r="47" spans="1:10">
      <c r="A47">
        <v>46</v>
      </c>
      <c r="B47">
        <v>2</v>
      </c>
      <c r="C47">
        <v>80</v>
      </c>
      <c r="D47">
        <v>80</v>
      </c>
      <c r="E47">
        <v>79</v>
      </c>
      <c r="F47">
        <f>VLOOKUP(B47,Sheet3!A:P,14,FALSE)</f>
        <v>0.381130407051501</v>
      </c>
      <c r="G47">
        <f>VLOOKUP(B47,Sheet3!A:P,15,FALSE)</f>
        <v>0.304413911485374</v>
      </c>
      <c r="H47">
        <f>VLOOKUP(B47,Sheet3!A:P,16,FALSE)</f>
        <v>0.314455681463124</v>
      </c>
      <c r="I47">
        <f t="shared" si="0"/>
        <v>79.6666666666667</v>
      </c>
      <c r="J47">
        <f t="shared" si="2"/>
        <v>79.6855443185369</v>
      </c>
    </row>
    <row r="48" spans="1:10">
      <c r="A48">
        <v>47</v>
      </c>
      <c r="B48">
        <v>2</v>
      </c>
      <c r="C48">
        <v>73</v>
      </c>
      <c r="D48">
        <v>86</v>
      </c>
      <c r="E48">
        <v>80</v>
      </c>
      <c r="F48">
        <f>VLOOKUP(B48,Sheet3!A:P,14,FALSE)</f>
        <v>0.381130407051501</v>
      </c>
      <c r="G48">
        <f>VLOOKUP(B48,Sheet3!A:P,15,FALSE)</f>
        <v>0.304413911485374</v>
      </c>
      <c r="H48">
        <f>VLOOKUP(B48,Sheet3!A:P,16,FALSE)</f>
        <v>0.314455681463124</v>
      </c>
      <c r="I48">
        <f t="shared" si="0"/>
        <v>79.6666666666667</v>
      </c>
      <c r="J48">
        <f t="shared" si="2"/>
        <v>79.1585706195517</v>
      </c>
    </row>
    <row r="49" spans="1:10">
      <c r="A49">
        <v>48</v>
      </c>
      <c r="B49">
        <v>2</v>
      </c>
      <c r="C49">
        <v>81</v>
      </c>
      <c r="D49">
        <v>82</v>
      </c>
      <c r="E49">
        <v>77</v>
      </c>
      <c r="F49">
        <f>VLOOKUP(B49,Sheet3!A:P,14,FALSE)</f>
        <v>0.381130407051501</v>
      </c>
      <c r="G49">
        <f>VLOOKUP(B49,Sheet3!A:P,15,FALSE)</f>
        <v>0.304413911485374</v>
      </c>
      <c r="H49">
        <f>VLOOKUP(B49,Sheet3!A:P,16,FALSE)</f>
        <v>0.314455681463124</v>
      </c>
      <c r="I49">
        <f t="shared" si="0"/>
        <v>80</v>
      </c>
      <c r="J49">
        <f t="shared" si="2"/>
        <v>80.0465911856329</v>
      </c>
    </row>
    <row r="50" spans="1:10">
      <c r="A50">
        <v>49</v>
      </c>
      <c r="B50">
        <v>2</v>
      </c>
      <c r="C50">
        <v>78</v>
      </c>
      <c r="D50">
        <v>90</v>
      </c>
      <c r="E50">
        <v>73</v>
      </c>
      <c r="F50">
        <f>VLOOKUP(B50,Sheet3!A:P,14,FALSE)</f>
        <v>0.381130407051501</v>
      </c>
      <c r="G50">
        <f>VLOOKUP(B50,Sheet3!A:P,15,FALSE)</f>
        <v>0.304413911485374</v>
      </c>
      <c r="H50">
        <f>VLOOKUP(B50,Sheet3!A:P,16,FALSE)</f>
        <v>0.314455681463124</v>
      </c>
      <c r="I50">
        <f t="shared" si="0"/>
        <v>80.3333333333333</v>
      </c>
      <c r="J50">
        <f t="shared" si="2"/>
        <v>80.0806885305089</v>
      </c>
    </row>
    <row r="51" spans="1:10">
      <c r="A51">
        <v>50</v>
      </c>
      <c r="B51">
        <v>2</v>
      </c>
      <c r="C51">
        <v>87</v>
      </c>
      <c r="D51">
        <v>84</v>
      </c>
      <c r="E51">
        <v>71</v>
      </c>
      <c r="F51">
        <f>VLOOKUP(B51,Sheet3!A:P,14,FALSE)</f>
        <v>0.381130407051501</v>
      </c>
      <c r="G51">
        <f>VLOOKUP(B51,Sheet3!A:P,15,FALSE)</f>
        <v>0.304413911485374</v>
      </c>
      <c r="H51">
        <f>VLOOKUP(B51,Sheet3!A:P,16,FALSE)</f>
        <v>0.314455681463124</v>
      </c>
      <c r="I51">
        <f t="shared" si="0"/>
        <v>80.6666666666667</v>
      </c>
      <c r="J51">
        <f t="shared" si="2"/>
        <v>81.0554673621339</v>
      </c>
    </row>
    <row r="52" spans="1:10">
      <c r="A52">
        <v>51</v>
      </c>
      <c r="B52">
        <v>2</v>
      </c>
      <c r="C52">
        <v>90</v>
      </c>
      <c r="D52">
        <v>69</v>
      </c>
      <c r="E52">
        <v>84</v>
      </c>
      <c r="F52">
        <f>VLOOKUP(B52,Sheet3!A:P,14,FALSE)</f>
        <v>0.381130407051501</v>
      </c>
      <c r="G52">
        <f>VLOOKUP(B52,Sheet3!A:P,15,FALSE)</f>
        <v>0.304413911485374</v>
      </c>
      <c r="H52">
        <f>VLOOKUP(B52,Sheet3!A:P,16,FALSE)</f>
        <v>0.314455681463124</v>
      </c>
      <c r="I52">
        <f t="shared" si="0"/>
        <v>81</v>
      </c>
      <c r="J52">
        <f t="shared" si="2"/>
        <v>81.7205737700284</v>
      </c>
    </row>
    <row r="53" spans="1:10">
      <c r="A53">
        <v>52</v>
      </c>
      <c r="B53">
        <v>2</v>
      </c>
      <c r="C53">
        <v>80</v>
      </c>
      <c r="D53">
        <v>86</v>
      </c>
      <c r="E53">
        <v>82</v>
      </c>
      <c r="F53">
        <f>VLOOKUP(B53,Sheet3!A:P,14,FALSE)</f>
        <v>0.381130407051501</v>
      </c>
      <c r="G53">
        <f>VLOOKUP(B53,Sheet3!A:P,15,FALSE)</f>
        <v>0.304413911485374</v>
      </c>
      <c r="H53">
        <f>VLOOKUP(B53,Sheet3!A:P,16,FALSE)</f>
        <v>0.314455681463124</v>
      </c>
      <c r="I53">
        <f t="shared" si="0"/>
        <v>82.6666666666667</v>
      </c>
      <c r="J53">
        <f t="shared" si="2"/>
        <v>82.4553948318385</v>
      </c>
    </row>
    <row r="54" spans="1:10">
      <c r="A54">
        <v>53</v>
      </c>
      <c r="B54">
        <v>2</v>
      </c>
      <c r="C54">
        <v>88</v>
      </c>
      <c r="D54">
        <v>92</v>
      </c>
      <c r="E54">
        <v>84</v>
      </c>
      <c r="F54">
        <f>VLOOKUP(B54,Sheet3!A:P,14,FALSE)</f>
        <v>0.381130407051501</v>
      </c>
      <c r="G54">
        <f>VLOOKUP(B54,Sheet3!A:P,15,FALSE)</f>
        <v>0.304413911485374</v>
      </c>
      <c r="H54">
        <f>VLOOKUP(B54,Sheet3!A:P,16,FALSE)</f>
        <v>0.314455681463124</v>
      </c>
      <c r="I54">
        <f t="shared" si="0"/>
        <v>88</v>
      </c>
      <c r="J54">
        <f t="shared" si="2"/>
        <v>87.959832920089</v>
      </c>
    </row>
    <row r="55" spans="1:10">
      <c r="A55">
        <v>54</v>
      </c>
      <c r="B55">
        <v>2</v>
      </c>
      <c r="C55">
        <v>90</v>
      </c>
      <c r="D55">
        <v>82</v>
      </c>
      <c r="E55">
        <v>80</v>
      </c>
      <c r="F55">
        <f>VLOOKUP(B55,Sheet3!A:P,14,FALSE)</f>
        <v>0.381130407051501</v>
      </c>
      <c r="G55">
        <f>VLOOKUP(B55,Sheet3!A:P,15,FALSE)</f>
        <v>0.304413911485374</v>
      </c>
      <c r="H55">
        <f>VLOOKUP(B55,Sheet3!A:P,16,FALSE)</f>
        <v>0.314455681463124</v>
      </c>
      <c r="I55">
        <f t="shared" si="0"/>
        <v>84</v>
      </c>
      <c r="J55">
        <f t="shared" si="2"/>
        <v>84.4201318934858</v>
      </c>
    </row>
    <row r="56" spans="1:10">
      <c r="A56">
        <v>55</v>
      </c>
      <c r="B56">
        <v>2</v>
      </c>
      <c r="C56">
        <v>78</v>
      </c>
      <c r="D56">
        <v>89</v>
      </c>
      <c r="E56">
        <v>89</v>
      </c>
      <c r="F56">
        <f>VLOOKUP(B56,Sheet3!A:P,14,FALSE)</f>
        <v>0.381130407051501</v>
      </c>
      <c r="G56">
        <f>VLOOKUP(B56,Sheet3!A:P,15,FALSE)</f>
        <v>0.304413911485374</v>
      </c>
      <c r="H56">
        <f>VLOOKUP(B56,Sheet3!A:P,16,FALSE)</f>
        <v>0.314455681463124</v>
      </c>
      <c r="I56">
        <f t="shared" si="0"/>
        <v>85.3333333333333</v>
      </c>
      <c r="J56">
        <f t="shared" si="2"/>
        <v>84.8075655224335</v>
      </c>
    </row>
    <row r="57" spans="1:10">
      <c r="A57">
        <v>56</v>
      </c>
      <c r="B57">
        <v>2</v>
      </c>
      <c r="C57">
        <v>65</v>
      </c>
      <c r="D57">
        <v>78</v>
      </c>
      <c r="E57">
        <v>82</v>
      </c>
      <c r="F57">
        <f>VLOOKUP(B57,Sheet3!A:P,14,FALSE)</f>
        <v>0.381130407051501</v>
      </c>
      <c r="G57">
        <f>VLOOKUP(B57,Sheet3!A:P,15,FALSE)</f>
        <v>0.304413911485374</v>
      </c>
      <c r="H57">
        <f>VLOOKUP(B57,Sheet3!A:P,16,FALSE)</f>
        <v>0.314455681463124</v>
      </c>
      <c r="I57">
        <f t="shared" si="0"/>
        <v>75</v>
      </c>
      <c r="J57">
        <f t="shared" si="2"/>
        <v>74.303127434183</v>
      </c>
    </row>
    <row r="58" spans="1:10">
      <c r="A58">
        <v>57</v>
      </c>
      <c r="B58">
        <v>2</v>
      </c>
      <c r="C58">
        <v>78</v>
      </c>
      <c r="D58">
        <v>76</v>
      </c>
      <c r="E58">
        <v>80</v>
      </c>
      <c r="F58">
        <f>VLOOKUP(B58,Sheet3!A:P,14,FALSE)</f>
        <v>0.381130407051501</v>
      </c>
      <c r="G58">
        <f>VLOOKUP(B58,Sheet3!A:P,15,FALSE)</f>
        <v>0.304413911485374</v>
      </c>
      <c r="H58">
        <f>VLOOKUP(B58,Sheet3!A:P,16,FALSE)</f>
        <v>0.314455681463124</v>
      </c>
      <c r="I58">
        <f t="shared" si="0"/>
        <v>78</v>
      </c>
      <c r="J58">
        <f t="shared" si="2"/>
        <v>78.0200835399555</v>
      </c>
    </row>
    <row r="59" spans="1:10">
      <c r="A59">
        <v>58</v>
      </c>
      <c r="B59">
        <v>2</v>
      </c>
      <c r="C59">
        <v>69</v>
      </c>
      <c r="D59">
        <v>78</v>
      </c>
      <c r="E59">
        <v>61</v>
      </c>
      <c r="F59">
        <f>VLOOKUP(B59,Sheet3!A:P,14,FALSE)</f>
        <v>0.381130407051501</v>
      </c>
      <c r="G59">
        <f>VLOOKUP(B59,Sheet3!A:P,15,FALSE)</f>
        <v>0.304413911485374</v>
      </c>
      <c r="H59">
        <f>VLOOKUP(B59,Sheet3!A:P,16,FALSE)</f>
        <v>0.314455681463124</v>
      </c>
      <c r="I59">
        <f t="shared" si="0"/>
        <v>69.3333333333333</v>
      </c>
      <c r="J59">
        <f t="shared" si="2"/>
        <v>69.2240797516634</v>
      </c>
    </row>
    <row r="60" spans="1:10">
      <c r="A60">
        <v>59</v>
      </c>
      <c r="B60">
        <v>2</v>
      </c>
      <c r="C60">
        <v>76</v>
      </c>
      <c r="D60">
        <v>61</v>
      </c>
      <c r="E60">
        <v>75</v>
      </c>
      <c r="F60">
        <f>VLOOKUP(B60,Sheet3!A:P,14,FALSE)</f>
        <v>0.381130407051501</v>
      </c>
      <c r="G60">
        <f>VLOOKUP(B60,Sheet3!A:P,15,FALSE)</f>
        <v>0.304413911485374</v>
      </c>
      <c r="H60">
        <f>VLOOKUP(B60,Sheet3!A:P,16,FALSE)</f>
        <v>0.314455681463124</v>
      </c>
      <c r="I60">
        <f t="shared" si="0"/>
        <v>70.6666666666667</v>
      </c>
      <c r="J60">
        <f t="shared" si="2"/>
        <v>71.1193356462563</v>
      </c>
    </row>
    <row r="61" spans="1:10">
      <c r="A61">
        <v>60</v>
      </c>
      <c r="B61">
        <v>2</v>
      </c>
      <c r="C61">
        <v>82</v>
      </c>
      <c r="D61">
        <v>71</v>
      </c>
      <c r="E61">
        <v>68</v>
      </c>
      <c r="F61">
        <f>VLOOKUP(B61,Sheet3!A:P,14,FALSE)</f>
        <v>0.381130407051501</v>
      </c>
      <c r="G61">
        <f>VLOOKUP(B61,Sheet3!A:P,15,FALSE)</f>
        <v>0.304413911485374</v>
      </c>
      <c r="H61">
        <f>VLOOKUP(B61,Sheet3!A:P,16,FALSE)</f>
        <v>0.314455681463124</v>
      </c>
      <c r="I61">
        <f t="shared" si="0"/>
        <v>73.6666666666667</v>
      </c>
      <c r="J61">
        <f t="shared" si="2"/>
        <v>74.2490674331771</v>
      </c>
    </row>
    <row r="62" spans="1:10">
      <c r="A62">
        <v>61</v>
      </c>
      <c r="B62">
        <v>2</v>
      </c>
      <c r="C62">
        <v>77</v>
      </c>
      <c r="D62">
        <v>74</v>
      </c>
      <c r="E62">
        <v>78</v>
      </c>
      <c r="F62">
        <f>VLOOKUP(B62,Sheet3!A:P,14,FALSE)</f>
        <v>0.381130407051501</v>
      </c>
      <c r="G62">
        <f>VLOOKUP(B62,Sheet3!A:P,15,FALSE)</f>
        <v>0.304413911485374</v>
      </c>
      <c r="H62">
        <f>VLOOKUP(B62,Sheet3!A:P,16,FALSE)</f>
        <v>0.314455681463124</v>
      </c>
      <c r="I62">
        <f t="shared" si="0"/>
        <v>76.3333333333333</v>
      </c>
      <c r="J62">
        <f t="shared" si="2"/>
        <v>76.401213947007</v>
      </c>
    </row>
    <row r="63" spans="1:10">
      <c r="A63">
        <v>62</v>
      </c>
      <c r="B63">
        <v>2</v>
      </c>
      <c r="C63">
        <v>80</v>
      </c>
      <c r="D63">
        <v>86</v>
      </c>
      <c r="E63">
        <v>76</v>
      </c>
      <c r="F63">
        <f>VLOOKUP(B63,Sheet3!A:P,14,FALSE)</f>
        <v>0.381130407051501</v>
      </c>
      <c r="G63">
        <f>VLOOKUP(B63,Sheet3!A:P,15,FALSE)</f>
        <v>0.304413911485374</v>
      </c>
      <c r="H63">
        <f>VLOOKUP(B63,Sheet3!A:P,16,FALSE)</f>
        <v>0.314455681463124</v>
      </c>
      <c r="I63">
        <f t="shared" si="0"/>
        <v>80.6666666666667</v>
      </c>
      <c r="J63">
        <f t="shared" si="2"/>
        <v>80.5686607430598</v>
      </c>
    </row>
    <row r="64" spans="1:10">
      <c r="A64">
        <v>63</v>
      </c>
      <c r="B64">
        <v>2</v>
      </c>
      <c r="C64">
        <v>80</v>
      </c>
      <c r="D64">
        <v>73</v>
      </c>
      <c r="E64">
        <v>90</v>
      </c>
      <c r="F64">
        <f>VLOOKUP(B64,Sheet3!A:P,14,FALSE)</f>
        <v>0.381130407051501</v>
      </c>
      <c r="G64">
        <f>VLOOKUP(B64,Sheet3!A:P,15,FALSE)</f>
        <v>0.304413911485374</v>
      </c>
      <c r="H64">
        <f>VLOOKUP(B64,Sheet3!A:P,16,FALSE)</f>
        <v>0.314455681463124</v>
      </c>
      <c r="I64">
        <f t="shared" si="0"/>
        <v>81</v>
      </c>
      <c r="J64">
        <f t="shared" si="2"/>
        <v>81.0136594342336</v>
      </c>
    </row>
    <row r="65" spans="1:10">
      <c r="A65">
        <v>64</v>
      </c>
      <c r="B65">
        <v>2</v>
      </c>
      <c r="C65">
        <v>85</v>
      </c>
      <c r="D65">
        <v>87</v>
      </c>
      <c r="E65">
        <v>80</v>
      </c>
      <c r="F65">
        <f>VLOOKUP(B65,Sheet3!A:P,14,FALSE)</f>
        <v>0.381130407051501</v>
      </c>
      <c r="G65">
        <f>VLOOKUP(B65,Sheet3!A:P,15,FALSE)</f>
        <v>0.304413911485374</v>
      </c>
      <c r="H65">
        <f>VLOOKUP(B65,Sheet3!A:P,16,FALSE)</f>
        <v>0.314455681463124</v>
      </c>
      <c r="I65">
        <f t="shared" si="0"/>
        <v>84</v>
      </c>
      <c r="J65">
        <f t="shared" si="2"/>
        <v>84.0365494156551</v>
      </c>
    </row>
    <row r="66" spans="1:10">
      <c r="A66">
        <v>65</v>
      </c>
      <c r="B66">
        <v>2</v>
      </c>
      <c r="C66">
        <v>79</v>
      </c>
      <c r="D66">
        <v>64</v>
      </c>
      <c r="E66">
        <v>78</v>
      </c>
      <c r="F66">
        <f>VLOOKUP(B66,Sheet3!A:P,14,FALSE)</f>
        <v>0.381130407051501</v>
      </c>
      <c r="G66">
        <f>VLOOKUP(B66,Sheet3!A:P,15,FALSE)</f>
        <v>0.304413911485374</v>
      </c>
      <c r="H66">
        <f>VLOOKUP(B66,Sheet3!A:P,16,FALSE)</f>
        <v>0.314455681463124</v>
      </c>
      <c r="I66">
        <f t="shared" si="0"/>
        <v>73.6666666666667</v>
      </c>
      <c r="J66">
        <f t="shared" si="2"/>
        <v>74.1193356462563</v>
      </c>
    </row>
    <row r="67" spans="1:10">
      <c r="A67">
        <v>66</v>
      </c>
      <c r="B67">
        <v>2</v>
      </c>
      <c r="C67">
        <v>85</v>
      </c>
      <c r="D67">
        <v>87</v>
      </c>
      <c r="E67">
        <v>64</v>
      </c>
      <c r="F67">
        <f>VLOOKUP(B67,Sheet3!A:P,14,FALSE)</f>
        <v>0.381130407051501</v>
      </c>
      <c r="G67">
        <f>VLOOKUP(B67,Sheet3!A:P,15,FALSE)</f>
        <v>0.304413911485374</v>
      </c>
      <c r="H67">
        <f>VLOOKUP(B67,Sheet3!A:P,16,FALSE)</f>
        <v>0.314455681463124</v>
      </c>
      <c r="I67">
        <f t="shared" ref="I67:I130" si="3">AVERAGE(C67:E67)</f>
        <v>78.6666666666667</v>
      </c>
      <c r="J67">
        <f t="shared" si="2"/>
        <v>79.0052585122451</v>
      </c>
    </row>
    <row r="68" spans="1:10">
      <c r="A68">
        <v>67</v>
      </c>
      <c r="B68">
        <v>2</v>
      </c>
      <c r="C68">
        <v>84</v>
      </c>
      <c r="D68">
        <v>78</v>
      </c>
      <c r="E68">
        <v>84</v>
      </c>
      <c r="F68">
        <f>VLOOKUP(B68,Sheet3!A:P,14,FALSE)</f>
        <v>0.381130407051501</v>
      </c>
      <c r="G68">
        <f>VLOOKUP(B68,Sheet3!A:P,15,FALSE)</f>
        <v>0.304413911485374</v>
      </c>
      <c r="H68">
        <f>VLOOKUP(B68,Sheet3!A:P,16,FALSE)</f>
        <v>0.314455681463124</v>
      </c>
      <c r="I68">
        <f t="shared" si="3"/>
        <v>82</v>
      </c>
      <c r="J68">
        <f t="shared" ref="J68:J99" si="4">C68*F68+D68*G68+E68*H68</f>
        <v>82.1735165310878</v>
      </c>
    </row>
    <row r="69" spans="1:10">
      <c r="A69">
        <v>68</v>
      </c>
      <c r="B69">
        <v>2</v>
      </c>
      <c r="C69">
        <v>86</v>
      </c>
      <c r="D69">
        <v>84</v>
      </c>
      <c r="E69">
        <v>92</v>
      </c>
      <c r="F69">
        <f>VLOOKUP(B69,Sheet3!A:P,14,FALSE)</f>
        <v>0.381130407051501</v>
      </c>
      <c r="G69">
        <f>VLOOKUP(B69,Sheet3!A:P,15,FALSE)</f>
        <v>0.304413911485374</v>
      </c>
      <c r="H69">
        <f>VLOOKUP(B69,Sheet3!A:P,16,FALSE)</f>
        <v>0.314455681463124</v>
      </c>
      <c r="I69">
        <f t="shared" si="3"/>
        <v>87.3333333333333</v>
      </c>
      <c r="J69">
        <f t="shared" si="4"/>
        <v>87.277906265808</v>
      </c>
    </row>
    <row r="70" spans="1:10">
      <c r="A70">
        <v>69</v>
      </c>
      <c r="B70">
        <v>3</v>
      </c>
      <c r="C70">
        <v>77</v>
      </c>
      <c r="D70">
        <v>69</v>
      </c>
      <c r="E70">
        <v>68</v>
      </c>
      <c r="F70">
        <f>VLOOKUP(B70,Sheet3!A:P,14,FALSE)</f>
        <v>0.271457508445811</v>
      </c>
      <c r="G70">
        <f>VLOOKUP(B70,Sheet3!A:P,15,FALSE)</f>
        <v>0.473336154031334</v>
      </c>
      <c r="H70">
        <f>VLOOKUP(B70,Sheet3!A:P,16,FALSE)</f>
        <v>0.255206337522855</v>
      </c>
      <c r="I70">
        <f t="shared" si="3"/>
        <v>71.3333333333333</v>
      </c>
      <c r="J70">
        <f t="shared" si="4"/>
        <v>70.9164537300436</v>
      </c>
    </row>
    <row r="71" spans="1:10">
      <c r="A71">
        <v>70</v>
      </c>
      <c r="B71">
        <v>3</v>
      </c>
      <c r="C71">
        <v>68</v>
      </c>
      <c r="D71">
        <v>70</v>
      </c>
      <c r="E71">
        <v>77</v>
      </c>
      <c r="F71">
        <f>VLOOKUP(B71,Sheet3!A:P,14,FALSE)</f>
        <v>0.271457508445811</v>
      </c>
      <c r="G71">
        <f>VLOOKUP(B71,Sheet3!A:P,15,FALSE)</f>
        <v>0.473336154031334</v>
      </c>
      <c r="H71">
        <f>VLOOKUP(B71,Sheet3!A:P,16,FALSE)</f>
        <v>0.255206337522855</v>
      </c>
      <c r="I71">
        <f t="shared" si="3"/>
        <v>71.6666666666667</v>
      </c>
      <c r="J71">
        <f t="shared" si="4"/>
        <v>71.2435293457684</v>
      </c>
    </row>
    <row r="72" spans="1:10">
      <c r="A72">
        <v>71</v>
      </c>
      <c r="B72">
        <v>3</v>
      </c>
      <c r="C72">
        <v>75</v>
      </c>
      <c r="D72">
        <v>60</v>
      </c>
      <c r="E72">
        <v>81</v>
      </c>
      <c r="F72">
        <f>VLOOKUP(B72,Sheet3!A:P,14,FALSE)</f>
        <v>0.271457508445811</v>
      </c>
      <c r="G72">
        <f>VLOOKUP(B72,Sheet3!A:P,15,FALSE)</f>
        <v>0.473336154031334</v>
      </c>
      <c r="H72">
        <f>VLOOKUP(B72,Sheet3!A:P,16,FALSE)</f>
        <v>0.255206337522855</v>
      </c>
      <c r="I72">
        <f t="shared" si="3"/>
        <v>72</v>
      </c>
      <c r="J72">
        <f t="shared" si="4"/>
        <v>69.4311957146671</v>
      </c>
    </row>
    <row r="73" spans="1:10">
      <c r="A73">
        <v>72</v>
      </c>
      <c r="B73">
        <v>3</v>
      </c>
      <c r="C73">
        <v>76</v>
      </c>
      <c r="D73">
        <v>65</v>
      </c>
      <c r="E73">
        <v>81</v>
      </c>
      <c r="F73">
        <f>VLOOKUP(B73,Sheet3!A:P,14,FALSE)</f>
        <v>0.271457508445811</v>
      </c>
      <c r="G73">
        <f>VLOOKUP(B73,Sheet3!A:P,15,FALSE)</f>
        <v>0.473336154031334</v>
      </c>
      <c r="H73">
        <f>VLOOKUP(B73,Sheet3!A:P,16,FALSE)</f>
        <v>0.255206337522855</v>
      </c>
      <c r="I73">
        <f t="shared" si="3"/>
        <v>74</v>
      </c>
      <c r="J73">
        <f t="shared" si="4"/>
        <v>72.0693339932696</v>
      </c>
    </row>
    <row r="74" spans="1:10">
      <c r="A74">
        <v>73</v>
      </c>
      <c r="B74">
        <v>3</v>
      </c>
      <c r="C74">
        <v>70</v>
      </c>
      <c r="D74">
        <v>80</v>
      </c>
      <c r="E74">
        <v>75</v>
      </c>
      <c r="F74">
        <f>VLOOKUP(B74,Sheet3!A:P,14,FALSE)</f>
        <v>0.271457508445811</v>
      </c>
      <c r="G74">
        <f>VLOOKUP(B74,Sheet3!A:P,15,FALSE)</f>
        <v>0.473336154031334</v>
      </c>
      <c r="H74">
        <f>VLOOKUP(B74,Sheet3!A:P,16,FALSE)</f>
        <v>0.255206337522855</v>
      </c>
      <c r="I74">
        <f t="shared" si="3"/>
        <v>75</v>
      </c>
      <c r="J74">
        <f t="shared" si="4"/>
        <v>76.0093932279276</v>
      </c>
    </row>
    <row r="75" spans="1:10">
      <c r="A75">
        <v>74</v>
      </c>
      <c r="B75">
        <v>3</v>
      </c>
      <c r="C75">
        <v>72</v>
      </c>
      <c r="D75">
        <v>74</v>
      </c>
      <c r="E75">
        <v>79</v>
      </c>
      <c r="F75">
        <f>VLOOKUP(B75,Sheet3!A:P,14,FALSE)</f>
        <v>0.271457508445811</v>
      </c>
      <c r="G75">
        <f>VLOOKUP(B75,Sheet3!A:P,15,FALSE)</f>
        <v>0.473336154031334</v>
      </c>
      <c r="H75">
        <f>VLOOKUP(B75,Sheet3!A:P,16,FALSE)</f>
        <v>0.255206337522855</v>
      </c>
      <c r="I75">
        <f t="shared" si="3"/>
        <v>75</v>
      </c>
      <c r="J75">
        <f t="shared" si="4"/>
        <v>74.7331166707226</v>
      </c>
    </row>
    <row r="76" spans="1:10">
      <c r="A76">
        <v>75</v>
      </c>
      <c r="B76">
        <v>3</v>
      </c>
      <c r="C76">
        <v>83</v>
      </c>
      <c r="D76">
        <v>65</v>
      </c>
      <c r="E76">
        <v>82</v>
      </c>
      <c r="F76">
        <f>VLOOKUP(B76,Sheet3!A:P,14,FALSE)</f>
        <v>0.271457508445811</v>
      </c>
      <c r="G76">
        <f>VLOOKUP(B76,Sheet3!A:P,15,FALSE)</f>
        <v>0.473336154031334</v>
      </c>
      <c r="H76">
        <f>VLOOKUP(B76,Sheet3!A:P,16,FALSE)</f>
        <v>0.255206337522855</v>
      </c>
      <c r="I76">
        <f t="shared" si="3"/>
        <v>76.6666666666667</v>
      </c>
      <c r="J76">
        <f t="shared" si="4"/>
        <v>74.2247428899131</v>
      </c>
    </row>
    <row r="77" spans="1:10">
      <c r="A77">
        <v>76</v>
      </c>
      <c r="B77">
        <v>3</v>
      </c>
      <c r="C77">
        <v>78</v>
      </c>
      <c r="D77">
        <v>75</v>
      </c>
      <c r="E77">
        <v>78</v>
      </c>
      <c r="F77">
        <f>VLOOKUP(B77,Sheet3!A:P,14,FALSE)</f>
        <v>0.271457508445811</v>
      </c>
      <c r="G77">
        <f>VLOOKUP(B77,Sheet3!A:P,15,FALSE)</f>
        <v>0.473336154031334</v>
      </c>
      <c r="H77">
        <f>VLOOKUP(B77,Sheet3!A:P,16,FALSE)</f>
        <v>0.255206337522855</v>
      </c>
      <c r="I77">
        <f t="shared" si="3"/>
        <v>77</v>
      </c>
      <c r="J77">
        <f t="shared" si="4"/>
        <v>76.579991537906</v>
      </c>
    </row>
    <row r="78" spans="1:10">
      <c r="A78">
        <v>77</v>
      </c>
      <c r="B78">
        <v>3</v>
      </c>
      <c r="C78">
        <v>73</v>
      </c>
      <c r="D78">
        <v>78</v>
      </c>
      <c r="E78">
        <v>80</v>
      </c>
      <c r="F78">
        <f>VLOOKUP(B78,Sheet3!A:P,14,FALSE)</f>
        <v>0.271457508445811</v>
      </c>
      <c r="G78">
        <f>VLOOKUP(B78,Sheet3!A:P,15,FALSE)</f>
        <v>0.473336154031334</v>
      </c>
      <c r="H78">
        <f>VLOOKUP(B78,Sheet3!A:P,16,FALSE)</f>
        <v>0.255206337522855</v>
      </c>
      <c r="I78">
        <f t="shared" si="3"/>
        <v>77</v>
      </c>
      <c r="J78">
        <f t="shared" si="4"/>
        <v>77.1531251328166</v>
      </c>
    </row>
    <row r="79" spans="1:10">
      <c r="A79">
        <v>78</v>
      </c>
      <c r="B79">
        <v>3</v>
      </c>
      <c r="C79">
        <v>63</v>
      </c>
      <c r="D79">
        <v>83</v>
      </c>
      <c r="E79">
        <v>85</v>
      </c>
      <c r="F79">
        <f>VLOOKUP(B79,Sheet3!A:P,14,FALSE)</f>
        <v>0.271457508445811</v>
      </c>
      <c r="G79">
        <f>VLOOKUP(B79,Sheet3!A:P,15,FALSE)</f>
        <v>0.473336154031334</v>
      </c>
      <c r="H79">
        <f>VLOOKUP(B79,Sheet3!A:P,16,FALSE)</f>
        <v>0.255206337522855</v>
      </c>
      <c r="I79">
        <f t="shared" si="3"/>
        <v>77</v>
      </c>
      <c r="J79">
        <f t="shared" si="4"/>
        <v>78.0812625061295</v>
      </c>
    </row>
    <row r="80" spans="1:10">
      <c r="A80">
        <v>79</v>
      </c>
      <c r="B80">
        <v>3</v>
      </c>
      <c r="C80">
        <v>85</v>
      </c>
      <c r="D80">
        <v>67</v>
      </c>
      <c r="E80">
        <v>80</v>
      </c>
      <c r="F80">
        <f>VLOOKUP(B80,Sheet3!A:P,14,FALSE)</f>
        <v>0.271457508445811</v>
      </c>
      <c r="G80">
        <f>VLOOKUP(B80,Sheet3!A:P,15,FALSE)</f>
        <v>0.473336154031334</v>
      </c>
      <c r="H80">
        <f>VLOOKUP(B80,Sheet3!A:P,16,FALSE)</f>
        <v>0.255206337522855</v>
      </c>
      <c r="I80">
        <f t="shared" si="3"/>
        <v>77.3333333333333</v>
      </c>
      <c r="J80">
        <f t="shared" si="4"/>
        <v>75.2039175398217</v>
      </c>
    </row>
    <row r="81" spans="1:10">
      <c r="A81">
        <v>80</v>
      </c>
      <c r="B81">
        <v>3</v>
      </c>
      <c r="C81">
        <v>78</v>
      </c>
      <c r="D81">
        <v>80</v>
      </c>
      <c r="E81">
        <v>75</v>
      </c>
      <c r="F81">
        <f>VLOOKUP(B81,Sheet3!A:P,14,FALSE)</f>
        <v>0.271457508445811</v>
      </c>
      <c r="G81">
        <f>VLOOKUP(B81,Sheet3!A:P,15,FALSE)</f>
        <v>0.473336154031334</v>
      </c>
      <c r="H81">
        <f>VLOOKUP(B81,Sheet3!A:P,16,FALSE)</f>
        <v>0.255206337522855</v>
      </c>
      <c r="I81">
        <f t="shared" si="3"/>
        <v>77.6666666666667</v>
      </c>
      <c r="J81">
        <f t="shared" si="4"/>
        <v>78.1810532954941</v>
      </c>
    </row>
    <row r="82" spans="1:10">
      <c r="A82">
        <v>81</v>
      </c>
      <c r="B82">
        <v>3</v>
      </c>
      <c r="C82">
        <v>68</v>
      </c>
      <c r="D82">
        <v>78</v>
      </c>
      <c r="E82">
        <v>88</v>
      </c>
      <c r="F82">
        <f>VLOOKUP(B82,Sheet3!A:P,14,FALSE)</f>
        <v>0.271457508445811</v>
      </c>
      <c r="G82">
        <f>VLOOKUP(B82,Sheet3!A:P,15,FALSE)</f>
        <v>0.473336154031334</v>
      </c>
      <c r="H82">
        <f>VLOOKUP(B82,Sheet3!A:P,16,FALSE)</f>
        <v>0.255206337522855</v>
      </c>
      <c r="I82">
        <f t="shared" si="3"/>
        <v>78</v>
      </c>
      <c r="J82">
        <f t="shared" si="4"/>
        <v>77.8374882907704</v>
      </c>
    </row>
    <row r="83" spans="1:10">
      <c r="A83">
        <v>82</v>
      </c>
      <c r="B83">
        <v>3</v>
      </c>
      <c r="C83">
        <v>83</v>
      </c>
      <c r="D83">
        <v>80</v>
      </c>
      <c r="E83">
        <v>72</v>
      </c>
      <c r="F83">
        <f>VLOOKUP(B83,Sheet3!A:P,14,FALSE)</f>
        <v>0.271457508445811</v>
      </c>
      <c r="G83">
        <f>VLOOKUP(B83,Sheet3!A:P,15,FALSE)</f>
        <v>0.473336154031334</v>
      </c>
      <c r="H83">
        <f>VLOOKUP(B83,Sheet3!A:P,16,FALSE)</f>
        <v>0.255206337522855</v>
      </c>
      <c r="I83">
        <f t="shared" si="3"/>
        <v>78.3333333333333</v>
      </c>
      <c r="J83">
        <f t="shared" si="4"/>
        <v>78.7727218251546</v>
      </c>
    </row>
    <row r="84" spans="1:10">
      <c r="A84">
        <v>83</v>
      </c>
      <c r="B84">
        <v>3</v>
      </c>
      <c r="C84">
        <v>82</v>
      </c>
      <c r="D84">
        <v>89</v>
      </c>
      <c r="E84">
        <v>65</v>
      </c>
      <c r="F84">
        <f>VLOOKUP(B84,Sheet3!A:P,14,FALSE)</f>
        <v>0.271457508445811</v>
      </c>
      <c r="G84">
        <f>VLOOKUP(B84,Sheet3!A:P,15,FALSE)</f>
        <v>0.473336154031334</v>
      </c>
      <c r="H84">
        <f>VLOOKUP(B84,Sheet3!A:P,16,FALSE)</f>
        <v>0.255206337522855</v>
      </c>
      <c r="I84">
        <f t="shared" si="3"/>
        <v>78.6666666666667</v>
      </c>
      <c r="J84">
        <f t="shared" si="4"/>
        <v>80.9748453403308</v>
      </c>
    </row>
    <row r="85" spans="1:10">
      <c r="A85">
        <v>84</v>
      </c>
      <c r="B85">
        <v>3</v>
      </c>
      <c r="C85">
        <v>76</v>
      </c>
      <c r="D85">
        <v>81</v>
      </c>
      <c r="E85">
        <v>80</v>
      </c>
      <c r="F85">
        <f>VLOOKUP(B85,Sheet3!A:P,14,FALSE)</f>
        <v>0.271457508445811</v>
      </c>
      <c r="G85">
        <f>VLOOKUP(B85,Sheet3!A:P,15,FALSE)</f>
        <v>0.473336154031334</v>
      </c>
      <c r="H85">
        <f>VLOOKUP(B85,Sheet3!A:P,16,FALSE)</f>
        <v>0.255206337522855</v>
      </c>
      <c r="I85">
        <f t="shared" si="3"/>
        <v>79</v>
      </c>
      <c r="J85">
        <f t="shared" si="4"/>
        <v>79.3875061202481</v>
      </c>
    </row>
    <row r="86" spans="1:10">
      <c r="A86">
        <v>85</v>
      </c>
      <c r="B86">
        <v>3</v>
      </c>
      <c r="C86">
        <v>84</v>
      </c>
      <c r="D86">
        <v>84</v>
      </c>
      <c r="E86">
        <v>70</v>
      </c>
      <c r="F86">
        <f>VLOOKUP(B86,Sheet3!A:P,14,FALSE)</f>
        <v>0.271457508445811</v>
      </c>
      <c r="G86">
        <f>VLOOKUP(B86,Sheet3!A:P,15,FALSE)</f>
        <v>0.473336154031334</v>
      </c>
      <c r="H86">
        <f>VLOOKUP(B86,Sheet3!A:P,16,FALSE)</f>
        <v>0.255206337522855</v>
      </c>
      <c r="I86">
        <f t="shared" si="3"/>
        <v>79.3333333333333</v>
      </c>
      <c r="J86">
        <f t="shared" si="4"/>
        <v>80.42711127468</v>
      </c>
    </row>
    <row r="87" spans="1:10">
      <c r="A87">
        <v>86</v>
      </c>
      <c r="B87">
        <v>3</v>
      </c>
      <c r="C87">
        <v>82</v>
      </c>
      <c r="D87">
        <v>76</v>
      </c>
      <c r="E87">
        <v>80</v>
      </c>
      <c r="F87">
        <f>VLOOKUP(B87,Sheet3!A:P,14,FALSE)</f>
        <v>0.271457508445811</v>
      </c>
      <c r="G87">
        <f>VLOOKUP(B87,Sheet3!A:P,15,FALSE)</f>
        <v>0.473336154031334</v>
      </c>
      <c r="H87">
        <f>VLOOKUP(B87,Sheet3!A:P,16,FALSE)</f>
        <v>0.255206337522855</v>
      </c>
      <c r="I87">
        <f t="shared" si="3"/>
        <v>79.3333333333333</v>
      </c>
      <c r="J87">
        <f t="shared" si="4"/>
        <v>78.6495704007663</v>
      </c>
    </row>
    <row r="88" spans="1:10">
      <c r="A88">
        <v>87</v>
      </c>
      <c r="B88">
        <v>3</v>
      </c>
      <c r="C88">
        <v>87</v>
      </c>
      <c r="D88">
        <v>83</v>
      </c>
      <c r="E88">
        <v>70</v>
      </c>
      <c r="F88">
        <f>VLOOKUP(B88,Sheet3!A:P,14,FALSE)</f>
        <v>0.271457508445811</v>
      </c>
      <c r="G88">
        <f>VLOOKUP(B88,Sheet3!A:P,15,FALSE)</f>
        <v>0.473336154031334</v>
      </c>
      <c r="H88">
        <f>VLOOKUP(B88,Sheet3!A:P,16,FALSE)</f>
        <v>0.255206337522855</v>
      </c>
      <c r="I88">
        <f t="shared" si="3"/>
        <v>80</v>
      </c>
      <c r="J88">
        <f t="shared" si="4"/>
        <v>80.7681476459861</v>
      </c>
    </row>
    <row r="89" spans="1:10">
      <c r="A89">
        <v>88</v>
      </c>
      <c r="B89">
        <v>3</v>
      </c>
      <c r="C89">
        <v>87</v>
      </c>
      <c r="D89">
        <v>77</v>
      </c>
      <c r="E89">
        <v>76</v>
      </c>
      <c r="F89">
        <f>VLOOKUP(B89,Sheet3!A:P,14,FALSE)</f>
        <v>0.271457508445811</v>
      </c>
      <c r="G89">
        <f>VLOOKUP(B89,Sheet3!A:P,15,FALSE)</f>
        <v>0.473336154031334</v>
      </c>
      <c r="H89">
        <f>VLOOKUP(B89,Sheet3!A:P,16,FALSE)</f>
        <v>0.255206337522855</v>
      </c>
      <c r="I89">
        <f t="shared" si="3"/>
        <v>80</v>
      </c>
      <c r="J89">
        <f t="shared" si="4"/>
        <v>79.4593687469352</v>
      </c>
    </row>
    <row r="90" spans="1:10">
      <c r="A90">
        <v>89</v>
      </c>
      <c r="B90">
        <v>3</v>
      </c>
      <c r="C90">
        <v>71</v>
      </c>
      <c r="D90">
        <v>91</v>
      </c>
      <c r="E90">
        <v>78</v>
      </c>
      <c r="F90">
        <f>VLOOKUP(B90,Sheet3!A:P,14,FALSE)</f>
        <v>0.271457508445811</v>
      </c>
      <c r="G90">
        <f>VLOOKUP(B90,Sheet3!A:P,15,FALSE)</f>
        <v>0.473336154031334</v>
      </c>
      <c r="H90">
        <f>VLOOKUP(B90,Sheet3!A:P,16,FALSE)</f>
        <v>0.255206337522855</v>
      </c>
      <c r="I90">
        <f t="shared" si="3"/>
        <v>80</v>
      </c>
      <c r="J90">
        <f t="shared" si="4"/>
        <v>82.2531674432866</v>
      </c>
    </row>
    <row r="91" spans="1:10">
      <c r="A91">
        <v>90</v>
      </c>
      <c r="B91">
        <v>3</v>
      </c>
      <c r="C91">
        <v>68</v>
      </c>
      <c r="D91">
        <v>86</v>
      </c>
      <c r="E91">
        <v>86</v>
      </c>
      <c r="F91">
        <f>VLOOKUP(B91,Sheet3!A:P,14,FALSE)</f>
        <v>0.271457508445811</v>
      </c>
      <c r="G91">
        <f>VLOOKUP(B91,Sheet3!A:P,15,FALSE)</f>
        <v>0.473336154031334</v>
      </c>
      <c r="H91">
        <f>VLOOKUP(B91,Sheet3!A:P,16,FALSE)</f>
        <v>0.255206337522855</v>
      </c>
      <c r="I91">
        <f t="shared" si="3"/>
        <v>80</v>
      </c>
      <c r="J91">
        <f t="shared" si="4"/>
        <v>81.1137648479754</v>
      </c>
    </row>
    <row r="92" spans="1:10">
      <c r="A92">
        <v>91</v>
      </c>
      <c r="B92">
        <v>3</v>
      </c>
      <c r="C92">
        <v>83</v>
      </c>
      <c r="D92">
        <v>76</v>
      </c>
      <c r="E92">
        <v>85</v>
      </c>
      <c r="F92">
        <f>VLOOKUP(B92,Sheet3!A:P,14,FALSE)</f>
        <v>0.271457508445811</v>
      </c>
      <c r="G92">
        <f>VLOOKUP(B92,Sheet3!A:P,15,FALSE)</f>
        <v>0.473336154031334</v>
      </c>
      <c r="H92">
        <f>VLOOKUP(B92,Sheet3!A:P,16,FALSE)</f>
        <v>0.255206337522855</v>
      </c>
      <c r="I92">
        <f t="shared" si="3"/>
        <v>81.3333333333333</v>
      </c>
      <c r="J92">
        <f t="shared" si="4"/>
        <v>80.1970595968264</v>
      </c>
    </row>
    <row r="93" spans="1:10">
      <c r="A93">
        <v>92</v>
      </c>
      <c r="B93">
        <v>3</v>
      </c>
      <c r="C93">
        <v>80</v>
      </c>
      <c r="D93">
        <v>79</v>
      </c>
      <c r="E93">
        <v>85</v>
      </c>
      <c r="F93">
        <f>VLOOKUP(B93,Sheet3!A:P,14,FALSE)</f>
        <v>0.271457508445811</v>
      </c>
      <c r="G93">
        <f>VLOOKUP(B93,Sheet3!A:P,15,FALSE)</f>
        <v>0.473336154031334</v>
      </c>
      <c r="H93">
        <f>VLOOKUP(B93,Sheet3!A:P,16,FALSE)</f>
        <v>0.255206337522855</v>
      </c>
      <c r="I93">
        <f t="shared" si="3"/>
        <v>81.3333333333333</v>
      </c>
      <c r="J93">
        <f t="shared" si="4"/>
        <v>80.8026955335829</v>
      </c>
    </row>
    <row r="94" spans="1:10">
      <c r="A94">
        <v>93</v>
      </c>
      <c r="B94">
        <v>3</v>
      </c>
      <c r="C94">
        <v>78</v>
      </c>
      <c r="D94">
        <v>89</v>
      </c>
      <c r="E94">
        <v>81</v>
      </c>
      <c r="F94">
        <f>VLOOKUP(B94,Sheet3!A:P,14,FALSE)</f>
        <v>0.271457508445811</v>
      </c>
      <c r="G94">
        <f>VLOOKUP(B94,Sheet3!A:P,15,FALSE)</f>
        <v>0.473336154031334</v>
      </c>
      <c r="H94">
        <f>VLOOKUP(B94,Sheet3!A:P,16,FALSE)</f>
        <v>0.255206337522855</v>
      </c>
      <c r="I94">
        <f t="shared" si="3"/>
        <v>82.6666666666667</v>
      </c>
      <c r="J94">
        <f t="shared" si="4"/>
        <v>83.9723167069132</v>
      </c>
    </row>
    <row r="95" spans="1:10">
      <c r="A95">
        <v>94</v>
      </c>
      <c r="B95">
        <v>3</v>
      </c>
      <c r="C95">
        <v>86</v>
      </c>
      <c r="D95">
        <v>80</v>
      </c>
      <c r="E95">
        <v>83</v>
      </c>
      <c r="F95">
        <f>VLOOKUP(B95,Sheet3!A:P,14,FALSE)</f>
        <v>0.271457508445811</v>
      </c>
      <c r="G95">
        <f>VLOOKUP(B95,Sheet3!A:P,15,FALSE)</f>
        <v>0.473336154031334</v>
      </c>
      <c r="H95">
        <f>VLOOKUP(B95,Sheet3!A:P,16,FALSE)</f>
        <v>0.255206337522855</v>
      </c>
      <c r="I95">
        <f t="shared" si="3"/>
        <v>83</v>
      </c>
      <c r="J95">
        <f t="shared" si="4"/>
        <v>82.3943640632434</v>
      </c>
    </row>
    <row r="96" spans="1:10">
      <c r="A96">
        <v>95</v>
      </c>
      <c r="B96">
        <v>3</v>
      </c>
      <c r="C96">
        <v>80</v>
      </c>
      <c r="D96">
        <v>84</v>
      </c>
      <c r="E96">
        <v>85</v>
      </c>
      <c r="F96">
        <f>VLOOKUP(B96,Sheet3!A:P,14,FALSE)</f>
        <v>0.271457508445811</v>
      </c>
      <c r="G96">
        <f>VLOOKUP(B96,Sheet3!A:P,15,FALSE)</f>
        <v>0.473336154031334</v>
      </c>
      <c r="H96">
        <f>VLOOKUP(B96,Sheet3!A:P,16,FALSE)</f>
        <v>0.255206337522855</v>
      </c>
      <c r="I96">
        <f t="shared" si="3"/>
        <v>83</v>
      </c>
      <c r="J96">
        <f t="shared" si="4"/>
        <v>83.1693763037396</v>
      </c>
    </row>
    <row r="97" spans="1:10">
      <c r="A97">
        <v>96</v>
      </c>
      <c r="B97">
        <v>3</v>
      </c>
      <c r="C97">
        <v>90</v>
      </c>
      <c r="D97">
        <v>86</v>
      </c>
      <c r="E97">
        <v>74</v>
      </c>
      <c r="F97">
        <f>VLOOKUP(B97,Sheet3!A:P,14,FALSE)</f>
        <v>0.271457508445811</v>
      </c>
      <c r="G97">
        <f>VLOOKUP(B97,Sheet3!A:P,15,FALSE)</f>
        <v>0.473336154031334</v>
      </c>
      <c r="H97">
        <f>VLOOKUP(B97,Sheet3!A:P,16,FALSE)</f>
        <v>0.255206337522855</v>
      </c>
      <c r="I97">
        <f t="shared" si="3"/>
        <v>83.3333333333333</v>
      </c>
      <c r="J97">
        <f t="shared" si="4"/>
        <v>84.023353983509</v>
      </c>
    </row>
    <row r="98" spans="1:10">
      <c r="A98">
        <v>97</v>
      </c>
      <c r="B98">
        <v>3</v>
      </c>
      <c r="C98">
        <v>84</v>
      </c>
      <c r="D98">
        <v>90</v>
      </c>
      <c r="E98">
        <v>76</v>
      </c>
      <c r="F98">
        <f>VLOOKUP(B98,Sheet3!A:P,14,FALSE)</f>
        <v>0.271457508445811</v>
      </c>
      <c r="G98">
        <f>VLOOKUP(B98,Sheet3!A:P,15,FALSE)</f>
        <v>0.473336154031334</v>
      </c>
      <c r="H98">
        <f>VLOOKUP(B98,Sheet3!A:P,16,FALSE)</f>
        <v>0.255206337522855</v>
      </c>
      <c r="I98">
        <f t="shared" si="3"/>
        <v>83.3333333333333</v>
      </c>
      <c r="J98">
        <f t="shared" si="4"/>
        <v>84.7983662240052</v>
      </c>
    </row>
    <row r="99" spans="1:10">
      <c r="A99">
        <v>98</v>
      </c>
      <c r="B99">
        <v>3</v>
      </c>
      <c r="C99">
        <v>87</v>
      </c>
      <c r="D99">
        <v>85</v>
      </c>
      <c r="E99">
        <v>79</v>
      </c>
      <c r="F99">
        <f>VLOOKUP(B99,Sheet3!A:P,14,FALSE)</f>
        <v>0.271457508445811</v>
      </c>
      <c r="G99">
        <f>VLOOKUP(B99,Sheet3!A:P,15,FALSE)</f>
        <v>0.473336154031334</v>
      </c>
      <c r="H99">
        <f>VLOOKUP(B99,Sheet3!A:P,16,FALSE)</f>
        <v>0.255206337522855</v>
      </c>
      <c r="I99">
        <f t="shared" si="3"/>
        <v>83.6666666666667</v>
      </c>
      <c r="J99">
        <f t="shared" si="4"/>
        <v>84.0116769917545</v>
      </c>
    </row>
    <row r="100" spans="1:10">
      <c r="A100">
        <v>99</v>
      </c>
      <c r="B100">
        <v>3</v>
      </c>
      <c r="C100">
        <v>85</v>
      </c>
      <c r="D100">
        <v>92</v>
      </c>
      <c r="E100">
        <v>76</v>
      </c>
      <c r="F100">
        <f>VLOOKUP(B100,Sheet3!A:P,14,FALSE)</f>
        <v>0.271457508445811</v>
      </c>
      <c r="G100">
        <f>VLOOKUP(B100,Sheet3!A:P,15,FALSE)</f>
        <v>0.473336154031334</v>
      </c>
      <c r="H100">
        <f>VLOOKUP(B100,Sheet3!A:P,16,FALSE)</f>
        <v>0.255206337522855</v>
      </c>
      <c r="I100">
        <f t="shared" si="3"/>
        <v>84.3333333333333</v>
      </c>
      <c r="J100">
        <f t="shared" ref="J100:J131" si="5">C100*F100+D100*G100+E100*H100</f>
        <v>86.0164960405136</v>
      </c>
    </row>
    <row r="101" spans="1:10">
      <c r="A101">
        <v>100</v>
      </c>
      <c r="B101">
        <v>3</v>
      </c>
      <c r="C101">
        <v>82</v>
      </c>
      <c r="D101">
        <v>85</v>
      </c>
      <c r="E101">
        <v>87</v>
      </c>
      <c r="F101">
        <f>VLOOKUP(B101,Sheet3!A:P,14,FALSE)</f>
        <v>0.271457508445811</v>
      </c>
      <c r="G101">
        <f>VLOOKUP(B101,Sheet3!A:P,15,FALSE)</f>
        <v>0.473336154031334</v>
      </c>
      <c r="H101">
        <f>VLOOKUP(B101,Sheet3!A:P,16,FALSE)</f>
        <v>0.255206337522855</v>
      </c>
      <c r="I101">
        <f t="shared" si="3"/>
        <v>84.6666666666667</v>
      </c>
      <c r="J101">
        <f t="shared" si="5"/>
        <v>84.6960401497083</v>
      </c>
    </row>
    <row r="102" spans="1:10">
      <c r="A102">
        <v>101</v>
      </c>
      <c r="B102">
        <v>3</v>
      </c>
      <c r="C102">
        <v>80</v>
      </c>
      <c r="D102">
        <v>86</v>
      </c>
      <c r="E102">
        <v>88</v>
      </c>
      <c r="F102">
        <f>VLOOKUP(B102,Sheet3!A:P,14,FALSE)</f>
        <v>0.271457508445811</v>
      </c>
      <c r="G102">
        <f>VLOOKUP(B102,Sheet3!A:P,15,FALSE)</f>
        <v>0.473336154031334</v>
      </c>
      <c r="H102">
        <f>VLOOKUP(B102,Sheet3!A:P,16,FALSE)</f>
        <v>0.255206337522855</v>
      </c>
      <c r="I102">
        <f t="shared" si="3"/>
        <v>84.6666666666667</v>
      </c>
      <c r="J102">
        <f t="shared" si="5"/>
        <v>84.8816676243708</v>
      </c>
    </row>
    <row r="103" spans="1:10">
      <c r="A103">
        <v>102</v>
      </c>
      <c r="B103">
        <v>3</v>
      </c>
      <c r="C103">
        <v>92</v>
      </c>
      <c r="D103">
        <v>84</v>
      </c>
      <c r="E103">
        <v>79</v>
      </c>
      <c r="F103">
        <f>VLOOKUP(B103,Sheet3!A:P,14,FALSE)</f>
        <v>0.271457508445811</v>
      </c>
      <c r="G103">
        <f>VLOOKUP(B103,Sheet3!A:P,15,FALSE)</f>
        <v>0.473336154031334</v>
      </c>
      <c r="H103">
        <f>VLOOKUP(B103,Sheet3!A:P,16,FALSE)</f>
        <v>0.255206337522855</v>
      </c>
      <c r="I103">
        <f t="shared" si="3"/>
        <v>85</v>
      </c>
      <c r="J103">
        <f t="shared" si="5"/>
        <v>84.8956283799522</v>
      </c>
    </row>
    <row r="104" spans="1:10">
      <c r="A104">
        <v>103</v>
      </c>
      <c r="B104">
        <v>3</v>
      </c>
      <c r="C104">
        <v>85</v>
      </c>
      <c r="D104">
        <v>83</v>
      </c>
      <c r="E104">
        <v>89</v>
      </c>
      <c r="F104">
        <f>VLOOKUP(B104,Sheet3!A:P,14,FALSE)</f>
        <v>0.271457508445811</v>
      </c>
      <c r="G104">
        <f>VLOOKUP(B104,Sheet3!A:P,15,FALSE)</f>
        <v>0.473336154031334</v>
      </c>
      <c r="H104">
        <f>VLOOKUP(B104,Sheet3!A:P,16,FALSE)</f>
        <v>0.255206337522855</v>
      </c>
      <c r="I104">
        <f t="shared" si="3"/>
        <v>85.6666666666667</v>
      </c>
      <c r="J104">
        <f t="shared" si="5"/>
        <v>85.0741530420287</v>
      </c>
    </row>
    <row r="105" spans="1:10">
      <c r="A105">
        <v>104</v>
      </c>
      <c r="B105">
        <v>3</v>
      </c>
      <c r="C105">
        <v>82</v>
      </c>
      <c r="D105">
        <v>91</v>
      </c>
      <c r="E105">
        <v>85</v>
      </c>
      <c r="F105">
        <f>VLOOKUP(B105,Sheet3!A:P,14,FALSE)</f>
        <v>0.271457508445811</v>
      </c>
      <c r="G105">
        <f>VLOOKUP(B105,Sheet3!A:P,15,FALSE)</f>
        <v>0.473336154031334</v>
      </c>
      <c r="H105">
        <f>VLOOKUP(B105,Sheet3!A:P,16,FALSE)</f>
        <v>0.255206337522855</v>
      </c>
      <c r="I105">
        <f t="shared" si="3"/>
        <v>86</v>
      </c>
      <c r="J105">
        <f t="shared" si="5"/>
        <v>87.0256443988505</v>
      </c>
    </row>
    <row r="106" spans="1:10">
      <c r="A106">
        <v>105</v>
      </c>
      <c r="B106">
        <v>3</v>
      </c>
      <c r="C106">
        <v>85</v>
      </c>
      <c r="D106">
        <v>85</v>
      </c>
      <c r="E106">
        <v>89</v>
      </c>
      <c r="F106">
        <f>VLOOKUP(B106,Sheet3!A:P,14,FALSE)</f>
        <v>0.271457508445811</v>
      </c>
      <c r="G106">
        <f>VLOOKUP(B106,Sheet3!A:P,15,FALSE)</f>
        <v>0.473336154031334</v>
      </c>
      <c r="H106">
        <f>VLOOKUP(B106,Sheet3!A:P,16,FALSE)</f>
        <v>0.255206337522855</v>
      </c>
      <c r="I106">
        <f t="shared" si="3"/>
        <v>86.3333333333333</v>
      </c>
      <c r="J106">
        <f t="shared" si="5"/>
        <v>86.0208253500914</v>
      </c>
    </row>
    <row r="107" spans="1:10">
      <c r="A107">
        <v>106</v>
      </c>
      <c r="B107">
        <v>3</v>
      </c>
      <c r="C107">
        <v>85</v>
      </c>
      <c r="D107">
        <v>86</v>
      </c>
      <c r="E107">
        <v>90</v>
      </c>
      <c r="F107">
        <f>VLOOKUP(B107,Sheet3!A:P,14,FALSE)</f>
        <v>0.271457508445811</v>
      </c>
      <c r="G107">
        <f>VLOOKUP(B107,Sheet3!A:P,15,FALSE)</f>
        <v>0.473336154031334</v>
      </c>
      <c r="H107">
        <f>VLOOKUP(B107,Sheet3!A:P,16,FALSE)</f>
        <v>0.255206337522855</v>
      </c>
      <c r="I107">
        <f t="shared" si="3"/>
        <v>87</v>
      </c>
      <c r="J107">
        <f t="shared" si="5"/>
        <v>86.7493678416456</v>
      </c>
    </row>
    <row r="108" spans="1:10">
      <c r="A108">
        <v>107</v>
      </c>
      <c r="B108">
        <v>3</v>
      </c>
      <c r="C108">
        <v>82</v>
      </c>
      <c r="D108">
        <v>84</v>
      </c>
      <c r="E108">
        <v>95</v>
      </c>
      <c r="F108">
        <f>VLOOKUP(B108,Sheet3!A:P,14,FALSE)</f>
        <v>0.271457508445811</v>
      </c>
      <c r="G108">
        <f>VLOOKUP(B108,Sheet3!A:P,15,FALSE)</f>
        <v>0.473336154031334</v>
      </c>
      <c r="H108">
        <f>VLOOKUP(B108,Sheet3!A:P,16,FALSE)</f>
        <v>0.255206337522855</v>
      </c>
      <c r="I108">
        <f t="shared" si="3"/>
        <v>87</v>
      </c>
      <c r="J108">
        <f t="shared" si="5"/>
        <v>86.2643546958598</v>
      </c>
    </row>
    <row r="109" spans="1:10">
      <c r="A109">
        <v>108</v>
      </c>
      <c r="B109">
        <v>3</v>
      </c>
      <c r="C109">
        <v>85</v>
      </c>
      <c r="D109">
        <v>84</v>
      </c>
      <c r="E109">
        <v>93</v>
      </c>
      <c r="F109">
        <f>VLOOKUP(B109,Sheet3!A:P,14,FALSE)</f>
        <v>0.271457508445811</v>
      </c>
      <c r="G109">
        <f>VLOOKUP(B109,Sheet3!A:P,15,FALSE)</f>
        <v>0.473336154031334</v>
      </c>
      <c r="H109">
        <f>VLOOKUP(B109,Sheet3!A:P,16,FALSE)</f>
        <v>0.255206337522855</v>
      </c>
      <c r="I109">
        <f t="shared" si="3"/>
        <v>87.3333333333333</v>
      </c>
      <c r="J109">
        <f t="shared" si="5"/>
        <v>86.5683145461515</v>
      </c>
    </row>
    <row r="110" spans="1:10">
      <c r="A110">
        <v>109</v>
      </c>
      <c r="B110">
        <v>3</v>
      </c>
      <c r="C110">
        <v>81</v>
      </c>
      <c r="D110">
        <v>60</v>
      </c>
      <c r="E110">
        <v>83</v>
      </c>
      <c r="F110">
        <f>VLOOKUP(B110,Sheet3!A:P,14,FALSE)</f>
        <v>0.271457508445811</v>
      </c>
      <c r="G110">
        <f>VLOOKUP(B110,Sheet3!A:P,15,FALSE)</f>
        <v>0.473336154031334</v>
      </c>
      <c r="H110">
        <f>VLOOKUP(B110,Sheet3!A:P,16,FALSE)</f>
        <v>0.255206337522855</v>
      </c>
      <c r="I110">
        <f t="shared" si="3"/>
        <v>74.6666666666667</v>
      </c>
      <c r="J110">
        <f t="shared" si="5"/>
        <v>71.5703534403877</v>
      </c>
    </row>
    <row r="111" spans="1:10">
      <c r="A111">
        <v>110</v>
      </c>
      <c r="B111">
        <v>3</v>
      </c>
      <c r="C111">
        <v>69</v>
      </c>
      <c r="D111">
        <v>85</v>
      </c>
      <c r="E111">
        <v>83</v>
      </c>
      <c r="F111">
        <f>VLOOKUP(B111,Sheet3!A:P,14,FALSE)</f>
        <v>0.271457508445811</v>
      </c>
      <c r="G111">
        <f>VLOOKUP(B111,Sheet3!A:P,15,FALSE)</f>
        <v>0.473336154031334</v>
      </c>
      <c r="H111">
        <f>VLOOKUP(B111,Sheet3!A:P,16,FALSE)</f>
        <v>0.255206337522855</v>
      </c>
      <c r="I111">
        <f t="shared" si="3"/>
        <v>79</v>
      </c>
      <c r="J111">
        <f t="shared" si="5"/>
        <v>80.1462671898213</v>
      </c>
    </row>
    <row r="112" spans="1:10">
      <c r="A112">
        <v>111</v>
      </c>
      <c r="B112">
        <v>3</v>
      </c>
      <c r="C112">
        <v>71</v>
      </c>
      <c r="D112">
        <v>83</v>
      </c>
      <c r="E112">
        <v>87</v>
      </c>
      <c r="F112">
        <f>VLOOKUP(B112,Sheet3!A:P,14,FALSE)</f>
        <v>0.271457508445811</v>
      </c>
      <c r="G112">
        <f>VLOOKUP(B112,Sheet3!A:P,15,FALSE)</f>
        <v>0.473336154031334</v>
      </c>
      <c r="H112">
        <f>VLOOKUP(B112,Sheet3!A:P,16,FALSE)</f>
        <v>0.255206337522855</v>
      </c>
      <c r="I112">
        <f t="shared" si="3"/>
        <v>80.3333333333333</v>
      </c>
      <c r="J112">
        <f t="shared" si="5"/>
        <v>80.7633352487417</v>
      </c>
    </row>
    <row r="113" spans="1:10">
      <c r="A113">
        <v>112</v>
      </c>
      <c r="B113">
        <v>3</v>
      </c>
      <c r="C113">
        <v>84</v>
      </c>
      <c r="D113">
        <v>80</v>
      </c>
      <c r="E113">
        <v>79</v>
      </c>
      <c r="F113">
        <f>VLOOKUP(B113,Sheet3!A:P,14,FALSE)</f>
        <v>0.271457508445811</v>
      </c>
      <c r="G113">
        <f>VLOOKUP(B113,Sheet3!A:P,15,FALSE)</f>
        <v>0.473336154031334</v>
      </c>
      <c r="H113">
        <f>VLOOKUP(B113,Sheet3!A:P,16,FALSE)</f>
        <v>0.255206337522855</v>
      </c>
      <c r="I113">
        <f t="shared" si="3"/>
        <v>81</v>
      </c>
      <c r="J113">
        <f t="shared" si="5"/>
        <v>80.8306236962604</v>
      </c>
    </row>
    <row r="114" spans="1:10">
      <c r="A114">
        <v>113</v>
      </c>
      <c r="B114">
        <v>3</v>
      </c>
      <c r="C114">
        <v>84</v>
      </c>
      <c r="D114">
        <v>84</v>
      </c>
      <c r="E114">
        <v>81</v>
      </c>
      <c r="F114">
        <f>VLOOKUP(B114,Sheet3!A:P,14,FALSE)</f>
        <v>0.271457508445811</v>
      </c>
      <c r="G114">
        <f>VLOOKUP(B114,Sheet3!A:P,15,FALSE)</f>
        <v>0.473336154031334</v>
      </c>
      <c r="H114">
        <f>VLOOKUP(B114,Sheet3!A:P,16,FALSE)</f>
        <v>0.255206337522855</v>
      </c>
      <c r="I114">
        <f t="shared" si="3"/>
        <v>83</v>
      </c>
      <c r="J114">
        <f t="shared" si="5"/>
        <v>83.2343809874314</v>
      </c>
    </row>
    <row r="115" spans="1:10">
      <c r="A115">
        <v>114</v>
      </c>
      <c r="B115">
        <v>3</v>
      </c>
      <c r="C115">
        <v>80</v>
      </c>
      <c r="D115">
        <v>82</v>
      </c>
      <c r="E115">
        <v>87</v>
      </c>
      <c r="F115">
        <f>VLOOKUP(B115,Sheet3!A:P,14,FALSE)</f>
        <v>0.271457508445811</v>
      </c>
      <c r="G115">
        <f>VLOOKUP(B115,Sheet3!A:P,15,FALSE)</f>
        <v>0.473336154031334</v>
      </c>
      <c r="H115">
        <f>VLOOKUP(B115,Sheet3!A:P,16,FALSE)</f>
        <v>0.255206337522855</v>
      </c>
      <c r="I115">
        <f t="shared" si="3"/>
        <v>83</v>
      </c>
      <c r="J115">
        <f t="shared" si="5"/>
        <v>82.7331166707226</v>
      </c>
    </row>
    <row r="116" spans="1:10">
      <c r="A116">
        <v>115</v>
      </c>
      <c r="B116">
        <v>3</v>
      </c>
      <c r="C116">
        <v>87</v>
      </c>
      <c r="D116">
        <v>89</v>
      </c>
      <c r="E116">
        <v>78</v>
      </c>
      <c r="F116">
        <f>VLOOKUP(B116,Sheet3!A:P,14,FALSE)</f>
        <v>0.271457508445811</v>
      </c>
      <c r="G116">
        <f>VLOOKUP(B116,Sheet3!A:P,15,FALSE)</f>
        <v>0.473336154031334</v>
      </c>
      <c r="H116">
        <f>VLOOKUP(B116,Sheet3!A:P,16,FALSE)</f>
        <v>0.255206337522855</v>
      </c>
      <c r="I116">
        <f t="shared" si="3"/>
        <v>84.6666666666667</v>
      </c>
      <c r="J116">
        <f t="shared" si="5"/>
        <v>85.649815270357</v>
      </c>
    </row>
    <row r="117" spans="1:10">
      <c r="A117">
        <v>116</v>
      </c>
      <c r="B117">
        <v>3</v>
      </c>
      <c r="C117">
        <v>87</v>
      </c>
      <c r="D117">
        <v>85</v>
      </c>
      <c r="E117">
        <v>83</v>
      </c>
      <c r="F117">
        <f>VLOOKUP(B117,Sheet3!A:P,14,FALSE)</f>
        <v>0.271457508445811</v>
      </c>
      <c r="G117">
        <f>VLOOKUP(B117,Sheet3!A:P,15,FALSE)</f>
        <v>0.473336154031334</v>
      </c>
      <c r="H117">
        <f>VLOOKUP(B117,Sheet3!A:P,16,FALSE)</f>
        <v>0.255206337522855</v>
      </c>
      <c r="I117">
        <f t="shared" si="3"/>
        <v>85</v>
      </c>
      <c r="J117">
        <f t="shared" si="5"/>
        <v>85.0325023418459</v>
      </c>
    </row>
    <row r="118" spans="1:10">
      <c r="A118">
        <v>117</v>
      </c>
      <c r="B118">
        <v>3</v>
      </c>
      <c r="C118">
        <v>87</v>
      </c>
      <c r="D118">
        <v>80</v>
      </c>
      <c r="E118">
        <v>88</v>
      </c>
      <c r="F118">
        <f>VLOOKUP(B118,Sheet3!A:P,14,FALSE)</f>
        <v>0.271457508445811</v>
      </c>
      <c r="G118">
        <f>VLOOKUP(B118,Sheet3!A:P,15,FALSE)</f>
        <v>0.473336154031334</v>
      </c>
      <c r="H118">
        <f>VLOOKUP(B118,Sheet3!A:P,16,FALSE)</f>
        <v>0.255206337522855</v>
      </c>
      <c r="I118">
        <f t="shared" si="3"/>
        <v>85</v>
      </c>
      <c r="J118">
        <f t="shared" si="5"/>
        <v>83.9418532593035</v>
      </c>
    </row>
    <row r="119" spans="1:10">
      <c r="A119">
        <v>118</v>
      </c>
      <c r="B119">
        <v>3</v>
      </c>
      <c r="C119">
        <v>85</v>
      </c>
      <c r="D119">
        <v>85</v>
      </c>
      <c r="E119">
        <v>88</v>
      </c>
      <c r="F119">
        <f>VLOOKUP(B119,Sheet3!A:P,14,FALSE)</f>
        <v>0.271457508445811</v>
      </c>
      <c r="G119">
        <f>VLOOKUP(B119,Sheet3!A:P,15,FALSE)</f>
        <v>0.473336154031334</v>
      </c>
      <c r="H119">
        <f>VLOOKUP(B119,Sheet3!A:P,16,FALSE)</f>
        <v>0.255206337522855</v>
      </c>
      <c r="I119">
        <f t="shared" si="3"/>
        <v>86</v>
      </c>
      <c r="J119">
        <f t="shared" si="5"/>
        <v>85.7656190125685</v>
      </c>
    </row>
    <row r="120" spans="1:10">
      <c r="A120">
        <v>119</v>
      </c>
      <c r="B120">
        <v>3</v>
      </c>
      <c r="C120">
        <v>87</v>
      </c>
      <c r="D120">
        <v>83</v>
      </c>
      <c r="E120">
        <v>89</v>
      </c>
      <c r="F120">
        <f>VLOOKUP(B120,Sheet3!A:P,14,FALSE)</f>
        <v>0.271457508445811</v>
      </c>
      <c r="G120">
        <f>VLOOKUP(B120,Sheet3!A:P,15,FALSE)</f>
        <v>0.473336154031334</v>
      </c>
      <c r="H120">
        <f>VLOOKUP(B120,Sheet3!A:P,16,FALSE)</f>
        <v>0.255206337522855</v>
      </c>
      <c r="I120">
        <f t="shared" si="3"/>
        <v>86.3333333333333</v>
      </c>
      <c r="J120">
        <f t="shared" si="5"/>
        <v>85.6170680589204</v>
      </c>
    </row>
    <row r="121" spans="1:10">
      <c r="A121">
        <v>120</v>
      </c>
      <c r="B121">
        <v>3</v>
      </c>
      <c r="C121">
        <v>86</v>
      </c>
      <c r="D121">
        <v>89</v>
      </c>
      <c r="E121">
        <v>86</v>
      </c>
      <c r="F121">
        <f>VLOOKUP(B121,Sheet3!A:P,14,FALSE)</f>
        <v>0.271457508445811</v>
      </c>
      <c r="G121">
        <f>VLOOKUP(B121,Sheet3!A:P,15,FALSE)</f>
        <v>0.473336154031334</v>
      </c>
      <c r="H121">
        <f>VLOOKUP(B121,Sheet3!A:P,16,FALSE)</f>
        <v>0.255206337522855</v>
      </c>
      <c r="I121">
        <f t="shared" si="3"/>
        <v>87</v>
      </c>
      <c r="J121">
        <f t="shared" si="5"/>
        <v>87.420008462094</v>
      </c>
    </row>
    <row r="122" spans="1:10">
      <c r="A122">
        <v>121</v>
      </c>
      <c r="B122">
        <v>3</v>
      </c>
      <c r="C122">
        <v>92</v>
      </c>
      <c r="D122">
        <v>89</v>
      </c>
      <c r="E122">
        <v>83</v>
      </c>
      <c r="F122">
        <f>VLOOKUP(B122,Sheet3!A:P,14,FALSE)</f>
        <v>0.271457508445811</v>
      </c>
      <c r="G122">
        <f>VLOOKUP(B122,Sheet3!A:P,15,FALSE)</f>
        <v>0.473336154031334</v>
      </c>
      <c r="H122">
        <f>VLOOKUP(B122,Sheet3!A:P,16,FALSE)</f>
        <v>0.255206337522855</v>
      </c>
      <c r="I122">
        <f t="shared" si="3"/>
        <v>88</v>
      </c>
      <c r="J122">
        <f t="shared" si="5"/>
        <v>88.2831345002003</v>
      </c>
    </row>
    <row r="123" spans="1:10">
      <c r="A123">
        <v>122</v>
      </c>
      <c r="B123">
        <v>4</v>
      </c>
      <c r="C123">
        <v>70</v>
      </c>
      <c r="D123">
        <v>80</v>
      </c>
      <c r="E123">
        <v>74</v>
      </c>
      <c r="F123">
        <f>VLOOKUP(B123,Sheet3!A:P,14,FALSE)</f>
        <v>0.600209252158448</v>
      </c>
      <c r="G123">
        <f>VLOOKUP(B123,Sheet3!A:P,15,FALSE)</f>
        <v>0.203159567101377</v>
      </c>
      <c r="H123">
        <f>VLOOKUP(B123,Sheet3!A:P,16,FALSE)</f>
        <v>0.196631180740175</v>
      </c>
      <c r="I123">
        <f t="shared" si="3"/>
        <v>74.6666666666667</v>
      </c>
      <c r="J123">
        <f t="shared" si="5"/>
        <v>72.8181203939745</v>
      </c>
    </row>
    <row r="124" spans="1:10">
      <c r="A124">
        <v>123</v>
      </c>
      <c r="B124">
        <v>4</v>
      </c>
      <c r="C124">
        <v>80</v>
      </c>
      <c r="D124">
        <v>91</v>
      </c>
      <c r="E124">
        <v>80</v>
      </c>
      <c r="F124">
        <f>VLOOKUP(B124,Sheet3!A:P,14,FALSE)</f>
        <v>0.600209252158448</v>
      </c>
      <c r="G124">
        <f>VLOOKUP(B124,Sheet3!A:P,15,FALSE)</f>
        <v>0.203159567101377</v>
      </c>
      <c r="H124">
        <f>VLOOKUP(B124,Sheet3!A:P,16,FALSE)</f>
        <v>0.196631180740175</v>
      </c>
      <c r="I124">
        <f t="shared" si="3"/>
        <v>83.6666666666667</v>
      </c>
      <c r="J124">
        <f t="shared" si="5"/>
        <v>82.2347552381151</v>
      </c>
    </row>
    <row r="125" spans="1:10">
      <c r="A125">
        <v>124</v>
      </c>
      <c r="B125">
        <v>4</v>
      </c>
      <c r="C125">
        <v>71</v>
      </c>
      <c r="D125">
        <v>70</v>
      </c>
      <c r="E125">
        <v>72</v>
      </c>
      <c r="F125">
        <f>VLOOKUP(B125,Sheet3!A:P,14,FALSE)</f>
        <v>0.600209252158448</v>
      </c>
      <c r="G125">
        <f>VLOOKUP(B125,Sheet3!A:P,15,FALSE)</f>
        <v>0.203159567101377</v>
      </c>
      <c r="H125">
        <f>VLOOKUP(B125,Sheet3!A:P,16,FALSE)</f>
        <v>0.196631180740175</v>
      </c>
      <c r="I125">
        <f t="shared" si="3"/>
        <v>71</v>
      </c>
      <c r="J125">
        <f t="shared" si="5"/>
        <v>70.9934716136388</v>
      </c>
    </row>
    <row r="126" spans="1:10">
      <c r="A126">
        <v>125</v>
      </c>
      <c r="B126">
        <v>4</v>
      </c>
      <c r="C126">
        <v>92</v>
      </c>
      <c r="D126">
        <v>77</v>
      </c>
      <c r="E126">
        <v>80</v>
      </c>
      <c r="F126">
        <f>VLOOKUP(B126,Sheet3!A:P,14,FALSE)</f>
        <v>0.600209252158448</v>
      </c>
      <c r="G126">
        <f>VLOOKUP(B126,Sheet3!A:P,15,FALSE)</f>
        <v>0.203159567101377</v>
      </c>
      <c r="H126">
        <f>VLOOKUP(B126,Sheet3!A:P,16,FALSE)</f>
        <v>0.196631180740175</v>
      </c>
      <c r="I126">
        <f t="shared" si="3"/>
        <v>83</v>
      </c>
      <c r="J126">
        <f t="shared" si="5"/>
        <v>86.5930323245972</v>
      </c>
    </row>
    <row r="127" spans="1:10">
      <c r="A127">
        <v>126</v>
      </c>
      <c r="B127">
        <v>4</v>
      </c>
      <c r="C127">
        <v>68</v>
      </c>
      <c r="D127">
        <v>40</v>
      </c>
      <c r="E127">
        <v>73</v>
      </c>
      <c r="F127">
        <f>VLOOKUP(B127,Sheet3!A:P,14,FALSE)</f>
        <v>0.600209252158448</v>
      </c>
      <c r="G127">
        <f>VLOOKUP(B127,Sheet3!A:P,15,FALSE)</f>
        <v>0.203159567101377</v>
      </c>
      <c r="H127">
        <f>VLOOKUP(B127,Sheet3!A:P,16,FALSE)</f>
        <v>0.196631180740175</v>
      </c>
      <c r="I127">
        <f t="shared" si="3"/>
        <v>60.3333333333333</v>
      </c>
      <c r="J127">
        <f t="shared" si="5"/>
        <v>63.2946880248623</v>
      </c>
    </row>
    <row r="128" spans="1:10">
      <c r="A128">
        <v>127</v>
      </c>
      <c r="B128">
        <v>4</v>
      </c>
      <c r="C128">
        <v>71</v>
      </c>
      <c r="D128">
        <v>54</v>
      </c>
      <c r="E128">
        <v>60</v>
      </c>
      <c r="F128">
        <f>VLOOKUP(B128,Sheet3!A:P,14,FALSE)</f>
        <v>0.600209252158448</v>
      </c>
      <c r="G128">
        <f>VLOOKUP(B128,Sheet3!A:P,15,FALSE)</f>
        <v>0.203159567101377</v>
      </c>
      <c r="H128">
        <f>VLOOKUP(B128,Sheet3!A:P,16,FALSE)</f>
        <v>0.196631180740175</v>
      </c>
      <c r="I128">
        <f t="shared" si="3"/>
        <v>61.6666666666667</v>
      </c>
      <c r="J128">
        <f t="shared" si="5"/>
        <v>65.3833443711347</v>
      </c>
    </row>
    <row r="129" spans="1:10">
      <c r="A129">
        <v>128</v>
      </c>
      <c r="B129">
        <v>4</v>
      </c>
      <c r="C129">
        <v>60</v>
      </c>
      <c r="D129">
        <v>70</v>
      </c>
      <c r="E129">
        <v>56</v>
      </c>
      <c r="F129">
        <f>VLOOKUP(B129,Sheet3!A:P,14,FALSE)</f>
        <v>0.600209252158448</v>
      </c>
      <c r="G129">
        <f>VLOOKUP(B129,Sheet3!A:P,15,FALSE)</f>
        <v>0.203159567101377</v>
      </c>
      <c r="H129">
        <f>VLOOKUP(B129,Sheet3!A:P,16,FALSE)</f>
        <v>0.196631180740175</v>
      </c>
      <c r="I129">
        <f t="shared" si="3"/>
        <v>62</v>
      </c>
      <c r="J129">
        <f t="shared" si="5"/>
        <v>61.2450709480531</v>
      </c>
    </row>
    <row r="130" spans="1:10">
      <c r="A130">
        <v>129</v>
      </c>
      <c r="B130">
        <v>4</v>
      </c>
      <c r="C130">
        <v>65</v>
      </c>
      <c r="D130">
        <v>74</v>
      </c>
      <c r="E130">
        <v>74</v>
      </c>
      <c r="F130">
        <f>VLOOKUP(B130,Sheet3!A:P,14,FALSE)</f>
        <v>0.600209252158448</v>
      </c>
      <c r="G130">
        <f>VLOOKUP(B130,Sheet3!A:P,15,FALSE)</f>
        <v>0.203159567101377</v>
      </c>
      <c r="H130">
        <f>VLOOKUP(B130,Sheet3!A:P,16,FALSE)</f>
        <v>0.196631180740175</v>
      </c>
      <c r="I130">
        <f t="shared" si="3"/>
        <v>71</v>
      </c>
      <c r="J130">
        <f t="shared" si="5"/>
        <v>68.598116730574</v>
      </c>
    </row>
    <row r="131" spans="1:10">
      <c r="A131">
        <v>130</v>
      </c>
      <c r="B131">
        <v>4</v>
      </c>
      <c r="C131">
        <v>78</v>
      </c>
      <c r="D131">
        <v>75</v>
      </c>
      <c r="E131">
        <v>70</v>
      </c>
      <c r="F131">
        <f>VLOOKUP(B131,Sheet3!A:P,14,FALSE)</f>
        <v>0.600209252158448</v>
      </c>
      <c r="G131">
        <f>VLOOKUP(B131,Sheet3!A:P,15,FALSE)</f>
        <v>0.203159567101377</v>
      </c>
      <c r="H131">
        <f>VLOOKUP(B131,Sheet3!A:P,16,FALSE)</f>
        <v>0.196631180740175</v>
      </c>
      <c r="I131">
        <f t="shared" ref="I131:I194" si="6">AVERAGE(C131:E131)</f>
        <v>74.3333333333333</v>
      </c>
      <c r="J131">
        <f t="shared" si="5"/>
        <v>75.8174718527745</v>
      </c>
    </row>
    <row r="132" spans="1:10">
      <c r="A132">
        <v>131</v>
      </c>
      <c r="B132">
        <v>4</v>
      </c>
      <c r="C132">
        <v>74</v>
      </c>
      <c r="D132">
        <v>80</v>
      </c>
      <c r="E132">
        <v>70</v>
      </c>
      <c r="F132">
        <f>VLOOKUP(B132,Sheet3!A:P,14,FALSE)</f>
        <v>0.600209252158448</v>
      </c>
      <c r="G132">
        <f>VLOOKUP(B132,Sheet3!A:P,15,FALSE)</f>
        <v>0.203159567101377</v>
      </c>
      <c r="H132">
        <f>VLOOKUP(B132,Sheet3!A:P,16,FALSE)</f>
        <v>0.196631180740175</v>
      </c>
      <c r="I132">
        <f t="shared" si="6"/>
        <v>74.6666666666667</v>
      </c>
      <c r="J132">
        <f t="shared" ref="J132:J163" si="7">C132*F132+D132*G132+E132*H132</f>
        <v>74.4324326796476</v>
      </c>
    </row>
    <row r="133" spans="1:10">
      <c r="A133">
        <v>132</v>
      </c>
      <c r="B133">
        <v>4</v>
      </c>
      <c r="C133">
        <v>80</v>
      </c>
      <c r="D133">
        <v>65</v>
      </c>
      <c r="E133">
        <v>80</v>
      </c>
      <c r="F133">
        <f>VLOOKUP(B133,Sheet3!A:P,14,FALSE)</f>
        <v>0.600209252158448</v>
      </c>
      <c r="G133">
        <f>VLOOKUP(B133,Sheet3!A:P,15,FALSE)</f>
        <v>0.203159567101377</v>
      </c>
      <c r="H133">
        <f>VLOOKUP(B133,Sheet3!A:P,16,FALSE)</f>
        <v>0.196631180740175</v>
      </c>
      <c r="I133">
        <f t="shared" si="6"/>
        <v>75</v>
      </c>
      <c r="J133">
        <f t="shared" si="7"/>
        <v>76.9526064934793</v>
      </c>
    </row>
    <row r="134" spans="1:10">
      <c r="A134">
        <v>133</v>
      </c>
      <c r="B134">
        <v>4</v>
      </c>
      <c r="C134">
        <v>82</v>
      </c>
      <c r="D134">
        <v>70</v>
      </c>
      <c r="E134">
        <v>75</v>
      </c>
      <c r="F134">
        <f>VLOOKUP(B134,Sheet3!A:P,14,FALSE)</f>
        <v>0.600209252158448</v>
      </c>
      <c r="G134">
        <f>VLOOKUP(B134,Sheet3!A:P,15,FALSE)</f>
        <v>0.203159567101377</v>
      </c>
      <c r="H134">
        <f>VLOOKUP(B134,Sheet3!A:P,16,FALSE)</f>
        <v>0.196631180740175</v>
      </c>
      <c r="I134">
        <f t="shared" si="6"/>
        <v>75.6666666666667</v>
      </c>
      <c r="J134">
        <f t="shared" si="7"/>
        <v>78.1856669296022</v>
      </c>
    </row>
    <row r="135" spans="1:10">
      <c r="A135">
        <v>134</v>
      </c>
      <c r="B135">
        <v>4</v>
      </c>
      <c r="C135">
        <v>70</v>
      </c>
      <c r="D135">
        <v>80</v>
      </c>
      <c r="E135">
        <v>78</v>
      </c>
      <c r="F135">
        <f>VLOOKUP(B135,Sheet3!A:P,14,FALSE)</f>
        <v>0.600209252158448</v>
      </c>
      <c r="G135">
        <f>VLOOKUP(B135,Sheet3!A:P,15,FALSE)</f>
        <v>0.203159567101377</v>
      </c>
      <c r="H135">
        <f>VLOOKUP(B135,Sheet3!A:P,16,FALSE)</f>
        <v>0.196631180740175</v>
      </c>
      <c r="I135">
        <f t="shared" si="6"/>
        <v>76</v>
      </c>
      <c r="J135">
        <f t="shared" si="7"/>
        <v>73.6046451169352</v>
      </c>
    </row>
    <row r="136" spans="1:10">
      <c r="A136">
        <v>135</v>
      </c>
      <c r="B136">
        <v>4</v>
      </c>
      <c r="C136">
        <v>82</v>
      </c>
      <c r="D136">
        <v>75</v>
      </c>
      <c r="E136">
        <v>75</v>
      </c>
      <c r="F136">
        <f>VLOOKUP(B136,Sheet3!A:P,14,FALSE)</f>
        <v>0.600209252158448</v>
      </c>
      <c r="G136">
        <f>VLOOKUP(B136,Sheet3!A:P,15,FALSE)</f>
        <v>0.203159567101377</v>
      </c>
      <c r="H136">
        <f>VLOOKUP(B136,Sheet3!A:P,16,FALSE)</f>
        <v>0.196631180740175</v>
      </c>
      <c r="I136">
        <f t="shared" si="6"/>
        <v>77.3333333333333</v>
      </c>
      <c r="J136">
        <f t="shared" si="7"/>
        <v>79.2014647651091</v>
      </c>
    </row>
    <row r="137" spans="1:10">
      <c r="A137">
        <v>136</v>
      </c>
      <c r="B137">
        <v>4</v>
      </c>
      <c r="C137">
        <v>74</v>
      </c>
      <c r="D137">
        <v>85</v>
      </c>
      <c r="E137">
        <v>77</v>
      </c>
      <c r="F137">
        <f>VLOOKUP(B137,Sheet3!A:P,14,FALSE)</f>
        <v>0.600209252158448</v>
      </c>
      <c r="G137">
        <f>VLOOKUP(B137,Sheet3!A:P,15,FALSE)</f>
        <v>0.203159567101377</v>
      </c>
      <c r="H137">
        <f>VLOOKUP(B137,Sheet3!A:P,16,FALSE)</f>
        <v>0.196631180740175</v>
      </c>
      <c r="I137">
        <f t="shared" si="6"/>
        <v>78.6666666666667</v>
      </c>
      <c r="J137">
        <f t="shared" si="7"/>
        <v>76.8246487803357</v>
      </c>
    </row>
    <row r="138" spans="1:10">
      <c r="A138">
        <v>137</v>
      </c>
      <c r="B138">
        <v>4</v>
      </c>
      <c r="C138">
        <v>89</v>
      </c>
      <c r="D138">
        <v>76</v>
      </c>
      <c r="E138">
        <v>75</v>
      </c>
      <c r="F138">
        <f>VLOOKUP(B138,Sheet3!A:P,14,FALSE)</f>
        <v>0.600209252158448</v>
      </c>
      <c r="G138">
        <f>VLOOKUP(B138,Sheet3!A:P,15,FALSE)</f>
        <v>0.203159567101377</v>
      </c>
      <c r="H138">
        <f>VLOOKUP(B138,Sheet3!A:P,16,FALSE)</f>
        <v>0.196631180740175</v>
      </c>
      <c r="I138">
        <f t="shared" si="6"/>
        <v>80</v>
      </c>
      <c r="J138">
        <f t="shared" si="7"/>
        <v>83.6060890973196</v>
      </c>
    </row>
    <row r="139" spans="1:10">
      <c r="A139">
        <v>138</v>
      </c>
      <c r="B139">
        <v>4</v>
      </c>
      <c r="C139">
        <v>89</v>
      </c>
      <c r="D139">
        <v>80</v>
      </c>
      <c r="E139">
        <v>72</v>
      </c>
      <c r="F139">
        <f>VLOOKUP(B139,Sheet3!A:P,14,FALSE)</f>
        <v>0.600209252158448</v>
      </c>
      <c r="G139">
        <f>VLOOKUP(B139,Sheet3!A:P,15,FALSE)</f>
        <v>0.203159567101377</v>
      </c>
      <c r="H139">
        <f>VLOOKUP(B139,Sheet3!A:P,16,FALSE)</f>
        <v>0.196631180740175</v>
      </c>
      <c r="I139">
        <f t="shared" si="6"/>
        <v>80.3333333333333</v>
      </c>
      <c r="J139">
        <f t="shared" si="7"/>
        <v>83.8288338235046</v>
      </c>
    </row>
    <row r="140" spans="1:10">
      <c r="A140">
        <v>139</v>
      </c>
      <c r="B140">
        <v>4</v>
      </c>
      <c r="C140">
        <v>76</v>
      </c>
      <c r="D140">
        <v>83</v>
      </c>
      <c r="E140">
        <v>83</v>
      </c>
      <c r="F140">
        <f>VLOOKUP(B140,Sheet3!A:P,14,FALSE)</f>
        <v>0.600209252158448</v>
      </c>
      <c r="G140">
        <f>VLOOKUP(B140,Sheet3!A:P,15,FALSE)</f>
        <v>0.203159567101377</v>
      </c>
      <c r="H140">
        <f>VLOOKUP(B140,Sheet3!A:P,16,FALSE)</f>
        <v>0.196631180740175</v>
      </c>
      <c r="I140">
        <f t="shared" si="6"/>
        <v>80.6666666666667</v>
      </c>
      <c r="J140">
        <f t="shared" si="7"/>
        <v>78.7985352348909</v>
      </c>
    </row>
    <row r="141" spans="1:10">
      <c r="A141">
        <v>140</v>
      </c>
      <c r="B141">
        <v>4</v>
      </c>
      <c r="C141">
        <v>79</v>
      </c>
      <c r="D141">
        <v>78</v>
      </c>
      <c r="E141">
        <v>85</v>
      </c>
      <c r="F141">
        <f>VLOOKUP(B141,Sheet3!A:P,14,FALSE)</f>
        <v>0.600209252158448</v>
      </c>
      <c r="G141">
        <f>VLOOKUP(B141,Sheet3!A:P,15,FALSE)</f>
        <v>0.203159567101377</v>
      </c>
      <c r="H141">
        <f>VLOOKUP(B141,Sheet3!A:P,16,FALSE)</f>
        <v>0.196631180740175</v>
      </c>
      <c r="I141">
        <f t="shared" si="6"/>
        <v>80.6666666666667</v>
      </c>
      <c r="J141">
        <f t="shared" si="7"/>
        <v>79.9766275173397</v>
      </c>
    </row>
    <row r="142" spans="1:10">
      <c r="A142">
        <v>141</v>
      </c>
      <c r="B142">
        <v>4</v>
      </c>
      <c r="C142">
        <v>83</v>
      </c>
      <c r="D142">
        <v>84</v>
      </c>
      <c r="E142">
        <v>76</v>
      </c>
      <c r="F142">
        <f>VLOOKUP(B142,Sheet3!A:P,14,FALSE)</f>
        <v>0.600209252158448</v>
      </c>
      <c r="G142">
        <f>VLOOKUP(B142,Sheet3!A:P,15,FALSE)</f>
        <v>0.203159567101377</v>
      </c>
      <c r="H142">
        <f>VLOOKUP(B142,Sheet3!A:P,16,FALSE)</f>
        <v>0.196631180740175</v>
      </c>
      <c r="I142">
        <f t="shared" si="6"/>
        <v>81</v>
      </c>
      <c r="J142">
        <f t="shared" si="7"/>
        <v>81.8267413019202</v>
      </c>
    </row>
    <row r="143" spans="1:10">
      <c r="A143">
        <v>142</v>
      </c>
      <c r="B143">
        <v>4</v>
      </c>
      <c r="C143">
        <v>84</v>
      </c>
      <c r="D143">
        <v>80</v>
      </c>
      <c r="E143">
        <v>80</v>
      </c>
      <c r="F143">
        <f>VLOOKUP(B143,Sheet3!A:P,14,FALSE)</f>
        <v>0.600209252158448</v>
      </c>
      <c r="G143">
        <f>VLOOKUP(B143,Sheet3!A:P,15,FALSE)</f>
        <v>0.203159567101377</v>
      </c>
      <c r="H143">
        <f>VLOOKUP(B143,Sheet3!A:P,16,FALSE)</f>
        <v>0.196631180740175</v>
      </c>
      <c r="I143">
        <f t="shared" si="6"/>
        <v>81.3333333333333</v>
      </c>
      <c r="J143">
        <f t="shared" si="7"/>
        <v>82.4008370086338</v>
      </c>
    </row>
    <row r="144" spans="1:10">
      <c r="A144">
        <v>143</v>
      </c>
      <c r="B144">
        <v>4</v>
      </c>
      <c r="C144">
        <v>90</v>
      </c>
      <c r="D144">
        <v>82</v>
      </c>
      <c r="E144">
        <v>74</v>
      </c>
      <c r="F144">
        <f>VLOOKUP(B144,Sheet3!A:P,14,FALSE)</f>
        <v>0.600209252158448</v>
      </c>
      <c r="G144">
        <f>VLOOKUP(B144,Sheet3!A:P,15,FALSE)</f>
        <v>0.203159567101377</v>
      </c>
      <c r="H144">
        <f>VLOOKUP(B144,Sheet3!A:P,16,FALSE)</f>
        <v>0.196631180740175</v>
      </c>
      <c r="I144">
        <f t="shared" si="6"/>
        <v>82</v>
      </c>
      <c r="J144">
        <f t="shared" si="7"/>
        <v>85.2286245713462</v>
      </c>
    </row>
    <row r="145" spans="1:10">
      <c r="A145">
        <v>144</v>
      </c>
      <c r="B145">
        <v>4</v>
      </c>
      <c r="C145">
        <v>82</v>
      </c>
      <c r="D145">
        <v>90</v>
      </c>
      <c r="E145">
        <v>75</v>
      </c>
      <c r="F145">
        <f>VLOOKUP(B145,Sheet3!A:P,14,FALSE)</f>
        <v>0.600209252158448</v>
      </c>
      <c r="G145">
        <f>VLOOKUP(B145,Sheet3!A:P,15,FALSE)</f>
        <v>0.203159567101377</v>
      </c>
      <c r="H145">
        <f>VLOOKUP(B145,Sheet3!A:P,16,FALSE)</f>
        <v>0.196631180740175</v>
      </c>
      <c r="I145">
        <f t="shared" si="6"/>
        <v>82.3333333333333</v>
      </c>
      <c r="J145">
        <f t="shared" si="7"/>
        <v>82.2488582716298</v>
      </c>
    </row>
    <row r="146" spans="1:10">
      <c r="A146">
        <v>145</v>
      </c>
      <c r="B146">
        <v>4</v>
      </c>
      <c r="C146">
        <v>86</v>
      </c>
      <c r="D146">
        <v>79</v>
      </c>
      <c r="E146">
        <v>84</v>
      </c>
      <c r="F146">
        <f>VLOOKUP(B146,Sheet3!A:P,14,FALSE)</f>
        <v>0.600209252158448</v>
      </c>
      <c r="G146">
        <f>VLOOKUP(B146,Sheet3!A:P,15,FALSE)</f>
        <v>0.203159567101377</v>
      </c>
      <c r="H146">
        <f>VLOOKUP(B146,Sheet3!A:P,16,FALSE)</f>
        <v>0.196631180740175</v>
      </c>
      <c r="I146">
        <f t="shared" si="6"/>
        <v>83</v>
      </c>
      <c r="J146">
        <f t="shared" si="7"/>
        <v>84.18462066881</v>
      </c>
    </row>
    <row r="147" spans="1:10">
      <c r="A147">
        <v>146</v>
      </c>
      <c r="B147">
        <v>4</v>
      </c>
      <c r="C147">
        <v>78</v>
      </c>
      <c r="D147">
        <v>90</v>
      </c>
      <c r="E147">
        <v>82</v>
      </c>
      <c r="F147">
        <f>VLOOKUP(B147,Sheet3!A:P,14,FALSE)</f>
        <v>0.600209252158448</v>
      </c>
      <c r="G147">
        <f>VLOOKUP(B147,Sheet3!A:P,15,FALSE)</f>
        <v>0.203159567101377</v>
      </c>
      <c r="H147">
        <f>VLOOKUP(B147,Sheet3!A:P,16,FALSE)</f>
        <v>0.196631180740175</v>
      </c>
      <c r="I147">
        <f t="shared" si="6"/>
        <v>83.3333333333333</v>
      </c>
      <c r="J147">
        <f t="shared" si="7"/>
        <v>81.2244395281772</v>
      </c>
    </row>
    <row r="148" spans="1:10">
      <c r="A148">
        <v>147</v>
      </c>
      <c r="B148">
        <v>4</v>
      </c>
      <c r="C148">
        <v>84</v>
      </c>
      <c r="D148">
        <v>84</v>
      </c>
      <c r="E148">
        <v>84</v>
      </c>
      <c r="F148">
        <f>VLOOKUP(B148,Sheet3!A:P,14,FALSE)</f>
        <v>0.600209252158448</v>
      </c>
      <c r="G148">
        <f>VLOOKUP(B148,Sheet3!A:P,15,FALSE)</f>
        <v>0.203159567101377</v>
      </c>
      <c r="H148">
        <f>VLOOKUP(B148,Sheet3!A:P,16,FALSE)</f>
        <v>0.196631180740175</v>
      </c>
      <c r="I148">
        <f t="shared" si="6"/>
        <v>84</v>
      </c>
      <c r="J148">
        <f t="shared" si="7"/>
        <v>84</v>
      </c>
    </row>
    <row r="149" spans="1:10">
      <c r="A149">
        <v>148</v>
      </c>
      <c r="B149">
        <v>4</v>
      </c>
      <c r="C149">
        <v>89</v>
      </c>
      <c r="D149">
        <v>84</v>
      </c>
      <c r="E149">
        <v>82</v>
      </c>
      <c r="F149">
        <f>VLOOKUP(B149,Sheet3!A:P,14,FALSE)</f>
        <v>0.600209252158448</v>
      </c>
      <c r="G149">
        <f>VLOOKUP(B149,Sheet3!A:P,15,FALSE)</f>
        <v>0.203159567101377</v>
      </c>
      <c r="H149">
        <f>VLOOKUP(B149,Sheet3!A:P,16,FALSE)</f>
        <v>0.196631180740175</v>
      </c>
      <c r="I149">
        <f t="shared" si="6"/>
        <v>85</v>
      </c>
      <c r="J149">
        <f t="shared" si="7"/>
        <v>86.6077838993119</v>
      </c>
    </row>
    <row r="150" spans="1:10">
      <c r="A150">
        <v>149</v>
      </c>
      <c r="B150">
        <v>4</v>
      </c>
      <c r="C150">
        <v>88</v>
      </c>
      <c r="D150">
        <v>80</v>
      </c>
      <c r="E150">
        <v>87</v>
      </c>
      <c r="F150">
        <f>VLOOKUP(B150,Sheet3!A:P,14,FALSE)</f>
        <v>0.600209252158448</v>
      </c>
      <c r="G150">
        <f>VLOOKUP(B150,Sheet3!A:P,15,FALSE)</f>
        <v>0.203159567101377</v>
      </c>
      <c r="H150">
        <f>VLOOKUP(B150,Sheet3!A:P,16,FALSE)</f>
        <v>0.196631180740175</v>
      </c>
      <c r="I150">
        <f t="shared" si="6"/>
        <v>85</v>
      </c>
      <c r="J150">
        <f t="shared" si="7"/>
        <v>86.1780922824488</v>
      </c>
    </row>
    <row r="151" spans="1:10">
      <c r="A151">
        <v>150</v>
      </c>
      <c r="B151">
        <v>4</v>
      </c>
      <c r="C151">
        <v>80</v>
      </c>
      <c r="D151">
        <v>88</v>
      </c>
      <c r="E151">
        <v>87</v>
      </c>
      <c r="F151">
        <f>VLOOKUP(B151,Sheet3!A:P,14,FALSE)</f>
        <v>0.600209252158448</v>
      </c>
      <c r="G151">
        <f>VLOOKUP(B151,Sheet3!A:P,15,FALSE)</f>
        <v>0.203159567101377</v>
      </c>
      <c r="H151">
        <f>VLOOKUP(B151,Sheet3!A:P,16,FALSE)</f>
        <v>0.196631180740175</v>
      </c>
      <c r="I151">
        <f t="shared" si="6"/>
        <v>85</v>
      </c>
      <c r="J151">
        <f t="shared" si="7"/>
        <v>83.0016948019922</v>
      </c>
    </row>
    <row r="152" spans="1:10">
      <c r="A152">
        <v>151</v>
      </c>
      <c r="B152">
        <v>4</v>
      </c>
      <c r="C152">
        <v>84</v>
      </c>
      <c r="D152">
        <v>83</v>
      </c>
      <c r="E152">
        <v>91</v>
      </c>
      <c r="F152">
        <f>VLOOKUP(B152,Sheet3!A:P,14,FALSE)</f>
        <v>0.600209252158448</v>
      </c>
      <c r="G152">
        <f>VLOOKUP(B152,Sheet3!A:P,15,FALSE)</f>
        <v>0.203159567101377</v>
      </c>
      <c r="H152">
        <f>VLOOKUP(B152,Sheet3!A:P,16,FALSE)</f>
        <v>0.196631180740175</v>
      </c>
      <c r="I152">
        <f t="shared" si="6"/>
        <v>86</v>
      </c>
      <c r="J152">
        <f t="shared" si="7"/>
        <v>85.1732586980798</v>
      </c>
    </row>
    <row r="153" spans="1:10">
      <c r="A153">
        <v>152</v>
      </c>
      <c r="B153">
        <v>4</v>
      </c>
      <c r="C153">
        <v>79</v>
      </c>
      <c r="D153">
        <v>86</v>
      </c>
      <c r="E153">
        <v>93</v>
      </c>
      <c r="F153">
        <f>VLOOKUP(B153,Sheet3!A:P,14,FALSE)</f>
        <v>0.600209252158448</v>
      </c>
      <c r="G153">
        <f>VLOOKUP(B153,Sheet3!A:P,15,FALSE)</f>
        <v>0.203159567101377</v>
      </c>
      <c r="H153">
        <f>VLOOKUP(B153,Sheet3!A:P,16,FALSE)</f>
        <v>0.196631180740175</v>
      </c>
      <c r="I153">
        <f t="shared" si="6"/>
        <v>86</v>
      </c>
      <c r="J153">
        <f t="shared" si="7"/>
        <v>83.1749535000721</v>
      </c>
    </row>
    <row r="154" spans="1:10">
      <c r="A154">
        <v>153</v>
      </c>
      <c r="B154">
        <v>4</v>
      </c>
      <c r="C154">
        <v>91</v>
      </c>
      <c r="D154">
        <v>90</v>
      </c>
      <c r="E154">
        <v>78</v>
      </c>
      <c r="F154">
        <f>VLOOKUP(B154,Sheet3!A:P,14,FALSE)</f>
        <v>0.600209252158448</v>
      </c>
      <c r="G154">
        <f>VLOOKUP(B154,Sheet3!A:P,15,FALSE)</f>
        <v>0.203159567101377</v>
      </c>
      <c r="H154">
        <f>VLOOKUP(B154,Sheet3!A:P,16,FALSE)</f>
        <v>0.196631180740175</v>
      </c>
      <c r="I154">
        <f t="shared" si="6"/>
        <v>86.3333333333333</v>
      </c>
      <c r="J154">
        <f t="shared" si="7"/>
        <v>88.2406350832763</v>
      </c>
    </row>
    <row r="155" spans="1:10">
      <c r="A155">
        <v>154</v>
      </c>
      <c r="B155">
        <v>4</v>
      </c>
      <c r="C155">
        <v>91</v>
      </c>
      <c r="D155">
        <v>81</v>
      </c>
      <c r="E155">
        <v>87</v>
      </c>
      <c r="F155">
        <f>VLOOKUP(B155,Sheet3!A:P,14,FALSE)</f>
        <v>0.600209252158448</v>
      </c>
      <c r="G155">
        <f>VLOOKUP(B155,Sheet3!A:P,15,FALSE)</f>
        <v>0.203159567101377</v>
      </c>
      <c r="H155">
        <f>VLOOKUP(B155,Sheet3!A:P,16,FALSE)</f>
        <v>0.196631180740175</v>
      </c>
      <c r="I155">
        <f t="shared" si="6"/>
        <v>86.3333333333333</v>
      </c>
      <c r="J155">
        <f t="shared" si="7"/>
        <v>88.1818796060255</v>
      </c>
    </row>
    <row r="156" spans="1:10">
      <c r="A156">
        <v>155</v>
      </c>
      <c r="B156">
        <v>4</v>
      </c>
      <c r="C156">
        <v>82</v>
      </c>
      <c r="D156">
        <v>89</v>
      </c>
      <c r="E156">
        <v>89</v>
      </c>
      <c r="F156">
        <f>VLOOKUP(B156,Sheet3!A:P,14,FALSE)</f>
        <v>0.600209252158448</v>
      </c>
      <c r="G156">
        <f>VLOOKUP(B156,Sheet3!A:P,15,FALSE)</f>
        <v>0.203159567101377</v>
      </c>
      <c r="H156">
        <f>VLOOKUP(B156,Sheet3!A:P,16,FALSE)</f>
        <v>0.196631180740175</v>
      </c>
      <c r="I156">
        <f t="shared" si="6"/>
        <v>86.6666666666667</v>
      </c>
      <c r="J156">
        <f t="shared" si="7"/>
        <v>84.7985352348909</v>
      </c>
    </row>
    <row r="157" spans="1:10">
      <c r="A157">
        <v>156</v>
      </c>
      <c r="B157">
        <v>4</v>
      </c>
      <c r="C157">
        <v>85</v>
      </c>
      <c r="D157">
        <v>90</v>
      </c>
      <c r="E157">
        <v>86</v>
      </c>
      <c r="F157">
        <f>VLOOKUP(B157,Sheet3!A:P,14,FALSE)</f>
        <v>0.600209252158448</v>
      </c>
      <c r="G157">
        <f>VLOOKUP(B157,Sheet3!A:P,15,FALSE)</f>
        <v>0.203159567101377</v>
      </c>
      <c r="H157">
        <f>VLOOKUP(B157,Sheet3!A:P,16,FALSE)</f>
        <v>0.196631180740175</v>
      </c>
      <c r="I157">
        <f t="shared" si="6"/>
        <v>87</v>
      </c>
      <c r="J157">
        <f t="shared" si="7"/>
        <v>86.2124290162471</v>
      </c>
    </row>
    <row r="158" spans="1:10">
      <c r="A158">
        <v>157</v>
      </c>
      <c r="B158">
        <v>4</v>
      </c>
      <c r="C158">
        <v>88</v>
      </c>
      <c r="D158">
        <v>86</v>
      </c>
      <c r="E158">
        <v>88</v>
      </c>
      <c r="F158">
        <f>VLOOKUP(B158,Sheet3!A:P,14,FALSE)</f>
        <v>0.600209252158448</v>
      </c>
      <c r="G158">
        <f>VLOOKUP(B158,Sheet3!A:P,15,FALSE)</f>
        <v>0.203159567101377</v>
      </c>
      <c r="H158">
        <f>VLOOKUP(B158,Sheet3!A:P,16,FALSE)</f>
        <v>0.196631180740175</v>
      </c>
      <c r="I158">
        <f t="shared" si="6"/>
        <v>87.3333333333333</v>
      </c>
      <c r="J158">
        <f t="shared" si="7"/>
        <v>87.5936808657972</v>
      </c>
    </row>
    <row r="159" spans="1:10">
      <c r="A159">
        <v>158</v>
      </c>
      <c r="B159">
        <v>4</v>
      </c>
      <c r="C159">
        <v>93</v>
      </c>
      <c r="D159">
        <v>86</v>
      </c>
      <c r="E159">
        <v>90</v>
      </c>
      <c r="F159">
        <f>VLOOKUP(B159,Sheet3!A:P,14,FALSE)</f>
        <v>0.600209252158448</v>
      </c>
      <c r="G159">
        <f>VLOOKUP(B159,Sheet3!A:P,15,FALSE)</f>
        <v>0.203159567101377</v>
      </c>
      <c r="H159">
        <f>VLOOKUP(B159,Sheet3!A:P,16,FALSE)</f>
        <v>0.196631180740175</v>
      </c>
      <c r="I159">
        <f t="shared" si="6"/>
        <v>89.6666666666667</v>
      </c>
      <c r="J159">
        <f t="shared" si="7"/>
        <v>90.9879894880698</v>
      </c>
    </row>
    <row r="160" spans="1:10">
      <c r="A160">
        <v>159</v>
      </c>
      <c r="B160">
        <v>4</v>
      </c>
      <c r="C160">
        <v>77</v>
      </c>
      <c r="D160">
        <v>76</v>
      </c>
      <c r="E160">
        <v>76</v>
      </c>
      <c r="F160">
        <f>VLOOKUP(B160,Sheet3!A:P,14,FALSE)</f>
        <v>0.600209252158448</v>
      </c>
      <c r="G160">
        <f>VLOOKUP(B160,Sheet3!A:P,15,FALSE)</f>
        <v>0.203159567101377</v>
      </c>
      <c r="H160">
        <f>VLOOKUP(B160,Sheet3!A:P,16,FALSE)</f>
        <v>0.196631180740175</v>
      </c>
      <c r="I160">
        <f t="shared" si="6"/>
        <v>76.3333333333333</v>
      </c>
      <c r="J160">
        <f t="shared" si="7"/>
        <v>76.6002092521585</v>
      </c>
    </row>
    <row r="161" spans="1:10">
      <c r="A161">
        <v>160</v>
      </c>
      <c r="B161">
        <v>4</v>
      </c>
      <c r="C161">
        <v>81</v>
      </c>
      <c r="D161">
        <v>82</v>
      </c>
      <c r="E161">
        <v>80</v>
      </c>
      <c r="F161">
        <f>VLOOKUP(B161,Sheet3!A:P,14,FALSE)</f>
        <v>0.600209252158448</v>
      </c>
      <c r="G161">
        <f>VLOOKUP(B161,Sheet3!A:P,15,FALSE)</f>
        <v>0.203159567101377</v>
      </c>
      <c r="H161">
        <f>VLOOKUP(B161,Sheet3!A:P,16,FALSE)</f>
        <v>0.196631180740175</v>
      </c>
      <c r="I161">
        <f t="shared" si="6"/>
        <v>81</v>
      </c>
      <c r="J161">
        <f t="shared" si="7"/>
        <v>81.0065283863612</v>
      </c>
    </row>
    <row r="162" spans="1:10">
      <c r="A162">
        <v>161</v>
      </c>
      <c r="B162">
        <v>4</v>
      </c>
      <c r="C162">
        <v>80</v>
      </c>
      <c r="D162">
        <v>81</v>
      </c>
      <c r="E162">
        <v>84</v>
      </c>
      <c r="F162">
        <f>VLOOKUP(B162,Sheet3!A:P,14,FALSE)</f>
        <v>0.600209252158448</v>
      </c>
      <c r="G162">
        <f>VLOOKUP(B162,Sheet3!A:P,15,FALSE)</f>
        <v>0.203159567101377</v>
      </c>
      <c r="H162">
        <f>VLOOKUP(B162,Sheet3!A:P,16,FALSE)</f>
        <v>0.196631180740175</v>
      </c>
      <c r="I162">
        <f t="shared" si="6"/>
        <v>81.6666666666667</v>
      </c>
      <c r="J162">
        <f t="shared" si="7"/>
        <v>80.9896842900621</v>
      </c>
    </row>
    <row r="163" spans="1:10">
      <c r="A163">
        <v>162</v>
      </c>
      <c r="B163">
        <v>4</v>
      </c>
      <c r="C163">
        <v>81</v>
      </c>
      <c r="D163">
        <v>79</v>
      </c>
      <c r="E163">
        <v>87</v>
      </c>
      <c r="F163">
        <f>VLOOKUP(B163,Sheet3!A:P,14,FALSE)</f>
        <v>0.600209252158448</v>
      </c>
      <c r="G163">
        <f>VLOOKUP(B163,Sheet3!A:P,15,FALSE)</f>
        <v>0.203159567101377</v>
      </c>
      <c r="H163">
        <f>VLOOKUP(B163,Sheet3!A:P,16,FALSE)</f>
        <v>0.196631180740175</v>
      </c>
      <c r="I163">
        <f t="shared" si="6"/>
        <v>82.3333333333333</v>
      </c>
      <c r="J163">
        <f t="shared" si="7"/>
        <v>81.7734679502383</v>
      </c>
    </row>
    <row r="164" spans="1:10">
      <c r="A164">
        <v>163</v>
      </c>
      <c r="B164">
        <v>4</v>
      </c>
      <c r="C164">
        <v>91</v>
      </c>
      <c r="D164">
        <v>80</v>
      </c>
      <c r="E164">
        <v>92</v>
      </c>
      <c r="F164">
        <f>VLOOKUP(B164,Sheet3!A:P,14,FALSE)</f>
        <v>0.600209252158448</v>
      </c>
      <c r="G164">
        <f>VLOOKUP(B164,Sheet3!A:P,15,FALSE)</f>
        <v>0.203159567101377</v>
      </c>
      <c r="H164">
        <f>VLOOKUP(B164,Sheet3!A:P,16,FALSE)</f>
        <v>0.196631180740175</v>
      </c>
      <c r="I164">
        <f t="shared" si="6"/>
        <v>87.6666666666667</v>
      </c>
      <c r="J164">
        <f>C164*F164+D164*G164+E164*H164</f>
        <v>88.961875942625</v>
      </c>
    </row>
    <row r="165" spans="1:10">
      <c r="A165">
        <v>164</v>
      </c>
      <c r="B165">
        <v>4</v>
      </c>
      <c r="C165">
        <v>88</v>
      </c>
      <c r="D165">
        <v>70</v>
      </c>
      <c r="E165">
        <v>81</v>
      </c>
      <c r="F165">
        <f>VLOOKUP(B165,Sheet3!A:P,14,FALSE)</f>
        <v>0.600209252158448</v>
      </c>
      <c r="G165">
        <f>VLOOKUP(B165,Sheet3!A:P,15,FALSE)</f>
        <v>0.203159567101377</v>
      </c>
      <c r="H165">
        <f>VLOOKUP(B165,Sheet3!A:P,16,FALSE)</f>
        <v>0.196631180740175</v>
      </c>
      <c r="I165">
        <f t="shared" si="6"/>
        <v>79.6666666666667</v>
      </c>
      <c r="J165">
        <f t="shared" ref="J165:J228" si="8">C165*F165+D165*G165+E165*H165</f>
        <v>82.966709526994</v>
      </c>
    </row>
    <row r="166" spans="1:10">
      <c r="A166">
        <v>165</v>
      </c>
      <c r="B166">
        <v>4</v>
      </c>
      <c r="C166">
        <v>73</v>
      </c>
      <c r="D166">
        <v>71</v>
      </c>
      <c r="E166">
        <v>73</v>
      </c>
      <c r="F166">
        <f>VLOOKUP(B166,Sheet3!A:P,14,FALSE)</f>
        <v>0.600209252158448</v>
      </c>
      <c r="G166">
        <f>VLOOKUP(B166,Sheet3!A:P,15,FALSE)</f>
        <v>0.203159567101377</v>
      </c>
      <c r="H166">
        <f>VLOOKUP(B166,Sheet3!A:P,16,FALSE)</f>
        <v>0.196631180740175</v>
      </c>
      <c r="I166">
        <f t="shared" si="6"/>
        <v>72.3333333333333</v>
      </c>
      <c r="J166">
        <f t="shared" si="8"/>
        <v>72.5936808657972</v>
      </c>
    </row>
    <row r="167" spans="1:10">
      <c r="A167">
        <v>166</v>
      </c>
      <c r="B167">
        <v>4</v>
      </c>
      <c r="C167">
        <v>73</v>
      </c>
      <c r="D167">
        <v>80</v>
      </c>
      <c r="E167">
        <v>65</v>
      </c>
      <c r="F167">
        <f>VLOOKUP(B167,Sheet3!A:P,14,FALSE)</f>
        <v>0.600209252158448</v>
      </c>
      <c r="G167">
        <f>VLOOKUP(B167,Sheet3!A:P,15,FALSE)</f>
        <v>0.203159567101377</v>
      </c>
      <c r="H167">
        <f>VLOOKUP(B167,Sheet3!A:P,16,FALSE)</f>
        <v>0.196631180740175</v>
      </c>
      <c r="I167">
        <f t="shared" si="6"/>
        <v>72.6666666666667</v>
      </c>
      <c r="J167">
        <f t="shared" si="8"/>
        <v>72.8490675237882</v>
      </c>
    </row>
    <row r="168" spans="1:10">
      <c r="A168">
        <v>167</v>
      </c>
      <c r="B168">
        <v>4</v>
      </c>
      <c r="C168">
        <v>74</v>
      </c>
      <c r="D168">
        <v>80</v>
      </c>
      <c r="E168">
        <v>83</v>
      </c>
      <c r="F168">
        <f>VLOOKUP(B168,Sheet3!A:P,14,FALSE)</f>
        <v>0.600209252158448</v>
      </c>
      <c r="G168">
        <f>VLOOKUP(B168,Sheet3!A:P,15,FALSE)</f>
        <v>0.203159567101377</v>
      </c>
      <c r="H168">
        <f>VLOOKUP(B168,Sheet3!A:P,16,FALSE)</f>
        <v>0.196631180740175</v>
      </c>
      <c r="I168">
        <f t="shared" si="6"/>
        <v>79</v>
      </c>
      <c r="J168">
        <f t="shared" si="8"/>
        <v>76.9886380292698</v>
      </c>
    </row>
    <row r="169" spans="1:10">
      <c r="A169">
        <v>168</v>
      </c>
      <c r="B169">
        <v>4</v>
      </c>
      <c r="C169">
        <v>84</v>
      </c>
      <c r="D169">
        <v>82</v>
      </c>
      <c r="E169">
        <v>78</v>
      </c>
      <c r="F169">
        <f>VLOOKUP(B169,Sheet3!A:P,14,FALSE)</f>
        <v>0.600209252158448</v>
      </c>
      <c r="G169">
        <f>VLOOKUP(B169,Sheet3!A:P,15,FALSE)</f>
        <v>0.203159567101377</v>
      </c>
      <c r="H169">
        <f>VLOOKUP(B169,Sheet3!A:P,16,FALSE)</f>
        <v>0.196631180740175</v>
      </c>
      <c r="I169">
        <f t="shared" si="6"/>
        <v>81.3333333333333</v>
      </c>
      <c r="J169">
        <f t="shared" si="8"/>
        <v>82.4138937813562</v>
      </c>
    </row>
    <row r="170" spans="1:10">
      <c r="A170">
        <v>169</v>
      </c>
      <c r="B170">
        <v>4</v>
      </c>
      <c r="C170">
        <v>71</v>
      </c>
      <c r="D170">
        <v>76</v>
      </c>
      <c r="E170">
        <v>86</v>
      </c>
      <c r="F170">
        <f>VLOOKUP(B170,Sheet3!A:P,14,FALSE)</f>
        <v>0.600209252158448</v>
      </c>
      <c r="G170">
        <f>VLOOKUP(B170,Sheet3!A:P,15,FALSE)</f>
        <v>0.203159567101377</v>
      </c>
      <c r="H170">
        <f>VLOOKUP(B170,Sheet3!A:P,16,FALSE)</f>
        <v>0.196631180740175</v>
      </c>
      <c r="I170">
        <f t="shared" si="6"/>
        <v>77.6666666666667</v>
      </c>
      <c r="J170">
        <f t="shared" si="8"/>
        <v>74.9652655466095</v>
      </c>
    </row>
    <row r="171" spans="1:10">
      <c r="A171">
        <v>170</v>
      </c>
      <c r="B171">
        <v>4</v>
      </c>
      <c r="C171">
        <v>76</v>
      </c>
      <c r="D171">
        <v>78</v>
      </c>
      <c r="E171">
        <v>86</v>
      </c>
      <c r="F171">
        <f>VLOOKUP(B171,Sheet3!A:P,14,FALSE)</f>
        <v>0.600209252158448</v>
      </c>
      <c r="G171">
        <f>VLOOKUP(B171,Sheet3!A:P,15,FALSE)</f>
        <v>0.203159567101377</v>
      </c>
      <c r="H171">
        <f>VLOOKUP(B171,Sheet3!A:P,16,FALSE)</f>
        <v>0.196631180740175</v>
      </c>
      <c r="I171">
        <f t="shared" si="6"/>
        <v>80</v>
      </c>
      <c r="J171">
        <f t="shared" si="8"/>
        <v>78.3726309416045</v>
      </c>
    </row>
    <row r="172" spans="1:10">
      <c r="A172">
        <v>171</v>
      </c>
      <c r="B172">
        <v>4</v>
      </c>
      <c r="C172">
        <v>71</v>
      </c>
      <c r="D172">
        <v>76</v>
      </c>
      <c r="E172">
        <v>70</v>
      </c>
      <c r="F172">
        <f>VLOOKUP(B172,Sheet3!A:P,14,FALSE)</f>
        <v>0.600209252158448</v>
      </c>
      <c r="G172">
        <f>VLOOKUP(B172,Sheet3!A:P,15,FALSE)</f>
        <v>0.203159567101377</v>
      </c>
      <c r="H172">
        <f>VLOOKUP(B172,Sheet3!A:P,16,FALSE)</f>
        <v>0.196631180740175</v>
      </c>
      <c r="I172">
        <f t="shared" si="6"/>
        <v>72.3333333333333</v>
      </c>
      <c r="J172">
        <f t="shared" si="8"/>
        <v>71.8191666547667</v>
      </c>
    </row>
    <row r="173" spans="1:10">
      <c r="A173">
        <v>172</v>
      </c>
      <c r="B173">
        <v>4</v>
      </c>
      <c r="C173">
        <v>74</v>
      </c>
      <c r="D173">
        <v>75</v>
      </c>
      <c r="E173">
        <v>74</v>
      </c>
      <c r="F173">
        <f>VLOOKUP(B173,Sheet3!A:P,14,FALSE)</f>
        <v>0.600209252158448</v>
      </c>
      <c r="G173">
        <f>VLOOKUP(B173,Sheet3!A:P,15,FALSE)</f>
        <v>0.203159567101377</v>
      </c>
      <c r="H173">
        <f>VLOOKUP(B173,Sheet3!A:P,16,FALSE)</f>
        <v>0.196631180740175</v>
      </c>
      <c r="I173">
        <f t="shared" si="6"/>
        <v>74.3333333333333</v>
      </c>
      <c r="J173">
        <f t="shared" si="8"/>
        <v>74.2031595671014</v>
      </c>
    </row>
    <row r="174" spans="1:10">
      <c r="A174">
        <v>173</v>
      </c>
      <c r="B174">
        <v>4</v>
      </c>
      <c r="C174">
        <v>73</v>
      </c>
      <c r="D174">
        <v>77</v>
      </c>
      <c r="E174">
        <v>75</v>
      </c>
      <c r="F174">
        <f>VLOOKUP(B174,Sheet3!A:P,14,FALSE)</f>
        <v>0.600209252158448</v>
      </c>
      <c r="G174">
        <f>VLOOKUP(B174,Sheet3!A:P,15,FALSE)</f>
        <v>0.203159567101377</v>
      </c>
      <c r="H174">
        <f>VLOOKUP(B174,Sheet3!A:P,16,FALSE)</f>
        <v>0.196631180740175</v>
      </c>
      <c r="I174">
        <f t="shared" si="6"/>
        <v>75</v>
      </c>
      <c r="J174">
        <f t="shared" si="8"/>
        <v>74.2059006298858</v>
      </c>
    </row>
    <row r="175" spans="1:10">
      <c r="A175">
        <v>174</v>
      </c>
      <c r="B175">
        <v>4</v>
      </c>
      <c r="C175">
        <v>74</v>
      </c>
      <c r="D175">
        <v>75</v>
      </c>
      <c r="E175">
        <v>79</v>
      </c>
      <c r="F175">
        <f>VLOOKUP(B175,Sheet3!A:P,14,FALSE)</f>
        <v>0.600209252158448</v>
      </c>
      <c r="G175">
        <f>VLOOKUP(B175,Sheet3!A:P,15,FALSE)</f>
        <v>0.203159567101377</v>
      </c>
      <c r="H175">
        <f>VLOOKUP(B175,Sheet3!A:P,16,FALSE)</f>
        <v>0.196631180740175</v>
      </c>
      <c r="I175">
        <f t="shared" si="6"/>
        <v>76</v>
      </c>
      <c r="J175">
        <f t="shared" si="8"/>
        <v>75.1863154708022</v>
      </c>
    </row>
    <row r="176" spans="1:10">
      <c r="A176">
        <v>175</v>
      </c>
      <c r="B176">
        <v>4</v>
      </c>
      <c r="C176">
        <v>79</v>
      </c>
      <c r="D176">
        <v>80</v>
      </c>
      <c r="E176">
        <v>82</v>
      </c>
      <c r="F176">
        <f>VLOOKUP(B176,Sheet3!A:P,14,FALSE)</f>
        <v>0.600209252158448</v>
      </c>
      <c r="G176">
        <f>VLOOKUP(B176,Sheet3!A:P,15,FALSE)</f>
        <v>0.203159567101377</v>
      </c>
      <c r="H176">
        <f>VLOOKUP(B176,Sheet3!A:P,16,FALSE)</f>
        <v>0.196631180740175</v>
      </c>
      <c r="I176">
        <f t="shared" si="6"/>
        <v>80.3333333333333</v>
      </c>
      <c r="J176">
        <f t="shared" si="8"/>
        <v>79.7930531093219</v>
      </c>
    </row>
    <row r="177" spans="1:10">
      <c r="A177">
        <v>176</v>
      </c>
      <c r="B177">
        <v>4</v>
      </c>
      <c r="C177">
        <v>77</v>
      </c>
      <c r="D177">
        <v>80</v>
      </c>
      <c r="E177">
        <v>85</v>
      </c>
      <c r="F177">
        <f>VLOOKUP(B177,Sheet3!A:P,14,FALSE)</f>
        <v>0.600209252158448</v>
      </c>
      <c r="G177">
        <f>VLOOKUP(B177,Sheet3!A:P,15,FALSE)</f>
        <v>0.203159567101377</v>
      </c>
      <c r="H177">
        <f>VLOOKUP(B177,Sheet3!A:P,16,FALSE)</f>
        <v>0.196631180740175</v>
      </c>
      <c r="I177">
        <f t="shared" si="6"/>
        <v>80.6666666666667</v>
      </c>
      <c r="J177">
        <f t="shared" si="8"/>
        <v>79.1825281472255</v>
      </c>
    </row>
    <row r="178" spans="1:10">
      <c r="A178">
        <v>177</v>
      </c>
      <c r="B178">
        <v>4</v>
      </c>
      <c r="C178">
        <v>79</v>
      </c>
      <c r="D178">
        <v>82</v>
      </c>
      <c r="E178">
        <v>87</v>
      </c>
      <c r="F178">
        <f>VLOOKUP(B178,Sheet3!A:P,14,FALSE)</f>
        <v>0.600209252158448</v>
      </c>
      <c r="G178">
        <f>VLOOKUP(B178,Sheet3!A:P,15,FALSE)</f>
        <v>0.203159567101377</v>
      </c>
      <c r="H178">
        <f>VLOOKUP(B178,Sheet3!A:P,16,FALSE)</f>
        <v>0.196631180740175</v>
      </c>
      <c r="I178">
        <f t="shared" si="6"/>
        <v>82.6666666666667</v>
      </c>
      <c r="J178">
        <f t="shared" si="8"/>
        <v>81.1825281472255</v>
      </c>
    </row>
    <row r="179" spans="1:10">
      <c r="A179">
        <v>178</v>
      </c>
      <c r="B179">
        <v>4</v>
      </c>
      <c r="C179">
        <v>96</v>
      </c>
      <c r="D179">
        <v>78</v>
      </c>
      <c r="E179">
        <v>75</v>
      </c>
      <c r="F179">
        <f>VLOOKUP(B179,Sheet3!A:P,14,FALSE)</f>
        <v>0.600209252158448</v>
      </c>
      <c r="G179">
        <f>VLOOKUP(B179,Sheet3!A:P,15,FALSE)</f>
        <v>0.203159567101377</v>
      </c>
      <c r="H179">
        <f>VLOOKUP(B179,Sheet3!A:P,16,FALSE)</f>
        <v>0.196631180740175</v>
      </c>
      <c r="I179">
        <f t="shared" si="6"/>
        <v>83</v>
      </c>
      <c r="J179">
        <f t="shared" si="8"/>
        <v>88.2138729966315</v>
      </c>
    </row>
    <row r="180" spans="1:10">
      <c r="A180">
        <v>179</v>
      </c>
      <c r="B180">
        <v>4</v>
      </c>
      <c r="C180">
        <v>91</v>
      </c>
      <c r="D180">
        <v>82</v>
      </c>
      <c r="E180">
        <v>95</v>
      </c>
      <c r="F180">
        <f>VLOOKUP(B180,Sheet3!A:P,14,FALSE)</f>
        <v>0.600209252158448</v>
      </c>
      <c r="G180">
        <f>VLOOKUP(B180,Sheet3!A:P,15,FALSE)</f>
        <v>0.203159567101377</v>
      </c>
      <c r="H180">
        <f>VLOOKUP(B180,Sheet3!A:P,16,FALSE)</f>
        <v>0.196631180740175</v>
      </c>
      <c r="I180">
        <f t="shared" si="6"/>
        <v>89.3333333333333</v>
      </c>
      <c r="J180">
        <f t="shared" si="8"/>
        <v>89.9580886190483</v>
      </c>
    </row>
    <row r="181" spans="1:10">
      <c r="A181">
        <v>180</v>
      </c>
      <c r="B181">
        <v>4</v>
      </c>
      <c r="C181">
        <v>94</v>
      </c>
      <c r="D181">
        <v>78</v>
      </c>
      <c r="E181">
        <v>76</v>
      </c>
      <c r="F181">
        <f>VLOOKUP(B181,Sheet3!A:P,14,FALSE)</f>
        <v>0.600209252158448</v>
      </c>
      <c r="G181">
        <f>VLOOKUP(B181,Sheet3!A:P,15,FALSE)</f>
        <v>0.203159567101377</v>
      </c>
      <c r="H181">
        <f>VLOOKUP(B181,Sheet3!A:P,16,FALSE)</f>
        <v>0.196631180740175</v>
      </c>
      <c r="I181">
        <f t="shared" si="6"/>
        <v>82.6666666666667</v>
      </c>
      <c r="J181">
        <f t="shared" si="8"/>
        <v>87.2100856730548</v>
      </c>
    </row>
    <row r="182" spans="1:10">
      <c r="A182">
        <v>181</v>
      </c>
      <c r="B182">
        <v>4</v>
      </c>
      <c r="C182">
        <v>61</v>
      </c>
      <c r="D182">
        <v>75</v>
      </c>
      <c r="E182">
        <v>74</v>
      </c>
      <c r="F182">
        <f>VLOOKUP(B182,Sheet3!A:P,14,FALSE)</f>
        <v>0.600209252158448</v>
      </c>
      <c r="G182">
        <f>VLOOKUP(B182,Sheet3!A:P,15,FALSE)</f>
        <v>0.203159567101377</v>
      </c>
      <c r="H182">
        <f>VLOOKUP(B182,Sheet3!A:P,16,FALSE)</f>
        <v>0.196631180740175</v>
      </c>
      <c r="I182">
        <f t="shared" si="6"/>
        <v>70</v>
      </c>
      <c r="J182">
        <f t="shared" si="8"/>
        <v>66.4004392890415</v>
      </c>
    </row>
    <row r="183" spans="1:10">
      <c r="A183">
        <v>182</v>
      </c>
      <c r="B183">
        <v>4</v>
      </c>
      <c r="C183">
        <v>62</v>
      </c>
      <c r="D183">
        <v>73</v>
      </c>
      <c r="E183">
        <v>82</v>
      </c>
      <c r="F183">
        <f>VLOOKUP(B183,Sheet3!A:P,14,FALSE)</f>
        <v>0.600209252158448</v>
      </c>
      <c r="G183">
        <f>VLOOKUP(B183,Sheet3!A:P,15,FALSE)</f>
        <v>0.203159567101377</v>
      </c>
      <c r="H183">
        <f>VLOOKUP(B183,Sheet3!A:P,16,FALSE)</f>
        <v>0.196631180740175</v>
      </c>
      <c r="I183">
        <f t="shared" si="6"/>
        <v>72.3333333333333</v>
      </c>
      <c r="J183">
        <f t="shared" si="8"/>
        <v>68.1673788529186</v>
      </c>
    </row>
    <row r="184" spans="1:10">
      <c r="A184">
        <v>183</v>
      </c>
      <c r="B184">
        <v>4</v>
      </c>
      <c r="C184">
        <v>82</v>
      </c>
      <c r="D184">
        <v>73</v>
      </c>
      <c r="E184">
        <v>75</v>
      </c>
      <c r="F184">
        <f>VLOOKUP(B184,Sheet3!A:P,14,FALSE)</f>
        <v>0.600209252158448</v>
      </c>
      <c r="G184">
        <f>VLOOKUP(B184,Sheet3!A:P,15,FALSE)</f>
        <v>0.203159567101377</v>
      </c>
      <c r="H184">
        <f>VLOOKUP(B184,Sheet3!A:P,16,FALSE)</f>
        <v>0.196631180740175</v>
      </c>
      <c r="I184">
        <f t="shared" si="6"/>
        <v>76.6666666666667</v>
      </c>
      <c r="J184">
        <f t="shared" si="8"/>
        <v>78.7951456309064</v>
      </c>
    </row>
    <row r="185" spans="1:10">
      <c r="A185">
        <v>184</v>
      </c>
      <c r="B185">
        <v>4</v>
      </c>
      <c r="C185">
        <v>88</v>
      </c>
      <c r="D185">
        <v>74</v>
      </c>
      <c r="E185">
        <v>73</v>
      </c>
      <c r="F185">
        <f>VLOOKUP(B185,Sheet3!A:P,14,FALSE)</f>
        <v>0.600209252158448</v>
      </c>
      <c r="G185">
        <f>VLOOKUP(B185,Sheet3!A:P,15,FALSE)</f>
        <v>0.203159567101377</v>
      </c>
      <c r="H185">
        <f>VLOOKUP(B185,Sheet3!A:P,16,FALSE)</f>
        <v>0.196631180740175</v>
      </c>
      <c r="I185">
        <f t="shared" si="6"/>
        <v>78.3333333333333</v>
      </c>
      <c r="J185">
        <f t="shared" si="8"/>
        <v>82.2062983494781</v>
      </c>
    </row>
    <row r="186" spans="1:10">
      <c r="A186">
        <v>185</v>
      </c>
      <c r="B186">
        <v>4</v>
      </c>
      <c r="C186">
        <v>81</v>
      </c>
      <c r="D186">
        <v>72</v>
      </c>
      <c r="E186">
        <v>70</v>
      </c>
      <c r="F186">
        <f>VLOOKUP(B186,Sheet3!A:P,14,FALSE)</f>
        <v>0.600209252158448</v>
      </c>
      <c r="G186">
        <f>VLOOKUP(B186,Sheet3!A:P,15,FALSE)</f>
        <v>0.203159567101377</v>
      </c>
      <c r="H186">
        <f>VLOOKUP(B186,Sheet3!A:P,16,FALSE)</f>
        <v>0.196631180740175</v>
      </c>
      <c r="I186">
        <f t="shared" si="6"/>
        <v>74.3333333333333</v>
      </c>
      <c r="J186">
        <f t="shared" si="8"/>
        <v>77.0086209079457</v>
      </c>
    </row>
    <row r="187" spans="1:10">
      <c r="A187">
        <v>186</v>
      </c>
      <c r="B187">
        <v>4</v>
      </c>
      <c r="C187">
        <v>87</v>
      </c>
      <c r="D187">
        <v>78</v>
      </c>
      <c r="E187">
        <v>71</v>
      </c>
      <c r="F187">
        <f>VLOOKUP(B187,Sheet3!A:P,14,FALSE)</f>
        <v>0.600209252158448</v>
      </c>
      <c r="G187">
        <f>VLOOKUP(B187,Sheet3!A:P,15,FALSE)</f>
        <v>0.203159567101377</v>
      </c>
      <c r="H187">
        <f>VLOOKUP(B187,Sheet3!A:P,16,FALSE)</f>
        <v>0.196631180740175</v>
      </c>
      <c r="I187">
        <f t="shared" si="6"/>
        <v>78.6666666666667</v>
      </c>
      <c r="J187">
        <f t="shared" si="8"/>
        <v>82.0254650042448</v>
      </c>
    </row>
    <row r="188" spans="1:10">
      <c r="A188">
        <v>187</v>
      </c>
      <c r="B188">
        <v>4</v>
      </c>
      <c r="C188">
        <v>73</v>
      </c>
      <c r="D188">
        <v>88</v>
      </c>
      <c r="E188">
        <v>76</v>
      </c>
      <c r="F188">
        <f>VLOOKUP(B188,Sheet3!A:P,14,FALSE)</f>
        <v>0.600209252158448</v>
      </c>
      <c r="G188">
        <f>VLOOKUP(B188,Sheet3!A:P,15,FALSE)</f>
        <v>0.203159567101377</v>
      </c>
      <c r="H188">
        <f>VLOOKUP(B188,Sheet3!A:P,16,FALSE)</f>
        <v>0.196631180740175</v>
      </c>
      <c r="I188">
        <f t="shared" si="6"/>
        <v>79</v>
      </c>
      <c r="J188">
        <f t="shared" si="8"/>
        <v>76.6372870487412</v>
      </c>
    </row>
    <row r="189" spans="1:10">
      <c r="A189">
        <v>188</v>
      </c>
      <c r="B189">
        <v>4</v>
      </c>
      <c r="C189">
        <v>82</v>
      </c>
      <c r="D189">
        <v>81</v>
      </c>
      <c r="E189">
        <v>81</v>
      </c>
      <c r="F189">
        <f>VLOOKUP(B189,Sheet3!A:P,14,FALSE)</f>
        <v>0.600209252158448</v>
      </c>
      <c r="G189">
        <f>VLOOKUP(B189,Sheet3!A:P,15,FALSE)</f>
        <v>0.203159567101377</v>
      </c>
      <c r="H189">
        <f>VLOOKUP(B189,Sheet3!A:P,16,FALSE)</f>
        <v>0.196631180740175</v>
      </c>
      <c r="I189">
        <f t="shared" si="6"/>
        <v>81.3333333333333</v>
      </c>
      <c r="J189">
        <f t="shared" si="8"/>
        <v>81.6002092521585</v>
      </c>
    </row>
    <row r="190" spans="1:10">
      <c r="A190">
        <v>189</v>
      </c>
      <c r="B190">
        <v>4</v>
      </c>
      <c r="C190">
        <v>72</v>
      </c>
      <c r="D190">
        <v>70</v>
      </c>
      <c r="E190">
        <v>70</v>
      </c>
      <c r="F190">
        <f>VLOOKUP(B190,Sheet3!A:P,14,FALSE)</f>
        <v>0.600209252158448</v>
      </c>
      <c r="G190">
        <f>VLOOKUP(B190,Sheet3!A:P,15,FALSE)</f>
        <v>0.203159567101377</v>
      </c>
      <c r="H190">
        <f>VLOOKUP(B190,Sheet3!A:P,16,FALSE)</f>
        <v>0.196631180740175</v>
      </c>
      <c r="I190">
        <f t="shared" si="6"/>
        <v>70.6666666666667</v>
      </c>
      <c r="J190">
        <f t="shared" si="8"/>
        <v>71.2004185043169</v>
      </c>
    </row>
    <row r="191" spans="1:10">
      <c r="A191">
        <v>190</v>
      </c>
      <c r="B191">
        <v>4</v>
      </c>
      <c r="C191">
        <v>77</v>
      </c>
      <c r="D191">
        <v>74</v>
      </c>
      <c r="E191">
        <v>74</v>
      </c>
      <c r="F191">
        <f>VLOOKUP(B191,Sheet3!A:P,14,FALSE)</f>
        <v>0.600209252158448</v>
      </c>
      <c r="G191">
        <f>VLOOKUP(B191,Sheet3!A:P,15,FALSE)</f>
        <v>0.203159567101377</v>
      </c>
      <c r="H191">
        <f>VLOOKUP(B191,Sheet3!A:P,16,FALSE)</f>
        <v>0.196631180740175</v>
      </c>
      <c r="I191">
        <f t="shared" si="6"/>
        <v>75</v>
      </c>
      <c r="J191">
        <f t="shared" si="8"/>
        <v>75.8006277564753</v>
      </c>
    </row>
    <row r="192" spans="1:10">
      <c r="A192">
        <v>191</v>
      </c>
      <c r="B192">
        <v>4</v>
      </c>
      <c r="C192">
        <v>78</v>
      </c>
      <c r="D192">
        <v>75</v>
      </c>
      <c r="E192">
        <v>75</v>
      </c>
      <c r="F192">
        <f>VLOOKUP(B192,Sheet3!A:P,14,FALSE)</f>
        <v>0.600209252158448</v>
      </c>
      <c r="G192">
        <f>VLOOKUP(B192,Sheet3!A:P,15,FALSE)</f>
        <v>0.203159567101377</v>
      </c>
      <c r="H192">
        <f>VLOOKUP(B192,Sheet3!A:P,16,FALSE)</f>
        <v>0.196631180740175</v>
      </c>
      <c r="I192">
        <f t="shared" si="6"/>
        <v>76</v>
      </c>
      <c r="J192">
        <f t="shared" si="8"/>
        <v>76.8006277564753</v>
      </c>
    </row>
    <row r="193" spans="1:10">
      <c r="A193">
        <v>192</v>
      </c>
      <c r="B193">
        <v>4</v>
      </c>
      <c r="C193">
        <v>70</v>
      </c>
      <c r="D193">
        <v>69</v>
      </c>
      <c r="E193">
        <v>74</v>
      </c>
      <c r="F193">
        <f>VLOOKUP(B193,Sheet3!A:P,14,FALSE)</f>
        <v>0.600209252158448</v>
      </c>
      <c r="G193">
        <f>VLOOKUP(B193,Sheet3!A:P,15,FALSE)</f>
        <v>0.203159567101377</v>
      </c>
      <c r="H193">
        <f>VLOOKUP(B193,Sheet3!A:P,16,FALSE)</f>
        <v>0.196631180740175</v>
      </c>
      <c r="I193">
        <f t="shared" si="6"/>
        <v>71</v>
      </c>
      <c r="J193">
        <f t="shared" si="8"/>
        <v>70.5833651558593</v>
      </c>
    </row>
    <row r="194" spans="1:10">
      <c r="A194">
        <v>193</v>
      </c>
      <c r="B194">
        <v>4</v>
      </c>
      <c r="C194">
        <v>84</v>
      </c>
      <c r="D194">
        <v>75</v>
      </c>
      <c r="E194">
        <v>82</v>
      </c>
      <c r="F194">
        <f>VLOOKUP(B194,Sheet3!A:P,14,FALSE)</f>
        <v>0.600209252158448</v>
      </c>
      <c r="G194">
        <f>VLOOKUP(B194,Sheet3!A:P,15,FALSE)</f>
        <v>0.203159567101377</v>
      </c>
      <c r="H194">
        <f>VLOOKUP(B194,Sheet3!A:P,16,FALSE)</f>
        <v>0.196631180740175</v>
      </c>
      <c r="I194">
        <f t="shared" si="6"/>
        <v>80.3333333333333</v>
      </c>
      <c r="J194">
        <f t="shared" si="8"/>
        <v>81.7783015346073</v>
      </c>
    </row>
    <row r="195" spans="1:10">
      <c r="A195">
        <v>194</v>
      </c>
      <c r="B195">
        <v>5</v>
      </c>
      <c r="C195">
        <v>82</v>
      </c>
      <c r="D195">
        <v>68</v>
      </c>
      <c r="E195">
        <v>61</v>
      </c>
      <c r="F195">
        <f>VLOOKUP(B195,Sheet3!A:P,14,FALSE)</f>
        <v>0.333934151954488</v>
      </c>
      <c r="G195">
        <f>VLOOKUP(B195,Sheet3!A:P,15,FALSE)</f>
        <v>0.383403543983142</v>
      </c>
      <c r="H195">
        <f>VLOOKUP(B195,Sheet3!A:P,16,FALSE)</f>
        <v>0.282662304062371</v>
      </c>
      <c r="I195">
        <f t="shared" ref="I195:I258" si="9">AVERAGE(C195:E195)</f>
        <v>70.3333333333333</v>
      </c>
      <c r="J195">
        <f t="shared" si="8"/>
        <v>70.6964419989262</v>
      </c>
    </row>
    <row r="196" spans="1:10">
      <c r="A196">
        <v>195</v>
      </c>
      <c r="B196">
        <v>5</v>
      </c>
      <c r="C196">
        <v>70</v>
      </c>
      <c r="D196">
        <v>70</v>
      </c>
      <c r="E196">
        <v>78</v>
      </c>
      <c r="F196">
        <f>VLOOKUP(B196,Sheet3!A:P,14,FALSE)</f>
        <v>0.333934151954488</v>
      </c>
      <c r="G196">
        <f>VLOOKUP(B196,Sheet3!A:P,15,FALSE)</f>
        <v>0.383403543983142</v>
      </c>
      <c r="H196">
        <f>VLOOKUP(B196,Sheet3!A:P,16,FALSE)</f>
        <v>0.282662304062371</v>
      </c>
      <c r="I196">
        <f t="shared" si="9"/>
        <v>72.6666666666667</v>
      </c>
      <c r="J196">
        <f t="shared" si="8"/>
        <v>72.261298432499</v>
      </c>
    </row>
    <row r="197" spans="1:10">
      <c r="A197">
        <v>196</v>
      </c>
      <c r="B197">
        <v>5</v>
      </c>
      <c r="C197">
        <v>72</v>
      </c>
      <c r="D197">
        <v>73</v>
      </c>
      <c r="E197">
        <v>74</v>
      </c>
      <c r="F197">
        <f>VLOOKUP(B197,Sheet3!A:P,14,FALSE)</f>
        <v>0.333934151954488</v>
      </c>
      <c r="G197">
        <f>VLOOKUP(B197,Sheet3!A:P,15,FALSE)</f>
        <v>0.383403543983142</v>
      </c>
      <c r="H197">
        <f>VLOOKUP(B197,Sheet3!A:P,16,FALSE)</f>
        <v>0.282662304062371</v>
      </c>
      <c r="I197">
        <f t="shared" si="9"/>
        <v>73</v>
      </c>
      <c r="J197">
        <f t="shared" si="8"/>
        <v>72.9487281521079</v>
      </c>
    </row>
    <row r="198" spans="1:10">
      <c r="A198">
        <v>197</v>
      </c>
      <c r="B198">
        <v>5</v>
      </c>
      <c r="C198">
        <v>81</v>
      </c>
      <c r="D198">
        <v>80</v>
      </c>
      <c r="E198">
        <v>63</v>
      </c>
      <c r="F198">
        <f>VLOOKUP(B198,Sheet3!A:P,14,FALSE)</f>
        <v>0.333934151954488</v>
      </c>
      <c r="G198">
        <f>VLOOKUP(B198,Sheet3!A:P,15,FALSE)</f>
        <v>0.383403543983142</v>
      </c>
      <c r="H198">
        <f>VLOOKUP(B198,Sheet3!A:P,16,FALSE)</f>
        <v>0.282662304062371</v>
      </c>
      <c r="I198">
        <f t="shared" si="9"/>
        <v>74.6666666666667</v>
      </c>
      <c r="J198">
        <f t="shared" si="8"/>
        <v>75.5286749828942</v>
      </c>
    </row>
    <row r="199" spans="1:10">
      <c r="A199">
        <v>198</v>
      </c>
      <c r="B199">
        <v>5</v>
      </c>
      <c r="C199">
        <v>65</v>
      </c>
      <c r="D199">
        <v>77</v>
      </c>
      <c r="E199">
        <v>82</v>
      </c>
      <c r="F199">
        <f>VLOOKUP(B199,Sheet3!A:P,14,FALSE)</f>
        <v>0.333934151954488</v>
      </c>
      <c r="G199">
        <f>VLOOKUP(B199,Sheet3!A:P,15,FALSE)</f>
        <v>0.383403543983142</v>
      </c>
      <c r="H199">
        <f>VLOOKUP(B199,Sheet3!A:P,16,FALSE)</f>
        <v>0.282662304062371</v>
      </c>
      <c r="I199">
        <f t="shared" si="9"/>
        <v>74.6666666666667</v>
      </c>
      <c r="J199">
        <f t="shared" si="8"/>
        <v>74.406101696858</v>
      </c>
    </row>
    <row r="200" spans="1:10">
      <c r="A200">
        <v>199</v>
      </c>
      <c r="B200">
        <v>5</v>
      </c>
      <c r="C200">
        <v>70</v>
      </c>
      <c r="D200">
        <v>72</v>
      </c>
      <c r="E200">
        <v>83</v>
      </c>
      <c r="F200">
        <f>VLOOKUP(B200,Sheet3!A:P,14,FALSE)</f>
        <v>0.333934151954488</v>
      </c>
      <c r="G200">
        <f>VLOOKUP(B200,Sheet3!A:P,15,FALSE)</f>
        <v>0.383403543983142</v>
      </c>
      <c r="H200">
        <f>VLOOKUP(B200,Sheet3!A:P,16,FALSE)</f>
        <v>0.282662304062371</v>
      </c>
      <c r="I200">
        <f t="shared" si="9"/>
        <v>75</v>
      </c>
      <c r="J200">
        <f t="shared" si="8"/>
        <v>74.4414170407771</v>
      </c>
    </row>
    <row r="201" spans="1:10">
      <c r="A201">
        <v>200</v>
      </c>
      <c r="B201">
        <v>5</v>
      </c>
      <c r="C201">
        <v>75</v>
      </c>
      <c r="D201">
        <v>79</v>
      </c>
      <c r="E201">
        <v>72</v>
      </c>
      <c r="F201">
        <f>VLOOKUP(B201,Sheet3!A:P,14,FALSE)</f>
        <v>0.333934151954488</v>
      </c>
      <c r="G201">
        <f>VLOOKUP(B201,Sheet3!A:P,15,FALSE)</f>
        <v>0.383403543983142</v>
      </c>
      <c r="H201">
        <f>VLOOKUP(B201,Sheet3!A:P,16,FALSE)</f>
        <v>0.282662304062371</v>
      </c>
      <c r="I201">
        <f t="shared" si="9"/>
        <v>75.3333333333333</v>
      </c>
      <c r="J201">
        <f t="shared" si="8"/>
        <v>75.6856272637454</v>
      </c>
    </row>
    <row r="202" spans="1:10">
      <c r="A202">
        <v>201</v>
      </c>
      <c r="B202">
        <v>5</v>
      </c>
      <c r="C202">
        <v>79</v>
      </c>
      <c r="D202">
        <v>78</v>
      </c>
      <c r="E202">
        <v>71</v>
      </c>
      <c r="F202">
        <f>VLOOKUP(B202,Sheet3!A:P,14,FALSE)</f>
        <v>0.333934151954488</v>
      </c>
      <c r="G202">
        <f>VLOOKUP(B202,Sheet3!A:P,15,FALSE)</f>
        <v>0.383403543983142</v>
      </c>
      <c r="H202">
        <f>VLOOKUP(B202,Sheet3!A:P,16,FALSE)</f>
        <v>0.282662304062371</v>
      </c>
      <c r="I202">
        <f t="shared" si="9"/>
        <v>76</v>
      </c>
      <c r="J202">
        <f t="shared" si="8"/>
        <v>76.3552980235179</v>
      </c>
    </row>
    <row r="203" spans="1:10">
      <c r="A203">
        <v>202</v>
      </c>
      <c r="B203">
        <v>5</v>
      </c>
      <c r="C203">
        <v>78</v>
      </c>
      <c r="D203">
        <v>78</v>
      </c>
      <c r="E203">
        <v>74</v>
      </c>
      <c r="F203">
        <f>VLOOKUP(B203,Sheet3!A:P,14,FALSE)</f>
        <v>0.333934151954488</v>
      </c>
      <c r="G203">
        <f>VLOOKUP(B203,Sheet3!A:P,15,FALSE)</f>
        <v>0.383403543983142</v>
      </c>
      <c r="H203">
        <f>VLOOKUP(B203,Sheet3!A:P,16,FALSE)</f>
        <v>0.282662304062371</v>
      </c>
      <c r="I203">
        <f t="shared" si="9"/>
        <v>76.6666666666667</v>
      </c>
      <c r="J203">
        <f t="shared" si="8"/>
        <v>76.8693507837505</v>
      </c>
    </row>
    <row r="204" spans="1:10">
      <c r="A204">
        <v>203</v>
      </c>
      <c r="B204">
        <v>5</v>
      </c>
      <c r="C204">
        <v>88</v>
      </c>
      <c r="D204">
        <v>68</v>
      </c>
      <c r="E204">
        <v>80</v>
      </c>
      <c r="F204">
        <f>VLOOKUP(B204,Sheet3!A:P,14,FALSE)</f>
        <v>0.333934151954488</v>
      </c>
      <c r="G204">
        <f>VLOOKUP(B204,Sheet3!A:P,15,FALSE)</f>
        <v>0.383403543983142</v>
      </c>
      <c r="H204">
        <f>VLOOKUP(B204,Sheet3!A:P,16,FALSE)</f>
        <v>0.282662304062371</v>
      </c>
      <c r="I204">
        <f t="shared" si="9"/>
        <v>78.6666666666667</v>
      </c>
      <c r="J204">
        <f t="shared" si="8"/>
        <v>78.0706306878382</v>
      </c>
    </row>
    <row r="205" spans="1:10">
      <c r="A205">
        <v>204</v>
      </c>
      <c r="B205">
        <v>5</v>
      </c>
      <c r="C205">
        <v>90</v>
      </c>
      <c r="D205">
        <v>71</v>
      </c>
      <c r="E205">
        <v>76</v>
      </c>
      <c r="F205">
        <f>VLOOKUP(B205,Sheet3!A:P,14,FALSE)</f>
        <v>0.333934151954488</v>
      </c>
      <c r="G205">
        <f>VLOOKUP(B205,Sheet3!A:P,15,FALSE)</f>
        <v>0.383403543983142</v>
      </c>
      <c r="H205">
        <f>VLOOKUP(B205,Sheet3!A:P,16,FALSE)</f>
        <v>0.282662304062371</v>
      </c>
      <c r="I205">
        <f t="shared" si="9"/>
        <v>79</v>
      </c>
      <c r="J205">
        <f t="shared" si="8"/>
        <v>78.7580604074471</v>
      </c>
    </row>
    <row r="206" spans="1:10">
      <c r="A206">
        <v>205</v>
      </c>
      <c r="B206">
        <v>5</v>
      </c>
      <c r="C206">
        <v>86</v>
      </c>
      <c r="D206">
        <v>87</v>
      </c>
      <c r="E206">
        <v>65</v>
      </c>
      <c r="F206">
        <f>VLOOKUP(B206,Sheet3!A:P,14,FALSE)</f>
        <v>0.333934151954488</v>
      </c>
      <c r="G206">
        <f>VLOOKUP(B206,Sheet3!A:P,15,FALSE)</f>
        <v>0.383403543983142</v>
      </c>
      <c r="H206">
        <f>VLOOKUP(B206,Sheet3!A:P,16,FALSE)</f>
        <v>0.282662304062371</v>
      </c>
      <c r="I206">
        <f t="shared" si="9"/>
        <v>79.3333333333333</v>
      </c>
      <c r="J206">
        <f t="shared" si="8"/>
        <v>80.4474951586733</v>
      </c>
    </row>
    <row r="207" spans="1:10">
      <c r="A207">
        <v>206</v>
      </c>
      <c r="B207">
        <v>5</v>
      </c>
      <c r="C207">
        <v>87</v>
      </c>
      <c r="D207">
        <v>75</v>
      </c>
      <c r="E207">
        <v>76</v>
      </c>
      <c r="F207">
        <f>VLOOKUP(B207,Sheet3!A:P,14,FALSE)</f>
        <v>0.333934151954488</v>
      </c>
      <c r="G207">
        <f>VLOOKUP(B207,Sheet3!A:P,15,FALSE)</f>
        <v>0.383403543983142</v>
      </c>
      <c r="H207">
        <f>VLOOKUP(B207,Sheet3!A:P,16,FALSE)</f>
        <v>0.282662304062371</v>
      </c>
      <c r="I207">
        <f t="shared" si="9"/>
        <v>79.3333333333333</v>
      </c>
      <c r="J207">
        <f t="shared" si="8"/>
        <v>79.2898721275162</v>
      </c>
    </row>
    <row r="208" spans="1:10">
      <c r="A208">
        <v>207</v>
      </c>
      <c r="B208">
        <v>5</v>
      </c>
      <c r="C208">
        <v>89</v>
      </c>
      <c r="D208">
        <v>69</v>
      </c>
      <c r="E208">
        <v>80</v>
      </c>
      <c r="F208">
        <f>VLOOKUP(B208,Sheet3!A:P,14,FALSE)</f>
        <v>0.333934151954488</v>
      </c>
      <c r="G208">
        <f>VLOOKUP(B208,Sheet3!A:P,15,FALSE)</f>
        <v>0.383403543983142</v>
      </c>
      <c r="H208">
        <f>VLOOKUP(B208,Sheet3!A:P,16,FALSE)</f>
        <v>0.282662304062371</v>
      </c>
      <c r="I208">
        <f t="shared" si="9"/>
        <v>79.3333333333333</v>
      </c>
      <c r="J208">
        <f t="shared" si="8"/>
        <v>78.7879683837758</v>
      </c>
    </row>
    <row r="209" spans="1:10">
      <c r="A209">
        <v>208</v>
      </c>
      <c r="B209">
        <v>5</v>
      </c>
      <c r="C209">
        <v>91</v>
      </c>
      <c r="D209">
        <v>81</v>
      </c>
      <c r="E209">
        <v>70</v>
      </c>
      <c r="F209">
        <f>VLOOKUP(B209,Sheet3!A:P,14,FALSE)</f>
        <v>0.333934151954488</v>
      </c>
      <c r="G209">
        <f>VLOOKUP(B209,Sheet3!A:P,15,FALSE)</f>
        <v>0.383403543983142</v>
      </c>
      <c r="H209">
        <f>VLOOKUP(B209,Sheet3!A:P,16,FALSE)</f>
        <v>0.282662304062371</v>
      </c>
      <c r="I209">
        <f t="shared" si="9"/>
        <v>80.6666666666667</v>
      </c>
      <c r="J209">
        <f t="shared" si="8"/>
        <v>81.2300561748588</v>
      </c>
    </row>
    <row r="210" spans="1:10">
      <c r="A210">
        <v>209</v>
      </c>
      <c r="B210">
        <v>5</v>
      </c>
      <c r="C210">
        <v>89</v>
      </c>
      <c r="D210">
        <v>80</v>
      </c>
      <c r="E210">
        <v>78</v>
      </c>
      <c r="F210">
        <f>VLOOKUP(B210,Sheet3!A:P,14,FALSE)</f>
        <v>0.333934151954488</v>
      </c>
      <c r="G210">
        <f>VLOOKUP(B210,Sheet3!A:P,15,FALSE)</f>
        <v>0.383403543983142</v>
      </c>
      <c r="H210">
        <f>VLOOKUP(B210,Sheet3!A:P,16,FALSE)</f>
        <v>0.282662304062371</v>
      </c>
      <c r="I210">
        <f t="shared" si="9"/>
        <v>82.3333333333333</v>
      </c>
      <c r="J210">
        <f t="shared" si="8"/>
        <v>82.4400827594656</v>
      </c>
    </row>
    <row r="211" spans="1:10">
      <c r="A211">
        <v>210</v>
      </c>
      <c r="B211">
        <v>5</v>
      </c>
      <c r="C211">
        <v>81</v>
      </c>
      <c r="D211">
        <v>85</v>
      </c>
      <c r="E211">
        <v>90</v>
      </c>
      <c r="F211">
        <f>VLOOKUP(B211,Sheet3!A:P,14,FALSE)</f>
        <v>0.333934151954488</v>
      </c>
      <c r="G211">
        <f>VLOOKUP(B211,Sheet3!A:P,15,FALSE)</f>
        <v>0.383403543983142</v>
      </c>
      <c r="H211">
        <f>VLOOKUP(B211,Sheet3!A:P,16,FALSE)</f>
        <v>0.282662304062371</v>
      </c>
      <c r="I211">
        <f t="shared" si="9"/>
        <v>85.3333333333333</v>
      </c>
      <c r="J211">
        <f t="shared" si="8"/>
        <v>85.0775749124939</v>
      </c>
    </row>
    <row r="212" spans="1:10">
      <c r="A212">
        <v>211</v>
      </c>
      <c r="B212">
        <v>5</v>
      </c>
      <c r="C212">
        <v>64</v>
      </c>
      <c r="D212">
        <v>83</v>
      </c>
      <c r="E212">
        <v>85</v>
      </c>
      <c r="F212">
        <f>VLOOKUP(B212,Sheet3!A:P,14,FALSE)</f>
        <v>0.333934151954488</v>
      </c>
      <c r="G212">
        <f>VLOOKUP(B212,Sheet3!A:P,15,FALSE)</f>
        <v>0.383403543983142</v>
      </c>
      <c r="H212">
        <f>VLOOKUP(B212,Sheet3!A:P,16,FALSE)</f>
        <v>0.282662304062371</v>
      </c>
      <c r="I212">
        <f t="shared" si="9"/>
        <v>77.3333333333333</v>
      </c>
      <c r="J212">
        <f t="shared" si="8"/>
        <v>77.2205757209895</v>
      </c>
    </row>
    <row r="213" spans="1:10">
      <c r="A213">
        <v>212</v>
      </c>
      <c r="B213">
        <v>5</v>
      </c>
      <c r="C213">
        <v>67</v>
      </c>
      <c r="D213">
        <v>82</v>
      </c>
      <c r="E213">
        <v>88</v>
      </c>
      <c r="F213">
        <f>VLOOKUP(B213,Sheet3!A:P,14,FALSE)</f>
        <v>0.333934151954488</v>
      </c>
      <c r="G213">
        <f>VLOOKUP(B213,Sheet3!A:P,15,FALSE)</f>
        <v>0.383403543983142</v>
      </c>
      <c r="H213">
        <f>VLOOKUP(B213,Sheet3!A:P,16,FALSE)</f>
        <v>0.282662304062371</v>
      </c>
      <c r="I213">
        <f t="shared" si="9"/>
        <v>79</v>
      </c>
      <c r="J213">
        <f t="shared" si="8"/>
        <v>78.6869615450569</v>
      </c>
    </row>
    <row r="214" spans="1:10">
      <c r="A214">
        <v>213</v>
      </c>
      <c r="B214">
        <v>5</v>
      </c>
      <c r="C214">
        <v>68</v>
      </c>
      <c r="D214">
        <v>73</v>
      </c>
      <c r="E214">
        <v>69</v>
      </c>
      <c r="F214">
        <f>VLOOKUP(B214,Sheet3!A:P,14,FALSE)</f>
        <v>0.333934151954488</v>
      </c>
      <c r="G214">
        <f>VLOOKUP(B214,Sheet3!A:P,15,FALSE)</f>
        <v>0.383403543983142</v>
      </c>
      <c r="H214">
        <f>VLOOKUP(B214,Sheet3!A:P,16,FALSE)</f>
        <v>0.282662304062371</v>
      </c>
      <c r="I214">
        <f t="shared" si="9"/>
        <v>70</v>
      </c>
      <c r="J214">
        <f t="shared" si="8"/>
        <v>70.1996800239781</v>
      </c>
    </row>
    <row r="215" spans="1:10">
      <c r="A215">
        <v>214</v>
      </c>
      <c r="B215">
        <v>5</v>
      </c>
      <c r="C215">
        <v>68</v>
      </c>
      <c r="D215">
        <v>80</v>
      </c>
      <c r="E215">
        <v>88</v>
      </c>
      <c r="F215">
        <f>VLOOKUP(B215,Sheet3!A:P,14,FALSE)</f>
        <v>0.333934151954488</v>
      </c>
      <c r="G215">
        <f>VLOOKUP(B215,Sheet3!A:P,15,FALSE)</f>
        <v>0.383403543983142</v>
      </c>
      <c r="H215">
        <f>VLOOKUP(B215,Sheet3!A:P,16,FALSE)</f>
        <v>0.282662304062371</v>
      </c>
      <c r="I215">
        <f t="shared" si="9"/>
        <v>78.6666666666667</v>
      </c>
      <c r="J215">
        <f t="shared" si="8"/>
        <v>78.2540886090451</v>
      </c>
    </row>
    <row r="216" spans="1:10">
      <c r="A216">
        <v>215</v>
      </c>
      <c r="B216">
        <v>5</v>
      </c>
      <c r="C216">
        <v>80</v>
      </c>
      <c r="D216">
        <v>78</v>
      </c>
      <c r="E216">
        <v>89</v>
      </c>
      <c r="F216">
        <f>VLOOKUP(B216,Sheet3!A:P,14,FALSE)</f>
        <v>0.333934151954488</v>
      </c>
      <c r="G216">
        <f>VLOOKUP(B216,Sheet3!A:P,15,FALSE)</f>
        <v>0.383403543983142</v>
      </c>
      <c r="H216">
        <f>VLOOKUP(B216,Sheet3!A:P,16,FALSE)</f>
        <v>0.282662304062371</v>
      </c>
      <c r="I216">
        <f t="shared" si="9"/>
        <v>82.3333333333333</v>
      </c>
      <c r="J216">
        <f t="shared" si="8"/>
        <v>81.777153648595</v>
      </c>
    </row>
    <row r="217" spans="1:10">
      <c r="A217">
        <v>216</v>
      </c>
      <c r="B217">
        <v>5</v>
      </c>
      <c r="C217">
        <v>83</v>
      </c>
      <c r="D217">
        <v>85</v>
      </c>
      <c r="E217">
        <v>80</v>
      </c>
      <c r="F217">
        <f>VLOOKUP(B217,Sheet3!A:P,14,FALSE)</f>
        <v>0.333934151954488</v>
      </c>
      <c r="G217">
        <f>VLOOKUP(B217,Sheet3!A:P,15,FALSE)</f>
        <v>0.383403543983142</v>
      </c>
      <c r="H217">
        <f>VLOOKUP(B217,Sheet3!A:P,16,FALSE)</f>
        <v>0.282662304062371</v>
      </c>
      <c r="I217">
        <f t="shared" si="9"/>
        <v>82.6666666666667</v>
      </c>
      <c r="J217">
        <f t="shared" si="8"/>
        <v>82.9188201757792</v>
      </c>
    </row>
    <row r="218" spans="1:10">
      <c r="A218">
        <v>217</v>
      </c>
      <c r="B218">
        <v>5</v>
      </c>
      <c r="C218">
        <v>86</v>
      </c>
      <c r="D218">
        <v>83</v>
      </c>
      <c r="E218">
        <v>82</v>
      </c>
      <c r="F218">
        <f>VLOOKUP(B218,Sheet3!A:P,14,FALSE)</f>
        <v>0.333934151954488</v>
      </c>
      <c r="G218">
        <f>VLOOKUP(B218,Sheet3!A:P,15,FALSE)</f>
        <v>0.383403543983142</v>
      </c>
      <c r="H218">
        <f>VLOOKUP(B218,Sheet3!A:P,16,FALSE)</f>
        <v>0.282662304062371</v>
      </c>
      <c r="I218">
        <f t="shared" si="9"/>
        <v>83.6666666666667</v>
      </c>
      <c r="J218">
        <f t="shared" si="8"/>
        <v>83.7191401518011</v>
      </c>
    </row>
    <row r="219" spans="1:10">
      <c r="A219">
        <v>218</v>
      </c>
      <c r="B219">
        <v>5</v>
      </c>
      <c r="C219">
        <v>82</v>
      </c>
      <c r="D219">
        <v>83</v>
      </c>
      <c r="E219">
        <v>73</v>
      </c>
      <c r="F219">
        <f>VLOOKUP(B219,Sheet3!A:P,14,FALSE)</f>
        <v>0.333934151954488</v>
      </c>
      <c r="G219">
        <f>VLOOKUP(B219,Sheet3!A:P,15,FALSE)</f>
        <v>0.383403543983142</v>
      </c>
      <c r="H219">
        <f>VLOOKUP(B219,Sheet3!A:P,16,FALSE)</f>
        <v>0.282662304062371</v>
      </c>
      <c r="I219">
        <f t="shared" si="9"/>
        <v>79.3333333333333</v>
      </c>
      <c r="J219">
        <f t="shared" si="8"/>
        <v>79.8394428074218</v>
      </c>
    </row>
    <row r="220" spans="1:10">
      <c r="A220">
        <v>219</v>
      </c>
      <c r="B220">
        <v>5</v>
      </c>
      <c r="C220">
        <v>80</v>
      </c>
      <c r="D220">
        <v>76</v>
      </c>
      <c r="E220">
        <v>83</v>
      </c>
      <c r="F220">
        <f>VLOOKUP(B220,Sheet3!A:P,14,FALSE)</f>
        <v>0.333934151954488</v>
      </c>
      <c r="G220">
        <f>VLOOKUP(B220,Sheet3!A:P,15,FALSE)</f>
        <v>0.383403543983142</v>
      </c>
      <c r="H220">
        <f>VLOOKUP(B220,Sheet3!A:P,16,FALSE)</f>
        <v>0.282662304062371</v>
      </c>
      <c r="I220">
        <f t="shared" si="9"/>
        <v>79.6666666666667</v>
      </c>
      <c r="J220">
        <f t="shared" si="8"/>
        <v>79.3143727362545</v>
      </c>
    </row>
    <row r="221" spans="1:10">
      <c r="A221">
        <v>220</v>
      </c>
      <c r="B221">
        <v>5</v>
      </c>
      <c r="C221">
        <v>87</v>
      </c>
      <c r="D221">
        <v>87</v>
      </c>
      <c r="E221">
        <v>84</v>
      </c>
      <c r="F221">
        <f>VLOOKUP(B221,Sheet3!A:P,14,FALSE)</f>
        <v>0.333934151954488</v>
      </c>
      <c r="G221">
        <f>VLOOKUP(B221,Sheet3!A:P,15,FALSE)</f>
        <v>0.383403543983142</v>
      </c>
      <c r="H221">
        <f>VLOOKUP(B221,Sheet3!A:P,16,FALSE)</f>
        <v>0.282662304062371</v>
      </c>
      <c r="I221">
        <f t="shared" si="9"/>
        <v>86</v>
      </c>
      <c r="J221">
        <f t="shared" si="8"/>
        <v>86.1520130878129</v>
      </c>
    </row>
    <row r="222" spans="1:10">
      <c r="A222">
        <v>221</v>
      </c>
      <c r="B222">
        <v>5</v>
      </c>
      <c r="C222">
        <v>74</v>
      </c>
      <c r="D222">
        <v>76</v>
      </c>
      <c r="E222">
        <v>81</v>
      </c>
      <c r="F222">
        <f>VLOOKUP(B222,Sheet3!A:P,14,FALSE)</f>
        <v>0.333934151954488</v>
      </c>
      <c r="G222">
        <f>VLOOKUP(B222,Sheet3!A:P,15,FALSE)</f>
        <v>0.383403543983142</v>
      </c>
      <c r="H222">
        <f>VLOOKUP(B222,Sheet3!A:P,16,FALSE)</f>
        <v>0.282662304062371</v>
      </c>
      <c r="I222">
        <f t="shared" si="9"/>
        <v>77</v>
      </c>
      <c r="J222">
        <f t="shared" si="8"/>
        <v>76.7454432164029</v>
      </c>
    </row>
    <row r="223" spans="1:10">
      <c r="A223">
        <v>222</v>
      </c>
      <c r="B223">
        <v>5</v>
      </c>
      <c r="C223">
        <v>70</v>
      </c>
      <c r="D223">
        <v>78</v>
      </c>
      <c r="E223">
        <v>63</v>
      </c>
      <c r="F223">
        <f>VLOOKUP(B223,Sheet3!A:P,14,FALSE)</f>
        <v>0.333934151954488</v>
      </c>
      <c r="G223">
        <f>VLOOKUP(B223,Sheet3!A:P,15,FALSE)</f>
        <v>0.383403543983142</v>
      </c>
      <c r="H223">
        <f>VLOOKUP(B223,Sheet3!A:P,16,FALSE)</f>
        <v>0.282662304062371</v>
      </c>
      <c r="I223">
        <f t="shared" si="9"/>
        <v>70.3333333333333</v>
      </c>
      <c r="J223">
        <f t="shared" si="8"/>
        <v>71.0885922234285</v>
      </c>
    </row>
    <row r="224" spans="1:10">
      <c r="A224">
        <v>223</v>
      </c>
      <c r="B224">
        <v>5</v>
      </c>
      <c r="C224">
        <v>79</v>
      </c>
      <c r="D224">
        <v>74</v>
      </c>
      <c r="E224">
        <v>32</v>
      </c>
      <c r="F224">
        <f>VLOOKUP(B224,Sheet3!A:P,14,FALSE)</f>
        <v>0.333934151954488</v>
      </c>
      <c r="G224">
        <f>VLOOKUP(B224,Sheet3!A:P,15,FALSE)</f>
        <v>0.383403543983142</v>
      </c>
      <c r="H224">
        <f>VLOOKUP(B224,Sheet3!A:P,16,FALSE)</f>
        <v>0.282662304062371</v>
      </c>
      <c r="I224">
        <f t="shared" si="9"/>
        <v>61.6666666666667</v>
      </c>
      <c r="J224">
        <f t="shared" si="8"/>
        <v>63.7978539891529</v>
      </c>
    </row>
    <row r="225" spans="1:10">
      <c r="A225">
        <v>224</v>
      </c>
      <c r="B225">
        <v>5</v>
      </c>
      <c r="C225">
        <v>83</v>
      </c>
      <c r="D225">
        <v>76</v>
      </c>
      <c r="E225">
        <v>70</v>
      </c>
      <c r="F225">
        <f>VLOOKUP(B225,Sheet3!A:P,14,FALSE)</f>
        <v>0.333934151954488</v>
      </c>
      <c r="G225">
        <f>VLOOKUP(B225,Sheet3!A:P,15,FALSE)</f>
        <v>0.383403543983142</v>
      </c>
      <c r="H225">
        <f>VLOOKUP(B225,Sheet3!A:P,16,FALSE)</f>
        <v>0.282662304062371</v>
      </c>
      <c r="I225">
        <f t="shared" si="9"/>
        <v>76.3333333333333</v>
      </c>
      <c r="J225">
        <f t="shared" si="8"/>
        <v>76.6415652393072</v>
      </c>
    </row>
    <row r="226" spans="1:10">
      <c r="A226">
        <v>225</v>
      </c>
      <c r="B226">
        <v>5</v>
      </c>
      <c r="C226">
        <v>79</v>
      </c>
      <c r="D226">
        <v>78</v>
      </c>
      <c r="E226">
        <v>85</v>
      </c>
      <c r="F226">
        <f>VLOOKUP(B226,Sheet3!A:P,14,FALSE)</f>
        <v>0.333934151954488</v>
      </c>
      <c r="G226">
        <f>VLOOKUP(B226,Sheet3!A:P,15,FALSE)</f>
        <v>0.383403543983142</v>
      </c>
      <c r="H226">
        <f>VLOOKUP(B226,Sheet3!A:P,16,FALSE)</f>
        <v>0.282662304062371</v>
      </c>
      <c r="I226">
        <f t="shared" si="9"/>
        <v>80.6666666666667</v>
      </c>
      <c r="J226">
        <f t="shared" si="8"/>
        <v>80.3125702803911</v>
      </c>
    </row>
    <row r="227" spans="1:10">
      <c r="A227">
        <v>226</v>
      </c>
      <c r="B227">
        <v>5</v>
      </c>
      <c r="C227">
        <v>84</v>
      </c>
      <c r="D227">
        <v>84</v>
      </c>
      <c r="E227">
        <v>86</v>
      </c>
      <c r="F227">
        <f>VLOOKUP(B227,Sheet3!A:P,14,FALSE)</f>
        <v>0.333934151954488</v>
      </c>
      <c r="G227">
        <f>VLOOKUP(B227,Sheet3!A:P,15,FALSE)</f>
        <v>0.383403543983142</v>
      </c>
      <c r="H227">
        <f>VLOOKUP(B227,Sheet3!A:P,16,FALSE)</f>
        <v>0.282662304062371</v>
      </c>
      <c r="I227">
        <f t="shared" si="9"/>
        <v>84.6666666666667</v>
      </c>
      <c r="J227">
        <f t="shared" si="8"/>
        <v>84.5653246081247</v>
      </c>
    </row>
    <row r="228" spans="1:10">
      <c r="A228">
        <v>227</v>
      </c>
      <c r="B228">
        <v>5</v>
      </c>
      <c r="C228">
        <v>75</v>
      </c>
      <c r="D228">
        <v>85</v>
      </c>
      <c r="E228">
        <v>75</v>
      </c>
      <c r="F228">
        <f>VLOOKUP(B228,Sheet3!A:P,14,FALSE)</f>
        <v>0.333934151954488</v>
      </c>
      <c r="G228">
        <f>VLOOKUP(B228,Sheet3!A:P,15,FALSE)</f>
        <v>0.383403543983142</v>
      </c>
      <c r="H228">
        <f>VLOOKUP(B228,Sheet3!A:P,16,FALSE)</f>
        <v>0.282662304062371</v>
      </c>
      <c r="I228">
        <f t="shared" si="9"/>
        <v>78.3333333333333</v>
      </c>
      <c r="J228">
        <f t="shared" si="8"/>
        <v>78.8340354398314</v>
      </c>
    </row>
    <row r="229" spans="1:10">
      <c r="A229">
        <v>228</v>
      </c>
      <c r="B229">
        <v>5</v>
      </c>
      <c r="C229">
        <v>74</v>
      </c>
      <c r="D229">
        <v>83</v>
      </c>
      <c r="E229">
        <v>78</v>
      </c>
      <c r="F229">
        <f>VLOOKUP(B229,Sheet3!A:P,14,FALSE)</f>
        <v>0.333934151954488</v>
      </c>
      <c r="G229">
        <f>VLOOKUP(B229,Sheet3!A:P,15,FALSE)</f>
        <v>0.383403543983142</v>
      </c>
      <c r="H229">
        <f>VLOOKUP(B229,Sheet3!A:P,16,FALSE)</f>
        <v>0.282662304062371</v>
      </c>
      <c r="I229">
        <f t="shared" si="9"/>
        <v>78.3333333333333</v>
      </c>
      <c r="J229">
        <f t="shared" ref="J229:J292" si="10">C229*F229+D229*G229+E229*H229</f>
        <v>78.5812811120977</v>
      </c>
    </row>
    <row r="230" spans="1:10">
      <c r="A230">
        <v>229</v>
      </c>
      <c r="B230">
        <v>5</v>
      </c>
      <c r="C230">
        <v>82</v>
      </c>
      <c r="D230">
        <v>84</v>
      </c>
      <c r="E230">
        <v>72</v>
      </c>
      <c r="F230">
        <f>VLOOKUP(B230,Sheet3!A:P,14,FALSE)</f>
        <v>0.333934151954488</v>
      </c>
      <c r="G230">
        <f>VLOOKUP(B230,Sheet3!A:P,15,FALSE)</f>
        <v>0.383403543983142</v>
      </c>
      <c r="H230">
        <f>VLOOKUP(B230,Sheet3!A:P,16,FALSE)</f>
        <v>0.282662304062371</v>
      </c>
      <c r="I230">
        <f t="shared" si="9"/>
        <v>79.3333333333333</v>
      </c>
      <c r="J230">
        <f t="shared" si="10"/>
        <v>79.9401840473426</v>
      </c>
    </row>
    <row r="231" spans="1:10">
      <c r="A231">
        <v>230</v>
      </c>
      <c r="B231">
        <v>5</v>
      </c>
      <c r="C231">
        <v>79</v>
      </c>
      <c r="D231">
        <v>94</v>
      </c>
      <c r="E231">
        <v>86</v>
      </c>
      <c r="F231">
        <f>VLOOKUP(B231,Sheet3!A:P,14,FALSE)</f>
        <v>0.333934151954488</v>
      </c>
      <c r="G231">
        <f>VLOOKUP(B231,Sheet3!A:P,15,FALSE)</f>
        <v>0.383403543983142</v>
      </c>
      <c r="H231">
        <f>VLOOKUP(B231,Sheet3!A:P,16,FALSE)</f>
        <v>0.282662304062371</v>
      </c>
      <c r="I231">
        <f t="shared" si="9"/>
        <v>86.3333333333333</v>
      </c>
      <c r="J231">
        <f t="shared" si="10"/>
        <v>86.7296892881837</v>
      </c>
    </row>
    <row r="232" spans="1:10">
      <c r="A232">
        <v>231</v>
      </c>
      <c r="B232">
        <v>5</v>
      </c>
      <c r="C232">
        <v>75</v>
      </c>
      <c r="D232">
        <v>94</v>
      </c>
      <c r="E232">
        <v>91</v>
      </c>
      <c r="F232">
        <f>VLOOKUP(B232,Sheet3!A:P,14,FALSE)</f>
        <v>0.333934151954488</v>
      </c>
      <c r="G232">
        <f>VLOOKUP(B232,Sheet3!A:P,15,FALSE)</f>
        <v>0.383403543983142</v>
      </c>
      <c r="H232">
        <f>VLOOKUP(B232,Sheet3!A:P,16,FALSE)</f>
        <v>0.282662304062371</v>
      </c>
      <c r="I232">
        <f t="shared" si="9"/>
        <v>86.6666666666667</v>
      </c>
      <c r="J232">
        <f t="shared" si="10"/>
        <v>86.8072642006776</v>
      </c>
    </row>
    <row r="233" spans="1:10">
      <c r="A233">
        <v>232</v>
      </c>
      <c r="B233">
        <v>5</v>
      </c>
      <c r="C233">
        <v>77</v>
      </c>
      <c r="D233">
        <v>91</v>
      </c>
      <c r="E233">
        <v>92</v>
      </c>
      <c r="F233">
        <f>VLOOKUP(B233,Sheet3!A:P,14,FALSE)</f>
        <v>0.333934151954488</v>
      </c>
      <c r="G233">
        <f>VLOOKUP(B233,Sheet3!A:P,15,FALSE)</f>
        <v>0.383403543983142</v>
      </c>
      <c r="H233">
        <f>VLOOKUP(B233,Sheet3!A:P,16,FALSE)</f>
        <v>0.282662304062371</v>
      </c>
      <c r="I233">
        <f t="shared" si="9"/>
        <v>86.6666666666667</v>
      </c>
      <c r="J233">
        <f t="shared" si="10"/>
        <v>86.6075841766995</v>
      </c>
    </row>
    <row r="234" spans="1:10">
      <c r="A234">
        <v>233</v>
      </c>
      <c r="B234">
        <v>5</v>
      </c>
      <c r="C234">
        <v>86</v>
      </c>
      <c r="D234">
        <v>88</v>
      </c>
      <c r="E234">
        <v>90</v>
      </c>
      <c r="F234">
        <f>VLOOKUP(B234,Sheet3!A:P,14,FALSE)</f>
        <v>0.333934151954488</v>
      </c>
      <c r="G234">
        <f>VLOOKUP(B234,Sheet3!A:P,15,FALSE)</f>
        <v>0.383403543983142</v>
      </c>
      <c r="H234">
        <f>VLOOKUP(B234,Sheet3!A:P,16,FALSE)</f>
        <v>0.282662304062371</v>
      </c>
      <c r="I234">
        <f t="shared" si="9"/>
        <v>88</v>
      </c>
      <c r="J234">
        <f t="shared" si="10"/>
        <v>87.8974563042158</v>
      </c>
    </row>
    <row r="235" spans="1:10">
      <c r="A235">
        <v>234</v>
      </c>
      <c r="B235">
        <v>5</v>
      </c>
      <c r="C235">
        <v>70</v>
      </c>
      <c r="D235">
        <v>80</v>
      </c>
      <c r="E235">
        <v>74</v>
      </c>
      <c r="F235">
        <f>VLOOKUP(B235,Sheet3!A:P,14,FALSE)</f>
        <v>0.333934151954488</v>
      </c>
      <c r="G235">
        <f>VLOOKUP(B235,Sheet3!A:P,15,FALSE)</f>
        <v>0.383403543983142</v>
      </c>
      <c r="H235">
        <f>VLOOKUP(B235,Sheet3!A:P,16,FALSE)</f>
        <v>0.282662304062371</v>
      </c>
      <c r="I235">
        <f t="shared" si="9"/>
        <v>74.6666666666667</v>
      </c>
      <c r="J235">
        <f t="shared" si="10"/>
        <v>74.9646846560809</v>
      </c>
    </row>
    <row r="236" spans="1:10">
      <c r="A236">
        <v>235</v>
      </c>
      <c r="B236">
        <v>5</v>
      </c>
      <c r="C236">
        <v>71</v>
      </c>
      <c r="D236">
        <v>78</v>
      </c>
      <c r="E236">
        <v>85</v>
      </c>
      <c r="F236">
        <f>VLOOKUP(B236,Sheet3!A:P,14,FALSE)</f>
        <v>0.333934151954488</v>
      </c>
      <c r="G236">
        <f>VLOOKUP(B236,Sheet3!A:P,15,FALSE)</f>
        <v>0.383403543983142</v>
      </c>
      <c r="H236">
        <f>VLOOKUP(B236,Sheet3!A:P,16,FALSE)</f>
        <v>0.282662304062371</v>
      </c>
      <c r="I236">
        <f t="shared" si="9"/>
        <v>78</v>
      </c>
      <c r="J236">
        <f t="shared" si="10"/>
        <v>77.6410970647552</v>
      </c>
    </row>
    <row r="237" spans="1:10">
      <c r="A237">
        <v>236</v>
      </c>
      <c r="B237">
        <v>5</v>
      </c>
      <c r="C237">
        <v>76</v>
      </c>
      <c r="D237">
        <v>81</v>
      </c>
      <c r="E237">
        <v>81</v>
      </c>
      <c r="F237">
        <f>VLOOKUP(B237,Sheet3!A:P,14,FALSE)</f>
        <v>0.333934151954488</v>
      </c>
      <c r="G237">
        <f>VLOOKUP(B237,Sheet3!A:P,15,FALSE)</f>
        <v>0.383403543983142</v>
      </c>
      <c r="H237">
        <f>VLOOKUP(B237,Sheet3!A:P,16,FALSE)</f>
        <v>0.282662304062371</v>
      </c>
      <c r="I237">
        <f t="shared" si="9"/>
        <v>79.3333333333333</v>
      </c>
      <c r="J237">
        <f t="shared" si="10"/>
        <v>79.3303292402276</v>
      </c>
    </row>
    <row r="238" spans="1:10">
      <c r="A238">
        <v>237</v>
      </c>
      <c r="B238">
        <v>5</v>
      </c>
      <c r="C238">
        <v>77</v>
      </c>
      <c r="D238">
        <v>84</v>
      </c>
      <c r="E238">
        <v>79</v>
      </c>
      <c r="F238">
        <f>VLOOKUP(B238,Sheet3!A:P,14,FALSE)</f>
        <v>0.333934151954488</v>
      </c>
      <c r="G238">
        <f>VLOOKUP(B238,Sheet3!A:P,15,FALSE)</f>
        <v>0.383403543983142</v>
      </c>
      <c r="H238">
        <f>VLOOKUP(B238,Sheet3!A:P,16,FALSE)</f>
        <v>0.282662304062371</v>
      </c>
      <c r="I238">
        <f t="shared" si="9"/>
        <v>80</v>
      </c>
      <c r="J238">
        <f t="shared" si="10"/>
        <v>80.2491494160067</v>
      </c>
    </row>
    <row r="239" spans="1:10">
      <c r="A239">
        <v>238</v>
      </c>
      <c r="B239">
        <v>5</v>
      </c>
      <c r="C239">
        <v>82</v>
      </c>
      <c r="D239">
        <v>85</v>
      </c>
      <c r="E239">
        <v>78</v>
      </c>
      <c r="F239">
        <f>VLOOKUP(B239,Sheet3!A:P,14,FALSE)</f>
        <v>0.333934151954488</v>
      </c>
      <c r="G239">
        <f>VLOOKUP(B239,Sheet3!A:P,15,FALSE)</f>
        <v>0.383403543983142</v>
      </c>
      <c r="H239">
        <f>VLOOKUP(B239,Sheet3!A:P,16,FALSE)</f>
        <v>0.282662304062371</v>
      </c>
      <c r="I239">
        <f t="shared" si="9"/>
        <v>81.6666666666667</v>
      </c>
      <c r="J239">
        <f t="shared" si="10"/>
        <v>82.0195614156999</v>
      </c>
    </row>
    <row r="240" spans="1:10">
      <c r="A240">
        <v>239</v>
      </c>
      <c r="B240">
        <v>5</v>
      </c>
      <c r="C240">
        <v>75</v>
      </c>
      <c r="D240">
        <v>85</v>
      </c>
      <c r="E240">
        <v>86</v>
      </c>
      <c r="F240">
        <f>VLOOKUP(B240,Sheet3!A:P,14,FALSE)</f>
        <v>0.333934151954488</v>
      </c>
      <c r="G240">
        <f>VLOOKUP(B240,Sheet3!A:P,15,FALSE)</f>
        <v>0.383403543983142</v>
      </c>
      <c r="H240">
        <f>VLOOKUP(B240,Sheet3!A:P,16,FALSE)</f>
        <v>0.282662304062371</v>
      </c>
      <c r="I240">
        <f t="shared" si="9"/>
        <v>82</v>
      </c>
      <c r="J240">
        <f t="shared" si="10"/>
        <v>81.9433207845175</v>
      </c>
    </row>
    <row r="241" spans="1:10">
      <c r="A241">
        <v>240</v>
      </c>
      <c r="B241">
        <v>5</v>
      </c>
      <c r="C241">
        <v>83</v>
      </c>
      <c r="D241">
        <v>82</v>
      </c>
      <c r="E241">
        <v>83</v>
      </c>
      <c r="F241">
        <f>VLOOKUP(B241,Sheet3!A:P,14,FALSE)</f>
        <v>0.333934151954488</v>
      </c>
      <c r="G241">
        <f>VLOOKUP(B241,Sheet3!A:P,15,FALSE)</f>
        <v>0.383403543983142</v>
      </c>
      <c r="H241">
        <f>VLOOKUP(B241,Sheet3!A:P,16,FALSE)</f>
        <v>0.282662304062371</v>
      </c>
      <c r="I241">
        <f t="shared" si="9"/>
        <v>82.6666666666667</v>
      </c>
      <c r="J241">
        <f t="shared" si="10"/>
        <v>82.6165964560169</v>
      </c>
    </row>
    <row r="242" spans="1:10">
      <c r="A242">
        <v>241</v>
      </c>
      <c r="B242">
        <v>5</v>
      </c>
      <c r="C242">
        <v>76</v>
      </c>
      <c r="D242">
        <v>90</v>
      </c>
      <c r="E242">
        <v>85</v>
      </c>
      <c r="F242">
        <f>VLOOKUP(B242,Sheet3!A:P,14,FALSE)</f>
        <v>0.333934151954488</v>
      </c>
      <c r="G242">
        <f>VLOOKUP(B242,Sheet3!A:P,15,FALSE)</f>
        <v>0.383403543983142</v>
      </c>
      <c r="H242">
        <f>VLOOKUP(B242,Sheet3!A:P,16,FALSE)</f>
        <v>0.282662304062371</v>
      </c>
      <c r="I242">
        <f t="shared" si="9"/>
        <v>83.6666666666667</v>
      </c>
      <c r="J242">
        <f t="shared" si="10"/>
        <v>83.9116103523253</v>
      </c>
    </row>
    <row r="243" spans="1:10">
      <c r="A243">
        <v>242</v>
      </c>
      <c r="B243">
        <v>5</v>
      </c>
      <c r="C243">
        <v>87</v>
      </c>
      <c r="D243">
        <v>86</v>
      </c>
      <c r="E243">
        <v>79</v>
      </c>
      <c r="F243">
        <f>VLOOKUP(B243,Sheet3!A:P,14,FALSE)</f>
        <v>0.333934151954488</v>
      </c>
      <c r="G243">
        <f>VLOOKUP(B243,Sheet3!A:P,15,FALSE)</f>
        <v>0.383403543983142</v>
      </c>
      <c r="H243">
        <f>VLOOKUP(B243,Sheet3!A:P,16,FALSE)</f>
        <v>0.282662304062371</v>
      </c>
      <c r="I243">
        <f t="shared" si="9"/>
        <v>84</v>
      </c>
      <c r="J243">
        <f t="shared" si="10"/>
        <v>84.3552980235179</v>
      </c>
    </row>
    <row r="244" spans="1:10">
      <c r="A244">
        <v>243</v>
      </c>
      <c r="B244">
        <v>5</v>
      </c>
      <c r="C244">
        <v>87</v>
      </c>
      <c r="D244">
        <v>82</v>
      </c>
      <c r="E244">
        <v>86</v>
      </c>
      <c r="F244">
        <f>VLOOKUP(B244,Sheet3!A:P,14,FALSE)</f>
        <v>0.333934151954488</v>
      </c>
      <c r="G244">
        <f>VLOOKUP(B244,Sheet3!A:P,15,FALSE)</f>
        <v>0.383403543983142</v>
      </c>
      <c r="H244">
        <f>VLOOKUP(B244,Sheet3!A:P,16,FALSE)</f>
        <v>0.282662304062371</v>
      </c>
      <c r="I244">
        <f t="shared" si="9"/>
        <v>85</v>
      </c>
      <c r="J244">
        <f t="shared" si="10"/>
        <v>84.8003199760219</v>
      </c>
    </row>
    <row r="245" spans="1:10">
      <c r="A245">
        <v>244</v>
      </c>
      <c r="B245">
        <v>5</v>
      </c>
      <c r="C245">
        <v>61</v>
      </c>
      <c r="D245">
        <v>79</v>
      </c>
      <c r="E245">
        <v>70</v>
      </c>
      <c r="F245">
        <f>VLOOKUP(B245,Sheet3!A:P,14,FALSE)</f>
        <v>0.333934151954488</v>
      </c>
      <c r="G245">
        <f>VLOOKUP(B245,Sheet3!A:P,15,FALSE)</f>
        <v>0.383403543983142</v>
      </c>
      <c r="H245">
        <f>VLOOKUP(B245,Sheet3!A:P,16,FALSE)</f>
        <v>0.282662304062371</v>
      </c>
      <c r="I245">
        <f t="shared" si="9"/>
        <v>70</v>
      </c>
      <c r="J245">
        <f t="shared" si="10"/>
        <v>70.4452245282579</v>
      </c>
    </row>
    <row r="246" spans="1:10">
      <c r="A246">
        <v>245</v>
      </c>
      <c r="B246">
        <v>5</v>
      </c>
      <c r="C246">
        <v>62</v>
      </c>
      <c r="D246">
        <v>66</v>
      </c>
      <c r="E246">
        <v>82</v>
      </c>
      <c r="F246">
        <f>VLOOKUP(B246,Sheet3!A:P,14,FALSE)</f>
        <v>0.333934151954488</v>
      </c>
      <c r="G246">
        <f>VLOOKUP(B246,Sheet3!A:P,15,FALSE)</f>
        <v>0.383403543983142</v>
      </c>
      <c r="H246">
        <f>VLOOKUP(B246,Sheet3!A:P,16,FALSE)</f>
        <v>0.282662304062371</v>
      </c>
      <c r="I246">
        <f t="shared" si="9"/>
        <v>70</v>
      </c>
      <c r="J246">
        <f t="shared" si="10"/>
        <v>69.18686025718</v>
      </c>
    </row>
    <row r="247" spans="1:10">
      <c r="A247">
        <v>246</v>
      </c>
      <c r="B247">
        <v>5</v>
      </c>
      <c r="C247">
        <v>66</v>
      </c>
      <c r="D247">
        <v>79</v>
      </c>
      <c r="E247">
        <v>77</v>
      </c>
      <c r="F247">
        <f>VLOOKUP(B247,Sheet3!A:P,14,FALSE)</f>
        <v>0.333934151954488</v>
      </c>
      <c r="G247">
        <f>VLOOKUP(B247,Sheet3!A:P,15,FALSE)</f>
        <v>0.383403543983142</v>
      </c>
      <c r="H247">
        <f>VLOOKUP(B247,Sheet3!A:P,16,FALSE)</f>
        <v>0.282662304062371</v>
      </c>
      <c r="I247">
        <f t="shared" si="9"/>
        <v>74</v>
      </c>
      <c r="J247">
        <f t="shared" si="10"/>
        <v>74.0935314164669</v>
      </c>
    </row>
    <row r="248" spans="1:10">
      <c r="A248">
        <v>247</v>
      </c>
      <c r="B248">
        <v>5</v>
      </c>
      <c r="C248">
        <v>75</v>
      </c>
      <c r="D248">
        <v>72</v>
      </c>
      <c r="E248">
        <v>81</v>
      </c>
      <c r="F248">
        <f>VLOOKUP(B248,Sheet3!A:P,14,FALSE)</f>
        <v>0.333934151954488</v>
      </c>
      <c r="G248">
        <f>VLOOKUP(B248,Sheet3!A:P,15,FALSE)</f>
        <v>0.383403543983142</v>
      </c>
      <c r="H248">
        <f>VLOOKUP(B248,Sheet3!A:P,16,FALSE)</f>
        <v>0.282662304062371</v>
      </c>
      <c r="I248">
        <f t="shared" si="9"/>
        <v>76</v>
      </c>
      <c r="J248">
        <f t="shared" si="10"/>
        <v>75.5457631924248</v>
      </c>
    </row>
    <row r="249" spans="1:10">
      <c r="A249">
        <v>248</v>
      </c>
      <c r="B249">
        <v>5</v>
      </c>
      <c r="C249">
        <v>68</v>
      </c>
      <c r="D249">
        <v>61</v>
      </c>
      <c r="E249">
        <v>75</v>
      </c>
      <c r="F249">
        <f>VLOOKUP(B249,Sheet3!A:P,14,FALSE)</f>
        <v>0.333934151954488</v>
      </c>
      <c r="G249">
        <f>VLOOKUP(B249,Sheet3!A:P,15,FALSE)</f>
        <v>0.383403543983142</v>
      </c>
      <c r="H249">
        <f>VLOOKUP(B249,Sheet3!A:P,16,FALSE)</f>
        <v>0.282662304062371</v>
      </c>
      <c r="I249">
        <f t="shared" si="9"/>
        <v>68</v>
      </c>
      <c r="J249">
        <f t="shared" si="10"/>
        <v>67.2948113205546</v>
      </c>
    </row>
    <row r="250" spans="1:10">
      <c r="A250">
        <v>249</v>
      </c>
      <c r="B250">
        <v>5</v>
      </c>
      <c r="C250">
        <v>84</v>
      </c>
      <c r="D250">
        <v>79</v>
      </c>
      <c r="E250">
        <v>84</v>
      </c>
      <c r="F250">
        <f>VLOOKUP(B250,Sheet3!A:P,14,FALSE)</f>
        <v>0.333934151954488</v>
      </c>
      <c r="G250">
        <f>VLOOKUP(B250,Sheet3!A:P,15,FALSE)</f>
        <v>0.383403543983142</v>
      </c>
      <c r="H250">
        <f>VLOOKUP(B250,Sheet3!A:P,16,FALSE)</f>
        <v>0.282662304062371</v>
      </c>
      <c r="I250">
        <f t="shared" si="9"/>
        <v>82.3333333333333</v>
      </c>
      <c r="J250">
        <f t="shared" si="10"/>
        <v>82.0829822800843</v>
      </c>
    </row>
    <row r="251" spans="1:10">
      <c r="A251">
        <v>250</v>
      </c>
      <c r="B251">
        <v>5</v>
      </c>
      <c r="C251">
        <v>80</v>
      </c>
      <c r="D251">
        <v>70</v>
      </c>
      <c r="E251">
        <v>77</v>
      </c>
      <c r="F251">
        <f>VLOOKUP(B251,Sheet3!A:P,14,FALSE)</f>
        <v>0.333934151954488</v>
      </c>
      <c r="G251">
        <f>VLOOKUP(B251,Sheet3!A:P,15,FALSE)</f>
        <v>0.383403543983142</v>
      </c>
      <c r="H251">
        <f>VLOOKUP(B251,Sheet3!A:P,16,FALSE)</f>
        <v>0.282662304062371</v>
      </c>
      <c r="I251">
        <f t="shared" si="9"/>
        <v>75.6666666666667</v>
      </c>
      <c r="J251">
        <f t="shared" si="10"/>
        <v>75.3179776479815</v>
      </c>
    </row>
    <row r="252" spans="1:10">
      <c r="A252">
        <v>251</v>
      </c>
      <c r="B252">
        <v>5</v>
      </c>
      <c r="C252">
        <v>81</v>
      </c>
      <c r="D252">
        <v>78</v>
      </c>
      <c r="E252">
        <v>80</v>
      </c>
      <c r="F252">
        <f>VLOOKUP(B252,Sheet3!A:P,14,FALSE)</f>
        <v>0.333934151954488</v>
      </c>
      <c r="G252">
        <f>VLOOKUP(B252,Sheet3!A:P,15,FALSE)</f>
        <v>0.383403543983142</v>
      </c>
      <c r="H252">
        <f>VLOOKUP(B252,Sheet3!A:P,16,FALSE)</f>
        <v>0.282662304062371</v>
      </c>
      <c r="I252">
        <f t="shared" si="9"/>
        <v>79.6666666666667</v>
      </c>
      <c r="J252">
        <f t="shared" si="10"/>
        <v>79.5671270639882</v>
      </c>
    </row>
    <row r="253" spans="1:10">
      <c r="A253">
        <v>252</v>
      </c>
      <c r="B253">
        <v>5</v>
      </c>
      <c r="C253">
        <v>85</v>
      </c>
      <c r="D253">
        <v>85</v>
      </c>
      <c r="E253">
        <v>82</v>
      </c>
      <c r="F253">
        <f>VLOOKUP(B253,Sheet3!A:P,14,FALSE)</f>
        <v>0.333934151954488</v>
      </c>
      <c r="G253">
        <f>VLOOKUP(B253,Sheet3!A:P,15,FALSE)</f>
        <v>0.383403543983142</v>
      </c>
      <c r="H253">
        <f>VLOOKUP(B253,Sheet3!A:P,16,FALSE)</f>
        <v>0.282662304062371</v>
      </c>
      <c r="I253">
        <f t="shared" si="9"/>
        <v>84</v>
      </c>
      <c r="J253">
        <f t="shared" si="10"/>
        <v>84.1520130878129</v>
      </c>
    </row>
    <row r="254" spans="1:10">
      <c r="A254">
        <v>253</v>
      </c>
      <c r="B254">
        <v>5</v>
      </c>
      <c r="C254">
        <v>90</v>
      </c>
      <c r="D254">
        <v>86</v>
      </c>
      <c r="E254">
        <v>85</v>
      </c>
      <c r="F254">
        <f>VLOOKUP(B254,Sheet3!A:P,14,FALSE)</f>
        <v>0.333934151954488</v>
      </c>
      <c r="G254">
        <f>VLOOKUP(B254,Sheet3!A:P,15,FALSE)</f>
        <v>0.383403543983142</v>
      </c>
      <c r="H254">
        <f>VLOOKUP(B254,Sheet3!A:P,16,FALSE)</f>
        <v>0.282662304062371</v>
      </c>
      <c r="I254">
        <f t="shared" si="9"/>
        <v>87</v>
      </c>
      <c r="J254">
        <f t="shared" si="10"/>
        <v>87.0530743037556</v>
      </c>
    </row>
    <row r="255" spans="1:10">
      <c r="A255">
        <v>254</v>
      </c>
      <c r="B255">
        <v>5</v>
      </c>
      <c r="C255">
        <v>88</v>
      </c>
      <c r="D255">
        <v>85</v>
      </c>
      <c r="E255">
        <v>93</v>
      </c>
      <c r="F255">
        <f>VLOOKUP(B255,Sheet3!A:P,14,FALSE)</f>
        <v>0.333934151954488</v>
      </c>
      <c r="G255">
        <f>VLOOKUP(B255,Sheet3!A:P,15,FALSE)</f>
        <v>0.383403543983142</v>
      </c>
      <c r="H255">
        <f>VLOOKUP(B255,Sheet3!A:P,16,FALSE)</f>
        <v>0.282662304062371</v>
      </c>
      <c r="I255">
        <f t="shared" si="9"/>
        <v>88.6666666666667</v>
      </c>
      <c r="J255">
        <f t="shared" si="10"/>
        <v>88.2631008883624</v>
      </c>
    </row>
    <row r="256" spans="1:10">
      <c r="A256">
        <v>255</v>
      </c>
      <c r="B256">
        <v>5</v>
      </c>
      <c r="C256">
        <v>79</v>
      </c>
      <c r="D256">
        <v>79</v>
      </c>
      <c r="E256">
        <v>80</v>
      </c>
      <c r="F256">
        <f>VLOOKUP(B256,Sheet3!A:P,14,FALSE)</f>
        <v>0.333934151954488</v>
      </c>
      <c r="G256">
        <f>VLOOKUP(B256,Sheet3!A:P,15,FALSE)</f>
        <v>0.383403543983142</v>
      </c>
      <c r="H256">
        <f>VLOOKUP(B256,Sheet3!A:P,16,FALSE)</f>
        <v>0.282662304062371</v>
      </c>
      <c r="I256">
        <f t="shared" si="9"/>
        <v>79.3333333333333</v>
      </c>
      <c r="J256">
        <f t="shared" si="10"/>
        <v>79.2826623040624</v>
      </c>
    </row>
    <row r="257" spans="1:10">
      <c r="A257">
        <v>256</v>
      </c>
      <c r="B257">
        <v>5</v>
      </c>
      <c r="C257">
        <v>76</v>
      </c>
      <c r="D257">
        <v>84</v>
      </c>
      <c r="E257">
        <v>85</v>
      </c>
      <c r="F257">
        <f>VLOOKUP(B257,Sheet3!A:P,14,FALSE)</f>
        <v>0.333934151954488</v>
      </c>
      <c r="G257">
        <f>VLOOKUP(B257,Sheet3!A:P,15,FALSE)</f>
        <v>0.383403543983142</v>
      </c>
      <c r="H257">
        <f>VLOOKUP(B257,Sheet3!A:P,16,FALSE)</f>
        <v>0.282662304062371</v>
      </c>
      <c r="I257">
        <f t="shared" si="9"/>
        <v>81.6666666666667</v>
      </c>
      <c r="J257">
        <f t="shared" si="10"/>
        <v>81.6111890884265</v>
      </c>
    </row>
    <row r="258" spans="1:10">
      <c r="A258">
        <v>257</v>
      </c>
      <c r="B258">
        <v>5</v>
      </c>
      <c r="C258">
        <v>85</v>
      </c>
      <c r="D258">
        <v>84</v>
      </c>
      <c r="E258">
        <v>80</v>
      </c>
      <c r="F258">
        <f>VLOOKUP(B258,Sheet3!A:P,14,FALSE)</f>
        <v>0.333934151954488</v>
      </c>
      <c r="G258">
        <f>VLOOKUP(B258,Sheet3!A:P,15,FALSE)</f>
        <v>0.383403543983142</v>
      </c>
      <c r="H258">
        <f>VLOOKUP(B258,Sheet3!A:P,16,FALSE)</f>
        <v>0.282662304062371</v>
      </c>
      <c r="I258">
        <f t="shared" si="9"/>
        <v>83</v>
      </c>
      <c r="J258">
        <f t="shared" si="10"/>
        <v>83.203284935705</v>
      </c>
    </row>
    <row r="259" spans="1:10">
      <c r="A259">
        <v>258</v>
      </c>
      <c r="B259">
        <v>5</v>
      </c>
      <c r="C259">
        <v>91</v>
      </c>
      <c r="D259">
        <v>80</v>
      </c>
      <c r="E259">
        <v>80</v>
      </c>
      <c r="F259">
        <f>VLOOKUP(B259,Sheet3!A:P,14,FALSE)</f>
        <v>0.333934151954488</v>
      </c>
      <c r="G259">
        <f>VLOOKUP(B259,Sheet3!A:P,15,FALSE)</f>
        <v>0.383403543983142</v>
      </c>
      <c r="H259">
        <f>VLOOKUP(B259,Sheet3!A:P,16,FALSE)</f>
        <v>0.282662304062371</v>
      </c>
      <c r="I259">
        <f t="shared" ref="I259:I322" si="11">AVERAGE(C259:E259)</f>
        <v>83.6666666666667</v>
      </c>
      <c r="J259">
        <f t="shared" si="10"/>
        <v>83.6732756714994</v>
      </c>
    </row>
    <row r="260" spans="1:10">
      <c r="A260">
        <v>259</v>
      </c>
      <c r="B260">
        <v>5</v>
      </c>
      <c r="C260">
        <v>86</v>
      </c>
      <c r="D260">
        <v>85</v>
      </c>
      <c r="E260">
        <v>80</v>
      </c>
      <c r="F260">
        <f>VLOOKUP(B260,Sheet3!A:P,14,FALSE)</f>
        <v>0.333934151954488</v>
      </c>
      <c r="G260">
        <f>VLOOKUP(B260,Sheet3!A:P,15,FALSE)</f>
        <v>0.383403543983142</v>
      </c>
      <c r="H260">
        <f>VLOOKUP(B260,Sheet3!A:P,16,FALSE)</f>
        <v>0.282662304062371</v>
      </c>
      <c r="I260">
        <f t="shared" si="11"/>
        <v>83.6666666666667</v>
      </c>
      <c r="J260">
        <f t="shared" si="10"/>
        <v>83.9206226316426</v>
      </c>
    </row>
    <row r="261" spans="1:10">
      <c r="A261">
        <v>260</v>
      </c>
      <c r="B261">
        <v>5</v>
      </c>
      <c r="C261">
        <v>92</v>
      </c>
      <c r="D261">
        <v>87</v>
      </c>
      <c r="E261">
        <v>90</v>
      </c>
      <c r="F261">
        <f>VLOOKUP(B261,Sheet3!A:P,14,FALSE)</f>
        <v>0.333934151954488</v>
      </c>
      <c r="G261">
        <f>VLOOKUP(B261,Sheet3!A:P,15,FALSE)</f>
        <v>0.383403543983142</v>
      </c>
      <c r="H261">
        <f>VLOOKUP(B261,Sheet3!A:P,16,FALSE)</f>
        <v>0.282662304062371</v>
      </c>
      <c r="I261">
        <f t="shared" si="11"/>
        <v>89.6666666666667</v>
      </c>
      <c r="J261">
        <f t="shared" si="10"/>
        <v>89.5176576719596</v>
      </c>
    </row>
    <row r="262" spans="1:10">
      <c r="A262">
        <v>261</v>
      </c>
      <c r="B262">
        <v>5</v>
      </c>
      <c r="C262">
        <v>89</v>
      </c>
      <c r="D262">
        <v>90</v>
      </c>
      <c r="E262">
        <v>90</v>
      </c>
      <c r="F262">
        <f>VLOOKUP(B262,Sheet3!A:P,14,FALSE)</f>
        <v>0.333934151954488</v>
      </c>
      <c r="G262">
        <f>VLOOKUP(B262,Sheet3!A:P,15,FALSE)</f>
        <v>0.383403543983142</v>
      </c>
      <c r="H262">
        <f>VLOOKUP(B262,Sheet3!A:P,16,FALSE)</f>
        <v>0.282662304062371</v>
      </c>
      <c r="I262">
        <f t="shared" si="11"/>
        <v>89.6666666666667</v>
      </c>
      <c r="J262">
        <f t="shared" si="10"/>
        <v>89.6660658480455</v>
      </c>
    </row>
    <row r="263" spans="1:10">
      <c r="A263">
        <v>262</v>
      </c>
      <c r="B263">
        <v>7</v>
      </c>
      <c r="C263">
        <v>80</v>
      </c>
      <c r="D263">
        <v>78</v>
      </c>
      <c r="E263">
        <v>78</v>
      </c>
      <c r="F263">
        <f>VLOOKUP(B263,Sheet3!A:P,14,FALSE)</f>
        <v>0.379686747908282</v>
      </c>
      <c r="G263">
        <f>VLOOKUP(B263,Sheet3!A:P,15,FALSE)</f>
        <v>0.119067279899069</v>
      </c>
      <c r="H263">
        <f>VLOOKUP(B263,Sheet3!A:P,16,FALSE)</f>
        <v>0.501245972192649</v>
      </c>
      <c r="I263">
        <f t="shared" si="11"/>
        <v>78.6666666666667</v>
      </c>
      <c r="J263">
        <f t="shared" si="10"/>
        <v>78.7593734958166</v>
      </c>
    </row>
    <row r="264" spans="1:10">
      <c r="A264">
        <v>263</v>
      </c>
      <c r="B264">
        <v>7</v>
      </c>
      <c r="C264">
        <v>81</v>
      </c>
      <c r="D264">
        <v>88</v>
      </c>
      <c r="E264">
        <v>87</v>
      </c>
      <c r="F264">
        <f>VLOOKUP(B264,Sheet3!A:P,14,FALSE)</f>
        <v>0.379686747908282</v>
      </c>
      <c r="G264">
        <f>VLOOKUP(B264,Sheet3!A:P,15,FALSE)</f>
        <v>0.119067279899069</v>
      </c>
      <c r="H264">
        <f>VLOOKUP(B264,Sheet3!A:P,16,FALSE)</f>
        <v>0.501245972192649</v>
      </c>
      <c r="I264">
        <f t="shared" si="11"/>
        <v>85.3333333333333</v>
      </c>
      <c r="J264">
        <f t="shared" si="10"/>
        <v>84.8409467924494</v>
      </c>
    </row>
    <row r="265" spans="1:10">
      <c r="A265">
        <v>264</v>
      </c>
      <c r="B265">
        <v>7</v>
      </c>
      <c r="C265">
        <v>78</v>
      </c>
      <c r="D265">
        <v>78</v>
      </c>
      <c r="E265">
        <v>78</v>
      </c>
      <c r="F265">
        <f>VLOOKUP(B265,Sheet3!A:P,14,FALSE)</f>
        <v>0.379686747908282</v>
      </c>
      <c r="G265">
        <f>VLOOKUP(B265,Sheet3!A:P,15,FALSE)</f>
        <v>0.119067279899069</v>
      </c>
      <c r="H265">
        <f>VLOOKUP(B265,Sheet3!A:P,16,FALSE)</f>
        <v>0.501245972192649</v>
      </c>
      <c r="I265">
        <f t="shared" si="11"/>
        <v>78</v>
      </c>
      <c r="J265">
        <f t="shared" si="10"/>
        <v>78</v>
      </c>
    </row>
    <row r="266" spans="1:10">
      <c r="A266">
        <v>265</v>
      </c>
      <c r="B266">
        <v>7</v>
      </c>
      <c r="C266">
        <v>78</v>
      </c>
      <c r="D266">
        <v>78</v>
      </c>
      <c r="E266">
        <v>78</v>
      </c>
      <c r="F266">
        <f>VLOOKUP(B266,Sheet3!A:P,14,FALSE)</f>
        <v>0.379686747908282</v>
      </c>
      <c r="G266">
        <f>VLOOKUP(B266,Sheet3!A:P,15,FALSE)</f>
        <v>0.119067279899069</v>
      </c>
      <c r="H266">
        <f>VLOOKUP(B266,Sheet3!A:P,16,FALSE)</f>
        <v>0.501245972192649</v>
      </c>
      <c r="I266">
        <f t="shared" si="11"/>
        <v>78</v>
      </c>
      <c r="J266">
        <f t="shared" si="10"/>
        <v>78</v>
      </c>
    </row>
    <row r="267" spans="1:10">
      <c r="A267">
        <v>266</v>
      </c>
      <c r="B267">
        <v>7</v>
      </c>
      <c r="C267">
        <v>80</v>
      </c>
      <c r="D267">
        <v>80</v>
      </c>
      <c r="E267">
        <v>80</v>
      </c>
      <c r="F267">
        <f>VLOOKUP(B267,Sheet3!A:P,14,FALSE)</f>
        <v>0.379686747908282</v>
      </c>
      <c r="G267">
        <f>VLOOKUP(B267,Sheet3!A:P,15,FALSE)</f>
        <v>0.119067279899069</v>
      </c>
      <c r="H267">
        <f>VLOOKUP(B267,Sheet3!A:P,16,FALSE)</f>
        <v>0.501245972192649</v>
      </c>
      <c r="I267">
        <f t="shared" si="11"/>
        <v>80</v>
      </c>
      <c r="J267">
        <f t="shared" si="10"/>
        <v>80</v>
      </c>
    </row>
    <row r="268" spans="1:10">
      <c r="A268">
        <v>267</v>
      </c>
      <c r="B268">
        <v>7</v>
      </c>
      <c r="C268">
        <v>80</v>
      </c>
      <c r="D268">
        <v>81</v>
      </c>
      <c r="E268">
        <v>82</v>
      </c>
      <c r="F268">
        <f>VLOOKUP(B268,Sheet3!A:P,14,FALSE)</f>
        <v>0.379686747908282</v>
      </c>
      <c r="G268">
        <f>VLOOKUP(B268,Sheet3!A:P,15,FALSE)</f>
        <v>0.119067279899069</v>
      </c>
      <c r="H268">
        <f>VLOOKUP(B268,Sheet3!A:P,16,FALSE)</f>
        <v>0.501245972192649</v>
      </c>
      <c r="I268">
        <f t="shared" si="11"/>
        <v>81</v>
      </c>
      <c r="J268">
        <f t="shared" si="10"/>
        <v>81.1215592242844</v>
      </c>
    </row>
    <row r="269" spans="1:10">
      <c r="A269">
        <v>268</v>
      </c>
      <c r="B269">
        <v>7</v>
      </c>
      <c r="C269">
        <v>82</v>
      </c>
      <c r="D269">
        <v>83</v>
      </c>
      <c r="E269">
        <v>80</v>
      </c>
      <c r="F269">
        <f>VLOOKUP(B269,Sheet3!A:P,14,FALSE)</f>
        <v>0.379686747908282</v>
      </c>
      <c r="G269">
        <f>VLOOKUP(B269,Sheet3!A:P,15,FALSE)</f>
        <v>0.119067279899069</v>
      </c>
      <c r="H269">
        <f>VLOOKUP(B269,Sheet3!A:P,16,FALSE)</f>
        <v>0.501245972192649</v>
      </c>
      <c r="I269">
        <f t="shared" si="11"/>
        <v>81.6666666666667</v>
      </c>
      <c r="J269">
        <f t="shared" si="10"/>
        <v>81.1165753355138</v>
      </c>
    </row>
    <row r="270" spans="1:10">
      <c r="A270">
        <v>269</v>
      </c>
      <c r="B270">
        <v>7</v>
      </c>
      <c r="C270">
        <v>83</v>
      </c>
      <c r="D270">
        <v>83</v>
      </c>
      <c r="E270">
        <v>83</v>
      </c>
      <c r="F270">
        <f>VLOOKUP(B270,Sheet3!A:P,14,FALSE)</f>
        <v>0.379686747908282</v>
      </c>
      <c r="G270">
        <f>VLOOKUP(B270,Sheet3!A:P,15,FALSE)</f>
        <v>0.119067279899069</v>
      </c>
      <c r="H270">
        <f>VLOOKUP(B270,Sheet3!A:P,16,FALSE)</f>
        <v>0.501245972192649</v>
      </c>
      <c r="I270">
        <f t="shared" si="11"/>
        <v>83</v>
      </c>
      <c r="J270">
        <f t="shared" si="10"/>
        <v>83</v>
      </c>
    </row>
    <row r="271" spans="1:10">
      <c r="A271">
        <v>270</v>
      </c>
      <c r="B271">
        <v>7</v>
      </c>
      <c r="C271">
        <v>83</v>
      </c>
      <c r="D271">
        <v>85</v>
      </c>
      <c r="E271">
        <v>84</v>
      </c>
      <c r="F271">
        <f>VLOOKUP(B271,Sheet3!A:P,14,FALSE)</f>
        <v>0.379686747908282</v>
      </c>
      <c r="G271">
        <f>VLOOKUP(B271,Sheet3!A:P,15,FALSE)</f>
        <v>0.119067279899069</v>
      </c>
      <c r="H271">
        <f>VLOOKUP(B271,Sheet3!A:P,16,FALSE)</f>
        <v>0.501245972192649</v>
      </c>
      <c r="I271">
        <f t="shared" si="11"/>
        <v>84</v>
      </c>
      <c r="J271">
        <f t="shared" si="10"/>
        <v>83.7393805319908</v>
      </c>
    </row>
    <row r="272" spans="1:10">
      <c r="A272">
        <v>271</v>
      </c>
      <c r="B272">
        <v>7</v>
      </c>
      <c r="C272">
        <v>84</v>
      </c>
      <c r="D272">
        <v>84</v>
      </c>
      <c r="E272">
        <v>85</v>
      </c>
      <c r="F272">
        <f>VLOOKUP(B272,Sheet3!A:P,14,FALSE)</f>
        <v>0.379686747908282</v>
      </c>
      <c r="G272">
        <f>VLOOKUP(B272,Sheet3!A:P,15,FALSE)</f>
        <v>0.119067279899069</v>
      </c>
      <c r="H272">
        <f>VLOOKUP(B272,Sheet3!A:P,16,FALSE)</f>
        <v>0.501245972192649</v>
      </c>
      <c r="I272">
        <f t="shared" si="11"/>
        <v>84.3333333333333</v>
      </c>
      <c r="J272">
        <f t="shared" si="10"/>
        <v>84.5012459721926</v>
      </c>
    </row>
    <row r="273" spans="1:10">
      <c r="A273">
        <v>272</v>
      </c>
      <c r="B273">
        <v>7</v>
      </c>
      <c r="C273">
        <v>85</v>
      </c>
      <c r="D273">
        <v>85</v>
      </c>
      <c r="E273">
        <v>85</v>
      </c>
      <c r="F273">
        <f>VLOOKUP(B273,Sheet3!A:P,14,FALSE)</f>
        <v>0.379686747908282</v>
      </c>
      <c r="G273">
        <f>VLOOKUP(B273,Sheet3!A:P,15,FALSE)</f>
        <v>0.119067279899069</v>
      </c>
      <c r="H273">
        <f>VLOOKUP(B273,Sheet3!A:P,16,FALSE)</f>
        <v>0.501245972192649</v>
      </c>
      <c r="I273">
        <f t="shared" si="11"/>
        <v>85</v>
      </c>
      <c r="J273">
        <f t="shared" si="10"/>
        <v>85</v>
      </c>
    </row>
    <row r="274" spans="1:10">
      <c r="A274">
        <v>273</v>
      </c>
      <c r="B274">
        <v>7</v>
      </c>
      <c r="C274">
        <v>85</v>
      </c>
      <c r="D274">
        <v>85</v>
      </c>
      <c r="E274">
        <v>85</v>
      </c>
      <c r="F274">
        <f>VLOOKUP(B274,Sheet3!A:P,14,FALSE)</f>
        <v>0.379686747908282</v>
      </c>
      <c r="G274">
        <f>VLOOKUP(B274,Sheet3!A:P,15,FALSE)</f>
        <v>0.119067279899069</v>
      </c>
      <c r="H274">
        <f>VLOOKUP(B274,Sheet3!A:P,16,FALSE)</f>
        <v>0.501245972192649</v>
      </c>
      <c r="I274">
        <f t="shared" si="11"/>
        <v>85</v>
      </c>
      <c r="J274">
        <f t="shared" si="10"/>
        <v>85</v>
      </c>
    </row>
    <row r="275" spans="1:10">
      <c r="A275">
        <v>274</v>
      </c>
      <c r="B275">
        <v>7</v>
      </c>
      <c r="C275">
        <v>88</v>
      </c>
      <c r="D275">
        <v>88</v>
      </c>
      <c r="E275">
        <v>89</v>
      </c>
      <c r="F275">
        <f>VLOOKUP(B275,Sheet3!A:P,14,FALSE)</f>
        <v>0.379686747908282</v>
      </c>
      <c r="G275">
        <f>VLOOKUP(B275,Sheet3!A:P,15,FALSE)</f>
        <v>0.119067279899069</v>
      </c>
      <c r="H275">
        <f>VLOOKUP(B275,Sheet3!A:P,16,FALSE)</f>
        <v>0.501245972192649</v>
      </c>
      <c r="I275">
        <f t="shared" si="11"/>
        <v>88.3333333333333</v>
      </c>
      <c r="J275">
        <f t="shared" si="10"/>
        <v>88.5012459721926</v>
      </c>
    </row>
    <row r="276" spans="1:10">
      <c r="A276">
        <v>275</v>
      </c>
      <c r="B276">
        <v>7</v>
      </c>
      <c r="C276">
        <v>90</v>
      </c>
      <c r="D276">
        <v>86</v>
      </c>
      <c r="E276">
        <v>79</v>
      </c>
      <c r="F276">
        <f>VLOOKUP(B276,Sheet3!A:P,14,FALSE)</f>
        <v>0.379686747908282</v>
      </c>
      <c r="G276">
        <f>VLOOKUP(B276,Sheet3!A:P,15,FALSE)</f>
        <v>0.119067279899069</v>
      </c>
      <c r="H276">
        <f>VLOOKUP(B276,Sheet3!A:P,16,FALSE)</f>
        <v>0.501245972192649</v>
      </c>
      <c r="I276">
        <f t="shared" si="11"/>
        <v>85</v>
      </c>
      <c r="J276">
        <f t="shared" si="10"/>
        <v>84.0100251862846</v>
      </c>
    </row>
    <row r="277" spans="1:10">
      <c r="A277">
        <v>276</v>
      </c>
      <c r="B277">
        <v>7</v>
      </c>
      <c r="C277">
        <v>94</v>
      </c>
      <c r="D277">
        <v>90</v>
      </c>
      <c r="E277">
        <v>85</v>
      </c>
      <c r="F277">
        <f>VLOOKUP(B277,Sheet3!A:P,14,FALSE)</f>
        <v>0.379686747908282</v>
      </c>
      <c r="G277">
        <f>VLOOKUP(B277,Sheet3!A:P,15,FALSE)</f>
        <v>0.119067279899069</v>
      </c>
      <c r="H277">
        <f>VLOOKUP(B277,Sheet3!A:P,16,FALSE)</f>
        <v>0.501245972192649</v>
      </c>
      <c r="I277">
        <f t="shared" si="11"/>
        <v>89.6666666666667</v>
      </c>
      <c r="J277">
        <f t="shared" si="10"/>
        <v>89.0125171306699</v>
      </c>
    </row>
    <row r="278" spans="1:10">
      <c r="A278">
        <v>277</v>
      </c>
      <c r="B278">
        <v>7</v>
      </c>
      <c r="C278">
        <v>85</v>
      </c>
      <c r="D278">
        <v>82</v>
      </c>
      <c r="E278">
        <v>86</v>
      </c>
      <c r="F278">
        <f>VLOOKUP(B278,Sheet3!A:P,14,FALSE)</f>
        <v>0.379686747908282</v>
      </c>
      <c r="G278">
        <f>VLOOKUP(B278,Sheet3!A:P,15,FALSE)</f>
        <v>0.119067279899069</v>
      </c>
      <c r="H278">
        <f>VLOOKUP(B278,Sheet3!A:P,16,FALSE)</f>
        <v>0.501245972192649</v>
      </c>
      <c r="I278">
        <f t="shared" si="11"/>
        <v>84.3333333333333</v>
      </c>
      <c r="J278">
        <f t="shared" si="10"/>
        <v>85.1440441324954</v>
      </c>
    </row>
    <row r="279" spans="1:10">
      <c r="A279">
        <v>278</v>
      </c>
      <c r="B279">
        <v>7</v>
      </c>
      <c r="C279">
        <v>78</v>
      </c>
      <c r="D279">
        <v>84</v>
      </c>
      <c r="E279">
        <v>91</v>
      </c>
      <c r="F279">
        <f>VLOOKUP(B279,Sheet3!A:P,14,FALSE)</f>
        <v>0.379686747908282</v>
      </c>
      <c r="G279">
        <f>VLOOKUP(B279,Sheet3!A:P,15,FALSE)</f>
        <v>0.119067279899069</v>
      </c>
      <c r="H279">
        <f>VLOOKUP(B279,Sheet3!A:P,16,FALSE)</f>
        <v>0.501245972192649</v>
      </c>
      <c r="I279">
        <f t="shared" si="11"/>
        <v>84.3333333333333</v>
      </c>
      <c r="J279">
        <f t="shared" si="10"/>
        <v>85.2306013178988</v>
      </c>
    </row>
    <row r="280" spans="1:10">
      <c r="A280">
        <v>279</v>
      </c>
      <c r="B280">
        <v>7</v>
      </c>
      <c r="C280">
        <v>80</v>
      </c>
      <c r="D280">
        <v>91</v>
      </c>
      <c r="E280">
        <v>90</v>
      </c>
      <c r="F280">
        <f>VLOOKUP(B280,Sheet3!A:P,14,FALSE)</f>
        <v>0.379686747908282</v>
      </c>
      <c r="G280">
        <f>VLOOKUP(B280,Sheet3!A:P,15,FALSE)</f>
        <v>0.119067279899069</v>
      </c>
      <c r="H280">
        <f>VLOOKUP(B280,Sheet3!A:P,16,FALSE)</f>
        <v>0.501245972192649</v>
      </c>
      <c r="I280">
        <f t="shared" si="11"/>
        <v>87</v>
      </c>
      <c r="J280">
        <f t="shared" si="10"/>
        <v>86.3221998008162</v>
      </c>
    </row>
    <row r="281" spans="1:10">
      <c r="A281">
        <v>280</v>
      </c>
      <c r="B281">
        <v>7</v>
      </c>
      <c r="C281">
        <v>89</v>
      </c>
      <c r="D281">
        <v>89</v>
      </c>
      <c r="E281">
        <v>91</v>
      </c>
      <c r="F281">
        <f>VLOOKUP(B281,Sheet3!A:P,14,FALSE)</f>
        <v>0.379686747908282</v>
      </c>
      <c r="G281">
        <f>VLOOKUP(B281,Sheet3!A:P,15,FALSE)</f>
        <v>0.119067279899069</v>
      </c>
      <c r="H281">
        <f>VLOOKUP(B281,Sheet3!A:P,16,FALSE)</f>
        <v>0.501245972192649</v>
      </c>
      <c r="I281">
        <f t="shared" si="11"/>
        <v>89.6666666666667</v>
      </c>
      <c r="J281">
        <f t="shared" si="10"/>
        <v>90.0024919443853</v>
      </c>
    </row>
    <row r="282" spans="1:10">
      <c r="A282">
        <v>281</v>
      </c>
      <c r="B282">
        <v>7</v>
      </c>
      <c r="C282">
        <v>60</v>
      </c>
      <c r="D282">
        <v>69</v>
      </c>
      <c r="E282">
        <v>84</v>
      </c>
      <c r="F282">
        <f>VLOOKUP(B282,Sheet3!A:P,14,FALSE)</f>
        <v>0.379686747908282</v>
      </c>
      <c r="G282">
        <f>VLOOKUP(B282,Sheet3!A:P,15,FALSE)</f>
        <v>0.119067279899069</v>
      </c>
      <c r="H282">
        <f>VLOOKUP(B282,Sheet3!A:P,16,FALSE)</f>
        <v>0.501245972192649</v>
      </c>
      <c r="I282">
        <f t="shared" si="11"/>
        <v>71</v>
      </c>
      <c r="J282">
        <f t="shared" si="10"/>
        <v>73.1015088517152</v>
      </c>
    </row>
    <row r="283" spans="1:10">
      <c r="A283">
        <v>282</v>
      </c>
      <c r="B283">
        <v>7</v>
      </c>
      <c r="C283">
        <v>68</v>
      </c>
      <c r="D283">
        <v>85</v>
      </c>
      <c r="E283">
        <v>90</v>
      </c>
      <c r="F283">
        <f>VLOOKUP(B283,Sheet3!A:P,14,FALSE)</f>
        <v>0.379686747908282</v>
      </c>
      <c r="G283">
        <f>VLOOKUP(B283,Sheet3!A:P,15,FALSE)</f>
        <v>0.119067279899069</v>
      </c>
      <c r="H283">
        <f>VLOOKUP(B283,Sheet3!A:P,16,FALSE)</f>
        <v>0.501245972192649</v>
      </c>
      <c r="I283">
        <f t="shared" si="11"/>
        <v>81</v>
      </c>
      <c r="J283">
        <f t="shared" si="10"/>
        <v>81.0515551465224</v>
      </c>
    </row>
    <row r="284" spans="1:10">
      <c r="A284">
        <v>283</v>
      </c>
      <c r="B284">
        <v>7</v>
      </c>
      <c r="C284">
        <v>84</v>
      </c>
      <c r="D284">
        <v>82</v>
      </c>
      <c r="E284">
        <v>87</v>
      </c>
      <c r="F284">
        <f>VLOOKUP(B284,Sheet3!A:P,14,FALSE)</f>
        <v>0.379686747908282</v>
      </c>
      <c r="G284">
        <f>VLOOKUP(B284,Sheet3!A:P,15,FALSE)</f>
        <v>0.119067279899069</v>
      </c>
      <c r="H284">
        <f>VLOOKUP(B284,Sheet3!A:P,16,FALSE)</f>
        <v>0.501245972192649</v>
      </c>
      <c r="I284">
        <f t="shared" si="11"/>
        <v>84.3333333333333</v>
      </c>
      <c r="J284">
        <f t="shared" si="10"/>
        <v>85.2656033567798</v>
      </c>
    </row>
    <row r="285" spans="1:10">
      <c r="A285">
        <v>284</v>
      </c>
      <c r="B285">
        <v>7</v>
      </c>
      <c r="C285">
        <v>83</v>
      </c>
      <c r="D285">
        <v>88</v>
      </c>
      <c r="E285">
        <v>86</v>
      </c>
      <c r="F285">
        <f>VLOOKUP(B285,Sheet3!A:P,14,FALSE)</f>
        <v>0.379686747908282</v>
      </c>
      <c r="G285">
        <f>VLOOKUP(B285,Sheet3!A:P,15,FALSE)</f>
        <v>0.119067279899069</v>
      </c>
      <c r="H285">
        <f>VLOOKUP(B285,Sheet3!A:P,16,FALSE)</f>
        <v>0.501245972192649</v>
      </c>
      <c r="I285">
        <f t="shared" si="11"/>
        <v>85.6666666666667</v>
      </c>
      <c r="J285">
        <f t="shared" si="10"/>
        <v>85.0990743160733</v>
      </c>
    </row>
    <row r="286" spans="1:10">
      <c r="A286">
        <v>285</v>
      </c>
      <c r="B286">
        <v>7</v>
      </c>
      <c r="C286">
        <v>75</v>
      </c>
      <c r="D286">
        <v>81</v>
      </c>
      <c r="E286">
        <v>85</v>
      </c>
      <c r="F286">
        <f>VLOOKUP(B286,Sheet3!A:P,14,FALSE)</f>
        <v>0.379686747908282</v>
      </c>
      <c r="G286">
        <f>VLOOKUP(B286,Sheet3!A:P,15,FALSE)</f>
        <v>0.119067279899069</v>
      </c>
      <c r="H286">
        <f>VLOOKUP(B286,Sheet3!A:P,16,FALSE)</f>
        <v>0.501245972192649</v>
      </c>
      <c r="I286">
        <f t="shared" si="11"/>
        <v>80.3333333333333</v>
      </c>
      <c r="J286">
        <f t="shared" si="10"/>
        <v>80.7268634013209</v>
      </c>
    </row>
    <row r="287" spans="1:10">
      <c r="A287">
        <v>286</v>
      </c>
      <c r="B287">
        <v>7</v>
      </c>
      <c r="C287">
        <v>65</v>
      </c>
      <c r="D287">
        <v>67</v>
      </c>
      <c r="E287">
        <v>66</v>
      </c>
      <c r="F287">
        <f>VLOOKUP(B287,Sheet3!A:P,14,FALSE)</f>
        <v>0.379686747908282</v>
      </c>
      <c r="G287">
        <f>VLOOKUP(B287,Sheet3!A:P,15,FALSE)</f>
        <v>0.119067279899069</v>
      </c>
      <c r="H287">
        <f>VLOOKUP(B287,Sheet3!A:P,16,FALSE)</f>
        <v>0.501245972192649</v>
      </c>
      <c r="I287">
        <f t="shared" si="11"/>
        <v>66</v>
      </c>
      <c r="J287">
        <f t="shared" si="10"/>
        <v>65.7393805319908</v>
      </c>
    </row>
    <row r="288" spans="1:10">
      <c r="A288">
        <v>287</v>
      </c>
      <c r="B288">
        <v>7</v>
      </c>
      <c r="C288">
        <v>71</v>
      </c>
      <c r="D288">
        <v>69</v>
      </c>
      <c r="E288">
        <v>71</v>
      </c>
      <c r="F288">
        <f>VLOOKUP(B288,Sheet3!A:P,14,FALSE)</f>
        <v>0.379686747908282</v>
      </c>
      <c r="G288">
        <f>VLOOKUP(B288,Sheet3!A:P,15,FALSE)</f>
        <v>0.119067279899069</v>
      </c>
      <c r="H288">
        <f>VLOOKUP(B288,Sheet3!A:P,16,FALSE)</f>
        <v>0.501245972192649</v>
      </c>
      <c r="I288">
        <f t="shared" si="11"/>
        <v>70.3333333333333</v>
      </c>
      <c r="J288">
        <f t="shared" si="10"/>
        <v>70.7618654402019</v>
      </c>
    </row>
    <row r="289" spans="1:10">
      <c r="A289">
        <v>288</v>
      </c>
      <c r="B289">
        <v>7</v>
      </c>
      <c r="C289">
        <v>78</v>
      </c>
      <c r="D289">
        <v>76</v>
      </c>
      <c r="E289">
        <v>78</v>
      </c>
      <c r="F289">
        <f>VLOOKUP(B289,Sheet3!A:P,14,FALSE)</f>
        <v>0.379686747908282</v>
      </c>
      <c r="G289">
        <f>VLOOKUP(B289,Sheet3!A:P,15,FALSE)</f>
        <v>0.119067279899069</v>
      </c>
      <c r="H289">
        <f>VLOOKUP(B289,Sheet3!A:P,16,FALSE)</f>
        <v>0.501245972192649</v>
      </c>
      <c r="I289">
        <f t="shared" si="11"/>
        <v>77.3333333333333</v>
      </c>
      <c r="J289">
        <f t="shared" si="10"/>
        <v>77.7618654402019</v>
      </c>
    </row>
    <row r="290" spans="1:10">
      <c r="A290">
        <v>289</v>
      </c>
      <c r="B290">
        <v>7</v>
      </c>
      <c r="C290">
        <v>80</v>
      </c>
      <c r="D290">
        <v>76</v>
      </c>
      <c r="E290">
        <v>77</v>
      </c>
      <c r="F290">
        <f>VLOOKUP(B290,Sheet3!A:P,14,FALSE)</f>
        <v>0.379686747908282</v>
      </c>
      <c r="G290">
        <f>VLOOKUP(B290,Sheet3!A:P,15,FALSE)</f>
        <v>0.119067279899069</v>
      </c>
      <c r="H290">
        <f>VLOOKUP(B290,Sheet3!A:P,16,FALSE)</f>
        <v>0.501245972192649</v>
      </c>
      <c r="I290">
        <f t="shared" si="11"/>
        <v>77.6666666666667</v>
      </c>
      <c r="J290">
        <f t="shared" si="10"/>
        <v>78.0199929638258</v>
      </c>
    </row>
    <row r="291" spans="1:10">
      <c r="A291">
        <v>290</v>
      </c>
      <c r="B291">
        <v>7</v>
      </c>
      <c r="C291">
        <v>80</v>
      </c>
      <c r="D291">
        <v>76</v>
      </c>
      <c r="E291">
        <v>78</v>
      </c>
      <c r="F291">
        <f>VLOOKUP(B291,Sheet3!A:P,14,FALSE)</f>
        <v>0.379686747908282</v>
      </c>
      <c r="G291">
        <f>VLOOKUP(B291,Sheet3!A:P,15,FALSE)</f>
        <v>0.119067279899069</v>
      </c>
      <c r="H291">
        <f>VLOOKUP(B291,Sheet3!A:P,16,FALSE)</f>
        <v>0.501245972192649</v>
      </c>
      <c r="I291">
        <f t="shared" si="11"/>
        <v>78</v>
      </c>
      <c r="J291">
        <f t="shared" si="10"/>
        <v>78.5212389360184</v>
      </c>
    </row>
    <row r="292" spans="1:10">
      <c r="A292">
        <v>291</v>
      </c>
      <c r="B292">
        <v>7</v>
      </c>
      <c r="C292">
        <v>78</v>
      </c>
      <c r="D292">
        <v>80</v>
      </c>
      <c r="E292">
        <v>80</v>
      </c>
      <c r="F292">
        <f>VLOOKUP(B292,Sheet3!A:P,14,FALSE)</f>
        <v>0.379686747908282</v>
      </c>
      <c r="G292">
        <f>VLOOKUP(B292,Sheet3!A:P,15,FALSE)</f>
        <v>0.119067279899069</v>
      </c>
      <c r="H292">
        <f>VLOOKUP(B292,Sheet3!A:P,16,FALSE)</f>
        <v>0.501245972192649</v>
      </c>
      <c r="I292">
        <f t="shared" si="11"/>
        <v>79.3333333333333</v>
      </c>
      <c r="J292">
        <f t="shared" si="10"/>
        <v>79.2406265041834</v>
      </c>
    </row>
    <row r="293" spans="1:10">
      <c r="A293">
        <v>292</v>
      </c>
      <c r="B293">
        <v>7</v>
      </c>
      <c r="C293">
        <v>85</v>
      </c>
      <c r="D293">
        <v>83</v>
      </c>
      <c r="E293">
        <v>81</v>
      </c>
      <c r="F293">
        <f>VLOOKUP(B293,Sheet3!A:P,14,FALSE)</f>
        <v>0.379686747908282</v>
      </c>
      <c r="G293">
        <f>VLOOKUP(B293,Sheet3!A:P,15,FALSE)</f>
        <v>0.119067279899069</v>
      </c>
      <c r="H293">
        <f>VLOOKUP(B293,Sheet3!A:P,16,FALSE)</f>
        <v>0.501245972192649</v>
      </c>
      <c r="I293">
        <f t="shared" si="11"/>
        <v>83</v>
      </c>
      <c r="J293">
        <f t="shared" ref="J293:J356" si="12">C293*F293+D293*G293+E293*H293</f>
        <v>82.7568815514313</v>
      </c>
    </row>
    <row r="294" spans="1:10">
      <c r="A294">
        <v>293</v>
      </c>
      <c r="B294">
        <v>7</v>
      </c>
      <c r="C294">
        <v>85</v>
      </c>
      <c r="D294">
        <v>81</v>
      </c>
      <c r="E294">
        <v>83</v>
      </c>
      <c r="F294">
        <f>VLOOKUP(B294,Sheet3!A:P,14,FALSE)</f>
        <v>0.379686747908282</v>
      </c>
      <c r="G294">
        <f>VLOOKUP(B294,Sheet3!A:P,15,FALSE)</f>
        <v>0.119067279899069</v>
      </c>
      <c r="H294">
        <f>VLOOKUP(B294,Sheet3!A:P,16,FALSE)</f>
        <v>0.501245972192649</v>
      </c>
      <c r="I294">
        <f t="shared" si="11"/>
        <v>83</v>
      </c>
      <c r="J294">
        <f t="shared" si="12"/>
        <v>83.5212389360184</v>
      </c>
    </row>
    <row r="295" spans="1:10">
      <c r="A295">
        <v>294</v>
      </c>
      <c r="B295">
        <v>7</v>
      </c>
      <c r="C295">
        <v>84</v>
      </c>
      <c r="D295">
        <v>82</v>
      </c>
      <c r="E295">
        <v>86</v>
      </c>
      <c r="F295">
        <f>VLOOKUP(B295,Sheet3!A:P,14,FALSE)</f>
        <v>0.379686747908282</v>
      </c>
      <c r="G295">
        <f>VLOOKUP(B295,Sheet3!A:P,15,FALSE)</f>
        <v>0.119067279899069</v>
      </c>
      <c r="H295">
        <f>VLOOKUP(B295,Sheet3!A:P,16,FALSE)</f>
        <v>0.501245972192649</v>
      </c>
      <c r="I295">
        <f t="shared" si="11"/>
        <v>84</v>
      </c>
      <c r="J295">
        <f t="shared" si="12"/>
        <v>84.7643573845872</v>
      </c>
    </row>
    <row r="296" spans="1:10">
      <c r="A296">
        <v>295</v>
      </c>
      <c r="B296">
        <v>7</v>
      </c>
      <c r="C296">
        <v>88</v>
      </c>
      <c r="D296">
        <v>85</v>
      </c>
      <c r="E296">
        <v>83</v>
      </c>
      <c r="F296">
        <f>VLOOKUP(B296,Sheet3!A:P,14,FALSE)</f>
        <v>0.379686747908282</v>
      </c>
      <c r="G296">
        <f>VLOOKUP(B296,Sheet3!A:P,15,FALSE)</f>
        <v>0.119067279899069</v>
      </c>
      <c r="H296">
        <f>VLOOKUP(B296,Sheet3!A:P,16,FALSE)</f>
        <v>0.501245972192649</v>
      </c>
      <c r="I296">
        <f t="shared" si="11"/>
        <v>85.3333333333333</v>
      </c>
      <c r="J296">
        <f t="shared" si="12"/>
        <v>85.1365682993395</v>
      </c>
    </row>
    <row r="297" spans="1:10">
      <c r="A297">
        <v>296</v>
      </c>
      <c r="B297">
        <v>7</v>
      </c>
      <c r="C297">
        <v>88</v>
      </c>
      <c r="D297">
        <v>85</v>
      </c>
      <c r="E297">
        <v>83</v>
      </c>
      <c r="F297">
        <f>VLOOKUP(B297,Sheet3!A:P,14,FALSE)</f>
        <v>0.379686747908282</v>
      </c>
      <c r="G297">
        <f>VLOOKUP(B297,Sheet3!A:P,15,FALSE)</f>
        <v>0.119067279899069</v>
      </c>
      <c r="H297">
        <f>VLOOKUP(B297,Sheet3!A:P,16,FALSE)</f>
        <v>0.501245972192649</v>
      </c>
      <c r="I297">
        <f t="shared" si="11"/>
        <v>85.3333333333333</v>
      </c>
      <c r="J297">
        <f t="shared" si="12"/>
        <v>85.1365682993395</v>
      </c>
    </row>
    <row r="298" spans="1:10">
      <c r="A298">
        <v>297</v>
      </c>
      <c r="B298">
        <v>7</v>
      </c>
      <c r="C298">
        <v>91</v>
      </c>
      <c r="D298">
        <v>85</v>
      </c>
      <c r="E298">
        <v>83</v>
      </c>
      <c r="F298">
        <f>VLOOKUP(B298,Sheet3!A:P,14,FALSE)</f>
        <v>0.379686747908282</v>
      </c>
      <c r="G298">
        <f>VLOOKUP(B298,Sheet3!A:P,15,FALSE)</f>
        <v>0.119067279899069</v>
      </c>
      <c r="H298">
        <f>VLOOKUP(B298,Sheet3!A:P,16,FALSE)</f>
        <v>0.501245972192649</v>
      </c>
      <c r="I298">
        <f t="shared" si="11"/>
        <v>86.3333333333333</v>
      </c>
      <c r="J298">
        <f t="shared" si="12"/>
        <v>86.2756285430644</v>
      </c>
    </row>
    <row r="299" spans="1:10">
      <c r="A299">
        <v>298</v>
      </c>
      <c r="B299">
        <v>7</v>
      </c>
      <c r="C299">
        <v>89</v>
      </c>
      <c r="D299">
        <v>87</v>
      </c>
      <c r="E299">
        <v>83</v>
      </c>
      <c r="F299">
        <f>VLOOKUP(B299,Sheet3!A:P,14,FALSE)</f>
        <v>0.379686747908282</v>
      </c>
      <c r="G299">
        <f>VLOOKUP(B299,Sheet3!A:P,15,FALSE)</f>
        <v>0.119067279899069</v>
      </c>
      <c r="H299">
        <f>VLOOKUP(B299,Sheet3!A:P,16,FALSE)</f>
        <v>0.501245972192649</v>
      </c>
      <c r="I299">
        <f t="shared" si="11"/>
        <v>86.3333333333333</v>
      </c>
      <c r="J299">
        <f t="shared" si="12"/>
        <v>85.754389607046</v>
      </c>
    </row>
    <row r="300" spans="1:10">
      <c r="A300">
        <v>299</v>
      </c>
      <c r="B300">
        <v>7</v>
      </c>
      <c r="C300">
        <v>88</v>
      </c>
      <c r="D300">
        <v>87</v>
      </c>
      <c r="E300">
        <v>85</v>
      </c>
      <c r="F300">
        <f>VLOOKUP(B300,Sheet3!A:P,14,FALSE)</f>
        <v>0.379686747908282</v>
      </c>
      <c r="G300">
        <f>VLOOKUP(B300,Sheet3!A:P,15,FALSE)</f>
        <v>0.119067279899069</v>
      </c>
      <c r="H300">
        <f>VLOOKUP(B300,Sheet3!A:P,16,FALSE)</f>
        <v>0.501245972192649</v>
      </c>
      <c r="I300">
        <f t="shared" si="11"/>
        <v>86.6666666666667</v>
      </c>
      <c r="J300">
        <f t="shared" si="12"/>
        <v>86.377194803523</v>
      </c>
    </row>
    <row r="301" spans="1:10">
      <c r="A301">
        <v>300</v>
      </c>
      <c r="B301">
        <v>7</v>
      </c>
      <c r="C301">
        <v>90</v>
      </c>
      <c r="D301">
        <v>85</v>
      </c>
      <c r="E301">
        <v>88</v>
      </c>
      <c r="F301">
        <f>VLOOKUP(B301,Sheet3!A:P,14,FALSE)</f>
        <v>0.379686747908282</v>
      </c>
      <c r="G301">
        <f>VLOOKUP(B301,Sheet3!A:P,15,FALSE)</f>
        <v>0.119067279899069</v>
      </c>
      <c r="H301">
        <f>VLOOKUP(B301,Sheet3!A:P,16,FALSE)</f>
        <v>0.501245972192649</v>
      </c>
      <c r="I301">
        <f t="shared" si="11"/>
        <v>87.6666666666667</v>
      </c>
      <c r="J301">
        <f t="shared" si="12"/>
        <v>88.4021716561193</v>
      </c>
    </row>
    <row r="302" spans="1:10">
      <c r="A302">
        <v>301</v>
      </c>
      <c r="B302">
        <v>7</v>
      </c>
      <c r="C302">
        <v>90</v>
      </c>
      <c r="D302">
        <v>90</v>
      </c>
      <c r="E302">
        <v>89</v>
      </c>
      <c r="F302">
        <f>VLOOKUP(B302,Sheet3!A:P,14,FALSE)</f>
        <v>0.379686747908282</v>
      </c>
      <c r="G302">
        <f>VLOOKUP(B302,Sheet3!A:P,15,FALSE)</f>
        <v>0.119067279899069</v>
      </c>
      <c r="H302">
        <f>VLOOKUP(B302,Sheet3!A:P,16,FALSE)</f>
        <v>0.501245972192649</v>
      </c>
      <c r="I302">
        <f t="shared" si="11"/>
        <v>89.6666666666667</v>
      </c>
      <c r="J302">
        <f t="shared" si="12"/>
        <v>89.4987540278073</v>
      </c>
    </row>
    <row r="303" spans="1:10">
      <c r="A303">
        <v>302</v>
      </c>
      <c r="B303">
        <v>7</v>
      </c>
      <c r="C303">
        <v>89</v>
      </c>
      <c r="D303">
        <v>92</v>
      </c>
      <c r="E303">
        <v>90</v>
      </c>
      <c r="F303">
        <f>VLOOKUP(B303,Sheet3!A:P,14,FALSE)</f>
        <v>0.379686747908282</v>
      </c>
      <c r="G303">
        <f>VLOOKUP(B303,Sheet3!A:P,15,FALSE)</f>
        <v>0.119067279899069</v>
      </c>
      <c r="H303">
        <f>VLOOKUP(B303,Sheet3!A:P,16,FALSE)</f>
        <v>0.501245972192649</v>
      </c>
      <c r="I303">
        <f t="shared" si="11"/>
        <v>90.3333333333333</v>
      </c>
      <c r="J303">
        <f t="shared" si="12"/>
        <v>89.8584478118898</v>
      </c>
    </row>
    <row r="304" spans="1:10">
      <c r="A304">
        <v>303</v>
      </c>
      <c r="B304">
        <v>7</v>
      </c>
      <c r="C304">
        <v>90</v>
      </c>
      <c r="D304">
        <v>94</v>
      </c>
      <c r="E304">
        <v>88</v>
      </c>
      <c r="F304">
        <f>VLOOKUP(B304,Sheet3!A:P,14,FALSE)</f>
        <v>0.379686747908282</v>
      </c>
      <c r="G304">
        <f>VLOOKUP(B304,Sheet3!A:P,15,FALSE)</f>
        <v>0.119067279899069</v>
      </c>
      <c r="H304">
        <f>VLOOKUP(B304,Sheet3!A:P,16,FALSE)</f>
        <v>0.501245972192649</v>
      </c>
      <c r="I304">
        <f t="shared" si="11"/>
        <v>90.6666666666667</v>
      </c>
      <c r="J304">
        <f t="shared" si="12"/>
        <v>89.473777175211</v>
      </c>
    </row>
    <row r="305" spans="1:10">
      <c r="A305">
        <v>304</v>
      </c>
      <c r="B305">
        <v>7</v>
      </c>
      <c r="C305">
        <v>81</v>
      </c>
      <c r="D305">
        <v>79</v>
      </c>
      <c r="E305">
        <v>87</v>
      </c>
      <c r="F305">
        <f>VLOOKUP(B305,Sheet3!A:P,14,FALSE)</f>
        <v>0.379686747908282</v>
      </c>
      <c r="G305">
        <f>VLOOKUP(B305,Sheet3!A:P,15,FALSE)</f>
        <v>0.119067279899069</v>
      </c>
      <c r="H305">
        <f>VLOOKUP(B305,Sheet3!A:P,16,FALSE)</f>
        <v>0.501245972192649</v>
      </c>
      <c r="I305">
        <f t="shared" si="11"/>
        <v>82.3333333333333</v>
      </c>
      <c r="J305">
        <f t="shared" si="12"/>
        <v>83.7693412733578</v>
      </c>
    </row>
    <row r="306" spans="1:10">
      <c r="A306">
        <v>305</v>
      </c>
      <c r="B306">
        <v>7</v>
      </c>
      <c r="C306">
        <v>83</v>
      </c>
      <c r="D306">
        <v>85</v>
      </c>
      <c r="E306">
        <v>87</v>
      </c>
      <c r="F306">
        <f>VLOOKUP(B306,Sheet3!A:P,14,FALSE)</f>
        <v>0.379686747908282</v>
      </c>
      <c r="G306">
        <f>VLOOKUP(B306,Sheet3!A:P,15,FALSE)</f>
        <v>0.119067279899069</v>
      </c>
      <c r="H306">
        <f>VLOOKUP(B306,Sheet3!A:P,16,FALSE)</f>
        <v>0.501245972192649</v>
      </c>
      <c r="I306">
        <f t="shared" si="11"/>
        <v>85</v>
      </c>
      <c r="J306">
        <f t="shared" si="12"/>
        <v>85.2431184485687</v>
      </c>
    </row>
    <row r="307" spans="1:10">
      <c r="A307">
        <v>306</v>
      </c>
      <c r="B307">
        <v>7</v>
      </c>
      <c r="C307">
        <v>88</v>
      </c>
      <c r="D307">
        <v>86</v>
      </c>
      <c r="E307">
        <v>92</v>
      </c>
      <c r="F307">
        <f>VLOOKUP(B307,Sheet3!A:P,14,FALSE)</f>
        <v>0.379686747908282</v>
      </c>
      <c r="G307">
        <f>VLOOKUP(B307,Sheet3!A:P,15,FALSE)</f>
        <v>0.119067279899069</v>
      </c>
      <c r="H307">
        <f>VLOOKUP(B307,Sheet3!A:P,16,FALSE)</f>
        <v>0.501245972192649</v>
      </c>
      <c r="I307">
        <f t="shared" si="11"/>
        <v>88.6666666666667</v>
      </c>
      <c r="J307">
        <f t="shared" si="12"/>
        <v>89.7668493289724</v>
      </c>
    </row>
    <row r="308" spans="1:10">
      <c r="A308">
        <v>307</v>
      </c>
      <c r="B308">
        <v>7</v>
      </c>
      <c r="C308">
        <v>79</v>
      </c>
      <c r="D308">
        <v>73</v>
      </c>
      <c r="E308">
        <v>74</v>
      </c>
      <c r="F308">
        <f>VLOOKUP(B308,Sheet3!A:P,14,FALSE)</f>
        <v>0.379686747908282</v>
      </c>
      <c r="G308">
        <f>VLOOKUP(B308,Sheet3!A:P,15,FALSE)</f>
        <v>0.119067279899069</v>
      </c>
      <c r="H308">
        <f>VLOOKUP(B308,Sheet3!A:P,16,FALSE)</f>
        <v>0.501245972192649</v>
      </c>
      <c r="I308">
        <f t="shared" si="11"/>
        <v>75.3333333333333</v>
      </c>
      <c r="J308">
        <f t="shared" si="12"/>
        <v>75.7793664596423</v>
      </c>
    </row>
    <row r="309" spans="1:10">
      <c r="A309">
        <v>308</v>
      </c>
      <c r="B309">
        <v>7</v>
      </c>
      <c r="C309">
        <v>76</v>
      </c>
      <c r="D309">
        <v>75</v>
      </c>
      <c r="E309">
        <v>75</v>
      </c>
      <c r="F309">
        <f>VLOOKUP(B309,Sheet3!A:P,14,FALSE)</f>
        <v>0.379686747908282</v>
      </c>
      <c r="G309">
        <f>VLOOKUP(B309,Sheet3!A:P,15,FALSE)</f>
        <v>0.119067279899069</v>
      </c>
      <c r="H309">
        <f>VLOOKUP(B309,Sheet3!A:P,16,FALSE)</f>
        <v>0.501245972192649</v>
      </c>
      <c r="I309">
        <f t="shared" si="11"/>
        <v>75.3333333333333</v>
      </c>
      <c r="J309">
        <f t="shared" si="12"/>
        <v>75.3796867479083</v>
      </c>
    </row>
    <row r="310" spans="1:10">
      <c r="A310">
        <v>309</v>
      </c>
      <c r="B310">
        <v>7</v>
      </c>
      <c r="C310">
        <v>82</v>
      </c>
      <c r="D310">
        <v>71</v>
      </c>
      <c r="E310">
        <v>85</v>
      </c>
      <c r="F310">
        <f>VLOOKUP(B310,Sheet3!A:P,14,FALSE)</f>
        <v>0.379686747908282</v>
      </c>
      <c r="G310">
        <f>VLOOKUP(B310,Sheet3!A:P,15,FALSE)</f>
        <v>0.119067279899069</v>
      </c>
      <c r="H310">
        <f>VLOOKUP(B310,Sheet3!A:P,16,FALSE)</f>
        <v>0.501245972192649</v>
      </c>
      <c r="I310">
        <f t="shared" si="11"/>
        <v>79.3333333333333</v>
      </c>
      <c r="J310">
        <f t="shared" si="12"/>
        <v>82.1939978376882</v>
      </c>
    </row>
    <row r="311" spans="1:10">
      <c r="A311">
        <v>310</v>
      </c>
      <c r="B311">
        <v>7</v>
      </c>
      <c r="C311">
        <v>80</v>
      </c>
      <c r="D311">
        <v>89</v>
      </c>
      <c r="E311">
        <v>73</v>
      </c>
      <c r="F311">
        <f>VLOOKUP(B311,Sheet3!A:P,14,FALSE)</f>
        <v>0.379686747908282</v>
      </c>
      <c r="G311">
        <f>VLOOKUP(B311,Sheet3!A:P,15,FALSE)</f>
        <v>0.119067279899069</v>
      </c>
      <c r="H311">
        <f>VLOOKUP(B311,Sheet3!A:P,16,FALSE)</f>
        <v>0.501245972192649</v>
      </c>
      <c r="I311">
        <f t="shared" si="11"/>
        <v>80.6666666666667</v>
      </c>
      <c r="J311">
        <f t="shared" si="12"/>
        <v>77.5628837137431</v>
      </c>
    </row>
    <row r="312" spans="1:10">
      <c r="A312">
        <v>311</v>
      </c>
      <c r="B312">
        <v>7</v>
      </c>
      <c r="C312">
        <v>84</v>
      </c>
      <c r="D312">
        <v>75</v>
      </c>
      <c r="E312">
        <v>87</v>
      </c>
      <c r="F312">
        <f>VLOOKUP(B312,Sheet3!A:P,14,FALSE)</f>
        <v>0.379686747908282</v>
      </c>
      <c r="G312">
        <f>VLOOKUP(B312,Sheet3!A:P,15,FALSE)</f>
        <v>0.119067279899069</v>
      </c>
      <c r="H312">
        <f>VLOOKUP(B312,Sheet3!A:P,16,FALSE)</f>
        <v>0.501245972192649</v>
      </c>
      <c r="I312">
        <f t="shared" si="11"/>
        <v>82</v>
      </c>
      <c r="J312">
        <f t="shared" si="12"/>
        <v>84.4321323974863</v>
      </c>
    </row>
    <row r="313" spans="1:10">
      <c r="A313">
        <v>312</v>
      </c>
      <c r="B313">
        <v>7</v>
      </c>
      <c r="C313">
        <v>85</v>
      </c>
      <c r="D313">
        <v>82</v>
      </c>
      <c r="E313">
        <v>83</v>
      </c>
      <c r="F313">
        <f>VLOOKUP(B313,Sheet3!A:P,14,FALSE)</f>
        <v>0.379686747908282</v>
      </c>
      <c r="G313">
        <f>VLOOKUP(B313,Sheet3!A:P,15,FALSE)</f>
        <v>0.119067279899069</v>
      </c>
      <c r="H313">
        <f>VLOOKUP(B313,Sheet3!A:P,16,FALSE)</f>
        <v>0.501245972192649</v>
      </c>
      <c r="I313">
        <f t="shared" si="11"/>
        <v>83.3333333333333</v>
      </c>
      <c r="J313">
        <f t="shared" si="12"/>
        <v>83.6403062159175</v>
      </c>
    </row>
    <row r="314" spans="1:10">
      <c r="A314">
        <v>313</v>
      </c>
      <c r="B314">
        <v>7</v>
      </c>
      <c r="C314">
        <v>85</v>
      </c>
      <c r="D314">
        <v>87</v>
      </c>
      <c r="E314">
        <v>80</v>
      </c>
      <c r="F314">
        <f>VLOOKUP(B314,Sheet3!A:P,14,FALSE)</f>
        <v>0.379686747908282</v>
      </c>
      <c r="G314">
        <f>VLOOKUP(B314,Sheet3!A:P,15,FALSE)</f>
        <v>0.119067279899069</v>
      </c>
      <c r="H314">
        <f>VLOOKUP(B314,Sheet3!A:P,16,FALSE)</f>
        <v>0.501245972192649</v>
      </c>
      <c r="I314">
        <f t="shared" si="11"/>
        <v>84</v>
      </c>
      <c r="J314">
        <f t="shared" si="12"/>
        <v>82.7319046988349</v>
      </c>
    </row>
    <row r="315" spans="1:10">
      <c r="A315">
        <v>314</v>
      </c>
      <c r="B315">
        <v>7</v>
      </c>
      <c r="C315">
        <v>88</v>
      </c>
      <c r="D315">
        <v>90</v>
      </c>
      <c r="E315">
        <v>85</v>
      </c>
      <c r="F315">
        <f>VLOOKUP(B315,Sheet3!A:P,14,FALSE)</f>
        <v>0.379686747908282</v>
      </c>
      <c r="G315">
        <f>VLOOKUP(B315,Sheet3!A:P,15,FALSE)</f>
        <v>0.119067279899069</v>
      </c>
      <c r="H315">
        <f>VLOOKUP(B315,Sheet3!A:P,16,FALSE)</f>
        <v>0.501245972192649</v>
      </c>
      <c r="I315">
        <f t="shared" si="11"/>
        <v>87.6666666666667</v>
      </c>
      <c r="J315">
        <f t="shared" si="12"/>
        <v>86.7343966432202</v>
      </c>
    </row>
    <row r="316" spans="1:10">
      <c r="A316">
        <v>315</v>
      </c>
      <c r="B316">
        <v>7</v>
      </c>
      <c r="C316">
        <v>91</v>
      </c>
      <c r="D316">
        <v>91</v>
      </c>
      <c r="E316">
        <v>87</v>
      </c>
      <c r="F316">
        <f>VLOOKUP(B316,Sheet3!A:P,14,FALSE)</f>
        <v>0.379686747908282</v>
      </c>
      <c r="G316">
        <f>VLOOKUP(B316,Sheet3!A:P,15,FALSE)</f>
        <v>0.119067279899069</v>
      </c>
      <c r="H316">
        <f>VLOOKUP(B316,Sheet3!A:P,16,FALSE)</f>
        <v>0.501245972192649</v>
      </c>
      <c r="I316">
        <f t="shared" si="11"/>
        <v>89.6666666666667</v>
      </c>
      <c r="J316">
        <f t="shared" si="12"/>
        <v>88.9950161112294</v>
      </c>
    </row>
    <row r="317" spans="1:10">
      <c r="A317">
        <v>316</v>
      </c>
      <c r="B317">
        <v>7</v>
      </c>
      <c r="C317">
        <v>68</v>
      </c>
      <c r="D317">
        <v>78</v>
      </c>
      <c r="E317">
        <v>62</v>
      </c>
      <c r="F317">
        <f>VLOOKUP(B317,Sheet3!A:P,14,FALSE)</f>
        <v>0.379686747908282</v>
      </c>
      <c r="G317">
        <f>VLOOKUP(B317,Sheet3!A:P,15,FALSE)</f>
        <v>0.119067279899069</v>
      </c>
      <c r="H317">
        <f>VLOOKUP(B317,Sheet3!A:P,16,FALSE)</f>
        <v>0.501245972192649</v>
      </c>
      <c r="I317">
        <f t="shared" si="11"/>
        <v>69.3333333333333</v>
      </c>
      <c r="J317">
        <f t="shared" si="12"/>
        <v>66.1831969658348</v>
      </c>
    </row>
    <row r="318" spans="1:10">
      <c r="A318">
        <v>317</v>
      </c>
      <c r="B318">
        <v>7</v>
      </c>
      <c r="C318">
        <v>85</v>
      </c>
      <c r="D318">
        <v>82</v>
      </c>
      <c r="E318">
        <v>74</v>
      </c>
      <c r="F318">
        <f>VLOOKUP(B318,Sheet3!A:P,14,FALSE)</f>
        <v>0.379686747908282</v>
      </c>
      <c r="G318">
        <f>VLOOKUP(B318,Sheet3!A:P,15,FALSE)</f>
        <v>0.119067279899069</v>
      </c>
      <c r="H318">
        <f>VLOOKUP(B318,Sheet3!A:P,16,FALSE)</f>
        <v>0.501245972192649</v>
      </c>
      <c r="I318">
        <f t="shared" si="11"/>
        <v>80.3333333333333</v>
      </c>
      <c r="J318">
        <f t="shared" si="12"/>
        <v>79.1290924661836</v>
      </c>
    </row>
    <row r="319" spans="1:10">
      <c r="A319">
        <v>318</v>
      </c>
      <c r="B319">
        <v>7</v>
      </c>
      <c r="C319">
        <v>80</v>
      </c>
      <c r="D319">
        <v>75</v>
      </c>
      <c r="E319">
        <v>74</v>
      </c>
      <c r="F319">
        <f>VLOOKUP(B319,Sheet3!A:P,14,FALSE)</f>
        <v>0.379686747908282</v>
      </c>
      <c r="G319">
        <f>VLOOKUP(B319,Sheet3!A:P,15,FALSE)</f>
        <v>0.119067279899069</v>
      </c>
      <c r="H319">
        <f>VLOOKUP(B319,Sheet3!A:P,16,FALSE)</f>
        <v>0.501245972192649</v>
      </c>
      <c r="I319">
        <f t="shared" si="11"/>
        <v>76.3333333333333</v>
      </c>
      <c r="J319">
        <f t="shared" si="12"/>
        <v>76.3971877673488</v>
      </c>
    </row>
    <row r="320" spans="1:10">
      <c r="A320">
        <v>319</v>
      </c>
      <c r="B320">
        <v>7</v>
      </c>
      <c r="C320">
        <v>84</v>
      </c>
      <c r="D320">
        <v>72</v>
      </c>
      <c r="E320">
        <v>80</v>
      </c>
      <c r="F320">
        <f>VLOOKUP(B320,Sheet3!A:P,14,FALSE)</f>
        <v>0.379686747908282</v>
      </c>
      <c r="G320">
        <f>VLOOKUP(B320,Sheet3!A:P,15,FALSE)</f>
        <v>0.119067279899069</v>
      </c>
      <c r="H320">
        <f>VLOOKUP(B320,Sheet3!A:P,16,FALSE)</f>
        <v>0.501245972192649</v>
      </c>
      <c r="I320">
        <f t="shared" si="11"/>
        <v>78.6666666666667</v>
      </c>
      <c r="J320">
        <f t="shared" si="12"/>
        <v>80.5662087524406</v>
      </c>
    </row>
    <row r="321" spans="1:10">
      <c r="A321">
        <v>320</v>
      </c>
      <c r="B321">
        <v>7</v>
      </c>
      <c r="C321">
        <v>85</v>
      </c>
      <c r="D321">
        <v>78</v>
      </c>
      <c r="E321">
        <v>75</v>
      </c>
      <c r="F321">
        <f>VLOOKUP(B321,Sheet3!A:P,14,FALSE)</f>
        <v>0.379686747908282</v>
      </c>
      <c r="G321">
        <f>VLOOKUP(B321,Sheet3!A:P,15,FALSE)</f>
        <v>0.119067279899069</v>
      </c>
      <c r="H321">
        <f>VLOOKUP(B321,Sheet3!A:P,16,FALSE)</f>
        <v>0.501245972192649</v>
      </c>
      <c r="I321">
        <f t="shared" si="11"/>
        <v>79.3333333333333</v>
      </c>
      <c r="J321">
        <f t="shared" si="12"/>
        <v>79.15406931878</v>
      </c>
    </row>
    <row r="322" spans="1:10">
      <c r="A322">
        <v>321</v>
      </c>
      <c r="B322">
        <v>7</v>
      </c>
      <c r="C322">
        <v>75</v>
      </c>
      <c r="D322">
        <v>89</v>
      </c>
      <c r="E322">
        <v>80</v>
      </c>
      <c r="F322">
        <f>VLOOKUP(B322,Sheet3!A:P,14,FALSE)</f>
        <v>0.379686747908282</v>
      </c>
      <c r="G322">
        <f>VLOOKUP(B322,Sheet3!A:P,15,FALSE)</f>
        <v>0.119067279899069</v>
      </c>
      <c r="H322">
        <f>VLOOKUP(B322,Sheet3!A:P,16,FALSE)</f>
        <v>0.501245972192649</v>
      </c>
      <c r="I322">
        <f t="shared" si="11"/>
        <v>81.3333333333333</v>
      </c>
      <c r="J322">
        <f t="shared" si="12"/>
        <v>79.1731717795502</v>
      </c>
    </row>
    <row r="323" spans="1:10">
      <c r="A323">
        <v>322</v>
      </c>
      <c r="B323">
        <v>7</v>
      </c>
      <c r="C323">
        <v>80</v>
      </c>
      <c r="D323">
        <v>68</v>
      </c>
      <c r="E323">
        <v>82</v>
      </c>
      <c r="F323">
        <f>VLOOKUP(B323,Sheet3!A:P,14,FALSE)</f>
        <v>0.379686747908282</v>
      </c>
      <c r="G323">
        <f>VLOOKUP(B323,Sheet3!A:P,15,FALSE)</f>
        <v>0.119067279899069</v>
      </c>
      <c r="H323">
        <f>VLOOKUP(B323,Sheet3!A:P,16,FALSE)</f>
        <v>0.501245972192649</v>
      </c>
      <c r="I323">
        <f t="shared" ref="I323:I386" si="13">AVERAGE(C323:E323)</f>
        <v>76.6666666666667</v>
      </c>
      <c r="J323">
        <f t="shared" si="12"/>
        <v>79.5736845855965</v>
      </c>
    </row>
    <row r="324" spans="1:10">
      <c r="A324">
        <v>323</v>
      </c>
      <c r="B324">
        <v>7</v>
      </c>
      <c r="C324">
        <v>81</v>
      </c>
      <c r="D324">
        <v>81</v>
      </c>
      <c r="E324">
        <v>80</v>
      </c>
      <c r="F324">
        <f>VLOOKUP(B324,Sheet3!A:P,14,FALSE)</f>
        <v>0.379686747908282</v>
      </c>
      <c r="G324">
        <f>VLOOKUP(B324,Sheet3!A:P,15,FALSE)</f>
        <v>0.119067279899069</v>
      </c>
      <c r="H324">
        <f>VLOOKUP(B324,Sheet3!A:P,16,FALSE)</f>
        <v>0.501245972192649</v>
      </c>
      <c r="I324">
        <f t="shared" si="13"/>
        <v>80.6666666666667</v>
      </c>
      <c r="J324">
        <f t="shared" si="12"/>
        <v>80.4987540278073</v>
      </c>
    </row>
    <row r="325" spans="1:10">
      <c r="A325">
        <v>324</v>
      </c>
      <c r="B325">
        <v>7</v>
      </c>
      <c r="C325">
        <v>80</v>
      </c>
      <c r="D325">
        <v>87</v>
      </c>
      <c r="E325">
        <v>80</v>
      </c>
      <c r="F325">
        <f>VLOOKUP(B325,Sheet3!A:P,14,FALSE)</f>
        <v>0.379686747908282</v>
      </c>
      <c r="G325">
        <f>VLOOKUP(B325,Sheet3!A:P,15,FALSE)</f>
        <v>0.119067279899069</v>
      </c>
      <c r="H325">
        <f>VLOOKUP(B325,Sheet3!A:P,16,FALSE)</f>
        <v>0.501245972192649</v>
      </c>
      <c r="I325">
        <f t="shared" si="13"/>
        <v>82.3333333333333</v>
      </c>
      <c r="J325">
        <f t="shared" si="12"/>
        <v>80.8334709592935</v>
      </c>
    </row>
    <row r="326" spans="1:10">
      <c r="A326">
        <v>325</v>
      </c>
      <c r="B326">
        <v>7</v>
      </c>
      <c r="C326">
        <v>82</v>
      </c>
      <c r="D326">
        <v>83</v>
      </c>
      <c r="E326">
        <v>86</v>
      </c>
      <c r="F326">
        <f>VLOOKUP(B326,Sheet3!A:P,14,FALSE)</f>
        <v>0.379686747908282</v>
      </c>
      <c r="G326">
        <f>VLOOKUP(B326,Sheet3!A:P,15,FALSE)</f>
        <v>0.119067279899069</v>
      </c>
      <c r="H326">
        <f>VLOOKUP(B326,Sheet3!A:P,16,FALSE)</f>
        <v>0.501245972192649</v>
      </c>
      <c r="I326">
        <f t="shared" si="13"/>
        <v>83.6666666666667</v>
      </c>
      <c r="J326">
        <f t="shared" si="12"/>
        <v>84.1240511686697</v>
      </c>
    </row>
    <row r="327" spans="1:10">
      <c r="A327">
        <v>326</v>
      </c>
      <c r="B327">
        <v>7</v>
      </c>
      <c r="C327">
        <v>81</v>
      </c>
      <c r="D327">
        <v>81</v>
      </c>
      <c r="E327">
        <v>78</v>
      </c>
      <c r="F327">
        <f>VLOOKUP(B327,Sheet3!A:P,14,FALSE)</f>
        <v>0.379686747908282</v>
      </c>
      <c r="G327">
        <f>VLOOKUP(B327,Sheet3!A:P,15,FALSE)</f>
        <v>0.119067279899069</v>
      </c>
      <c r="H327">
        <f>VLOOKUP(B327,Sheet3!A:P,16,FALSE)</f>
        <v>0.501245972192649</v>
      </c>
      <c r="I327">
        <f t="shared" si="13"/>
        <v>80</v>
      </c>
      <c r="J327">
        <f t="shared" si="12"/>
        <v>79.496262083422</v>
      </c>
    </row>
    <row r="328" spans="1:10">
      <c r="A328">
        <v>327</v>
      </c>
      <c r="B328">
        <v>7</v>
      </c>
      <c r="C328">
        <v>85</v>
      </c>
      <c r="D328">
        <v>78</v>
      </c>
      <c r="E328">
        <v>81</v>
      </c>
      <c r="F328">
        <f>VLOOKUP(B328,Sheet3!A:P,14,FALSE)</f>
        <v>0.379686747908282</v>
      </c>
      <c r="G328">
        <f>VLOOKUP(B328,Sheet3!A:P,15,FALSE)</f>
        <v>0.119067279899069</v>
      </c>
      <c r="H328">
        <f>VLOOKUP(B328,Sheet3!A:P,16,FALSE)</f>
        <v>0.501245972192649</v>
      </c>
      <c r="I328">
        <f t="shared" si="13"/>
        <v>81.3333333333333</v>
      </c>
      <c r="J328">
        <f t="shared" si="12"/>
        <v>82.1615451519359</v>
      </c>
    </row>
    <row r="329" spans="1:10">
      <c r="A329">
        <v>328</v>
      </c>
      <c r="B329">
        <v>7</v>
      </c>
      <c r="C329">
        <v>70</v>
      </c>
      <c r="D329">
        <v>94</v>
      </c>
      <c r="E329">
        <v>82</v>
      </c>
      <c r="F329">
        <f>VLOOKUP(B329,Sheet3!A:P,14,FALSE)</f>
        <v>0.379686747908282</v>
      </c>
      <c r="G329">
        <f>VLOOKUP(B329,Sheet3!A:P,15,FALSE)</f>
        <v>0.119067279899069</v>
      </c>
      <c r="H329">
        <f>VLOOKUP(B329,Sheet3!A:P,16,FALSE)</f>
        <v>0.501245972192649</v>
      </c>
      <c r="I329">
        <f t="shared" si="13"/>
        <v>82</v>
      </c>
      <c r="J329">
        <f t="shared" si="12"/>
        <v>78.8725663838894</v>
      </c>
    </row>
    <row r="330" spans="1:10">
      <c r="A330">
        <v>329</v>
      </c>
      <c r="B330">
        <v>7</v>
      </c>
      <c r="C330">
        <v>84</v>
      </c>
      <c r="D330">
        <v>84</v>
      </c>
      <c r="E330">
        <v>82</v>
      </c>
      <c r="F330">
        <f>VLOOKUP(B330,Sheet3!A:P,14,FALSE)</f>
        <v>0.379686747908282</v>
      </c>
      <c r="G330">
        <f>VLOOKUP(B330,Sheet3!A:P,15,FALSE)</f>
        <v>0.119067279899069</v>
      </c>
      <c r="H330">
        <f>VLOOKUP(B330,Sheet3!A:P,16,FALSE)</f>
        <v>0.501245972192649</v>
      </c>
      <c r="I330">
        <f t="shared" si="13"/>
        <v>83.3333333333333</v>
      </c>
      <c r="J330">
        <f t="shared" si="12"/>
        <v>82.9975080556147</v>
      </c>
    </row>
    <row r="331" spans="1:10">
      <c r="A331">
        <v>330</v>
      </c>
      <c r="B331">
        <v>7</v>
      </c>
      <c r="C331">
        <v>90</v>
      </c>
      <c r="D331">
        <v>86</v>
      </c>
      <c r="E331">
        <v>90</v>
      </c>
      <c r="F331">
        <f>VLOOKUP(B331,Sheet3!A:P,14,FALSE)</f>
        <v>0.379686747908282</v>
      </c>
      <c r="G331">
        <f>VLOOKUP(B331,Sheet3!A:P,15,FALSE)</f>
        <v>0.119067279899069</v>
      </c>
      <c r="H331">
        <f>VLOOKUP(B331,Sheet3!A:P,16,FALSE)</f>
        <v>0.501245972192649</v>
      </c>
      <c r="I331">
        <f t="shared" si="13"/>
        <v>88.6666666666667</v>
      </c>
      <c r="J331">
        <f t="shared" si="12"/>
        <v>89.5237308804037</v>
      </c>
    </row>
    <row r="332" spans="1:10">
      <c r="A332">
        <v>331</v>
      </c>
      <c r="B332">
        <v>7</v>
      </c>
      <c r="C332">
        <v>82</v>
      </c>
      <c r="D332">
        <v>71</v>
      </c>
      <c r="E332">
        <v>83</v>
      </c>
      <c r="F332">
        <f>VLOOKUP(B332,Sheet3!A:P,14,FALSE)</f>
        <v>0.379686747908282</v>
      </c>
      <c r="G332">
        <f>VLOOKUP(B332,Sheet3!A:P,15,FALSE)</f>
        <v>0.119067279899069</v>
      </c>
      <c r="H332">
        <f>VLOOKUP(B332,Sheet3!A:P,16,FALSE)</f>
        <v>0.501245972192649</v>
      </c>
      <c r="I332">
        <f t="shared" si="13"/>
        <v>78.6666666666667</v>
      </c>
      <c r="J332">
        <f t="shared" si="12"/>
        <v>81.1915058933029</v>
      </c>
    </row>
    <row r="333" spans="1:10">
      <c r="A333">
        <v>332</v>
      </c>
      <c r="B333">
        <v>7</v>
      </c>
      <c r="C333">
        <v>85</v>
      </c>
      <c r="D333">
        <v>88</v>
      </c>
      <c r="E333">
        <v>83</v>
      </c>
      <c r="F333">
        <f>VLOOKUP(B333,Sheet3!A:P,14,FALSE)</f>
        <v>0.379686747908282</v>
      </c>
      <c r="G333">
        <f>VLOOKUP(B333,Sheet3!A:P,15,FALSE)</f>
        <v>0.119067279899069</v>
      </c>
      <c r="H333">
        <f>VLOOKUP(B333,Sheet3!A:P,16,FALSE)</f>
        <v>0.501245972192649</v>
      </c>
      <c r="I333">
        <f t="shared" si="13"/>
        <v>85.3333333333333</v>
      </c>
      <c r="J333">
        <f t="shared" si="12"/>
        <v>84.3547098953119</v>
      </c>
    </row>
    <row r="334" spans="1:10">
      <c r="A334">
        <v>333</v>
      </c>
      <c r="B334">
        <v>8</v>
      </c>
      <c r="C334">
        <v>80</v>
      </c>
      <c r="D334">
        <v>74</v>
      </c>
      <c r="E334">
        <v>68</v>
      </c>
      <c r="F334">
        <f>VLOOKUP(B334,Sheet3!A:P,14,FALSE)</f>
        <v>0.534047327444493</v>
      </c>
      <c r="G334">
        <f>VLOOKUP(B334,Sheet3!A:P,15,FALSE)</f>
        <v>0.277404894590851</v>
      </c>
      <c r="H334">
        <f>VLOOKUP(B334,Sheet3!A:P,16,FALSE)</f>
        <v>0.188547777964656</v>
      </c>
      <c r="I334">
        <f t="shared" si="13"/>
        <v>74</v>
      </c>
      <c r="J334">
        <f t="shared" si="12"/>
        <v>76.072997296879</v>
      </c>
    </row>
    <row r="335" spans="1:10">
      <c r="A335">
        <v>334</v>
      </c>
      <c r="B335">
        <v>8</v>
      </c>
      <c r="C335">
        <v>75</v>
      </c>
      <c r="D335">
        <v>84</v>
      </c>
      <c r="E335">
        <v>81</v>
      </c>
      <c r="F335">
        <f>VLOOKUP(B335,Sheet3!A:P,14,FALSE)</f>
        <v>0.534047327444493</v>
      </c>
      <c r="G335">
        <f>VLOOKUP(B335,Sheet3!A:P,15,FALSE)</f>
        <v>0.277404894590851</v>
      </c>
      <c r="H335">
        <f>VLOOKUP(B335,Sheet3!A:P,16,FALSE)</f>
        <v>0.188547777964656</v>
      </c>
      <c r="I335">
        <f t="shared" si="13"/>
        <v>80</v>
      </c>
      <c r="J335">
        <f t="shared" si="12"/>
        <v>78.6279307191056</v>
      </c>
    </row>
    <row r="336" spans="1:10">
      <c r="A336">
        <v>335</v>
      </c>
      <c r="B336">
        <v>8</v>
      </c>
      <c r="C336">
        <v>79</v>
      </c>
      <c r="D336">
        <v>81</v>
      </c>
      <c r="E336">
        <v>90</v>
      </c>
      <c r="F336">
        <f>VLOOKUP(B336,Sheet3!A:P,14,FALSE)</f>
        <v>0.534047327444493</v>
      </c>
      <c r="G336">
        <f>VLOOKUP(B336,Sheet3!A:P,15,FALSE)</f>
        <v>0.277404894590851</v>
      </c>
      <c r="H336">
        <f>VLOOKUP(B336,Sheet3!A:P,16,FALSE)</f>
        <v>0.188547777964656</v>
      </c>
      <c r="I336">
        <f t="shared" si="13"/>
        <v>83.3333333333333</v>
      </c>
      <c r="J336">
        <f t="shared" si="12"/>
        <v>81.6288353467929</v>
      </c>
    </row>
    <row r="337" spans="1:10">
      <c r="A337">
        <v>336</v>
      </c>
      <c r="B337">
        <v>8</v>
      </c>
      <c r="C337">
        <v>79</v>
      </c>
      <c r="D337">
        <v>90</v>
      </c>
      <c r="E337">
        <v>82</v>
      </c>
      <c r="F337">
        <f>VLOOKUP(B337,Sheet3!A:P,14,FALSE)</f>
        <v>0.534047327444493</v>
      </c>
      <c r="G337">
        <f>VLOOKUP(B337,Sheet3!A:P,15,FALSE)</f>
        <v>0.277404894590851</v>
      </c>
      <c r="H337">
        <f>VLOOKUP(B337,Sheet3!A:P,16,FALSE)</f>
        <v>0.188547777964656</v>
      </c>
      <c r="I337">
        <f t="shared" si="13"/>
        <v>83.6666666666667</v>
      </c>
      <c r="J337">
        <f t="shared" si="12"/>
        <v>82.6170971743933</v>
      </c>
    </row>
    <row r="338" spans="1:10">
      <c r="A338">
        <v>337</v>
      </c>
      <c r="B338">
        <v>8</v>
      </c>
      <c r="C338">
        <v>81</v>
      </c>
      <c r="D338">
        <v>87</v>
      </c>
      <c r="E338">
        <v>88</v>
      </c>
      <c r="F338">
        <f>VLOOKUP(B338,Sheet3!A:P,14,FALSE)</f>
        <v>0.534047327444493</v>
      </c>
      <c r="G338">
        <f>VLOOKUP(B338,Sheet3!A:P,15,FALSE)</f>
        <v>0.277404894590851</v>
      </c>
      <c r="H338">
        <f>VLOOKUP(B338,Sheet3!A:P,16,FALSE)</f>
        <v>0.188547777964656</v>
      </c>
      <c r="I338">
        <f t="shared" si="13"/>
        <v>85.3333333333333</v>
      </c>
      <c r="J338">
        <f t="shared" si="12"/>
        <v>83.9842638132977</v>
      </c>
    </row>
    <row r="339" spans="1:10">
      <c r="A339">
        <v>338</v>
      </c>
      <c r="B339">
        <v>8</v>
      </c>
      <c r="C339">
        <v>89</v>
      </c>
      <c r="D339">
        <v>86</v>
      </c>
      <c r="E339">
        <v>85</v>
      </c>
      <c r="F339">
        <f>VLOOKUP(B339,Sheet3!A:P,14,FALSE)</f>
        <v>0.534047327444493</v>
      </c>
      <c r="G339">
        <f>VLOOKUP(B339,Sheet3!A:P,15,FALSE)</f>
        <v>0.277404894590851</v>
      </c>
      <c r="H339">
        <f>VLOOKUP(B339,Sheet3!A:P,16,FALSE)</f>
        <v>0.188547777964656</v>
      </c>
      <c r="I339">
        <f t="shared" si="13"/>
        <v>86.6666666666667</v>
      </c>
      <c r="J339">
        <f t="shared" si="12"/>
        <v>87.4135942043688</v>
      </c>
    </row>
    <row r="340" spans="1:10">
      <c r="A340">
        <v>339</v>
      </c>
      <c r="B340">
        <v>8</v>
      </c>
      <c r="C340">
        <v>75</v>
      </c>
      <c r="D340">
        <v>80</v>
      </c>
      <c r="E340">
        <v>71</v>
      </c>
      <c r="F340">
        <f>VLOOKUP(B340,Sheet3!A:P,14,FALSE)</f>
        <v>0.534047327444493</v>
      </c>
      <c r="G340">
        <f>VLOOKUP(B340,Sheet3!A:P,15,FALSE)</f>
        <v>0.277404894590851</v>
      </c>
      <c r="H340">
        <f>VLOOKUP(B340,Sheet3!A:P,16,FALSE)</f>
        <v>0.188547777964656</v>
      </c>
      <c r="I340">
        <f t="shared" si="13"/>
        <v>75.3333333333333</v>
      </c>
      <c r="J340">
        <f t="shared" si="12"/>
        <v>75.6328333610956</v>
      </c>
    </row>
    <row r="341" spans="1:10">
      <c r="A341">
        <v>340</v>
      </c>
      <c r="B341">
        <v>8</v>
      </c>
      <c r="C341">
        <v>84</v>
      </c>
      <c r="D341">
        <v>75</v>
      </c>
      <c r="E341">
        <v>70</v>
      </c>
      <c r="F341">
        <f>VLOOKUP(B341,Sheet3!A:P,14,FALSE)</f>
        <v>0.534047327444493</v>
      </c>
      <c r="G341">
        <f>VLOOKUP(B341,Sheet3!A:P,15,FALSE)</f>
        <v>0.277404894590851</v>
      </c>
      <c r="H341">
        <f>VLOOKUP(B341,Sheet3!A:P,16,FALSE)</f>
        <v>0.188547777964656</v>
      </c>
      <c r="I341">
        <f t="shared" si="13"/>
        <v>76.3333333333333</v>
      </c>
      <c r="J341">
        <f t="shared" si="12"/>
        <v>78.8636870571772</v>
      </c>
    </row>
    <row r="342" spans="1:10">
      <c r="A342">
        <v>341</v>
      </c>
      <c r="B342">
        <v>8</v>
      </c>
      <c r="C342">
        <v>85</v>
      </c>
      <c r="D342">
        <v>77</v>
      </c>
      <c r="E342">
        <v>68</v>
      </c>
      <c r="F342">
        <f>VLOOKUP(B342,Sheet3!A:P,14,FALSE)</f>
        <v>0.534047327444493</v>
      </c>
      <c r="G342">
        <f>VLOOKUP(B342,Sheet3!A:P,15,FALSE)</f>
        <v>0.277404894590851</v>
      </c>
      <c r="H342">
        <f>VLOOKUP(B342,Sheet3!A:P,16,FALSE)</f>
        <v>0.188547777964656</v>
      </c>
      <c r="I342">
        <f t="shared" si="13"/>
        <v>76.6666666666667</v>
      </c>
      <c r="J342">
        <f t="shared" si="12"/>
        <v>79.575448617874</v>
      </c>
    </row>
    <row r="343" spans="1:10">
      <c r="A343">
        <v>342</v>
      </c>
      <c r="B343">
        <v>8</v>
      </c>
      <c r="C343">
        <v>85</v>
      </c>
      <c r="D343">
        <v>76</v>
      </c>
      <c r="E343">
        <v>80</v>
      </c>
      <c r="F343">
        <f>VLOOKUP(B343,Sheet3!A:P,14,FALSE)</f>
        <v>0.534047327444493</v>
      </c>
      <c r="G343">
        <f>VLOOKUP(B343,Sheet3!A:P,15,FALSE)</f>
        <v>0.277404894590851</v>
      </c>
      <c r="H343">
        <f>VLOOKUP(B343,Sheet3!A:P,16,FALSE)</f>
        <v>0.188547777964656</v>
      </c>
      <c r="I343">
        <f t="shared" si="13"/>
        <v>80.3333333333333</v>
      </c>
      <c r="J343">
        <f t="shared" si="12"/>
        <v>81.5606170588591</v>
      </c>
    </row>
    <row r="344" spans="1:10">
      <c r="A344">
        <v>343</v>
      </c>
      <c r="B344">
        <v>8</v>
      </c>
      <c r="C344">
        <v>87</v>
      </c>
      <c r="D344">
        <v>79</v>
      </c>
      <c r="E344">
        <v>81</v>
      </c>
      <c r="F344">
        <f>VLOOKUP(B344,Sheet3!A:P,14,FALSE)</f>
        <v>0.534047327444493</v>
      </c>
      <c r="G344">
        <f>VLOOKUP(B344,Sheet3!A:P,15,FALSE)</f>
        <v>0.277404894590851</v>
      </c>
      <c r="H344">
        <f>VLOOKUP(B344,Sheet3!A:P,16,FALSE)</f>
        <v>0.188547777964656</v>
      </c>
      <c r="I344">
        <f t="shared" si="13"/>
        <v>82.3333333333333</v>
      </c>
      <c r="J344">
        <f t="shared" si="12"/>
        <v>83.6494741754853</v>
      </c>
    </row>
    <row r="345" spans="1:10">
      <c r="A345">
        <v>344</v>
      </c>
      <c r="B345">
        <v>8</v>
      </c>
      <c r="C345">
        <v>85</v>
      </c>
      <c r="D345">
        <v>86</v>
      </c>
      <c r="E345">
        <v>80</v>
      </c>
      <c r="F345">
        <f>VLOOKUP(B345,Sheet3!A:P,14,FALSE)</f>
        <v>0.534047327444493</v>
      </c>
      <c r="G345">
        <f>VLOOKUP(B345,Sheet3!A:P,15,FALSE)</f>
        <v>0.277404894590851</v>
      </c>
      <c r="H345">
        <f>VLOOKUP(B345,Sheet3!A:P,16,FALSE)</f>
        <v>0.188547777964656</v>
      </c>
      <c r="I345">
        <f t="shared" si="13"/>
        <v>83.6666666666667</v>
      </c>
      <c r="J345">
        <f t="shared" si="12"/>
        <v>84.3346660047676</v>
      </c>
    </row>
    <row r="346" spans="1:10">
      <c r="A346">
        <v>345</v>
      </c>
      <c r="B346">
        <v>8</v>
      </c>
      <c r="C346">
        <v>90</v>
      </c>
      <c r="D346">
        <v>85</v>
      </c>
      <c r="E346">
        <v>85</v>
      </c>
      <c r="F346">
        <f>VLOOKUP(B346,Sheet3!A:P,14,FALSE)</f>
        <v>0.534047327444493</v>
      </c>
      <c r="G346">
        <f>VLOOKUP(B346,Sheet3!A:P,15,FALSE)</f>
        <v>0.277404894590851</v>
      </c>
      <c r="H346">
        <f>VLOOKUP(B346,Sheet3!A:P,16,FALSE)</f>
        <v>0.188547777964656</v>
      </c>
      <c r="I346">
        <f t="shared" si="13"/>
        <v>86.6666666666667</v>
      </c>
      <c r="J346">
        <f t="shared" si="12"/>
        <v>87.6702366372225</v>
      </c>
    </row>
    <row r="347" spans="1:10">
      <c r="A347">
        <v>346</v>
      </c>
      <c r="B347">
        <v>8</v>
      </c>
      <c r="C347">
        <v>84</v>
      </c>
      <c r="D347">
        <v>79</v>
      </c>
      <c r="E347">
        <v>63</v>
      </c>
      <c r="F347">
        <f>VLOOKUP(B347,Sheet3!A:P,14,FALSE)</f>
        <v>0.534047327444493</v>
      </c>
      <c r="G347">
        <f>VLOOKUP(B347,Sheet3!A:P,15,FALSE)</f>
        <v>0.277404894590851</v>
      </c>
      <c r="H347">
        <f>VLOOKUP(B347,Sheet3!A:P,16,FALSE)</f>
        <v>0.188547777964656</v>
      </c>
      <c r="I347">
        <f t="shared" si="13"/>
        <v>75.3333333333333</v>
      </c>
      <c r="J347">
        <f t="shared" si="12"/>
        <v>78.653472189788</v>
      </c>
    </row>
    <row r="348" spans="1:10">
      <c r="A348">
        <v>347</v>
      </c>
      <c r="B348">
        <v>8</v>
      </c>
      <c r="C348">
        <v>85</v>
      </c>
      <c r="D348">
        <v>82</v>
      </c>
      <c r="E348">
        <v>70</v>
      </c>
      <c r="F348">
        <f>VLOOKUP(B348,Sheet3!A:P,14,FALSE)</f>
        <v>0.534047327444493</v>
      </c>
      <c r="G348">
        <f>VLOOKUP(B348,Sheet3!A:P,15,FALSE)</f>
        <v>0.277404894590851</v>
      </c>
      <c r="H348">
        <f>VLOOKUP(B348,Sheet3!A:P,16,FALSE)</f>
        <v>0.188547777964656</v>
      </c>
      <c r="I348">
        <f t="shared" si="13"/>
        <v>79</v>
      </c>
      <c r="J348">
        <f t="shared" si="12"/>
        <v>81.3395686467576</v>
      </c>
    </row>
    <row r="349" spans="1:10">
      <c r="A349">
        <v>348</v>
      </c>
      <c r="B349">
        <v>8</v>
      </c>
      <c r="C349">
        <v>82</v>
      </c>
      <c r="D349">
        <v>85</v>
      </c>
      <c r="E349">
        <v>76</v>
      </c>
      <c r="F349">
        <f>VLOOKUP(B349,Sheet3!A:P,14,FALSE)</f>
        <v>0.534047327444493</v>
      </c>
      <c r="G349">
        <f>VLOOKUP(B349,Sheet3!A:P,15,FALSE)</f>
        <v>0.277404894590851</v>
      </c>
      <c r="H349">
        <f>VLOOKUP(B349,Sheet3!A:P,16,FALSE)</f>
        <v>0.188547777964656</v>
      </c>
      <c r="I349">
        <f t="shared" si="13"/>
        <v>81</v>
      </c>
      <c r="J349">
        <f t="shared" si="12"/>
        <v>81.7009280159846</v>
      </c>
    </row>
    <row r="350" spans="1:10">
      <c r="A350">
        <v>349</v>
      </c>
      <c r="B350">
        <v>8</v>
      </c>
      <c r="C350">
        <v>81</v>
      </c>
      <c r="D350">
        <v>81</v>
      </c>
      <c r="E350">
        <v>84</v>
      </c>
      <c r="F350">
        <f>VLOOKUP(B350,Sheet3!A:P,14,FALSE)</f>
        <v>0.534047327444493</v>
      </c>
      <c r="G350">
        <f>VLOOKUP(B350,Sheet3!A:P,15,FALSE)</f>
        <v>0.277404894590851</v>
      </c>
      <c r="H350">
        <f>VLOOKUP(B350,Sheet3!A:P,16,FALSE)</f>
        <v>0.188547777964656</v>
      </c>
      <c r="I350">
        <f t="shared" si="13"/>
        <v>82</v>
      </c>
      <c r="J350">
        <f t="shared" si="12"/>
        <v>81.565643333894</v>
      </c>
    </row>
    <row r="351" spans="1:10">
      <c r="A351">
        <v>350</v>
      </c>
      <c r="B351">
        <v>8</v>
      </c>
      <c r="C351">
        <v>78</v>
      </c>
      <c r="D351">
        <v>92</v>
      </c>
      <c r="E351">
        <v>77</v>
      </c>
      <c r="F351">
        <f>VLOOKUP(B351,Sheet3!A:P,14,FALSE)</f>
        <v>0.534047327444493</v>
      </c>
      <c r="G351">
        <f>VLOOKUP(B351,Sheet3!A:P,15,FALSE)</f>
        <v>0.277404894590851</v>
      </c>
      <c r="H351">
        <f>VLOOKUP(B351,Sheet3!A:P,16,FALSE)</f>
        <v>0.188547777964656</v>
      </c>
      <c r="I351">
        <f t="shared" si="13"/>
        <v>82.3333333333333</v>
      </c>
      <c r="J351">
        <f t="shared" si="12"/>
        <v>81.6951207463073</v>
      </c>
    </row>
    <row r="352" spans="1:10">
      <c r="A352">
        <v>351</v>
      </c>
      <c r="B352">
        <v>8</v>
      </c>
      <c r="C352">
        <v>90</v>
      </c>
      <c r="D352">
        <v>86</v>
      </c>
      <c r="E352">
        <v>76</v>
      </c>
      <c r="F352">
        <f>VLOOKUP(B352,Sheet3!A:P,14,FALSE)</f>
        <v>0.534047327444493</v>
      </c>
      <c r="G352">
        <f>VLOOKUP(B352,Sheet3!A:P,15,FALSE)</f>
        <v>0.277404894590851</v>
      </c>
      <c r="H352">
        <f>VLOOKUP(B352,Sheet3!A:P,16,FALSE)</f>
        <v>0.188547777964656</v>
      </c>
      <c r="I352">
        <f t="shared" si="13"/>
        <v>84</v>
      </c>
      <c r="J352">
        <f t="shared" si="12"/>
        <v>86.2507115301314</v>
      </c>
    </row>
    <row r="353" spans="1:10">
      <c r="A353">
        <v>352</v>
      </c>
      <c r="B353">
        <v>8</v>
      </c>
      <c r="C353">
        <v>89</v>
      </c>
      <c r="D353">
        <v>87</v>
      </c>
      <c r="E353">
        <v>81</v>
      </c>
      <c r="F353">
        <f>VLOOKUP(B353,Sheet3!A:P,14,FALSE)</f>
        <v>0.534047327444493</v>
      </c>
      <c r="G353">
        <f>VLOOKUP(B353,Sheet3!A:P,15,FALSE)</f>
        <v>0.277404894590851</v>
      </c>
      <c r="H353">
        <f>VLOOKUP(B353,Sheet3!A:P,16,FALSE)</f>
        <v>0.188547777964656</v>
      </c>
      <c r="I353">
        <f t="shared" si="13"/>
        <v>85.6666666666667</v>
      </c>
      <c r="J353">
        <f t="shared" si="12"/>
        <v>86.936807987101</v>
      </c>
    </row>
    <row r="354" spans="1:10">
      <c r="A354">
        <v>353</v>
      </c>
      <c r="B354">
        <v>8</v>
      </c>
      <c r="C354">
        <v>84</v>
      </c>
      <c r="D354">
        <v>91</v>
      </c>
      <c r="E354">
        <v>83</v>
      </c>
      <c r="F354">
        <f>VLOOKUP(B354,Sheet3!A:P,14,FALSE)</f>
        <v>0.534047327444493</v>
      </c>
      <c r="G354">
        <f>VLOOKUP(B354,Sheet3!A:P,15,FALSE)</f>
        <v>0.277404894590851</v>
      </c>
      <c r="H354">
        <f>VLOOKUP(B354,Sheet3!A:P,16,FALSE)</f>
        <v>0.188547777964656</v>
      </c>
      <c r="I354">
        <f t="shared" si="13"/>
        <v>86</v>
      </c>
      <c r="J354">
        <f t="shared" si="12"/>
        <v>85.7532864841713</v>
      </c>
    </row>
    <row r="355" spans="1:10">
      <c r="A355">
        <v>354</v>
      </c>
      <c r="B355">
        <v>8</v>
      </c>
      <c r="C355">
        <v>90</v>
      </c>
      <c r="D355">
        <v>91</v>
      </c>
      <c r="E355">
        <v>84</v>
      </c>
      <c r="F355">
        <f>VLOOKUP(B355,Sheet3!A:P,14,FALSE)</f>
        <v>0.534047327444493</v>
      </c>
      <c r="G355">
        <f>VLOOKUP(B355,Sheet3!A:P,15,FALSE)</f>
        <v>0.277404894590851</v>
      </c>
      <c r="H355">
        <f>VLOOKUP(B355,Sheet3!A:P,16,FALSE)</f>
        <v>0.188547777964656</v>
      </c>
      <c r="I355">
        <f t="shared" si="13"/>
        <v>88.3333333333333</v>
      </c>
      <c r="J355">
        <f t="shared" si="12"/>
        <v>89.1461182268029</v>
      </c>
    </row>
    <row r="356" spans="1:10">
      <c r="A356">
        <v>355</v>
      </c>
      <c r="B356">
        <v>8</v>
      </c>
      <c r="C356">
        <v>69</v>
      </c>
      <c r="D356">
        <v>65</v>
      </c>
      <c r="E356">
        <v>69</v>
      </c>
      <c r="F356">
        <f>VLOOKUP(B356,Sheet3!A:P,14,FALSE)</f>
        <v>0.534047327444493</v>
      </c>
      <c r="G356">
        <f>VLOOKUP(B356,Sheet3!A:P,15,FALSE)</f>
        <v>0.277404894590851</v>
      </c>
      <c r="H356">
        <f>VLOOKUP(B356,Sheet3!A:P,16,FALSE)</f>
        <v>0.188547777964656</v>
      </c>
      <c r="I356">
        <f t="shared" si="13"/>
        <v>67.6666666666667</v>
      </c>
      <c r="J356">
        <f t="shared" si="12"/>
        <v>67.8903804216366</v>
      </c>
    </row>
    <row r="357" spans="1:10">
      <c r="A357">
        <v>356</v>
      </c>
      <c r="B357">
        <v>8</v>
      </c>
      <c r="C357">
        <v>68</v>
      </c>
      <c r="D357">
        <v>77</v>
      </c>
      <c r="E357">
        <v>79</v>
      </c>
      <c r="F357">
        <f>VLOOKUP(B357,Sheet3!A:P,14,FALSE)</f>
        <v>0.534047327444493</v>
      </c>
      <c r="G357">
        <f>VLOOKUP(B357,Sheet3!A:P,15,FALSE)</f>
        <v>0.277404894590851</v>
      </c>
      <c r="H357">
        <f>VLOOKUP(B357,Sheet3!A:P,16,FALSE)</f>
        <v>0.188547777964656</v>
      </c>
      <c r="I357">
        <f t="shared" si="13"/>
        <v>74.6666666666667</v>
      </c>
      <c r="J357">
        <f t="shared" ref="J357:J420" si="14">C357*F357+D357*G357+E357*H357</f>
        <v>72.5706696089289</v>
      </c>
    </row>
    <row r="358" spans="1:10">
      <c r="A358">
        <v>357</v>
      </c>
      <c r="B358">
        <v>8</v>
      </c>
      <c r="C358">
        <v>79</v>
      </c>
      <c r="D358">
        <v>67</v>
      </c>
      <c r="E358">
        <v>91</v>
      </c>
      <c r="F358">
        <f>VLOOKUP(B358,Sheet3!A:P,14,FALSE)</f>
        <v>0.534047327444493</v>
      </c>
      <c r="G358">
        <f>VLOOKUP(B358,Sheet3!A:P,15,FALSE)</f>
        <v>0.277404894590851</v>
      </c>
      <c r="H358">
        <f>VLOOKUP(B358,Sheet3!A:P,16,FALSE)</f>
        <v>0.188547777964656</v>
      </c>
      <c r="I358">
        <f t="shared" si="13"/>
        <v>79</v>
      </c>
      <c r="J358">
        <f t="shared" si="14"/>
        <v>77.9337146004856</v>
      </c>
    </row>
    <row r="359" spans="1:10">
      <c r="A359">
        <v>358</v>
      </c>
      <c r="B359">
        <v>8</v>
      </c>
      <c r="C359">
        <v>84</v>
      </c>
      <c r="D359">
        <v>75</v>
      </c>
      <c r="E359">
        <v>82</v>
      </c>
      <c r="F359">
        <f>VLOOKUP(B359,Sheet3!A:P,14,FALSE)</f>
        <v>0.534047327444493</v>
      </c>
      <c r="G359">
        <f>VLOOKUP(B359,Sheet3!A:P,15,FALSE)</f>
        <v>0.277404894590851</v>
      </c>
      <c r="H359">
        <f>VLOOKUP(B359,Sheet3!A:P,16,FALSE)</f>
        <v>0.188547777964656</v>
      </c>
      <c r="I359">
        <f t="shared" si="13"/>
        <v>80.3333333333333</v>
      </c>
      <c r="J359">
        <f t="shared" si="14"/>
        <v>81.126260392753</v>
      </c>
    </row>
    <row r="360" spans="1:10">
      <c r="A360">
        <v>359</v>
      </c>
      <c r="B360">
        <v>8</v>
      </c>
      <c r="C360">
        <v>75</v>
      </c>
      <c r="D360">
        <v>85</v>
      </c>
      <c r="E360">
        <v>87</v>
      </c>
      <c r="F360">
        <f>VLOOKUP(B360,Sheet3!A:P,14,FALSE)</f>
        <v>0.534047327444493</v>
      </c>
      <c r="G360">
        <f>VLOOKUP(B360,Sheet3!A:P,15,FALSE)</f>
        <v>0.277404894590851</v>
      </c>
      <c r="H360">
        <f>VLOOKUP(B360,Sheet3!A:P,16,FALSE)</f>
        <v>0.188547777964656</v>
      </c>
      <c r="I360">
        <f t="shared" si="13"/>
        <v>82.3333333333333</v>
      </c>
      <c r="J360">
        <f t="shared" si="14"/>
        <v>80.0366222814844</v>
      </c>
    </row>
    <row r="361" spans="1:10">
      <c r="A361">
        <v>360</v>
      </c>
      <c r="B361">
        <v>8</v>
      </c>
      <c r="C361">
        <v>87</v>
      </c>
      <c r="D361">
        <v>76</v>
      </c>
      <c r="E361">
        <v>86</v>
      </c>
      <c r="F361">
        <f>VLOOKUP(B361,Sheet3!A:P,14,FALSE)</f>
        <v>0.534047327444493</v>
      </c>
      <c r="G361">
        <f>VLOOKUP(B361,Sheet3!A:P,15,FALSE)</f>
        <v>0.277404894590851</v>
      </c>
      <c r="H361">
        <f>VLOOKUP(B361,Sheet3!A:P,16,FALSE)</f>
        <v>0.188547777964656</v>
      </c>
      <c r="I361">
        <f t="shared" si="13"/>
        <v>83</v>
      </c>
      <c r="J361">
        <f t="shared" si="14"/>
        <v>83.759998381536</v>
      </c>
    </row>
    <row r="362" spans="1:10">
      <c r="A362">
        <v>361</v>
      </c>
      <c r="B362">
        <v>8</v>
      </c>
      <c r="C362">
        <v>85</v>
      </c>
      <c r="D362">
        <v>86</v>
      </c>
      <c r="E362">
        <v>82</v>
      </c>
      <c r="F362">
        <f>VLOOKUP(B362,Sheet3!A:P,14,FALSE)</f>
        <v>0.534047327444493</v>
      </c>
      <c r="G362">
        <f>VLOOKUP(B362,Sheet3!A:P,15,FALSE)</f>
        <v>0.277404894590851</v>
      </c>
      <c r="H362">
        <f>VLOOKUP(B362,Sheet3!A:P,16,FALSE)</f>
        <v>0.188547777964656</v>
      </c>
      <c r="I362">
        <f t="shared" si="13"/>
        <v>84.3333333333333</v>
      </c>
      <c r="J362">
        <f t="shared" si="14"/>
        <v>84.7117615606969</v>
      </c>
    </row>
    <row r="363" spans="1:10">
      <c r="A363">
        <v>362</v>
      </c>
      <c r="B363">
        <v>8</v>
      </c>
      <c r="C363">
        <v>84</v>
      </c>
      <c r="D363">
        <v>88</v>
      </c>
      <c r="E363">
        <v>84</v>
      </c>
      <c r="F363">
        <f>VLOOKUP(B363,Sheet3!A:P,14,FALSE)</f>
        <v>0.534047327444493</v>
      </c>
      <c r="G363">
        <f>VLOOKUP(B363,Sheet3!A:P,15,FALSE)</f>
        <v>0.277404894590851</v>
      </c>
      <c r="H363">
        <f>VLOOKUP(B363,Sheet3!A:P,16,FALSE)</f>
        <v>0.188547777964656</v>
      </c>
      <c r="I363">
        <f t="shared" si="13"/>
        <v>85.3333333333333</v>
      </c>
      <c r="J363">
        <f t="shared" si="14"/>
        <v>85.1096195783634</v>
      </c>
    </row>
    <row r="364" spans="1:10">
      <c r="A364">
        <v>363</v>
      </c>
      <c r="B364">
        <v>8</v>
      </c>
      <c r="C364">
        <v>85</v>
      </c>
      <c r="D364">
        <v>89</v>
      </c>
      <c r="E364">
        <v>83</v>
      </c>
      <c r="F364">
        <f>VLOOKUP(B364,Sheet3!A:P,14,FALSE)</f>
        <v>0.534047327444493</v>
      </c>
      <c r="G364">
        <f>VLOOKUP(B364,Sheet3!A:P,15,FALSE)</f>
        <v>0.277404894590851</v>
      </c>
      <c r="H364">
        <f>VLOOKUP(B364,Sheet3!A:P,16,FALSE)</f>
        <v>0.188547777964656</v>
      </c>
      <c r="I364">
        <f t="shared" si="13"/>
        <v>85.6666666666667</v>
      </c>
      <c r="J364">
        <f t="shared" si="14"/>
        <v>85.7325240224341</v>
      </c>
    </row>
    <row r="365" spans="1:10">
      <c r="A365">
        <v>364</v>
      </c>
      <c r="B365">
        <v>8</v>
      </c>
      <c r="C365">
        <v>86</v>
      </c>
      <c r="D365">
        <v>87</v>
      </c>
      <c r="E365">
        <v>84</v>
      </c>
      <c r="F365">
        <f>VLOOKUP(B365,Sheet3!A:P,14,FALSE)</f>
        <v>0.534047327444493</v>
      </c>
      <c r="G365">
        <f>VLOOKUP(B365,Sheet3!A:P,15,FALSE)</f>
        <v>0.277404894590851</v>
      </c>
      <c r="H365">
        <f>VLOOKUP(B365,Sheet3!A:P,16,FALSE)</f>
        <v>0.188547777964656</v>
      </c>
      <c r="I365">
        <f t="shared" si="13"/>
        <v>85.6666666666667</v>
      </c>
      <c r="J365">
        <f t="shared" si="14"/>
        <v>85.9003093386615</v>
      </c>
    </row>
    <row r="366" spans="1:10">
      <c r="A366">
        <v>365</v>
      </c>
      <c r="B366">
        <v>8</v>
      </c>
      <c r="C366">
        <v>88</v>
      </c>
      <c r="D366">
        <v>84</v>
      </c>
      <c r="E366">
        <v>92</v>
      </c>
      <c r="F366">
        <f>VLOOKUP(B366,Sheet3!A:P,14,FALSE)</f>
        <v>0.534047327444493</v>
      </c>
      <c r="G366">
        <f>VLOOKUP(B366,Sheet3!A:P,15,FALSE)</f>
        <v>0.277404894590851</v>
      </c>
      <c r="H366">
        <f>VLOOKUP(B366,Sheet3!A:P,16,FALSE)</f>
        <v>0.188547777964656</v>
      </c>
      <c r="I366">
        <f t="shared" si="13"/>
        <v>88</v>
      </c>
      <c r="J366">
        <f t="shared" si="14"/>
        <v>87.6445715334952</v>
      </c>
    </row>
    <row r="367" spans="1:10">
      <c r="A367">
        <v>366</v>
      </c>
      <c r="B367">
        <v>8</v>
      </c>
      <c r="C367">
        <v>71</v>
      </c>
      <c r="D367">
        <v>70</v>
      </c>
      <c r="E367">
        <v>87</v>
      </c>
      <c r="F367">
        <f>VLOOKUP(B367,Sheet3!A:P,14,FALSE)</f>
        <v>0.534047327444493</v>
      </c>
      <c r="G367">
        <f>VLOOKUP(B367,Sheet3!A:P,15,FALSE)</f>
        <v>0.277404894590851</v>
      </c>
      <c r="H367">
        <f>VLOOKUP(B367,Sheet3!A:P,16,FALSE)</f>
        <v>0.188547777964656</v>
      </c>
      <c r="I367">
        <f t="shared" si="13"/>
        <v>76</v>
      </c>
      <c r="J367">
        <f t="shared" si="14"/>
        <v>73.7393595528437</v>
      </c>
    </row>
    <row r="368" spans="1:10">
      <c r="A368">
        <v>367</v>
      </c>
      <c r="B368">
        <v>8</v>
      </c>
      <c r="C368">
        <v>89</v>
      </c>
      <c r="D368">
        <v>70</v>
      </c>
      <c r="E368">
        <v>72</v>
      </c>
      <c r="F368">
        <f>VLOOKUP(B368,Sheet3!A:P,14,FALSE)</f>
        <v>0.534047327444493</v>
      </c>
      <c r="G368">
        <f>VLOOKUP(B368,Sheet3!A:P,15,FALSE)</f>
        <v>0.277404894590851</v>
      </c>
      <c r="H368">
        <f>VLOOKUP(B368,Sheet3!A:P,16,FALSE)</f>
        <v>0.188547777964656</v>
      </c>
      <c r="I368">
        <f t="shared" si="13"/>
        <v>77</v>
      </c>
      <c r="J368">
        <f t="shared" si="14"/>
        <v>80.5239947773747</v>
      </c>
    </row>
    <row r="369" spans="1:10">
      <c r="A369">
        <v>368</v>
      </c>
      <c r="B369">
        <v>8</v>
      </c>
      <c r="C369">
        <v>76</v>
      </c>
      <c r="D369">
        <v>82</v>
      </c>
      <c r="E369">
        <v>81</v>
      </c>
      <c r="F369">
        <f>VLOOKUP(B369,Sheet3!A:P,14,FALSE)</f>
        <v>0.534047327444493</v>
      </c>
      <c r="G369">
        <f>VLOOKUP(B369,Sheet3!A:P,15,FALSE)</f>
        <v>0.277404894590851</v>
      </c>
      <c r="H369">
        <f>VLOOKUP(B369,Sheet3!A:P,16,FALSE)</f>
        <v>0.188547777964656</v>
      </c>
      <c r="I369">
        <f t="shared" si="13"/>
        <v>79.6666666666667</v>
      </c>
      <c r="J369">
        <f t="shared" si="14"/>
        <v>78.6071682573684</v>
      </c>
    </row>
    <row r="370" spans="1:10">
      <c r="A370">
        <v>369</v>
      </c>
      <c r="B370">
        <v>8</v>
      </c>
      <c r="C370">
        <v>84</v>
      </c>
      <c r="D370">
        <v>90</v>
      </c>
      <c r="E370">
        <v>90</v>
      </c>
      <c r="F370">
        <f>VLOOKUP(B370,Sheet3!A:P,14,FALSE)</f>
        <v>0.534047327444493</v>
      </c>
      <c r="G370">
        <f>VLOOKUP(B370,Sheet3!A:P,15,FALSE)</f>
        <v>0.277404894590851</v>
      </c>
      <c r="H370">
        <f>VLOOKUP(B370,Sheet3!A:P,16,FALSE)</f>
        <v>0.188547777964656</v>
      </c>
      <c r="I370">
        <f t="shared" si="13"/>
        <v>88</v>
      </c>
      <c r="J370">
        <f t="shared" si="14"/>
        <v>86.795716035333</v>
      </c>
    </row>
    <row r="371" spans="1:10">
      <c r="A371">
        <v>370</v>
      </c>
      <c r="B371">
        <v>8</v>
      </c>
      <c r="C371">
        <v>82</v>
      </c>
      <c r="D371">
        <v>78</v>
      </c>
      <c r="E371">
        <v>78</v>
      </c>
      <c r="F371">
        <f>VLOOKUP(B371,Sheet3!A:P,14,FALSE)</f>
        <v>0.534047327444493</v>
      </c>
      <c r="G371">
        <f>VLOOKUP(B371,Sheet3!A:P,15,FALSE)</f>
        <v>0.277404894590851</v>
      </c>
      <c r="H371">
        <f>VLOOKUP(B371,Sheet3!A:P,16,FALSE)</f>
        <v>0.188547777964656</v>
      </c>
      <c r="I371">
        <f t="shared" si="13"/>
        <v>79.3333333333333</v>
      </c>
      <c r="J371">
        <f t="shared" si="14"/>
        <v>80.136189309778</v>
      </c>
    </row>
    <row r="372" spans="1:10">
      <c r="A372">
        <v>371</v>
      </c>
      <c r="B372">
        <v>8</v>
      </c>
      <c r="C372">
        <v>80</v>
      </c>
      <c r="D372">
        <v>70</v>
      </c>
      <c r="E372">
        <v>70</v>
      </c>
      <c r="F372">
        <f>VLOOKUP(B372,Sheet3!A:P,14,FALSE)</f>
        <v>0.534047327444493</v>
      </c>
      <c r="G372">
        <f>VLOOKUP(B372,Sheet3!A:P,15,FALSE)</f>
        <v>0.277404894590851</v>
      </c>
      <c r="H372">
        <f>VLOOKUP(B372,Sheet3!A:P,16,FALSE)</f>
        <v>0.188547777964656</v>
      </c>
      <c r="I372">
        <f t="shared" si="13"/>
        <v>73.3333333333333</v>
      </c>
      <c r="J372">
        <f t="shared" si="14"/>
        <v>75.3404732744449</v>
      </c>
    </row>
    <row r="373" spans="1:10">
      <c r="A373">
        <v>372</v>
      </c>
      <c r="B373">
        <v>8</v>
      </c>
      <c r="C373">
        <v>65</v>
      </c>
      <c r="D373">
        <v>83</v>
      </c>
      <c r="E373">
        <v>75</v>
      </c>
      <c r="F373">
        <f>VLOOKUP(B373,Sheet3!A:P,14,FALSE)</f>
        <v>0.534047327444493</v>
      </c>
      <c r="G373">
        <f>VLOOKUP(B373,Sheet3!A:P,15,FALSE)</f>
        <v>0.277404894590851</v>
      </c>
      <c r="H373">
        <f>VLOOKUP(B373,Sheet3!A:P,16,FALSE)</f>
        <v>0.188547777964656</v>
      </c>
      <c r="I373">
        <f t="shared" si="13"/>
        <v>74.3333333333333</v>
      </c>
      <c r="J373">
        <f t="shared" si="14"/>
        <v>71.8787658822819</v>
      </c>
    </row>
    <row r="374" spans="1:10">
      <c r="A374">
        <v>373</v>
      </c>
      <c r="B374">
        <v>8</v>
      </c>
      <c r="C374">
        <v>70</v>
      </c>
      <c r="D374">
        <v>81</v>
      </c>
      <c r="E374">
        <v>75</v>
      </c>
      <c r="F374">
        <f>VLOOKUP(B374,Sheet3!A:P,14,FALSE)</f>
        <v>0.534047327444493</v>
      </c>
      <c r="G374">
        <f>VLOOKUP(B374,Sheet3!A:P,15,FALSE)</f>
        <v>0.277404894590851</v>
      </c>
      <c r="H374">
        <f>VLOOKUP(B374,Sheet3!A:P,16,FALSE)</f>
        <v>0.188547777964656</v>
      </c>
      <c r="I374">
        <f t="shared" si="13"/>
        <v>75.3333333333333</v>
      </c>
      <c r="J374">
        <f t="shared" si="14"/>
        <v>73.9941927303226</v>
      </c>
    </row>
    <row r="375" spans="1:10">
      <c r="A375">
        <v>374</v>
      </c>
      <c r="B375">
        <v>8</v>
      </c>
      <c r="C375">
        <v>70</v>
      </c>
      <c r="D375">
        <v>82</v>
      </c>
      <c r="E375">
        <v>75</v>
      </c>
      <c r="F375">
        <f>VLOOKUP(B375,Sheet3!A:P,14,FALSE)</f>
        <v>0.534047327444493</v>
      </c>
      <c r="G375">
        <f>VLOOKUP(B375,Sheet3!A:P,15,FALSE)</f>
        <v>0.277404894590851</v>
      </c>
      <c r="H375">
        <f>VLOOKUP(B375,Sheet3!A:P,16,FALSE)</f>
        <v>0.188547777964656</v>
      </c>
      <c r="I375">
        <f t="shared" si="13"/>
        <v>75.6666666666667</v>
      </c>
      <c r="J375">
        <f t="shared" si="14"/>
        <v>74.2715976249135</v>
      </c>
    </row>
    <row r="376" spans="1:10">
      <c r="A376">
        <v>375</v>
      </c>
      <c r="B376">
        <v>8</v>
      </c>
      <c r="C376">
        <v>81</v>
      </c>
      <c r="D376">
        <v>76</v>
      </c>
      <c r="E376">
        <v>71</v>
      </c>
      <c r="F376">
        <f>VLOOKUP(B376,Sheet3!A:P,14,FALSE)</f>
        <v>0.534047327444493</v>
      </c>
      <c r="G376">
        <f>VLOOKUP(B376,Sheet3!A:P,15,FALSE)</f>
        <v>0.277404894590851</v>
      </c>
      <c r="H376">
        <f>VLOOKUP(B376,Sheet3!A:P,16,FALSE)</f>
        <v>0.188547777964656</v>
      </c>
      <c r="I376">
        <f t="shared" si="13"/>
        <v>76</v>
      </c>
      <c r="J376">
        <f t="shared" si="14"/>
        <v>77.7274977473992</v>
      </c>
    </row>
    <row r="377" spans="1:10">
      <c r="A377">
        <v>376</v>
      </c>
      <c r="B377">
        <v>8</v>
      </c>
      <c r="C377">
        <v>75</v>
      </c>
      <c r="D377">
        <v>73</v>
      </c>
      <c r="E377">
        <v>80</v>
      </c>
      <c r="F377">
        <f>VLOOKUP(B377,Sheet3!A:P,14,FALSE)</f>
        <v>0.534047327444493</v>
      </c>
      <c r="G377">
        <f>VLOOKUP(B377,Sheet3!A:P,15,FALSE)</f>
        <v>0.277404894590851</v>
      </c>
      <c r="H377">
        <f>VLOOKUP(B377,Sheet3!A:P,16,FALSE)</f>
        <v>0.188547777964656</v>
      </c>
      <c r="I377">
        <f t="shared" si="13"/>
        <v>76</v>
      </c>
      <c r="J377">
        <f t="shared" si="14"/>
        <v>75.3879291006416</v>
      </c>
    </row>
    <row r="378" spans="1:10">
      <c r="A378">
        <v>377</v>
      </c>
      <c r="B378">
        <v>8</v>
      </c>
      <c r="C378">
        <v>68</v>
      </c>
      <c r="D378">
        <v>78</v>
      </c>
      <c r="E378">
        <v>85</v>
      </c>
      <c r="F378">
        <f>VLOOKUP(B378,Sheet3!A:P,14,FALSE)</f>
        <v>0.534047327444493</v>
      </c>
      <c r="G378">
        <f>VLOOKUP(B378,Sheet3!A:P,15,FALSE)</f>
        <v>0.277404894590851</v>
      </c>
      <c r="H378">
        <f>VLOOKUP(B378,Sheet3!A:P,16,FALSE)</f>
        <v>0.188547777964656</v>
      </c>
      <c r="I378">
        <f t="shared" si="13"/>
        <v>77</v>
      </c>
      <c r="J378">
        <f t="shared" si="14"/>
        <v>73.9793611713077</v>
      </c>
    </row>
    <row r="379" spans="1:10">
      <c r="A379">
        <v>378</v>
      </c>
      <c r="B379">
        <v>8</v>
      </c>
      <c r="C379">
        <v>79</v>
      </c>
      <c r="D379">
        <v>83</v>
      </c>
      <c r="E379">
        <v>70</v>
      </c>
      <c r="F379">
        <f>VLOOKUP(B379,Sheet3!A:P,14,FALSE)</f>
        <v>0.534047327444493</v>
      </c>
      <c r="G379">
        <f>VLOOKUP(B379,Sheet3!A:P,15,FALSE)</f>
        <v>0.277404894590851</v>
      </c>
      <c r="H379">
        <f>VLOOKUP(B379,Sheet3!A:P,16,FALSE)</f>
        <v>0.188547777964656</v>
      </c>
      <c r="I379">
        <f t="shared" si="13"/>
        <v>77.3333333333333</v>
      </c>
      <c r="J379">
        <f t="shared" si="14"/>
        <v>78.4126895766815</v>
      </c>
    </row>
    <row r="380" spans="1:10">
      <c r="A380">
        <v>379</v>
      </c>
      <c r="B380">
        <v>8</v>
      </c>
      <c r="C380">
        <v>75</v>
      </c>
      <c r="D380">
        <v>77</v>
      </c>
      <c r="E380">
        <v>80</v>
      </c>
      <c r="F380">
        <f>VLOOKUP(B380,Sheet3!A:P,14,FALSE)</f>
        <v>0.534047327444493</v>
      </c>
      <c r="G380">
        <f>VLOOKUP(B380,Sheet3!A:P,15,FALSE)</f>
        <v>0.277404894590851</v>
      </c>
      <c r="H380">
        <f>VLOOKUP(B380,Sheet3!A:P,16,FALSE)</f>
        <v>0.188547777964656</v>
      </c>
      <c r="I380">
        <f t="shared" si="13"/>
        <v>77.3333333333333</v>
      </c>
      <c r="J380">
        <f t="shared" si="14"/>
        <v>76.497548679005</v>
      </c>
    </row>
    <row r="381" spans="1:10">
      <c r="A381">
        <v>380</v>
      </c>
      <c r="B381">
        <v>8</v>
      </c>
      <c r="C381">
        <v>90</v>
      </c>
      <c r="D381">
        <v>70</v>
      </c>
      <c r="E381">
        <v>77</v>
      </c>
      <c r="F381">
        <f>VLOOKUP(B381,Sheet3!A:P,14,FALSE)</f>
        <v>0.534047327444493</v>
      </c>
      <c r="G381">
        <f>VLOOKUP(B381,Sheet3!A:P,15,FALSE)</f>
        <v>0.277404894590851</v>
      </c>
      <c r="H381">
        <f>VLOOKUP(B381,Sheet3!A:P,16,FALSE)</f>
        <v>0.188547777964656</v>
      </c>
      <c r="I381">
        <f t="shared" si="13"/>
        <v>79</v>
      </c>
      <c r="J381">
        <f t="shared" si="14"/>
        <v>82.0007809946424</v>
      </c>
    </row>
    <row r="382" spans="1:10">
      <c r="A382">
        <v>381</v>
      </c>
      <c r="B382">
        <v>8</v>
      </c>
      <c r="C382">
        <v>70</v>
      </c>
      <c r="D382">
        <v>87</v>
      </c>
      <c r="E382">
        <v>80</v>
      </c>
      <c r="F382">
        <f>VLOOKUP(B382,Sheet3!A:P,14,FALSE)</f>
        <v>0.534047327444493</v>
      </c>
      <c r="G382">
        <f>VLOOKUP(B382,Sheet3!A:P,15,FALSE)</f>
        <v>0.277404894590851</v>
      </c>
      <c r="H382">
        <f>VLOOKUP(B382,Sheet3!A:P,16,FALSE)</f>
        <v>0.188547777964656</v>
      </c>
      <c r="I382">
        <f t="shared" si="13"/>
        <v>79</v>
      </c>
      <c r="J382">
        <f t="shared" si="14"/>
        <v>76.601360987691</v>
      </c>
    </row>
    <row r="383" spans="1:10">
      <c r="A383">
        <v>382</v>
      </c>
      <c r="B383">
        <v>8</v>
      </c>
      <c r="C383">
        <v>84</v>
      </c>
      <c r="D383">
        <v>70</v>
      </c>
      <c r="E383">
        <v>84</v>
      </c>
      <c r="F383">
        <f>VLOOKUP(B383,Sheet3!A:P,14,FALSE)</f>
        <v>0.534047327444493</v>
      </c>
      <c r="G383">
        <f>VLOOKUP(B383,Sheet3!A:P,15,FALSE)</f>
        <v>0.277404894590851</v>
      </c>
      <c r="H383">
        <f>VLOOKUP(B383,Sheet3!A:P,16,FALSE)</f>
        <v>0.188547777964656</v>
      </c>
      <c r="I383">
        <f t="shared" si="13"/>
        <v>79.3333333333333</v>
      </c>
      <c r="J383">
        <f t="shared" si="14"/>
        <v>80.1163314757281</v>
      </c>
    </row>
    <row r="384" spans="1:10">
      <c r="A384">
        <v>383</v>
      </c>
      <c r="B384">
        <v>8</v>
      </c>
      <c r="C384">
        <v>81</v>
      </c>
      <c r="D384">
        <v>80</v>
      </c>
      <c r="E384">
        <v>78</v>
      </c>
      <c r="F384">
        <f>VLOOKUP(B384,Sheet3!A:P,14,FALSE)</f>
        <v>0.534047327444493</v>
      </c>
      <c r="G384">
        <f>VLOOKUP(B384,Sheet3!A:P,15,FALSE)</f>
        <v>0.277404894590851</v>
      </c>
      <c r="H384">
        <f>VLOOKUP(B384,Sheet3!A:P,16,FALSE)</f>
        <v>0.188547777964656</v>
      </c>
      <c r="I384">
        <f t="shared" si="13"/>
        <v>79.6666666666667</v>
      </c>
      <c r="J384">
        <f t="shared" si="14"/>
        <v>80.1569517715152</v>
      </c>
    </row>
    <row r="385" spans="1:10">
      <c r="A385">
        <v>384</v>
      </c>
      <c r="B385">
        <v>8</v>
      </c>
      <c r="C385">
        <v>76</v>
      </c>
      <c r="D385">
        <v>85</v>
      </c>
      <c r="E385">
        <v>79</v>
      </c>
      <c r="F385">
        <f>VLOOKUP(B385,Sheet3!A:P,14,FALSE)</f>
        <v>0.534047327444493</v>
      </c>
      <c r="G385">
        <f>VLOOKUP(B385,Sheet3!A:P,15,FALSE)</f>
        <v>0.277404894590851</v>
      </c>
      <c r="H385">
        <f>VLOOKUP(B385,Sheet3!A:P,16,FALSE)</f>
        <v>0.188547777964656</v>
      </c>
      <c r="I385">
        <f t="shared" si="13"/>
        <v>80</v>
      </c>
      <c r="J385">
        <f t="shared" si="14"/>
        <v>79.0622873852116</v>
      </c>
    </row>
    <row r="386" spans="1:10">
      <c r="A386">
        <v>385</v>
      </c>
      <c r="B386">
        <v>8</v>
      </c>
      <c r="C386">
        <v>74</v>
      </c>
      <c r="D386">
        <v>77</v>
      </c>
      <c r="E386">
        <v>90</v>
      </c>
      <c r="F386">
        <f>VLOOKUP(B386,Sheet3!A:P,14,FALSE)</f>
        <v>0.534047327444493</v>
      </c>
      <c r="G386">
        <f>VLOOKUP(B386,Sheet3!A:P,15,FALSE)</f>
        <v>0.277404894590851</v>
      </c>
      <c r="H386">
        <f>VLOOKUP(B386,Sheet3!A:P,16,FALSE)</f>
        <v>0.188547777964656</v>
      </c>
      <c r="I386">
        <f t="shared" si="13"/>
        <v>80.3333333333333</v>
      </c>
      <c r="J386">
        <f t="shared" si="14"/>
        <v>77.848979131207</v>
      </c>
    </row>
    <row r="387" spans="1:10">
      <c r="A387">
        <v>386</v>
      </c>
      <c r="B387">
        <v>8</v>
      </c>
      <c r="C387">
        <v>80</v>
      </c>
      <c r="D387">
        <v>88</v>
      </c>
      <c r="E387">
        <v>75</v>
      </c>
      <c r="F387">
        <f>VLOOKUP(B387,Sheet3!A:P,14,FALSE)</f>
        <v>0.534047327444493</v>
      </c>
      <c r="G387">
        <f>VLOOKUP(B387,Sheet3!A:P,15,FALSE)</f>
        <v>0.277404894590851</v>
      </c>
      <c r="H387">
        <f>VLOOKUP(B387,Sheet3!A:P,16,FALSE)</f>
        <v>0.188547777964656</v>
      </c>
      <c r="I387">
        <f t="shared" ref="I387:I450" si="15">AVERAGE(C387:E387)</f>
        <v>81</v>
      </c>
      <c r="J387">
        <f t="shared" si="14"/>
        <v>81.2765002669035</v>
      </c>
    </row>
    <row r="388" spans="1:10">
      <c r="A388">
        <v>387</v>
      </c>
      <c r="B388">
        <v>8</v>
      </c>
      <c r="C388">
        <v>83</v>
      </c>
      <c r="D388">
        <v>70</v>
      </c>
      <c r="E388">
        <v>92</v>
      </c>
      <c r="F388">
        <f>VLOOKUP(B388,Sheet3!A:P,14,FALSE)</f>
        <v>0.534047327444493</v>
      </c>
      <c r="G388">
        <f>VLOOKUP(B388,Sheet3!A:P,15,FALSE)</f>
        <v>0.277404894590851</v>
      </c>
      <c r="H388">
        <f>VLOOKUP(B388,Sheet3!A:P,16,FALSE)</f>
        <v>0.188547777964656</v>
      </c>
      <c r="I388">
        <f t="shared" si="15"/>
        <v>81.6666666666667</v>
      </c>
      <c r="J388">
        <f t="shared" si="14"/>
        <v>81.0906663720008</v>
      </c>
    </row>
    <row r="389" spans="1:10">
      <c r="A389">
        <v>388</v>
      </c>
      <c r="B389">
        <v>8</v>
      </c>
      <c r="C389">
        <v>87</v>
      </c>
      <c r="D389">
        <v>85</v>
      </c>
      <c r="E389">
        <v>78</v>
      </c>
      <c r="F389">
        <f>VLOOKUP(B389,Sheet3!A:P,14,FALSE)</f>
        <v>0.534047327444493</v>
      </c>
      <c r="G389">
        <f>VLOOKUP(B389,Sheet3!A:P,15,FALSE)</f>
        <v>0.277404894590851</v>
      </c>
      <c r="H389">
        <f>VLOOKUP(B389,Sheet3!A:P,16,FALSE)</f>
        <v>0.188547777964656</v>
      </c>
      <c r="I389">
        <f t="shared" si="15"/>
        <v>83.3333333333333</v>
      </c>
      <c r="J389">
        <f t="shared" si="14"/>
        <v>84.7482602091364</v>
      </c>
    </row>
    <row r="390" spans="1:10">
      <c r="A390">
        <v>389</v>
      </c>
      <c r="B390">
        <v>8</v>
      </c>
      <c r="C390">
        <v>82</v>
      </c>
      <c r="D390">
        <v>83</v>
      </c>
      <c r="E390">
        <v>86</v>
      </c>
      <c r="F390">
        <f>VLOOKUP(B390,Sheet3!A:P,14,FALSE)</f>
        <v>0.534047327444493</v>
      </c>
      <c r="G390">
        <f>VLOOKUP(B390,Sheet3!A:P,15,FALSE)</f>
        <v>0.277404894590851</v>
      </c>
      <c r="H390">
        <f>VLOOKUP(B390,Sheet3!A:P,16,FALSE)</f>
        <v>0.188547777964656</v>
      </c>
      <c r="I390">
        <f t="shared" si="15"/>
        <v>83.6666666666667</v>
      </c>
      <c r="J390">
        <f t="shared" si="14"/>
        <v>83.0315960064495</v>
      </c>
    </row>
    <row r="391" spans="1:10">
      <c r="A391">
        <v>390</v>
      </c>
      <c r="B391">
        <v>8</v>
      </c>
      <c r="C391">
        <v>87</v>
      </c>
      <c r="D391">
        <v>85</v>
      </c>
      <c r="E391">
        <v>80</v>
      </c>
      <c r="F391">
        <f>VLOOKUP(B391,Sheet3!A:P,14,FALSE)</f>
        <v>0.534047327444493</v>
      </c>
      <c r="G391">
        <f>VLOOKUP(B391,Sheet3!A:P,15,FALSE)</f>
        <v>0.277404894590851</v>
      </c>
      <c r="H391">
        <f>VLOOKUP(B391,Sheet3!A:P,16,FALSE)</f>
        <v>0.188547777964656</v>
      </c>
      <c r="I391">
        <f t="shared" si="15"/>
        <v>84</v>
      </c>
      <c r="J391">
        <f t="shared" si="14"/>
        <v>85.1253557650657</v>
      </c>
    </row>
    <row r="392" spans="1:10">
      <c r="A392">
        <v>391</v>
      </c>
      <c r="B392">
        <v>8</v>
      </c>
      <c r="C392">
        <v>83</v>
      </c>
      <c r="D392">
        <v>91</v>
      </c>
      <c r="E392">
        <v>80</v>
      </c>
      <c r="F392">
        <f>VLOOKUP(B392,Sheet3!A:P,14,FALSE)</f>
        <v>0.534047327444493</v>
      </c>
      <c r="G392">
        <f>VLOOKUP(B392,Sheet3!A:P,15,FALSE)</f>
        <v>0.277404894590851</v>
      </c>
      <c r="H392">
        <f>VLOOKUP(B392,Sheet3!A:P,16,FALSE)</f>
        <v>0.188547777964656</v>
      </c>
      <c r="I392">
        <f t="shared" si="15"/>
        <v>84.6666666666667</v>
      </c>
      <c r="J392">
        <f t="shared" si="14"/>
        <v>84.6535958228328</v>
      </c>
    </row>
    <row r="393" spans="1:10">
      <c r="A393">
        <v>392</v>
      </c>
      <c r="B393">
        <v>8</v>
      </c>
      <c r="C393">
        <v>87</v>
      </c>
      <c r="D393">
        <v>85</v>
      </c>
      <c r="E393">
        <v>83</v>
      </c>
      <c r="F393">
        <f>VLOOKUP(B393,Sheet3!A:P,14,FALSE)</f>
        <v>0.534047327444493</v>
      </c>
      <c r="G393">
        <f>VLOOKUP(B393,Sheet3!A:P,15,FALSE)</f>
        <v>0.277404894590851</v>
      </c>
      <c r="H393">
        <f>VLOOKUP(B393,Sheet3!A:P,16,FALSE)</f>
        <v>0.188547777964656</v>
      </c>
      <c r="I393">
        <f t="shared" si="15"/>
        <v>85</v>
      </c>
      <c r="J393">
        <f t="shared" si="14"/>
        <v>85.6909990989597</v>
      </c>
    </row>
    <row r="394" spans="1:10">
      <c r="A394">
        <v>393</v>
      </c>
      <c r="B394">
        <v>8</v>
      </c>
      <c r="C394">
        <v>84</v>
      </c>
      <c r="D394">
        <v>89</v>
      </c>
      <c r="E394">
        <v>83</v>
      </c>
      <c r="F394">
        <f>VLOOKUP(B394,Sheet3!A:P,14,FALSE)</f>
        <v>0.534047327444493</v>
      </c>
      <c r="G394">
        <f>VLOOKUP(B394,Sheet3!A:P,15,FALSE)</f>
        <v>0.277404894590851</v>
      </c>
      <c r="H394">
        <f>VLOOKUP(B394,Sheet3!A:P,16,FALSE)</f>
        <v>0.188547777964656</v>
      </c>
      <c r="I394">
        <f t="shared" si="15"/>
        <v>85.3333333333333</v>
      </c>
      <c r="J394">
        <f t="shared" si="14"/>
        <v>85.1984766949896</v>
      </c>
    </row>
    <row r="395" spans="1:10">
      <c r="A395">
        <v>394</v>
      </c>
      <c r="B395">
        <v>8</v>
      </c>
      <c r="C395">
        <v>90</v>
      </c>
      <c r="D395">
        <v>82</v>
      </c>
      <c r="E395">
        <v>94</v>
      </c>
      <c r="F395">
        <f>VLOOKUP(B395,Sheet3!A:P,14,FALSE)</f>
        <v>0.534047327444493</v>
      </c>
      <c r="G395">
        <f>VLOOKUP(B395,Sheet3!A:P,15,FALSE)</f>
        <v>0.277404894590851</v>
      </c>
      <c r="H395">
        <f>VLOOKUP(B395,Sheet3!A:P,16,FALSE)</f>
        <v>0.188547777964656</v>
      </c>
      <c r="I395">
        <f t="shared" si="15"/>
        <v>88.6666666666667</v>
      </c>
      <c r="J395">
        <f t="shared" si="14"/>
        <v>88.5349519551318</v>
      </c>
    </row>
    <row r="396" spans="1:10">
      <c r="A396">
        <v>395</v>
      </c>
      <c r="B396">
        <v>8</v>
      </c>
      <c r="C396">
        <v>85</v>
      </c>
      <c r="D396">
        <v>90</v>
      </c>
      <c r="E396">
        <v>92</v>
      </c>
      <c r="F396">
        <f>VLOOKUP(B396,Sheet3!A:P,14,FALSE)</f>
        <v>0.534047327444493</v>
      </c>
      <c r="G396">
        <f>VLOOKUP(B396,Sheet3!A:P,15,FALSE)</f>
        <v>0.277404894590851</v>
      </c>
      <c r="H396">
        <f>VLOOKUP(B396,Sheet3!A:P,16,FALSE)</f>
        <v>0.188547777964656</v>
      </c>
      <c r="I396">
        <f t="shared" si="15"/>
        <v>89</v>
      </c>
      <c r="J396">
        <f t="shared" si="14"/>
        <v>87.7068589187068</v>
      </c>
    </row>
    <row r="397" spans="1:10">
      <c r="A397">
        <v>396</v>
      </c>
      <c r="B397">
        <v>8</v>
      </c>
      <c r="C397">
        <v>67</v>
      </c>
      <c r="D397">
        <v>65</v>
      </c>
      <c r="E397">
        <v>65</v>
      </c>
      <c r="F397">
        <f>VLOOKUP(B397,Sheet3!A:P,14,FALSE)</f>
        <v>0.534047327444493</v>
      </c>
      <c r="G397">
        <f>VLOOKUP(B397,Sheet3!A:P,15,FALSE)</f>
        <v>0.277404894590851</v>
      </c>
      <c r="H397">
        <f>VLOOKUP(B397,Sheet3!A:P,16,FALSE)</f>
        <v>0.188547777964656</v>
      </c>
      <c r="I397">
        <f t="shared" si="15"/>
        <v>65.6666666666667</v>
      </c>
      <c r="J397">
        <f t="shared" si="14"/>
        <v>66.068094654889</v>
      </c>
    </row>
    <row r="398" spans="1:10">
      <c r="A398">
        <v>397</v>
      </c>
      <c r="B398">
        <v>8</v>
      </c>
      <c r="C398">
        <v>65</v>
      </c>
      <c r="D398">
        <v>65</v>
      </c>
      <c r="E398">
        <v>71</v>
      </c>
      <c r="F398">
        <f>VLOOKUP(B398,Sheet3!A:P,14,FALSE)</f>
        <v>0.534047327444493</v>
      </c>
      <c r="G398">
        <f>VLOOKUP(B398,Sheet3!A:P,15,FALSE)</f>
        <v>0.277404894590851</v>
      </c>
      <c r="H398">
        <f>VLOOKUP(B398,Sheet3!A:P,16,FALSE)</f>
        <v>0.188547777964656</v>
      </c>
      <c r="I398">
        <f t="shared" si="15"/>
        <v>67</v>
      </c>
      <c r="J398">
        <f t="shared" si="14"/>
        <v>66.1312866677879</v>
      </c>
    </row>
    <row r="399" spans="1:10">
      <c r="A399">
        <v>398</v>
      </c>
      <c r="B399">
        <v>8</v>
      </c>
      <c r="C399">
        <v>70</v>
      </c>
      <c r="D399">
        <v>69</v>
      </c>
      <c r="E399">
        <v>71</v>
      </c>
      <c r="F399">
        <f>VLOOKUP(B399,Sheet3!A:P,14,FALSE)</f>
        <v>0.534047327444493</v>
      </c>
      <c r="G399">
        <f>VLOOKUP(B399,Sheet3!A:P,15,FALSE)</f>
        <v>0.277404894590851</v>
      </c>
      <c r="H399">
        <f>VLOOKUP(B399,Sheet3!A:P,16,FALSE)</f>
        <v>0.188547777964656</v>
      </c>
      <c r="I399">
        <f t="shared" si="15"/>
        <v>70</v>
      </c>
      <c r="J399">
        <f t="shared" si="14"/>
        <v>69.9111428833738</v>
      </c>
    </row>
    <row r="400" spans="1:10">
      <c r="A400">
        <v>399</v>
      </c>
      <c r="B400">
        <v>8</v>
      </c>
      <c r="C400">
        <v>75</v>
      </c>
      <c r="D400">
        <v>70</v>
      </c>
      <c r="E400">
        <v>71</v>
      </c>
      <c r="F400">
        <f>VLOOKUP(B400,Sheet3!A:P,14,FALSE)</f>
        <v>0.534047327444493</v>
      </c>
      <c r="G400">
        <f>VLOOKUP(B400,Sheet3!A:P,15,FALSE)</f>
        <v>0.277404894590851</v>
      </c>
      <c r="H400">
        <f>VLOOKUP(B400,Sheet3!A:P,16,FALSE)</f>
        <v>0.188547777964656</v>
      </c>
      <c r="I400">
        <f t="shared" si="15"/>
        <v>72</v>
      </c>
      <c r="J400">
        <f t="shared" si="14"/>
        <v>72.8587844151871</v>
      </c>
    </row>
    <row r="401" spans="1:10">
      <c r="A401">
        <v>400</v>
      </c>
      <c r="B401">
        <v>8</v>
      </c>
      <c r="C401">
        <v>79</v>
      </c>
      <c r="D401">
        <v>73</v>
      </c>
      <c r="E401">
        <v>73</v>
      </c>
      <c r="F401">
        <f>VLOOKUP(B401,Sheet3!A:P,14,FALSE)</f>
        <v>0.534047327444493</v>
      </c>
      <c r="G401">
        <f>VLOOKUP(B401,Sheet3!A:P,15,FALSE)</f>
        <v>0.277404894590851</v>
      </c>
      <c r="H401">
        <f>VLOOKUP(B401,Sheet3!A:P,16,FALSE)</f>
        <v>0.188547777964656</v>
      </c>
      <c r="I401">
        <f t="shared" si="15"/>
        <v>75</v>
      </c>
      <c r="J401">
        <f t="shared" si="14"/>
        <v>76.204283964667</v>
      </c>
    </row>
    <row r="402" spans="1:10">
      <c r="A402">
        <v>401</v>
      </c>
      <c r="B402">
        <v>8</v>
      </c>
      <c r="C402">
        <v>73</v>
      </c>
      <c r="D402">
        <v>75</v>
      </c>
      <c r="E402">
        <v>77</v>
      </c>
      <c r="F402">
        <f>VLOOKUP(B402,Sheet3!A:P,14,FALSE)</f>
        <v>0.534047327444493</v>
      </c>
      <c r="G402">
        <f>VLOOKUP(B402,Sheet3!A:P,15,FALSE)</f>
        <v>0.277404894590851</v>
      </c>
      <c r="H402">
        <f>VLOOKUP(B402,Sheet3!A:P,16,FALSE)</f>
        <v>0.188547777964656</v>
      </c>
      <c r="I402">
        <f t="shared" si="15"/>
        <v>75</v>
      </c>
      <c r="J402">
        <f t="shared" si="14"/>
        <v>74.3090009010403</v>
      </c>
    </row>
    <row r="403" spans="1:10">
      <c r="A403">
        <v>402</v>
      </c>
      <c r="B403">
        <v>8</v>
      </c>
      <c r="C403">
        <v>78</v>
      </c>
      <c r="D403">
        <v>65</v>
      </c>
      <c r="E403">
        <v>82</v>
      </c>
      <c r="F403">
        <f>VLOOKUP(B403,Sheet3!A:P,14,FALSE)</f>
        <v>0.534047327444493</v>
      </c>
      <c r="G403">
        <f>VLOOKUP(B403,Sheet3!A:P,15,FALSE)</f>
        <v>0.277404894590851</v>
      </c>
      <c r="H403">
        <f>VLOOKUP(B403,Sheet3!A:P,16,FALSE)</f>
        <v>0.188547777964656</v>
      </c>
      <c r="I403">
        <f t="shared" si="15"/>
        <v>75</v>
      </c>
      <c r="J403">
        <f t="shared" si="14"/>
        <v>75.1479274821776</v>
      </c>
    </row>
    <row r="404" spans="1:10">
      <c r="A404">
        <v>403</v>
      </c>
      <c r="B404">
        <v>8</v>
      </c>
      <c r="C404">
        <v>81</v>
      </c>
      <c r="D404">
        <v>70</v>
      </c>
      <c r="E404">
        <v>75</v>
      </c>
      <c r="F404">
        <f>VLOOKUP(B404,Sheet3!A:P,14,FALSE)</f>
        <v>0.534047327444493</v>
      </c>
      <c r="G404">
        <f>VLOOKUP(B404,Sheet3!A:P,15,FALSE)</f>
        <v>0.277404894590851</v>
      </c>
      <c r="H404">
        <f>VLOOKUP(B404,Sheet3!A:P,16,FALSE)</f>
        <v>0.188547777964656</v>
      </c>
      <c r="I404">
        <f t="shared" si="15"/>
        <v>75.3333333333333</v>
      </c>
      <c r="J404">
        <f t="shared" si="14"/>
        <v>76.8172594917127</v>
      </c>
    </row>
    <row r="405" spans="1:10">
      <c r="A405">
        <v>404</v>
      </c>
      <c r="B405">
        <v>8</v>
      </c>
      <c r="C405">
        <v>78</v>
      </c>
      <c r="D405">
        <v>75</v>
      </c>
      <c r="E405">
        <v>75</v>
      </c>
      <c r="F405">
        <f>VLOOKUP(B405,Sheet3!A:P,14,FALSE)</f>
        <v>0.534047327444493</v>
      </c>
      <c r="G405">
        <f>VLOOKUP(B405,Sheet3!A:P,15,FALSE)</f>
        <v>0.277404894590851</v>
      </c>
      <c r="H405">
        <f>VLOOKUP(B405,Sheet3!A:P,16,FALSE)</f>
        <v>0.188547777964656</v>
      </c>
      <c r="I405">
        <f t="shared" si="15"/>
        <v>76</v>
      </c>
      <c r="J405">
        <f t="shared" si="14"/>
        <v>76.6021419823335</v>
      </c>
    </row>
    <row r="406" spans="1:10">
      <c r="A406">
        <v>405</v>
      </c>
      <c r="B406">
        <v>8</v>
      </c>
      <c r="C406">
        <v>78</v>
      </c>
      <c r="D406">
        <v>74</v>
      </c>
      <c r="E406">
        <v>76</v>
      </c>
      <c r="F406">
        <f>VLOOKUP(B406,Sheet3!A:P,14,FALSE)</f>
        <v>0.534047327444493</v>
      </c>
      <c r="G406">
        <f>VLOOKUP(B406,Sheet3!A:P,15,FALSE)</f>
        <v>0.277404894590851</v>
      </c>
      <c r="H406">
        <f>VLOOKUP(B406,Sheet3!A:P,16,FALSE)</f>
        <v>0.188547777964656</v>
      </c>
      <c r="I406">
        <f t="shared" si="15"/>
        <v>76</v>
      </c>
      <c r="J406">
        <f t="shared" si="14"/>
        <v>76.5132848657073</v>
      </c>
    </row>
    <row r="407" spans="1:10">
      <c r="A407">
        <v>406</v>
      </c>
      <c r="B407">
        <v>8</v>
      </c>
      <c r="C407">
        <v>68</v>
      </c>
      <c r="D407">
        <v>75</v>
      </c>
      <c r="E407">
        <v>85</v>
      </c>
      <c r="F407">
        <f>VLOOKUP(B407,Sheet3!A:P,14,FALSE)</f>
        <v>0.534047327444493</v>
      </c>
      <c r="G407">
        <f>VLOOKUP(B407,Sheet3!A:P,15,FALSE)</f>
        <v>0.277404894590851</v>
      </c>
      <c r="H407">
        <f>VLOOKUP(B407,Sheet3!A:P,16,FALSE)</f>
        <v>0.188547777964656</v>
      </c>
      <c r="I407">
        <f t="shared" si="15"/>
        <v>76</v>
      </c>
      <c r="J407">
        <f t="shared" si="14"/>
        <v>73.1471464875351</v>
      </c>
    </row>
    <row r="408" spans="1:10">
      <c r="A408">
        <v>407</v>
      </c>
      <c r="B408">
        <v>8</v>
      </c>
      <c r="C408">
        <v>77</v>
      </c>
      <c r="D408">
        <v>75</v>
      </c>
      <c r="E408">
        <v>78</v>
      </c>
      <c r="F408">
        <f>VLOOKUP(B408,Sheet3!A:P,14,FALSE)</f>
        <v>0.534047327444493</v>
      </c>
      <c r="G408">
        <f>VLOOKUP(B408,Sheet3!A:P,15,FALSE)</f>
        <v>0.277404894590851</v>
      </c>
      <c r="H408">
        <f>VLOOKUP(B408,Sheet3!A:P,16,FALSE)</f>
        <v>0.188547777964656</v>
      </c>
      <c r="I408">
        <f t="shared" si="15"/>
        <v>76.6666666666667</v>
      </c>
      <c r="J408">
        <f t="shared" si="14"/>
        <v>76.633737988783</v>
      </c>
    </row>
    <row r="409" spans="1:10">
      <c r="A409">
        <v>408</v>
      </c>
      <c r="B409">
        <v>8</v>
      </c>
      <c r="C409">
        <v>78</v>
      </c>
      <c r="D409">
        <v>75</v>
      </c>
      <c r="E409">
        <v>78</v>
      </c>
      <c r="F409">
        <f>VLOOKUP(B409,Sheet3!A:P,14,FALSE)</f>
        <v>0.534047327444493</v>
      </c>
      <c r="G409">
        <f>VLOOKUP(B409,Sheet3!A:P,15,FALSE)</f>
        <v>0.277404894590851</v>
      </c>
      <c r="H409">
        <f>VLOOKUP(B409,Sheet3!A:P,16,FALSE)</f>
        <v>0.188547777964656</v>
      </c>
      <c r="I409">
        <f t="shared" si="15"/>
        <v>77</v>
      </c>
      <c r="J409">
        <f t="shared" si="14"/>
        <v>77.1677853162275</v>
      </c>
    </row>
    <row r="410" spans="1:10">
      <c r="A410">
        <v>409</v>
      </c>
      <c r="B410">
        <v>8</v>
      </c>
      <c r="C410">
        <v>83</v>
      </c>
      <c r="D410">
        <v>75</v>
      </c>
      <c r="E410">
        <v>77</v>
      </c>
      <c r="F410">
        <f>VLOOKUP(B410,Sheet3!A:P,14,FALSE)</f>
        <v>0.534047327444493</v>
      </c>
      <c r="G410">
        <f>VLOOKUP(B410,Sheet3!A:P,15,FALSE)</f>
        <v>0.277404894590851</v>
      </c>
      <c r="H410">
        <f>VLOOKUP(B410,Sheet3!A:P,16,FALSE)</f>
        <v>0.188547777964656</v>
      </c>
      <c r="I410">
        <f t="shared" si="15"/>
        <v>78.3333333333333</v>
      </c>
      <c r="J410">
        <f t="shared" si="14"/>
        <v>79.6494741754853</v>
      </c>
    </row>
    <row r="411" spans="1:10">
      <c r="A411">
        <v>410</v>
      </c>
      <c r="B411">
        <v>8</v>
      </c>
      <c r="C411">
        <v>80</v>
      </c>
      <c r="D411">
        <v>75</v>
      </c>
      <c r="E411">
        <v>80</v>
      </c>
      <c r="F411">
        <f>VLOOKUP(B411,Sheet3!A:P,14,FALSE)</f>
        <v>0.534047327444493</v>
      </c>
      <c r="G411">
        <f>VLOOKUP(B411,Sheet3!A:P,15,FALSE)</f>
        <v>0.277404894590851</v>
      </c>
      <c r="H411">
        <f>VLOOKUP(B411,Sheet3!A:P,16,FALSE)</f>
        <v>0.188547777964656</v>
      </c>
      <c r="I411">
        <f t="shared" si="15"/>
        <v>78.3333333333333</v>
      </c>
      <c r="J411">
        <f t="shared" si="14"/>
        <v>78.6129755270457</v>
      </c>
    </row>
    <row r="412" spans="1:10">
      <c r="A412">
        <v>411</v>
      </c>
      <c r="B412">
        <v>8</v>
      </c>
      <c r="C412">
        <v>76</v>
      </c>
      <c r="D412">
        <v>85</v>
      </c>
      <c r="E412">
        <v>75</v>
      </c>
      <c r="F412">
        <f>VLOOKUP(B412,Sheet3!A:P,14,FALSE)</f>
        <v>0.534047327444493</v>
      </c>
      <c r="G412">
        <f>VLOOKUP(B412,Sheet3!A:P,15,FALSE)</f>
        <v>0.277404894590851</v>
      </c>
      <c r="H412">
        <f>VLOOKUP(B412,Sheet3!A:P,16,FALSE)</f>
        <v>0.188547777964656</v>
      </c>
      <c r="I412">
        <f t="shared" si="15"/>
        <v>78.6666666666667</v>
      </c>
      <c r="J412">
        <f t="shared" si="14"/>
        <v>78.308096273353</v>
      </c>
    </row>
    <row r="413" spans="1:10">
      <c r="A413">
        <v>412</v>
      </c>
      <c r="B413">
        <v>8</v>
      </c>
      <c r="C413">
        <v>83</v>
      </c>
      <c r="D413">
        <v>76</v>
      </c>
      <c r="E413">
        <v>79</v>
      </c>
      <c r="F413">
        <f>VLOOKUP(B413,Sheet3!A:P,14,FALSE)</f>
        <v>0.534047327444493</v>
      </c>
      <c r="G413">
        <f>VLOOKUP(B413,Sheet3!A:P,15,FALSE)</f>
        <v>0.277404894590851</v>
      </c>
      <c r="H413">
        <f>VLOOKUP(B413,Sheet3!A:P,16,FALSE)</f>
        <v>0.188547777964656</v>
      </c>
      <c r="I413">
        <f t="shared" si="15"/>
        <v>79.3333333333333</v>
      </c>
      <c r="J413">
        <f t="shared" si="14"/>
        <v>80.3039746260054</v>
      </c>
    </row>
    <row r="414" spans="1:10">
      <c r="A414">
        <v>413</v>
      </c>
      <c r="B414">
        <v>8</v>
      </c>
      <c r="C414">
        <v>82</v>
      </c>
      <c r="D414">
        <v>76</v>
      </c>
      <c r="E414">
        <v>80</v>
      </c>
      <c r="F414">
        <f>VLOOKUP(B414,Sheet3!A:P,14,FALSE)</f>
        <v>0.534047327444493</v>
      </c>
      <c r="G414">
        <f>VLOOKUP(B414,Sheet3!A:P,15,FALSE)</f>
        <v>0.277404894590851</v>
      </c>
      <c r="H414">
        <f>VLOOKUP(B414,Sheet3!A:P,16,FALSE)</f>
        <v>0.188547777964656</v>
      </c>
      <c r="I414">
        <f t="shared" si="15"/>
        <v>79.3333333333333</v>
      </c>
      <c r="J414">
        <f t="shared" si="14"/>
        <v>79.9584750765256</v>
      </c>
    </row>
    <row r="415" spans="1:10">
      <c r="A415">
        <v>414</v>
      </c>
      <c r="B415">
        <v>8</v>
      </c>
      <c r="C415">
        <v>80</v>
      </c>
      <c r="D415">
        <v>70</v>
      </c>
      <c r="E415">
        <v>88</v>
      </c>
      <c r="F415">
        <f>VLOOKUP(B415,Sheet3!A:P,14,FALSE)</f>
        <v>0.534047327444493</v>
      </c>
      <c r="G415">
        <f>VLOOKUP(B415,Sheet3!A:P,15,FALSE)</f>
        <v>0.277404894590851</v>
      </c>
      <c r="H415">
        <f>VLOOKUP(B415,Sheet3!A:P,16,FALSE)</f>
        <v>0.188547777964656</v>
      </c>
      <c r="I415">
        <f t="shared" si="15"/>
        <v>79.3333333333333</v>
      </c>
      <c r="J415">
        <f t="shared" si="14"/>
        <v>78.7343332778087</v>
      </c>
    </row>
    <row r="416" spans="1:10">
      <c r="A416">
        <v>415</v>
      </c>
      <c r="B416">
        <v>8</v>
      </c>
      <c r="C416">
        <v>83</v>
      </c>
      <c r="D416">
        <v>75</v>
      </c>
      <c r="E416">
        <v>81</v>
      </c>
      <c r="F416">
        <f>VLOOKUP(B416,Sheet3!A:P,14,FALSE)</f>
        <v>0.534047327444493</v>
      </c>
      <c r="G416">
        <f>VLOOKUP(B416,Sheet3!A:P,15,FALSE)</f>
        <v>0.277404894590851</v>
      </c>
      <c r="H416">
        <f>VLOOKUP(B416,Sheet3!A:P,16,FALSE)</f>
        <v>0.188547777964656</v>
      </c>
      <c r="I416">
        <f t="shared" si="15"/>
        <v>79.6666666666667</v>
      </c>
      <c r="J416">
        <f t="shared" si="14"/>
        <v>80.4036652873439</v>
      </c>
    </row>
    <row r="417" spans="1:10">
      <c r="A417">
        <v>416</v>
      </c>
      <c r="B417">
        <v>8</v>
      </c>
      <c r="C417">
        <v>85</v>
      </c>
      <c r="D417">
        <v>78</v>
      </c>
      <c r="E417">
        <v>77</v>
      </c>
      <c r="F417">
        <f>VLOOKUP(B417,Sheet3!A:P,14,FALSE)</f>
        <v>0.534047327444493</v>
      </c>
      <c r="G417">
        <f>VLOOKUP(B417,Sheet3!A:P,15,FALSE)</f>
        <v>0.277404894590851</v>
      </c>
      <c r="H417">
        <f>VLOOKUP(B417,Sheet3!A:P,16,FALSE)</f>
        <v>0.188547777964656</v>
      </c>
      <c r="I417">
        <f t="shared" si="15"/>
        <v>80</v>
      </c>
      <c r="J417">
        <f t="shared" si="14"/>
        <v>81.5497835141468</v>
      </c>
    </row>
    <row r="418" spans="1:10">
      <c r="A418">
        <v>417</v>
      </c>
      <c r="B418">
        <v>8</v>
      </c>
      <c r="C418">
        <v>81</v>
      </c>
      <c r="D418">
        <v>80</v>
      </c>
      <c r="E418">
        <v>80</v>
      </c>
      <c r="F418">
        <f>VLOOKUP(B418,Sheet3!A:P,14,FALSE)</f>
        <v>0.534047327444493</v>
      </c>
      <c r="G418">
        <f>VLOOKUP(B418,Sheet3!A:P,15,FALSE)</f>
        <v>0.277404894590851</v>
      </c>
      <c r="H418">
        <f>VLOOKUP(B418,Sheet3!A:P,16,FALSE)</f>
        <v>0.188547777964656</v>
      </c>
      <c r="I418">
        <f t="shared" si="15"/>
        <v>80.3333333333333</v>
      </c>
      <c r="J418">
        <f t="shared" si="14"/>
        <v>80.5340473274445</v>
      </c>
    </row>
    <row r="419" spans="1:10">
      <c r="A419">
        <v>418</v>
      </c>
      <c r="B419">
        <v>8</v>
      </c>
      <c r="C419">
        <v>72</v>
      </c>
      <c r="D419">
        <v>80</v>
      </c>
      <c r="E419">
        <v>90</v>
      </c>
      <c r="F419">
        <f>VLOOKUP(B419,Sheet3!A:P,14,FALSE)</f>
        <v>0.534047327444493</v>
      </c>
      <c r="G419">
        <f>VLOOKUP(B419,Sheet3!A:P,15,FALSE)</f>
        <v>0.277404894590851</v>
      </c>
      <c r="H419">
        <f>VLOOKUP(B419,Sheet3!A:P,16,FALSE)</f>
        <v>0.188547777964656</v>
      </c>
      <c r="I419">
        <f t="shared" si="15"/>
        <v>80.6666666666667</v>
      </c>
      <c r="J419">
        <f t="shared" si="14"/>
        <v>77.6130991600906</v>
      </c>
    </row>
    <row r="420" spans="1:10">
      <c r="A420">
        <v>419</v>
      </c>
      <c r="B420">
        <v>8</v>
      </c>
      <c r="C420">
        <v>83</v>
      </c>
      <c r="D420">
        <v>82</v>
      </c>
      <c r="E420">
        <v>84</v>
      </c>
      <c r="F420">
        <f>VLOOKUP(B420,Sheet3!A:P,14,FALSE)</f>
        <v>0.534047327444493</v>
      </c>
      <c r="G420">
        <f>VLOOKUP(B420,Sheet3!A:P,15,FALSE)</f>
        <v>0.277404894590851</v>
      </c>
      <c r="H420">
        <f>VLOOKUP(B420,Sheet3!A:P,16,FALSE)</f>
        <v>0.188547777964656</v>
      </c>
      <c r="I420">
        <f t="shared" si="15"/>
        <v>83</v>
      </c>
      <c r="J420">
        <f t="shared" si="14"/>
        <v>82.9111428833738</v>
      </c>
    </row>
    <row r="421" spans="1:10">
      <c r="A421">
        <v>420</v>
      </c>
      <c r="B421">
        <v>8</v>
      </c>
      <c r="C421">
        <v>84</v>
      </c>
      <c r="D421">
        <v>83</v>
      </c>
      <c r="E421">
        <v>83</v>
      </c>
      <c r="F421">
        <f>VLOOKUP(B421,Sheet3!A:P,14,FALSE)</f>
        <v>0.534047327444493</v>
      </c>
      <c r="G421">
        <f>VLOOKUP(B421,Sheet3!A:P,15,FALSE)</f>
        <v>0.277404894590851</v>
      </c>
      <c r="H421">
        <f>VLOOKUP(B421,Sheet3!A:P,16,FALSE)</f>
        <v>0.188547777964656</v>
      </c>
      <c r="I421">
        <f t="shared" si="15"/>
        <v>83.3333333333333</v>
      </c>
      <c r="J421">
        <f t="shared" ref="J421:J484" si="16">C421*F421+D421*G421+E421*H421</f>
        <v>83.5340473274445</v>
      </c>
    </row>
    <row r="422" spans="1:10">
      <c r="A422">
        <v>421</v>
      </c>
      <c r="B422">
        <v>8</v>
      </c>
      <c r="C422">
        <v>86</v>
      </c>
      <c r="D422">
        <v>89</v>
      </c>
      <c r="E422">
        <v>78</v>
      </c>
      <c r="F422">
        <f>VLOOKUP(B422,Sheet3!A:P,14,FALSE)</f>
        <v>0.534047327444493</v>
      </c>
      <c r="G422">
        <f>VLOOKUP(B422,Sheet3!A:P,15,FALSE)</f>
        <v>0.277404894590851</v>
      </c>
      <c r="H422">
        <f>VLOOKUP(B422,Sheet3!A:P,16,FALSE)</f>
        <v>0.188547777964656</v>
      </c>
      <c r="I422">
        <f t="shared" si="15"/>
        <v>84.3333333333333</v>
      </c>
      <c r="J422">
        <f t="shared" si="16"/>
        <v>85.3238324600553</v>
      </c>
    </row>
    <row r="423" spans="1:10">
      <c r="A423">
        <v>422</v>
      </c>
      <c r="B423">
        <v>8</v>
      </c>
      <c r="C423">
        <v>86</v>
      </c>
      <c r="D423">
        <v>87</v>
      </c>
      <c r="E423">
        <v>81</v>
      </c>
      <c r="F423">
        <f>VLOOKUP(B423,Sheet3!A:P,14,FALSE)</f>
        <v>0.534047327444493</v>
      </c>
      <c r="G423">
        <f>VLOOKUP(B423,Sheet3!A:P,15,FALSE)</f>
        <v>0.277404894590851</v>
      </c>
      <c r="H423">
        <f>VLOOKUP(B423,Sheet3!A:P,16,FALSE)</f>
        <v>0.188547777964656</v>
      </c>
      <c r="I423">
        <f t="shared" si="15"/>
        <v>84.6666666666667</v>
      </c>
      <c r="J423">
        <f t="shared" si="16"/>
        <v>85.3346660047676</v>
      </c>
    </row>
    <row r="424" spans="1:10">
      <c r="A424">
        <v>423</v>
      </c>
      <c r="B424">
        <v>8</v>
      </c>
      <c r="C424">
        <v>85</v>
      </c>
      <c r="D424">
        <v>85</v>
      </c>
      <c r="E424">
        <v>85</v>
      </c>
      <c r="F424">
        <f>VLOOKUP(B424,Sheet3!A:P,14,FALSE)</f>
        <v>0.534047327444493</v>
      </c>
      <c r="G424">
        <f>VLOOKUP(B424,Sheet3!A:P,15,FALSE)</f>
        <v>0.277404894590851</v>
      </c>
      <c r="H424">
        <f>VLOOKUP(B424,Sheet3!A:P,16,FALSE)</f>
        <v>0.188547777964656</v>
      </c>
      <c r="I424">
        <f t="shared" si="15"/>
        <v>85</v>
      </c>
      <c r="J424">
        <f t="shared" si="16"/>
        <v>85</v>
      </c>
    </row>
    <row r="425" spans="1:10">
      <c r="A425">
        <v>424</v>
      </c>
      <c r="B425">
        <v>8</v>
      </c>
      <c r="C425">
        <v>83</v>
      </c>
      <c r="D425">
        <v>84</v>
      </c>
      <c r="E425">
        <v>88</v>
      </c>
      <c r="F425">
        <f>VLOOKUP(B425,Sheet3!A:P,14,FALSE)</f>
        <v>0.534047327444493</v>
      </c>
      <c r="G425">
        <f>VLOOKUP(B425,Sheet3!A:P,15,FALSE)</f>
        <v>0.277404894590851</v>
      </c>
      <c r="H425">
        <f>VLOOKUP(B425,Sheet3!A:P,16,FALSE)</f>
        <v>0.188547777964656</v>
      </c>
      <c r="I425">
        <f t="shared" si="15"/>
        <v>85</v>
      </c>
      <c r="J425">
        <f t="shared" si="16"/>
        <v>84.2201437844141</v>
      </c>
    </row>
    <row r="426" spans="1:10">
      <c r="A426">
        <v>425</v>
      </c>
      <c r="B426">
        <v>8</v>
      </c>
      <c r="C426">
        <v>82</v>
      </c>
      <c r="D426">
        <v>92</v>
      </c>
      <c r="E426">
        <v>83</v>
      </c>
      <c r="F426">
        <f>VLOOKUP(B426,Sheet3!A:P,14,FALSE)</f>
        <v>0.534047327444493</v>
      </c>
      <c r="G426">
        <f>VLOOKUP(B426,Sheet3!A:P,15,FALSE)</f>
        <v>0.277404894590851</v>
      </c>
      <c r="H426">
        <f>VLOOKUP(B426,Sheet3!A:P,16,FALSE)</f>
        <v>0.188547777964656</v>
      </c>
      <c r="I426">
        <f t="shared" si="15"/>
        <v>85.6666666666667</v>
      </c>
      <c r="J426">
        <f t="shared" si="16"/>
        <v>84.9625967238732</v>
      </c>
    </row>
    <row r="427" spans="1:10">
      <c r="A427">
        <v>426</v>
      </c>
      <c r="B427">
        <v>8</v>
      </c>
      <c r="C427">
        <v>90</v>
      </c>
      <c r="D427">
        <v>82</v>
      </c>
      <c r="E427">
        <v>86</v>
      </c>
      <c r="F427">
        <f>VLOOKUP(B427,Sheet3!A:P,14,FALSE)</f>
        <v>0.534047327444493</v>
      </c>
      <c r="G427">
        <f>VLOOKUP(B427,Sheet3!A:P,15,FALSE)</f>
        <v>0.277404894590851</v>
      </c>
      <c r="H427">
        <f>VLOOKUP(B427,Sheet3!A:P,16,FALSE)</f>
        <v>0.188547777964656</v>
      </c>
      <c r="I427">
        <f t="shared" si="15"/>
        <v>86</v>
      </c>
      <c r="J427">
        <f t="shared" si="16"/>
        <v>87.0265697314146</v>
      </c>
    </row>
    <row r="428" spans="1:10">
      <c r="A428">
        <v>427</v>
      </c>
      <c r="B428">
        <v>8</v>
      </c>
      <c r="C428">
        <v>90</v>
      </c>
      <c r="D428">
        <v>85</v>
      </c>
      <c r="E428">
        <v>86</v>
      </c>
      <c r="F428">
        <f>VLOOKUP(B428,Sheet3!A:P,14,FALSE)</f>
        <v>0.534047327444493</v>
      </c>
      <c r="G428">
        <f>VLOOKUP(B428,Sheet3!A:P,15,FALSE)</f>
        <v>0.277404894590851</v>
      </c>
      <c r="H428">
        <f>VLOOKUP(B428,Sheet3!A:P,16,FALSE)</f>
        <v>0.188547777964656</v>
      </c>
      <c r="I428">
        <f t="shared" si="15"/>
        <v>87</v>
      </c>
      <c r="J428">
        <f t="shared" si="16"/>
        <v>87.8587844151871</v>
      </c>
    </row>
    <row r="429" spans="1:10">
      <c r="A429">
        <v>428</v>
      </c>
      <c r="B429">
        <v>8</v>
      </c>
      <c r="C429">
        <v>91</v>
      </c>
      <c r="D429">
        <v>85</v>
      </c>
      <c r="E429">
        <v>87</v>
      </c>
      <c r="F429">
        <f>VLOOKUP(B429,Sheet3!A:P,14,FALSE)</f>
        <v>0.534047327444493</v>
      </c>
      <c r="G429">
        <f>VLOOKUP(B429,Sheet3!A:P,15,FALSE)</f>
        <v>0.277404894590851</v>
      </c>
      <c r="H429">
        <f>VLOOKUP(B429,Sheet3!A:P,16,FALSE)</f>
        <v>0.188547777964656</v>
      </c>
      <c r="I429">
        <f t="shared" si="15"/>
        <v>87.6666666666667</v>
      </c>
      <c r="J429">
        <f t="shared" si="16"/>
        <v>88.5813795205963</v>
      </c>
    </row>
    <row r="430" spans="1:10">
      <c r="A430">
        <v>429</v>
      </c>
      <c r="B430">
        <v>8</v>
      </c>
      <c r="C430">
        <v>88</v>
      </c>
      <c r="D430">
        <v>91</v>
      </c>
      <c r="E430">
        <v>88</v>
      </c>
      <c r="F430">
        <f>VLOOKUP(B430,Sheet3!A:P,14,FALSE)</f>
        <v>0.534047327444493</v>
      </c>
      <c r="G430">
        <f>VLOOKUP(B430,Sheet3!A:P,15,FALSE)</f>
        <v>0.277404894590851</v>
      </c>
      <c r="H430">
        <f>VLOOKUP(B430,Sheet3!A:P,16,FALSE)</f>
        <v>0.188547777964656</v>
      </c>
      <c r="I430">
        <f t="shared" si="15"/>
        <v>89</v>
      </c>
      <c r="J430">
        <f t="shared" si="16"/>
        <v>88.8322146837726</v>
      </c>
    </row>
    <row r="431" spans="1:10">
      <c r="A431">
        <v>430</v>
      </c>
      <c r="B431">
        <v>8</v>
      </c>
      <c r="C431">
        <v>90</v>
      </c>
      <c r="D431">
        <v>91</v>
      </c>
      <c r="E431">
        <v>88</v>
      </c>
      <c r="F431">
        <f>VLOOKUP(B431,Sheet3!A:P,14,FALSE)</f>
        <v>0.534047327444493</v>
      </c>
      <c r="G431">
        <f>VLOOKUP(B431,Sheet3!A:P,15,FALSE)</f>
        <v>0.277404894590851</v>
      </c>
      <c r="H431">
        <f>VLOOKUP(B431,Sheet3!A:P,16,FALSE)</f>
        <v>0.188547777964656</v>
      </c>
      <c r="I431">
        <f t="shared" si="15"/>
        <v>89.6666666666667</v>
      </c>
      <c r="J431">
        <f t="shared" si="16"/>
        <v>89.9003093386615</v>
      </c>
    </row>
    <row r="432" spans="1:10">
      <c r="A432">
        <v>431</v>
      </c>
      <c r="B432">
        <v>8</v>
      </c>
      <c r="C432">
        <v>88</v>
      </c>
      <c r="D432">
        <v>94</v>
      </c>
      <c r="E432">
        <v>89</v>
      </c>
      <c r="F432">
        <f>VLOOKUP(B432,Sheet3!A:P,14,FALSE)</f>
        <v>0.534047327444493</v>
      </c>
      <c r="G432">
        <f>VLOOKUP(B432,Sheet3!A:P,15,FALSE)</f>
        <v>0.277404894590851</v>
      </c>
      <c r="H432">
        <f>VLOOKUP(B432,Sheet3!A:P,16,FALSE)</f>
        <v>0.188547777964656</v>
      </c>
      <c r="I432">
        <f t="shared" si="15"/>
        <v>90.3333333333333</v>
      </c>
      <c r="J432">
        <f t="shared" si="16"/>
        <v>89.8529771455098</v>
      </c>
    </row>
    <row r="433" spans="1:10">
      <c r="A433">
        <v>432</v>
      </c>
      <c r="B433">
        <v>8</v>
      </c>
      <c r="C433">
        <v>90</v>
      </c>
      <c r="D433">
        <v>93</v>
      </c>
      <c r="E433">
        <v>90</v>
      </c>
      <c r="F433">
        <f>VLOOKUP(B433,Sheet3!A:P,14,FALSE)</f>
        <v>0.534047327444493</v>
      </c>
      <c r="G433">
        <f>VLOOKUP(B433,Sheet3!A:P,15,FALSE)</f>
        <v>0.277404894590851</v>
      </c>
      <c r="H433">
        <f>VLOOKUP(B433,Sheet3!A:P,16,FALSE)</f>
        <v>0.188547777964656</v>
      </c>
      <c r="I433">
        <f t="shared" si="15"/>
        <v>91</v>
      </c>
      <c r="J433">
        <f t="shared" si="16"/>
        <v>90.8322146837725</v>
      </c>
    </row>
    <row r="434" spans="1:10">
      <c r="A434">
        <v>433</v>
      </c>
      <c r="B434">
        <v>8</v>
      </c>
      <c r="C434">
        <v>81</v>
      </c>
      <c r="D434">
        <v>78</v>
      </c>
      <c r="E434">
        <v>80</v>
      </c>
      <c r="F434">
        <f>VLOOKUP(B434,Sheet3!A:P,14,FALSE)</f>
        <v>0.534047327444493</v>
      </c>
      <c r="G434">
        <f>VLOOKUP(B434,Sheet3!A:P,15,FALSE)</f>
        <v>0.277404894590851</v>
      </c>
      <c r="H434">
        <f>VLOOKUP(B434,Sheet3!A:P,16,FALSE)</f>
        <v>0.188547777964656</v>
      </c>
      <c r="I434">
        <f t="shared" si="15"/>
        <v>79.6666666666667</v>
      </c>
      <c r="J434">
        <f t="shared" si="16"/>
        <v>79.9792375382628</v>
      </c>
    </row>
    <row r="435" spans="1:10">
      <c r="A435">
        <v>434</v>
      </c>
      <c r="B435">
        <v>8</v>
      </c>
      <c r="C435">
        <v>80</v>
      </c>
      <c r="D435">
        <v>88</v>
      </c>
      <c r="E435">
        <v>75</v>
      </c>
      <c r="F435">
        <f>VLOOKUP(B435,Sheet3!A:P,14,FALSE)</f>
        <v>0.534047327444493</v>
      </c>
      <c r="G435">
        <f>VLOOKUP(B435,Sheet3!A:P,15,FALSE)</f>
        <v>0.277404894590851</v>
      </c>
      <c r="H435">
        <f>VLOOKUP(B435,Sheet3!A:P,16,FALSE)</f>
        <v>0.188547777964656</v>
      </c>
      <c r="I435">
        <f t="shared" si="15"/>
        <v>81</v>
      </c>
      <c r="J435">
        <f t="shared" si="16"/>
        <v>81.2765002669035</v>
      </c>
    </row>
    <row r="436" spans="1:10">
      <c r="A436">
        <v>435</v>
      </c>
      <c r="B436">
        <v>8</v>
      </c>
      <c r="C436">
        <v>78</v>
      </c>
      <c r="D436">
        <v>77</v>
      </c>
      <c r="E436">
        <v>89</v>
      </c>
      <c r="F436">
        <f>VLOOKUP(B436,Sheet3!A:P,14,FALSE)</f>
        <v>0.534047327444493</v>
      </c>
      <c r="G436">
        <f>VLOOKUP(B436,Sheet3!A:P,15,FALSE)</f>
        <v>0.277404894590851</v>
      </c>
      <c r="H436">
        <f>VLOOKUP(B436,Sheet3!A:P,16,FALSE)</f>
        <v>0.188547777964656</v>
      </c>
      <c r="I436">
        <f t="shared" si="15"/>
        <v>81.3333333333333</v>
      </c>
      <c r="J436">
        <f t="shared" si="16"/>
        <v>79.7966206630204</v>
      </c>
    </row>
    <row r="437" spans="1:10">
      <c r="A437">
        <v>436</v>
      </c>
      <c r="B437">
        <v>8</v>
      </c>
      <c r="C437">
        <v>80</v>
      </c>
      <c r="D437">
        <v>80</v>
      </c>
      <c r="E437">
        <v>85</v>
      </c>
      <c r="F437">
        <f>VLOOKUP(B437,Sheet3!A:P,14,FALSE)</f>
        <v>0.534047327444493</v>
      </c>
      <c r="G437">
        <f>VLOOKUP(B437,Sheet3!A:P,15,FALSE)</f>
        <v>0.277404894590851</v>
      </c>
      <c r="H437">
        <f>VLOOKUP(B437,Sheet3!A:P,16,FALSE)</f>
        <v>0.188547777964656</v>
      </c>
      <c r="I437">
        <f t="shared" si="15"/>
        <v>81.6666666666667</v>
      </c>
      <c r="J437">
        <f t="shared" si="16"/>
        <v>80.9427388898233</v>
      </c>
    </row>
    <row r="438" spans="1:10">
      <c r="A438">
        <v>437</v>
      </c>
      <c r="B438">
        <v>8</v>
      </c>
      <c r="C438">
        <v>88</v>
      </c>
      <c r="D438">
        <v>83</v>
      </c>
      <c r="E438">
        <v>81</v>
      </c>
      <c r="F438">
        <f>VLOOKUP(B438,Sheet3!A:P,14,FALSE)</f>
        <v>0.534047327444493</v>
      </c>
      <c r="G438">
        <f>VLOOKUP(B438,Sheet3!A:P,15,FALSE)</f>
        <v>0.277404894590851</v>
      </c>
      <c r="H438">
        <f>VLOOKUP(B438,Sheet3!A:P,16,FALSE)</f>
        <v>0.188547777964656</v>
      </c>
      <c r="I438">
        <f t="shared" si="15"/>
        <v>84</v>
      </c>
      <c r="J438">
        <f t="shared" si="16"/>
        <v>85.2931410812932</v>
      </c>
    </row>
    <row r="439" spans="1:10">
      <c r="A439">
        <v>438</v>
      </c>
      <c r="B439">
        <v>8</v>
      </c>
      <c r="C439">
        <v>86</v>
      </c>
      <c r="D439">
        <v>75</v>
      </c>
      <c r="E439">
        <v>91</v>
      </c>
      <c r="F439">
        <f>VLOOKUP(B439,Sheet3!A:P,14,FALSE)</f>
        <v>0.534047327444493</v>
      </c>
      <c r="G439">
        <f>VLOOKUP(B439,Sheet3!A:P,15,FALSE)</f>
        <v>0.277404894590851</v>
      </c>
      <c r="H439">
        <f>VLOOKUP(B439,Sheet3!A:P,16,FALSE)</f>
        <v>0.188547777964656</v>
      </c>
      <c r="I439">
        <f t="shared" si="15"/>
        <v>84</v>
      </c>
      <c r="J439">
        <f t="shared" si="16"/>
        <v>83.8912850493239</v>
      </c>
    </row>
    <row r="440" spans="1:10">
      <c r="A440">
        <v>439</v>
      </c>
      <c r="B440">
        <v>8</v>
      </c>
      <c r="C440">
        <v>91</v>
      </c>
      <c r="D440">
        <v>73</v>
      </c>
      <c r="E440">
        <v>91</v>
      </c>
      <c r="F440">
        <f>VLOOKUP(B440,Sheet3!A:P,14,FALSE)</f>
        <v>0.534047327444493</v>
      </c>
      <c r="G440">
        <f>VLOOKUP(B440,Sheet3!A:P,15,FALSE)</f>
        <v>0.277404894590851</v>
      </c>
      <c r="H440">
        <f>VLOOKUP(B440,Sheet3!A:P,16,FALSE)</f>
        <v>0.188547777964656</v>
      </c>
      <c r="I440">
        <f t="shared" si="15"/>
        <v>85</v>
      </c>
      <c r="J440">
        <f t="shared" si="16"/>
        <v>86.0067118973647</v>
      </c>
    </row>
    <row r="441" spans="1:10">
      <c r="A441">
        <v>440</v>
      </c>
      <c r="B441">
        <v>8</v>
      </c>
      <c r="C441">
        <v>84</v>
      </c>
      <c r="D441">
        <v>90</v>
      </c>
      <c r="E441">
        <v>82</v>
      </c>
      <c r="F441">
        <f>VLOOKUP(B441,Sheet3!A:P,14,FALSE)</f>
        <v>0.534047327444493</v>
      </c>
      <c r="G441">
        <f>VLOOKUP(B441,Sheet3!A:P,15,FALSE)</f>
        <v>0.277404894590851</v>
      </c>
      <c r="H441">
        <f>VLOOKUP(B441,Sheet3!A:P,16,FALSE)</f>
        <v>0.188547777964656</v>
      </c>
      <c r="I441">
        <f t="shared" si="15"/>
        <v>85.3333333333333</v>
      </c>
      <c r="J441">
        <f t="shared" si="16"/>
        <v>85.2873338116158</v>
      </c>
    </row>
    <row r="442" spans="1:10">
      <c r="A442">
        <v>441</v>
      </c>
      <c r="B442">
        <v>8</v>
      </c>
      <c r="C442">
        <v>84</v>
      </c>
      <c r="D442">
        <v>80</v>
      </c>
      <c r="E442">
        <v>82</v>
      </c>
      <c r="F442">
        <f>VLOOKUP(B442,Sheet3!A:P,14,FALSE)</f>
        <v>0.534047327444493</v>
      </c>
      <c r="G442">
        <f>VLOOKUP(B442,Sheet3!A:P,15,FALSE)</f>
        <v>0.277404894590851</v>
      </c>
      <c r="H442">
        <f>VLOOKUP(B442,Sheet3!A:P,16,FALSE)</f>
        <v>0.188547777964656</v>
      </c>
      <c r="I442">
        <f t="shared" si="15"/>
        <v>82</v>
      </c>
      <c r="J442">
        <f t="shared" si="16"/>
        <v>82.5132848657073</v>
      </c>
    </row>
    <row r="443" spans="1:10">
      <c r="A443">
        <v>442</v>
      </c>
      <c r="B443">
        <v>8</v>
      </c>
      <c r="C443">
        <v>82</v>
      </c>
      <c r="D443">
        <v>81</v>
      </c>
      <c r="E443">
        <v>83</v>
      </c>
      <c r="F443">
        <f>VLOOKUP(B443,Sheet3!A:P,14,FALSE)</f>
        <v>0.534047327444493</v>
      </c>
      <c r="G443">
        <f>VLOOKUP(B443,Sheet3!A:P,15,FALSE)</f>
        <v>0.277404894590851</v>
      </c>
      <c r="H443">
        <f>VLOOKUP(B443,Sheet3!A:P,16,FALSE)</f>
        <v>0.188547777964656</v>
      </c>
      <c r="I443">
        <f t="shared" si="15"/>
        <v>82</v>
      </c>
      <c r="J443">
        <f t="shared" si="16"/>
        <v>81.9111428833738</v>
      </c>
    </row>
    <row r="444" spans="1:10">
      <c r="A444">
        <v>443</v>
      </c>
      <c r="B444">
        <v>8</v>
      </c>
      <c r="C444">
        <v>83</v>
      </c>
      <c r="D444">
        <v>82</v>
      </c>
      <c r="E444">
        <v>82</v>
      </c>
      <c r="F444">
        <f>VLOOKUP(B444,Sheet3!A:P,14,FALSE)</f>
        <v>0.534047327444493</v>
      </c>
      <c r="G444">
        <f>VLOOKUP(B444,Sheet3!A:P,15,FALSE)</f>
        <v>0.277404894590851</v>
      </c>
      <c r="H444">
        <f>VLOOKUP(B444,Sheet3!A:P,16,FALSE)</f>
        <v>0.188547777964656</v>
      </c>
      <c r="I444">
        <f t="shared" si="15"/>
        <v>82.3333333333333</v>
      </c>
      <c r="J444">
        <f t="shared" si="16"/>
        <v>82.5340473274445</v>
      </c>
    </row>
    <row r="445" spans="1:10">
      <c r="A445">
        <v>444</v>
      </c>
      <c r="B445">
        <v>8</v>
      </c>
      <c r="C445">
        <v>86</v>
      </c>
      <c r="D445">
        <v>84</v>
      </c>
      <c r="E445">
        <v>78</v>
      </c>
      <c r="F445">
        <f>VLOOKUP(B445,Sheet3!A:P,14,FALSE)</f>
        <v>0.534047327444493</v>
      </c>
      <c r="G445">
        <f>VLOOKUP(B445,Sheet3!A:P,15,FALSE)</f>
        <v>0.277404894590851</v>
      </c>
      <c r="H445">
        <f>VLOOKUP(B445,Sheet3!A:P,16,FALSE)</f>
        <v>0.188547777964656</v>
      </c>
      <c r="I445">
        <f t="shared" si="15"/>
        <v>82.6666666666667</v>
      </c>
      <c r="J445">
        <f t="shared" si="16"/>
        <v>83.936807987101</v>
      </c>
    </row>
    <row r="446" spans="1:10">
      <c r="A446">
        <v>445</v>
      </c>
      <c r="B446">
        <v>8</v>
      </c>
      <c r="C446">
        <v>90</v>
      </c>
      <c r="D446">
        <v>80</v>
      </c>
      <c r="E446">
        <v>80</v>
      </c>
      <c r="F446">
        <f>VLOOKUP(B446,Sheet3!A:P,14,FALSE)</f>
        <v>0.534047327444493</v>
      </c>
      <c r="G446">
        <f>VLOOKUP(B446,Sheet3!A:P,15,FALSE)</f>
        <v>0.277404894590851</v>
      </c>
      <c r="H446">
        <f>VLOOKUP(B446,Sheet3!A:P,16,FALSE)</f>
        <v>0.188547777964656</v>
      </c>
      <c r="I446">
        <f t="shared" si="15"/>
        <v>83.3333333333333</v>
      </c>
      <c r="J446">
        <f t="shared" si="16"/>
        <v>85.3404732744449</v>
      </c>
    </row>
    <row r="447" spans="1:10">
      <c r="A447">
        <v>446</v>
      </c>
      <c r="B447">
        <v>8</v>
      </c>
      <c r="C447">
        <v>83</v>
      </c>
      <c r="D447">
        <v>82</v>
      </c>
      <c r="E447">
        <v>87</v>
      </c>
      <c r="F447">
        <f>VLOOKUP(B447,Sheet3!A:P,14,FALSE)</f>
        <v>0.534047327444493</v>
      </c>
      <c r="G447">
        <f>VLOOKUP(B447,Sheet3!A:P,15,FALSE)</f>
        <v>0.277404894590851</v>
      </c>
      <c r="H447">
        <f>VLOOKUP(B447,Sheet3!A:P,16,FALSE)</f>
        <v>0.188547777964656</v>
      </c>
      <c r="I447">
        <f t="shared" si="15"/>
        <v>84</v>
      </c>
      <c r="J447">
        <f t="shared" si="16"/>
        <v>83.4767862172678</v>
      </c>
    </row>
    <row r="448" spans="1:10">
      <c r="A448">
        <v>447</v>
      </c>
      <c r="B448">
        <v>8</v>
      </c>
      <c r="C448">
        <v>90</v>
      </c>
      <c r="D448">
        <v>82</v>
      </c>
      <c r="E448">
        <v>84</v>
      </c>
      <c r="F448">
        <f>VLOOKUP(B448,Sheet3!A:P,14,FALSE)</f>
        <v>0.534047327444493</v>
      </c>
      <c r="G448">
        <f>VLOOKUP(B448,Sheet3!A:P,15,FALSE)</f>
        <v>0.277404894590851</v>
      </c>
      <c r="H448">
        <f>VLOOKUP(B448,Sheet3!A:P,16,FALSE)</f>
        <v>0.188547777964656</v>
      </c>
      <c r="I448">
        <f t="shared" si="15"/>
        <v>85.3333333333333</v>
      </c>
      <c r="J448">
        <f t="shared" si="16"/>
        <v>86.6494741754853</v>
      </c>
    </row>
    <row r="449" spans="1:10">
      <c r="A449">
        <v>448</v>
      </c>
      <c r="B449">
        <v>8</v>
      </c>
      <c r="C449">
        <v>91</v>
      </c>
      <c r="D449">
        <v>80</v>
      </c>
      <c r="E449">
        <v>86</v>
      </c>
      <c r="F449">
        <f>VLOOKUP(B449,Sheet3!A:P,14,FALSE)</f>
        <v>0.534047327444493</v>
      </c>
      <c r="G449">
        <f>VLOOKUP(B449,Sheet3!A:P,15,FALSE)</f>
        <v>0.277404894590851</v>
      </c>
      <c r="H449">
        <f>VLOOKUP(B449,Sheet3!A:P,16,FALSE)</f>
        <v>0.188547777964656</v>
      </c>
      <c r="I449">
        <f t="shared" si="15"/>
        <v>85.6666666666667</v>
      </c>
      <c r="J449">
        <f t="shared" si="16"/>
        <v>87.0058072696774</v>
      </c>
    </row>
    <row r="450" spans="1:10">
      <c r="A450">
        <v>449</v>
      </c>
      <c r="B450">
        <v>8</v>
      </c>
      <c r="C450">
        <v>90</v>
      </c>
      <c r="D450">
        <v>82</v>
      </c>
      <c r="E450">
        <v>86</v>
      </c>
      <c r="F450">
        <f>VLOOKUP(B450,Sheet3!A:P,14,FALSE)</f>
        <v>0.534047327444493</v>
      </c>
      <c r="G450">
        <f>VLOOKUP(B450,Sheet3!A:P,15,FALSE)</f>
        <v>0.277404894590851</v>
      </c>
      <c r="H450">
        <f>VLOOKUP(B450,Sheet3!A:P,16,FALSE)</f>
        <v>0.188547777964656</v>
      </c>
      <c r="I450">
        <f t="shared" si="15"/>
        <v>86</v>
      </c>
      <c r="J450">
        <f t="shared" si="16"/>
        <v>87.0265697314146</v>
      </c>
    </row>
    <row r="451" spans="1:10">
      <c r="A451">
        <v>450</v>
      </c>
      <c r="B451">
        <v>8</v>
      </c>
      <c r="C451">
        <v>84</v>
      </c>
      <c r="D451">
        <v>87</v>
      </c>
      <c r="E451">
        <v>87</v>
      </c>
      <c r="F451">
        <f>VLOOKUP(B451,Sheet3!A:P,14,FALSE)</f>
        <v>0.534047327444493</v>
      </c>
      <c r="G451">
        <f>VLOOKUP(B451,Sheet3!A:P,15,FALSE)</f>
        <v>0.277404894590851</v>
      </c>
      <c r="H451">
        <f>VLOOKUP(B451,Sheet3!A:P,16,FALSE)</f>
        <v>0.188547777964656</v>
      </c>
      <c r="I451">
        <f t="shared" ref="I451:I514" si="17">AVERAGE(C451:E451)</f>
        <v>86</v>
      </c>
      <c r="J451">
        <f t="shared" si="16"/>
        <v>85.3978580176665</v>
      </c>
    </row>
    <row r="452" spans="1:10">
      <c r="A452">
        <v>451</v>
      </c>
      <c r="B452">
        <v>8</v>
      </c>
      <c r="C452">
        <v>93</v>
      </c>
      <c r="D452">
        <v>86</v>
      </c>
      <c r="E452">
        <v>80</v>
      </c>
      <c r="F452">
        <f>VLOOKUP(B452,Sheet3!A:P,14,FALSE)</f>
        <v>0.534047327444493</v>
      </c>
      <c r="G452">
        <f>VLOOKUP(B452,Sheet3!A:P,15,FALSE)</f>
        <v>0.277404894590851</v>
      </c>
      <c r="H452">
        <f>VLOOKUP(B452,Sheet3!A:P,16,FALSE)</f>
        <v>0.188547777964656</v>
      </c>
      <c r="I452">
        <f t="shared" si="17"/>
        <v>86.3333333333333</v>
      </c>
      <c r="J452">
        <f t="shared" si="16"/>
        <v>88.6070446243235</v>
      </c>
    </row>
    <row r="453" spans="1:10">
      <c r="A453">
        <v>452</v>
      </c>
      <c r="B453">
        <v>8</v>
      </c>
      <c r="C453">
        <v>88</v>
      </c>
      <c r="D453">
        <v>87</v>
      </c>
      <c r="E453">
        <v>88</v>
      </c>
      <c r="F453">
        <f>VLOOKUP(B453,Sheet3!A:P,14,FALSE)</f>
        <v>0.534047327444493</v>
      </c>
      <c r="G453">
        <f>VLOOKUP(B453,Sheet3!A:P,15,FALSE)</f>
        <v>0.277404894590851</v>
      </c>
      <c r="H453">
        <f>VLOOKUP(B453,Sheet3!A:P,16,FALSE)</f>
        <v>0.188547777964656</v>
      </c>
      <c r="I453">
        <f t="shared" si="17"/>
        <v>87.6666666666667</v>
      </c>
      <c r="J453">
        <f t="shared" si="16"/>
        <v>87.7225951054092</v>
      </c>
    </row>
    <row r="454" spans="1:10">
      <c r="A454">
        <v>453</v>
      </c>
      <c r="B454">
        <v>8</v>
      </c>
      <c r="C454">
        <v>80</v>
      </c>
      <c r="D454">
        <v>70</v>
      </c>
      <c r="E454">
        <v>87</v>
      </c>
      <c r="F454">
        <f>VLOOKUP(B454,Sheet3!A:P,14,FALSE)</f>
        <v>0.534047327444493</v>
      </c>
      <c r="G454">
        <f>VLOOKUP(B454,Sheet3!A:P,15,FALSE)</f>
        <v>0.277404894590851</v>
      </c>
      <c r="H454">
        <f>VLOOKUP(B454,Sheet3!A:P,16,FALSE)</f>
        <v>0.188547777964656</v>
      </c>
      <c r="I454">
        <f t="shared" si="17"/>
        <v>79</v>
      </c>
      <c r="J454">
        <f t="shared" si="16"/>
        <v>78.5457854998441</v>
      </c>
    </row>
    <row r="455" spans="1:10">
      <c r="A455">
        <v>454</v>
      </c>
      <c r="B455">
        <v>8</v>
      </c>
      <c r="C455">
        <v>80</v>
      </c>
      <c r="D455">
        <v>79</v>
      </c>
      <c r="E455">
        <v>80</v>
      </c>
      <c r="F455">
        <f>VLOOKUP(B455,Sheet3!A:P,14,FALSE)</f>
        <v>0.534047327444493</v>
      </c>
      <c r="G455">
        <f>VLOOKUP(B455,Sheet3!A:P,15,FALSE)</f>
        <v>0.277404894590851</v>
      </c>
      <c r="H455">
        <f>VLOOKUP(B455,Sheet3!A:P,16,FALSE)</f>
        <v>0.188547777964656</v>
      </c>
      <c r="I455">
        <f t="shared" si="17"/>
        <v>79.6666666666667</v>
      </c>
      <c r="J455">
        <f t="shared" si="16"/>
        <v>79.7225951054092</v>
      </c>
    </row>
    <row r="456" spans="1:10">
      <c r="A456">
        <v>455</v>
      </c>
      <c r="B456">
        <v>8</v>
      </c>
      <c r="C456">
        <v>70</v>
      </c>
      <c r="D456">
        <v>85</v>
      </c>
      <c r="E456">
        <v>86</v>
      </c>
      <c r="F456">
        <f>VLOOKUP(B456,Sheet3!A:P,14,FALSE)</f>
        <v>0.534047327444493</v>
      </c>
      <c r="G456">
        <f>VLOOKUP(B456,Sheet3!A:P,15,FALSE)</f>
        <v>0.277404894590851</v>
      </c>
      <c r="H456">
        <f>VLOOKUP(B456,Sheet3!A:P,16,FALSE)</f>
        <v>0.188547777964656</v>
      </c>
      <c r="I456">
        <f t="shared" si="17"/>
        <v>80.3333333333333</v>
      </c>
      <c r="J456">
        <f t="shared" si="16"/>
        <v>77.1778378662973</v>
      </c>
    </row>
    <row r="457" spans="1:10">
      <c r="A457">
        <v>456</v>
      </c>
      <c r="B457">
        <v>8</v>
      </c>
      <c r="C457">
        <v>77</v>
      </c>
      <c r="D457">
        <v>82</v>
      </c>
      <c r="E457">
        <v>86</v>
      </c>
      <c r="F457">
        <f>VLOOKUP(B457,Sheet3!A:P,14,FALSE)</f>
        <v>0.534047327444493</v>
      </c>
      <c r="G457">
        <f>VLOOKUP(B457,Sheet3!A:P,15,FALSE)</f>
        <v>0.277404894590851</v>
      </c>
      <c r="H457">
        <f>VLOOKUP(B457,Sheet3!A:P,16,FALSE)</f>
        <v>0.188547777964656</v>
      </c>
      <c r="I457">
        <f t="shared" si="17"/>
        <v>81.6666666666667</v>
      </c>
      <c r="J457">
        <f t="shared" si="16"/>
        <v>80.0839544746362</v>
      </c>
    </row>
    <row r="458" spans="1:10">
      <c r="A458">
        <v>457</v>
      </c>
      <c r="B458">
        <v>8</v>
      </c>
      <c r="C458">
        <v>78</v>
      </c>
      <c r="D458">
        <v>87</v>
      </c>
      <c r="E458">
        <v>83</v>
      </c>
      <c r="F458">
        <f>VLOOKUP(B458,Sheet3!A:P,14,FALSE)</f>
        <v>0.534047327444493</v>
      </c>
      <c r="G458">
        <f>VLOOKUP(B458,Sheet3!A:P,15,FALSE)</f>
        <v>0.277404894590851</v>
      </c>
      <c r="H458">
        <f>VLOOKUP(B458,Sheet3!A:P,16,FALSE)</f>
        <v>0.188547777964656</v>
      </c>
      <c r="I458">
        <f t="shared" si="17"/>
        <v>82.6666666666667</v>
      </c>
      <c r="J458">
        <f t="shared" si="16"/>
        <v>81.4393829411409</v>
      </c>
    </row>
    <row r="459" spans="1:10">
      <c r="A459">
        <v>458</v>
      </c>
      <c r="B459">
        <v>8</v>
      </c>
      <c r="C459">
        <v>80</v>
      </c>
      <c r="D459">
        <v>92</v>
      </c>
      <c r="E459">
        <v>80</v>
      </c>
      <c r="F459">
        <f>VLOOKUP(B459,Sheet3!A:P,14,FALSE)</f>
        <v>0.534047327444493</v>
      </c>
      <c r="G459">
        <f>VLOOKUP(B459,Sheet3!A:P,15,FALSE)</f>
        <v>0.277404894590851</v>
      </c>
      <c r="H459">
        <f>VLOOKUP(B459,Sheet3!A:P,16,FALSE)</f>
        <v>0.188547777964656</v>
      </c>
      <c r="I459">
        <f t="shared" si="17"/>
        <v>84</v>
      </c>
      <c r="J459">
        <f t="shared" si="16"/>
        <v>83.3288587350902</v>
      </c>
    </row>
    <row r="460" spans="1:10">
      <c r="A460">
        <v>459</v>
      </c>
      <c r="B460">
        <v>8</v>
      </c>
      <c r="C460">
        <v>84</v>
      </c>
      <c r="D460">
        <v>93</v>
      </c>
      <c r="E460">
        <v>83</v>
      </c>
      <c r="F460">
        <f>VLOOKUP(B460,Sheet3!A:P,14,FALSE)</f>
        <v>0.534047327444493</v>
      </c>
      <c r="G460">
        <f>VLOOKUP(B460,Sheet3!A:P,15,FALSE)</f>
        <v>0.277404894590851</v>
      </c>
      <c r="H460">
        <f>VLOOKUP(B460,Sheet3!A:P,16,FALSE)</f>
        <v>0.188547777964656</v>
      </c>
      <c r="I460">
        <f t="shared" si="17"/>
        <v>86.6666666666667</v>
      </c>
      <c r="J460">
        <f t="shared" si="16"/>
        <v>86.308096273353</v>
      </c>
    </row>
    <row r="461" spans="1:10">
      <c r="A461">
        <v>460</v>
      </c>
      <c r="B461">
        <v>8</v>
      </c>
      <c r="C461">
        <v>60</v>
      </c>
      <c r="D461">
        <v>60</v>
      </c>
      <c r="E461">
        <v>60</v>
      </c>
      <c r="F461">
        <f>VLOOKUP(B461,Sheet3!A:P,14,FALSE)</f>
        <v>0.534047327444493</v>
      </c>
      <c r="G461">
        <f>VLOOKUP(B461,Sheet3!A:P,15,FALSE)</f>
        <v>0.277404894590851</v>
      </c>
      <c r="H461">
        <f>VLOOKUP(B461,Sheet3!A:P,16,FALSE)</f>
        <v>0.188547777964656</v>
      </c>
      <c r="I461">
        <f t="shared" si="17"/>
        <v>60</v>
      </c>
      <c r="J461">
        <f t="shared" si="16"/>
        <v>60</v>
      </c>
    </row>
    <row r="462" spans="1:10">
      <c r="A462">
        <v>461</v>
      </c>
      <c r="B462">
        <v>8</v>
      </c>
      <c r="C462">
        <v>78</v>
      </c>
      <c r="D462">
        <v>60</v>
      </c>
      <c r="E462">
        <v>55</v>
      </c>
      <c r="F462">
        <f>VLOOKUP(B462,Sheet3!A:P,14,FALSE)</f>
        <v>0.534047327444493</v>
      </c>
      <c r="G462">
        <f>VLOOKUP(B462,Sheet3!A:P,15,FALSE)</f>
        <v>0.277404894590851</v>
      </c>
      <c r="H462">
        <f>VLOOKUP(B462,Sheet3!A:P,16,FALSE)</f>
        <v>0.188547777964656</v>
      </c>
      <c r="I462">
        <f t="shared" si="17"/>
        <v>64.3333333333333</v>
      </c>
      <c r="J462">
        <f t="shared" si="16"/>
        <v>68.6701130041776</v>
      </c>
    </row>
    <row r="463" spans="1:10">
      <c r="A463">
        <v>462</v>
      </c>
      <c r="B463">
        <v>8</v>
      </c>
      <c r="C463">
        <v>60</v>
      </c>
      <c r="D463">
        <v>66</v>
      </c>
      <c r="E463">
        <v>68</v>
      </c>
      <c r="F463">
        <f>VLOOKUP(B463,Sheet3!A:P,14,FALSE)</f>
        <v>0.534047327444493</v>
      </c>
      <c r="G463">
        <f>VLOOKUP(B463,Sheet3!A:P,15,FALSE)</f>
        <v>0.277404894590851</v>
      </c>
      <c r="H463">
        <f>VLOOKUP(B463,Sheet3!A:P,16,FALSE)</f>
        <v>0.188547777964656</v>
      </c>
      <c r="I463">
        <f t="shared" si="17"/>
        <v>64.6666666666667</v>
      </c>
      <c r="J463">
        <f t="shared" si="16"/>
        <v>63.1728115912624</v>
      </c>
    </row>
    <row r="464" spans="1:10">
      <c r="A464">
        <v>463</v>
      </c>
      <c r="B464">
        <v>8</v>
      </c>
      <c r="C464">
        <v>75</v>
      </c>
      <c r="D464">
        <v>60</v>
      </c>
      <c r="E464">
        <v>60</v>
      </c>
      <c r="F464">
        <f>VLOOKUP(B464,Sheet3!A:P,14,FALSE)</f>
        <v>0.534047327444493</v>
      </c>
      <c r="G464">
        <f>VLOOKUP(B464,Sheet3!A:P,15,FALSE)</f>
        <v>0.277404894590851</v>
      </c>
      <c r="H464">
        <f>VLOOKUP(B464,Sheet3!A:P,16,FALSE)</f>
        <v>0.188547777964656</v>
      </c>
      <c r="I464">
        <f t="shared" si="17"/>
        <v>65</v>
      </c>
      <c r="J464">
        <f t="shared" si="16"/>
        <v>68.0107099116674</v>
      </c>
    </row>
    <row r="465" spans="1:10">
      <c r="A465">
        <v>464</v>
      </c>
      <c r="B465">
        <v>8</v>
      </c>
      <c r="C465">
        <v>61</v>
      </c>
      <c r="D465">
        <v>71</v>
      </c>
      <c r="E465">
        <v>66</v>
      </c>
      <c r="F465">
        <f>VLOOKUP(B465,Sheet3!A:P,14,FALSE)</f>
        <v>0.534047327444493</v>
      </c>
      <c r="G465">
        <f>VLOOKUP(B465,Sheet3!A:P,15,FALSE)</f>
        <v>0.277404894590851</v>
      </c>
      <c r="H465">
        <f>VLOOKUP(B465,Sheet3!A:P,16,FALSE)</f>
        <v>0.188547777964656</v>
      </c>
      <c r="I465">
        <f t="shared" si="17"/>
        <v>66</v>
      </c>
      <c r="J465">
        <f t="shared" si="16"/>
        <v>64.7167878357318</v>
      </c>
    </row>
    <row r="466" spans="1:10">
      <c r="A466">
        <v>465</v>
      </c>
      <c r="B466">
        <v>8</v>
      </c>
      <c r="C466">
        <v>67</v>
      </c>
      <c r="D466">
        <v>61</v>
      </c>
      <c r="E466">
        <v>70</v>
      </c>
      <c r="F466">
        <f>VLOOKUP(B466,Sheet3!A:P,14,FALSE)</f>
        <v>0.534047327444493</v>
      </c>
      <c r="G466">
        <f>VLOOKUP(B466,Sheet3!A:P,15,FALSE)</f>
        <v>0.277404894590851</v>
      </c>
      <c r="H466">
        <f>VLOOKUP(B466,Sheet3!A:P,16,FALSE)</f>
        <v>0.188547777964656</v>
      </c>
      <c r="I466">
        <f t="shared" si="17"/>
        <v>66</v>
      </c>
      <c r="J466">
        <f t="shared" si="16"/>
        <v>65.9012139663489</v>
      </c>
    </row>
    <row r="467" spans="1:10">
      <c r="A467">
        <v>466</v>
      </c>
      <c r="B467">
        <v>8</v>
      </c>
      <c r="C467">
        <v>65</v>
      </c>
      <c r="D467">
        <v>65</v>
      </c>
      <c r="E467">
        <v>73</v>
      </c>
      <c r="F467">
        <f>VLOOKUP(B467,Sheet3!A:P,14,FALSE)</f>
        <v>0.534047327444493</v>
      </c>
      <c r="G467">
        <f>VLOOKUP(B467,Sheet3!A:P,15,FALSE)</f>
        <v>0.277404894590851</v>
      </c>
      <c r="H467">
        <f>VLOOKUP(B467,Sheet3!A:P,16,FALSE)</f>
        <v>0.188547777964656</v>
      </c>
      <c r="I467">
        <f t="shared" si="17"/>
        <v>67.6666666666667</v>
      </c>
      <c r="J467">
        <f t="shared" si="16"/>
        <v>66.5083822237172</v>
      </c>
    </row>
    <row r="468" spans="1:10">
      <c r="A468">
        <v>467</v>
      </c>
      <c r="B468">
        <v>8</v>
      </c>
      <c r="C468">
        <v>63</v>
      </c>
      <c r="D468">
        <v>67</v>
      </c>
      <c r="E468">
        <v>76</v>
      </c>
      <c r="F468">
        <f>VLOOKUP(B468,Sheet3!A:P,14,FALSE)</f>
        <v>0.534047327444493</v>
      </c>
      <c r="G468">
        <f>VLOOKUP(B468,Sheet3!A:P,15,FALSE)</f>
        <v>0.277404894590851</v>
      </c>
      <c r="H468">
        <f>VLOOKUP(B468,Sheet3!A:P,16,FALSE)</f>
        <v>0.188547777964656</v>
      </c>
      <c r="I468">
        <f t="shared" si="17"/>
        <v>68.6666666666667</v>
      </c>
      <c r="J468">
        <f t="shared" si="16"/>
        <v>66.5607406919039</v>
      </c>
    </row>
    <row r="469" spans="1:10">
      <c r="A469">
        <v>468</v>
      </c>
      <c r="B469">
        <v>8</v>
      </c>
      <c r="C469">
        <v>70</v>
      </c>
      <c r="D469">
        <v>67</v>
      </c>
      <c r="E469">
        <v>71</v>
      </c>
      <c r="F469">
        <f>VLOOKUP(B469,Sheet3!A:P,14,FALSE)</f>
        <v>0.534047327444493</v>
      </c>
      <c r="G469">
        <f>VLOOKUP(B469,Sheet3!A:P,15,FALSE)</f>
        <v>0.277404894590851</v>
      </c>
      <c r="H469">
        <f>VLOOKUP(B469,Sheet3!A:P,16,FALSE)</f>
        <v>0.188547777964656</v>
      </c>
      <c r="I469">
        <f t="shared" si="17"/>
        <v>69.3333333333333</v>
      </c>
      <c r="J469">
        <f t="shared" si="16"/>
        <v>69.3563330941921</v>
      </c>
    </row>
    <row r="470" spans="1:10">
      <c r="A470">
        <v>469</v>
      </c>
      <c r="B470">
        <v>8</v>
      </c>
      <c r="C470">
        <v>70</v>
      </c>
      <c r="D470">
        <v>79</v>
      </c>
      <c r="E470">
        <v>60</v>
      </c>
      <c r="F470">
        <f>VLOOKUP(B470,Sheet3!A:P,14,FALSE)</f>
        <v>0.534047327444493</v>
      </c>
      <c r="G470">
        <f>VLOOKUP(B470,Sheet3!A:P,15,FALSE)</f>
        <v>0.277404894590851</v>
      </c>
      <c r="H470">
        <f>VLOOKUP(B470,Sheet3!A:P,16,FALSE)</f>
        <v>0.188547777964656</v>
      </c>
      <c r="I470">
        <f t="shared" si="17"/>
        <v>69.6666666666667</v>
      </c>
      <c r="J470">
        <f t="shared" si="16"/>
        <v>70.6111662716711</v>
      </c>
    </row>
    <row r="471" spans="1:10">
      <c r="A471">
        <v>470</v>
      </c>
      <c r="B471">
        <v>8</v>
      </c>
      <c r="C471">
        <v>73</v>
      </c>
      <c r="D471">
        <v>63</v>
      </c>
      <c r="E471">
        <v>73</v>
      </c>
      <c r="F471">
        <f>VLOOKUP(B471,Sheet3!A:P,14,FALSE)</f>
        <v>0.534047327444493</v>
      </c>
      <c r="G471">
        <f>VLOOKUP(B471,Sheet3!A:P,15,FALSE)</f>
        <v>0.277404894590851</v>
      </c>
      <c r="H471">
        <f>VLOOKUP(B471,Sheet3!A:P,16,FALSE)</f>
        <v>0.188547777964656</v>
      </c>
      <c r="I471">
        <f t="shared" si="17"/>
        <v>69.6666666666667</v>
      </c>
      <c r="J471">
        <f t="shared" si="16"/>
        <v>70.2259510540915</v>
      </c>
    </row>
    <row r="472" spans="1:10">
      <c r="A472">
        <v>471</v>
      </c>
      <c r="B472">
        <v>8</v>
      </c>
      <c r="C472">
        <v>68</v>
      </c>
      <c r="D472">
        <v>63</v>
      </c>
      <c r="E472">
        <v>78</v>
      </c>
      <c r="F472">
        <f>VLOOKUP(B472,Sheet3!A:P,14,FALSE)</f>
        <v>0.534047327444493</v>
      </c>
      <c r="G472">
        <f>VLOOKUP(B472,Sheet3!A:P,15,FALSE)</f>
        <v>0.277404894590851</v>
      </c>
      <c r="H472">
        <f>VLOOKUP(B472,Sheet3!A:P,16,FALSE)</f>
        <v>0.188547777964656</v>
      </c>
      <c r="I472">
        <f t="shared" si="17"/>
        <v>69.6666666666667</v>
      </c>
      <c r="J472">
        <f t="shared" si="16"/>
        <v>68.4984533066923</v>
      </c>
    </row>
    <row r="473" spans="1:10">
      <c r="A473">
        <v>472</v>
      </c>
      <c r="B473">
        <v>8</v>
      </c>
      <c r="C473">
        <v>65</v>
      </c>
      <c r="D473">
        <v>66</v>
      </c>
      <c r="E473">
        <v>78</v>
      </c>
      <c r="F473">
        <f>VLOOKUP(B473,Sheet3!A:P,14,FALSE)</f>
        <v>0.534047327444493</v>
      </c>
      <c r="G473">
        <f>VLOOKUP(B473,Sheet3!A:P,15,FALSE)</f>
        <v>0.277404894590851</v>
      </c>
      <c r="H473">
        <f>VLOOKUP(B473,Sheet3!A:P,16,FALSE)</f>
        <v>0.188547777964656</v>
      </c>
      <c r="I473">
        <f t="shared" si="17"/>
        <v>69.6666666666667</v>
      </c>
      <c r="J473">
        <f t="shared" si="16"/>
        <v>67.7285260081314</v>
      </c>
    </row>
    <row r="474" spans="1:10">
      <c r="A474">
        <v>473</v>
      </c>
      <c r="B474">
        <v>8</v>
      </c>
      <c r="C474">
        <v>76</v>
      </c>
      <c r="D474">
        <v>75</v>
      </c>
      <c r="E474">
        <v>59</v>
      </c>
      <c r="F474">
        <f>VLOOKUP(B474,Sheet3!A:P,14,FALSE)</f>
        <v>0.534047327444493</v>
      </c>
      <c r="G474">
        <f>VLOOKUP(B474,Sheet3!A:P,15,FALSE)</f>
        <v>0.277404894590851</v>
      </c>
      <c r="H474">
        <f>VLOOKUP(B474,Sheet3!A:P,16,FALSE)</f>
        <v>0.188547777964656</v>
      </c>
      <c r="I474">
        <f t="shared" si="17"/>
        <v>70</v>
      </c>
      <c r="J474">
        <f t="shared" si="16"/>
        <v>72.51728288001</v>
      </c>
    </row>
    <row r="475" spans="1:10">
      <c r="A475">
        <v>474</v>
      </c>
      <c r="B475">
        <v>8</v>
      </c>
      <c r="C475">
        <v>72</v>
      </c>
      <c r="D475">
        <v>67</v>
      </c>
      <c r="E475">
        <v>71</v>
      </c>
      <c r="F475">
        <f>VLOOKUP(B475,Sheet3!A:P,14,FALSE)</f>
        <v>0.534047327444493</v>
      </c>
      <c r="G475">
        <f>VLOOKUP(B475,Sheet3!A:P,15,FALSE)</f>
        <v>0.277404894590851</v>
      </c>
      <c r="H475">
        <f>VLOOKUP(B475,Sheet3!A:P,16,FALSE)</f>
        <v>0.188547777964656</v>
      </c>
      <c r="I475">
        <f t="shared" si="17"/>
        <v>70</v>
      </c>
      <c r="J475">
        <f t="shared" si="16"/>
        <v>70.4244277490811</v>
      </c>
    </row>
    <row r="476" spans="1:10">
      <c r="A476">
        <v>475</v>
      </c>
      <c r="B476">
        <v>8</v>
      </c>
      <c r="C476">
        <v>64</v>
      </c>
      <c r="D476">
        <v>60</v>
      </c>
      <c r="E476">
        <v>87</v>
      </c>
      <c r="F476">
        <f>VLOOKUP(B476,Sheet3!A:P,14,FALSE)</f>
        <v>0.534047327444493</v>
      </c>
      <c r="G476">
        <f>VLOOKUP(B476,Sheet3!A:P,15,FALSE)</f>
        <v>0.277404894590851</v>
      </c>
      <c r="H476">
        <f>VLOOKUP(B476,Sheet3!A:P,16,FALSE)</f>
        <v>0.188547777964656</v>
      </c>
      <c r="I476">
        <f t="shared" si="17"/>
        <v>70.3333333333333</v>
      </c>
      <c r="J476">
        <f t="shared" si="16"/>
        <v>67.2269793148237</v>
      </c>
    </row>
    <row r="477" spans="1:10">
      <c r="A477">
        <v>476</v>
      </c>
      <c r="B477">
        <v>8</v>
      </c>
      <c r="C477">
        <v>72</v>
      </c>
      <c r="D477">
        <v>70</v>
      </c>
      <c r="E477">
        <v>70</v>
      </c>
      <c r="F477">
        <f>VLOOKUP(B477,Sheet3!A:P,14,FALSE)</f>
        <v>0.534047327444493</v>
      </c>
      <c r="G477">
        <f>VLOOKUP(B477,Sheet3!A:P,15,FALSE)</f>
        <v>0.277404894590851</v>
      </c>
      <c r="H477">
        <f>VLOOKUP(B477,Sheet3!A:P,16,FALSE)</f>
        <v>0.188547777964656</v>
      </c>
      <c r="I477">
        <f t="shared" si="17"/>
        <v>70.6666666666667</v>
      </c>
      <c r="J477">
        <f t="shared" si="16"/>
        <v>71.068094654889</v>
      </c>
    </row>
    <row r="478" spans="1:10">
      <c r="A478">
        <v>477</v>
      </c>
      <c r="B478">
        <v>8</v>
      </c>
      <c r="C478">
        <v>71</v>
      </c>
      <c r="D478">
        <v>82</v>
      </c>
      <c r="E478">
        <v>60</v>
      </c>
      <c r="F478">
        <f>VLOOKUP(B478,Sheet3!A:P,14,FALSE)</f>
        <v>0.534047327444493</v>
      </c>
      <c r="G478">
        <f>VLOOKUP(B478,Sheet3!A:P,15,FALSE)</f>
        <v>0.277404894590851</v>
      </c>
      <c r="H478">
        <f>VLOOKUP(B478,Sheet3!A:P,16,FALSE)</f>
        <v>0.188547777964656</v>
      </c>
      <c r="I478">
        <f t="shared" si="17"/>
        <v>71</v>
      </c>
      <c r="J478">
        <f t="shared" si="16"/>
        <v>71.9774282828881</v>
      </c>
    </row>
    <row r="479" spans="1:10">
      <c r="A479">
        <v>478</v>
      </c>
      <c r="B479">
        <v>8</v>
      </c>
      <c r="C479">
        <v>71</v>
      </c>
      <c r="D479">
        <v>73</v>
      </c>
      <c r="E479">
        <v>69</v>
      </c>
      <c r="F479">
        <f>VLOOKUP(B479,Sheet3!A:P,14,FALSE)</f>
        <v>0.534047327444493</v>
      </c>
      <c r="G479">
        <f>VLOOKUP(B479,Sheet3!A:P,15,FALSE)</f>
        <v>0.277404894590851</v>
      </c>
      <c r="H479">
        <f>VLOOKUP(B479,Sheet3!A:P,16,FALSE)</f>
        <v>0.188547777964656</v>
      </c>
      <c r="I479">
        <f t="shared" si="17"/>
        <v>71</v>
      </c>
      <c r="J479">
        <f t="shared" si="16"/>
        <v>71.1777142332524</v>
      </c>
    </row>
    <row r="480" spans="1:10">
      <c r="A480">
        <v>479</v>
      </c>
      <c r="B480">
        <v>8</v>
      </c>
      <c r="C480">
        <v>77</v>
      </c>
      <c r="D480">
        <v>66</v>
      </c>
      <c r="E480">
        <v>70</v>
      </c>
      <c r="F480">
        <f>VLOOKUP(B480,Sheet3!A:P,14,FALSE)</f>
        <v>0.534047327444493</v>
      </c>
      <c r="G480">
        <f>VLOOKUP(B480,Sheet3!A:P,15,FALSE)</f>
        <v>0.277404894590851</v>
      </c>
      <c r="H480">
        <f>VLOOKUP(B480,Sheet3!A:P,16,FALSE)</f>
        <v>0.188547777964656</v>
      </c>
      <c r="I480">
        <f t="shared" si="17"/>
        <v>71</v>
      </c>
      <c r="J480">
        <f t="shared" si="16"/>
        <v>72.628711713748</v>
      </c>
    </row>
    <row r="481" spans="1:10">
      <c r="A481">
        <v>480</v>
      </c>
      <c r="B481">
        <v>8</v>
      </c>
      <c r="C481">
        <v>69</v>
      </c>
      <c r="D481">
        <v>74</v>
      </c>
      <c r="E481">
        <v>70</v>
      </c>
      <c r="F481">
        <f>VLOOKUP(B481,Sheet3!A:P,14,FALSE)</f>
        <v>0.534047327444493</v>
      </c>
      <c r="G481">
        <f>VLOOKUP(B481,Sheet3!A:P,15,FALSE)</f>
        <v>0.277404894590851</v>
      </c>
      <c r="H481">
        <f>VLOOKUP(B481,Sheet3!A:P,16,FALSE)</f>
        <v>0.188547777964656</v>
      </c>
      <c r="I481">
        <f t="shared" si="17"/>
        <v>71</v>
      </c>
      <c r="J481">
        <f t="shared" si="16"/>
        <v>70.5755722509189</v>
      </c>
    </row>
    <row r="482" spans="1:10">
      <c r="A482">
        <v>481</v>
      </c>
      <c r="B482">
        <v>8</v>
      </c>
      <c r="C482">
        <v>74</v>
      </c>
      <c r="D482">
        <v>70</v>
      </c>
      <c r="E482">
        <v>70</v>
      </c>
      <c r="F482">
        <f>VLOOKUP(B482,Sheet3!A:P,14,FALSE)</f>
        <v>0.534047327444493</v>
      </c>
      <c r="G482">
        <f>VLOOKUP(B482,Sheet3!A:P,15,FALSE)</f>
        <v>0.277404894590851</v>
      </c>
      <c r="H482">
        <f>VLOOKUP(B482,Sheet3!A:P,16,FALSE)</f>
        <v>0.188547777964656</v>
      </c>
      <c r="I482">
        <f t="shared" si="17"/>
        <v>71.3333333333333</v>
      </c>
      <c r="J482">
        <f t="shared" si="16"/>
        <v>72.136189309778</v>
      </c>
    </row>
    <row r="483" spans="1:10">
      <c r="A483">
        <v>482</v>
      </c>
      <c r="B483">
        <v>8</v>
      </c>
      <c r="C483">
        <v>70</v>
      </c>
      <c r="D483">
        <v>71</v>
      </c>
      <c r="E483">
        <v>73</v>
      </c>
      <c r="F483">
        <f>VLOOKUP(B483,Sheet3!A:P,14,FALSE)</f>
        <v>0.534047327444493</v>
      </c>
      <c r="G483">
        <f>VLOOKUP(B483,Sheet3!A:P,15,FALSE)</f>
        <v>0.277404894590851</v>
      </c>
      <c r="H483">
        <f>VLOOKUP(B483,Sheet3!A:P,16,FALSE)</f>
        <v>0.188547777964656</v>
      </c>
      <c r="I483">
        <f t="shared" si="17"/>
        <v>71.3333333333333</v>
      </c>
      <c r="J483">
        <f t="shared" si="16"/>
        <v>70.8430482284848</v>
      </c>
    </row>
    <row r="484" spans="1:10">
      <c r="A484">
        <v>483</v>
      </c>
      <c r="B484">
        <v>8</v>
      </c>
      <c r="C484">
        <v>72</v>
      </c>
      <c r="D484">
        <v>65</v>
      </c>
      <c r="E484">
        <v>77</v>
      </c>
      <c r="F484">
        <f>VLOOKUP(B484,Sheet3!A:P,14,FALSE)</f>
        <v>0.534047327444493</v>
      </c>
      <c r="G484">
        <f>VLOOKUP(B484,Sheet3!A:P,15,FALSE)</f>
        <v>0.277404894590851</v>
      </c>
      <c r="H484">
        <f>VLOOKUP(B484,Sheet3!A:P,16,FALSE)</f>
        <v>0.188547777964656</v>
      </c>
      <c r="I484">
        <f t="shared" si="17"/>
        <v>71.3333333333333</v>
      </c>
      <c r="J484">
        <f t="shared" si="16"/>
        <v>71.0009046276873</v>
      </c>
    </row>
    <row r="485" spans="1:10">
      <c r="A485">
        <v>484</v>
      </c>
      <c r="B485">
        <v>8</v>
      </c>
      <c r="C485">
        <v>80</v>
      </c>
      <c r="D485">
        <v>75</v>
      </c>
      <c r="E485">
        <v>60</v>
      </c>
      <c r="F485">
        <f>VLOOKUP(B485,Sheet3!A:P,14,FALSE)</f>
        <v>0.534047327444493</v>
      </c>
      <c r="G485">
        <f>VLOOKUP(B485,Sheet3!A:P,15,FALSE)</f>
        <v>0.277404894590851</v>
      </c>
      <c r="H485">
        <f>VLOOKUP(B485,Sheet3!A:P,16,FALSE)</f>
        <v>0.188547777964656</v>
      </c>
      <c r="I485">
        <f t="shared" si="17"/>
        <v>71.6666666666667</v>
      </c>
      <c r="J485">
        <f t="shared" ref="J485:J529" si="18">C485*F485+D485*G485+E485*H485</f>
        <v>74.8420199677526</v>
      </c>
    </row>
    <row r="486" spans="1:10">
      <c r="A486">
        <v>485</v>
      </c>
      <c r="B486">
        <v>8</v>
      </c>
      <c r="C486">
        <v>74</v>
      </c>
      <c r="D486">
        <v>68</v>
      </c>
      <c r="E486">
        <v>73</v>
      </c>
      <c r="F486">
        <f>VLOOKUP(B486,Sheet3!A:P,14,FALSE)</f>
        <v>0.534047327444493</v>
      </c>
      <c r="G486">
        <f>VLOOKUP(B486,Sheet3!A:P,15,FALSE)</f>
        <v>0.277404894590851</v>
      </c>
      <c r="H486">
        <f>VLOOKUP(B486,Sheet3!A:P,16,FALSE)</f>
        <v>0.188547777964656</v>
      </c>
      <c r="I486">
        <f t="shared" si="17"/>
        <v>71.6666666666667</v>
      </c>
      <c r="J486">
        <f t="shared" si="18"/>
        <v>72.1470228544902</v>
      </c>
    </row>
    <row r="487" spans="1:10">
      <c r="A487">
        <v>486</v>
      </c>
      <c r="B487">
        <v>8</v>
      </c>
      <c r="C487">
        <v>68</v>
      </c>
      <c r="D487">
        <v>75</v>
      </c>
      <c r="E487">
        <v>73</v>
      </c>
      <c r="F487">
        <f>VLOOKUP(B487,Sheet3!A:P,14,FALSE)</f>
        <v>0.534047327444493</v>
      </c>
      <c r="G487">
        <f>VLOOKUP(B487,Sheet3!A:P,15,FALSE)</f>
        <v>0.277404894590851</v>
      </c>
      <c r="H487">
        <f>VLOOKUP(B487,Sheet3!A:P,16,FALSE)</f>
        <v>0.188547777964656</v>
      </c>
      <c r="I487">
        <f t="shared" si="17"/>
        <v>72</v>
      </c>
      <c r="J487">
        <f t="shared" si="18"/>
        <v>70.8845731519592</v>
      </c>
    </row>
    <row r="488" spans="1:10">
      <c r="A488">
        <v>487</v>
      </c>
      <c r="B488">
        <v>8</v>
      </c>
      <c r="C488">
        <v>64</v>
      </c>
      <c r="D488">
        <v>64</v>
      </c>
      <c r="E488">
        <v>88</v>
      </c>
      <c r="F488">
        <f>VLOOKUP(B488,Sheet3!A:P,14,FALSE)</f>
        <v>0.534047327444493</v>
      </c>
      <c r="G488">
        <f>VLOOKUP(B488,Sheet3!A:P,15,FALSE)</f>
        <v>0.277404894590851</v>
      </c>
      <c r="H488">
        <f>VLOOKUP(B488,Sheet3!A:P,16,FALSE)</f>
        <v>0.188547777964656</v>
      </c>
      <c r="I488">
        <f t="shared" si="17"/>
        <v>72</v>
      </c>
      <c r="J488">
        <f t="shared" si="18"/>
        <v>68.5251466711517</v>
      </c>
    </row>
    <row r="489" spans="1:10">
      <c r="A489">
        <v>488</v>
      </c>
      <c r="B489">
        <v>8</v>
      </c>
      <c r="C489">
        <v>73</v>
      </c>
      <c r="D489">
        <v>77</v>
      </c>
      <c r="E489">
        <v>67</v>
      </c>
      <c r="F489">
        <f>VLOOKUP(B489,Sheet3!A:P,14,FALSE)</f>
        <v>0.534047327444493</v>
      </c>
      <c r="G489">
        <f>VLOOKUP(B489,Sheet3!A:P,15,FALSE)</f>
        <v>0.277404894590851</v>
      </c>
      <c r="H489">
        <f>VLOOKUP(B489,Sheet3!A:P,16,FALSE)</f>
        <v>0.188547777964656</v>
      </c>
      <c r="I489">
        <f t="shared" si="17"/>
        <v>72.3333333333333</v>
      </c>
      <c r="J489">
        <f t="shared" si="18"/>
        <v>72.9783329105755</v>
      </c>
    </row>
    <row r="490" spans="1:10">
      <c r="A490">
        <v>489</v>
      </c>
      <c r="B490">
        <v>8</v>
      </c>
      <c r="C490">
        <v>75</v>
      </c>
      <c r="D490">
        <v>74</v>
      </c>
      <c r="E490">
        <v>68</v>
      </c>
      <c r="F490">
        <f>VLOOKUP(B490,Sheet3!A:P,14,FALSE)</f>
        <v>0.534047327444493</v>
      </c>
      <c r="G490">
        <f>VLOOKUP(B490,Sheet3!A:P,15,FALSE)</f>
        <v>0.277404894590851</v>
      </c>
      <c r="H490">
        <f>VLOOKUP(B490,Sheet3!A:P,16,FALSE)</f>
        <v>0.188547777964656</v>
      </c>
      <c r="I490">
        <f t="shared" si="17"/>
        <v>72.3333333333333</v>
      </c>
      <c r="J490">
        <f t="shared" si="18"/>
        <v>73.4027606596566</v>
      </c>
    </row>
    <row r="491" spans="1:10">
      <c r="A491">
        <v>490</v>
      </c>
      <c r="B491">
        <v>8</v>
      </c>
      <c r="C491">
        <v>71</v>
      </c>
      <c r="D491">
        <v>70</v>
      </c>
      <c r="E491">
        <v>76</v>
      </c>
      <c r="F491">
        <f>VLOOKUP(B491,Sheet3!A:P,14,FALSE)</f>
        <v>0.534047327444493</v>
      </c>
      <c r="G491">
        <f>VLOOKUP(B491,Sheet3!A:P,15,FALSE)</f>
        <v>0.277404894590851</v>
      </c>
      <c r="H491">
        <f>VLOOKUP(B491,Sheet3!A:P,16,FALSE)</f>
        <v>0.188547777964656</v>
      </c>
      <c r="I491">
        <f t="shared" si="17"/>
        <v>72.3333333333333</v>
      </c>
      <c r="J491">
        <f t="shared" si="18"/>
        <v>71.6653339952324</v>
      </c>
    </row>
    <row r="492" spans="1:10">
      <c r="A492">
        <v>491</v>
      </c>
      <c r="B492">
        <v>8</v>
      </c>
      <c r="C492">
        <v>66</v>
      </c>
      <c r="D492">
        <v>71</v>
      </c>
      <c r="E492">
        <v>80</v>
      </c>
      <c r="F492">
        <f>VLOOKUP(B492,Sheet3!A:P,14,FALSE)</f>
        <v>0.534047327444493</v>
      </c>
      <c r="G492">
        <f>VLOOKUP(B492,Sheet3!A:P,15,FALSE)</f>
        <v>0.277404894590851</v>
      </c>
      <c r="H492">
        <f>VLOOKUP(B492,Sheet3!A:P,16,FALSE)</f>
        <v>0.188547777964656</v>
      </c>
      <c r="I492">
        <f t="shared" si="17"/>
        <v>72.3333333333333</v>
      </c>
      <c r="J492">
        <f t="shared" si="18"/>
        <v>70.0266933644594</v>
      </c>
    </row>
    <row r="493" spans="1:10">
      <c r="A493">
        <v>492</v>
      </c>
      <c r="B493">
        <v>8</v>
      </c>
      <c r="C493">
        <v>77</v>
      </c>
      <c r="D493">
        <v>71</v>
      </c>
      <c r="E493">
        <v>70</v>
      </c>
      <c r="F493">
        <f>VLOOKUP(B493,Sheet3!A:P,14,FALSE)</f>
        <v>0.534047327444493</v>
      </c>
      <c r="G493">
        <f>VLOOKUP(B493,Sheet3!A:P,15,FALSE)</f>
        <v>0.277404894590851</v>
      </c>
      <c r="H493">
        <f>VLOOKUP(B493,Sheet3!A:P,16,FALSE)</f>
        <v>0.188547777964656</v>
      </c>
      <c r="I493">
        <f t="shared" si="17"/>
        <v>72.6666666666667</v>
      </c>
      <c r="J493">
        <f t="shared" si="18"/>
        <v>74.0157361867023</v>
      </c>
    </row>
    <row r="494" spans="1:10">
      <c r="A494">
        <v>493</v>
      </c>
      <c r="B494">
        <v>8</v>
      </c>
      <c r="C494">
        <v>74</v>
      </c>
      <c r="D494">
        <v>74</v>
      </c>
      <c r="E494">
        <v>70</v>
      </c>
      <c r="F494">
        <f>VLOOKUP(B494,Sheet3!A:P,14,FALSE)</f>
        <v>0.534047327444493</v>
      </c>
      <c r="G494">
        <f>VLOOKUP(B494,Sheet3!A:P,15,FALSE)</f>
        <v>0.277404894590851</v>
      </c>
      <c r="H494">
        <f>VLOOKUP(B494,Sheet3!A:P,16,FALSE)</f>
        <v>0.188547777964656</v>
      </c>
      <c r="I494">
        <f t="shared" si="17"/>
        <v>72.6666666666667</v>
      </c>
      <c r="J494">
        <f t="shared" si="18"/>
        <v>73.2458088881414</v>
      </c>
    </row>
    <row r="495" spans="1:10">
      <c r="A495">
        <v>494</v>
      </c>
      <c r="B495">
        <v>8</v>
      </c>
      <c r="C495">
        <v>72</v>
      </c>
      <c r="D495">
        <v>73</v>
      </c>
      <c r="E495">
        <v>73</v>
      </c>
      <c r="F495">
        <f>VLOOKUP(B495,Sheet3!A:P,14,FALSE)</f>
        <v>0.534047327444493</v>
      </c>
      <c r="G495">
        <f>VLOOKUP(B495,Sheet3!A:P,15,FALSE)</f>
        <v>0.277404894590851</v>
      </c>
      <c r="H495">
        <f>VLOOKUP(B495,Sheet3!A:P,16,FALSE)</f>
        <v>0.188547777964656</v>
      </c>
      <c r="I495">
        <f t="shared" si="17"/>
        <v>72.6666666666667</v>
      </c>
      <c r="J495">
        <f t="shared" si="18"/>
        <v>72.4659526725555</v>
      </c>
    </row>
    <row r="496" spans="1:10">
      <c r="A496">
        <v>495</v>
      </c>
      <c r="B496">
        <v>8</v>
      </c>
      <c r="C496">
        <v>75</v>
      </c>
      <c r="D496">
        <v>68</v>
      </c>
      <c r="E496">
        <v>75</v>
      </c>
      <c r="F496">
        <f>VLOOKUP(B496,Sheet3!A:P,14,FALSE)</f>
        <v>0.534047327444493</v>
      </c>
      <c r="G496">
        <f>VLOOKUP(B496,Sheet3!A:P,15,FALSE)</f>
        <v>0.277404894590851</v>
      </c>
      <c r="H496">
        <f>VLOOKUP(B496,Sheet3!A:P,16,FALSE)</f>
        <v>0.188547777964656</v>
      </c>
      <c r="I496">
        <f t="shared" si="17"/>
        <v>72.6666666666667</v>
      </c>
      <c r="J496">
        <f t="shared" si="18"/>
        <v>73.058165737864</v>
      </c>
    </row>
    <row r="497" spans="1:10">
      <c r="A497">
        <v>496</v>
      </c>
      <c r="B497">
        <v>8</v>
      </c>
      <c r="C497">
        <v>74</v>
      </c>
      <c r="D497">
        <v>78</v>
      </c>
      <c r="E497">
        <v>67</v>
      </c>
      <c r="F497">
        <f>VLOOKUP(B497,Sheet3!A:P,14,FALSE)</f>
        <v>0.534047327444493</v>
      </c>
      <c r="G497">
        <f>VLOOKUP(B497,Sheet3!A:P,15,FALSE)</f>
        <v>0.277404894590851</v>
      </c>
      <c r="H497">
        <f>VLOOKUP(B497,Sheet3!A:P,16,FALSE)</f>
        <v>0.188547777964656</v>
      </c>
      <c r="I497">
        <f t="shared" si="17"/>
        <v>73</v>
      </c>
      <c r="J497">
        <f t="shared" si="18"/>
        <v>73.7897851326108</v>
      </c>
    </row>
    <row r="498" spans="1:10">
      <c r="A498">
        <v>497</v>
      </c>
      <c r="B498">
        <v>8</v>
      </c>
      <c r="C498">
        <v>83</v>
      </c>
      <c r="D498">
        <v>56</v>
      </c>
      <c r="E498">
        <v>80</v>
      </c>
      <c r="F498">
        <f>VLOOKUP(B498,Sheet3!A:P,14,FALSE)</f>
        <v>0.534047327444493</v>
      </c>
      <c r="G498">
        <f>VLOOKUP(B498,Sheet3!A:P,15,FALSE)</f>
        <v>0.277404894590851</v>
      </c>
      <c r="H498">
        <f>VLOOKUP(B498,Sheet3!A:P,16,FALSE)</f>
        <v>0.188547777964656</v>
      </c>
      <c r="I498">
        <f t="shared" si="17"/>
        <v>73</v>
      </c>
      <c r="J498">
        <f t="shared" si="18"/>
        <v>74.944424512153</v>
      </c>
    </row>
    <row r="499" spans="1:10">
      <c r="A499">
        <v>498</v>
      </c>
      <c r="B499">
        <v>8</v>
      </c>
      <c r="C499">
        <v>77</v>
      </c>
      <c r="D499">
        <v>74</v>
      </c>
      <c r="E499">
        <v>70</v>
      </c>
      <c r="F499">
        <f>VLOOKUP(B499,Sheet3!A:P,14,FALSE)</f>
        <v>0.534047327444493</v>
      </c>
      <c r="G499">
        <f>VLOOKUP(B499,Sheet3!A:P,15,FALSE)</f>
        <v>0.277404894590851</v>
      </c>
      <c r="H499">
        <f>VLOOKUP(B499,Sheet3!A:P,16,FALSE)</f>
        <v>0.188547777964656</v>
      </c>
      <c r="I499">
        <f t="shared" si="17"/>
        <v>73.6666666666667</v>
      </c>
      <c r="J499">
        <f t="shared" si="18"/>
        <v>74.8479508704749</v>
      </c>
    </row>
    <row r="500" spans="1:10">
      <c r="A500">
        <v>499</v>
      </c>
      <c r="B500">
        <v>8</v>
      </c>
      <c r="C500">
        <v>76</v>
      </c>
      <c r="D500">
        <v>75</v>
      </c>
      <c r="E500">
        <v>70</v>
      </c>
      <c r="F500">
        <f>VLOOKUP(B500,Sheet3!A:P,14,FALSE)</f>
        <v>0.534047327444493</v>
      </c>
      <c r="G500">
        <f>VLOOKUP(B500,Sheet3!A:P,15,FALSE)</f>
        <v>0.277404894590851</v>
      </c>
      <c r="H500">
        <f>VLOOKUP(B500,Sheet3!A:P,16,FALSE)</f>
        <v>0.188547777964656</v>
      </c>
      <c r="I500">
        <f t="shared" si="17"/>
        <v>73.6666666666667</v>
      </c>
      <c r="J500">
        <f t="shared" si="18"/>
        <v>74.5913084376212</v>
      </c>
    </row>
    <row r="501" spans="1:10">
      <c r="A501">
        <v>500</v>
      </c>
      <c r="B501">
        <v>8</v>
      </c>
      <c r="C501">
        <v>65</v>
      </c>
      <c r="D501">
        <v>80</v>
      </c>
      <c r="E501">
        <v>76</v>
      </c>
      <c r="F501">
        <f>VLOOKUP(B501,Sheet3!A:P,14,FALSE)</f>
        <v>0.534047327444493</v>
      </c>
      <c r="G501">
        <f>VLOOKUP(B501,Sheet3!A:P,15,FALSE)</f>
        <v>0.277404894590851</v>
      </c>
      <c r="H501">
        <f>VLOOKUP(B501,Sheet3!A:P,16,FALSE)</f>
        <v>0.188547777964656</v>
      </c>
      <c r="I501">
        <f t="shared" si="17"/>
        <v>73.6666666666667</v>
      </c>
      <c r="J501">
        <f t="shared" si="18"/>
        <v>71.235098976474</v>
      </c>
    </row>
    <row r="502" spans="1:10">
      <c r="A502">
        <v>501</v>
      </c>
      <c r="B502">
        <v>8</v>
      </c>
      <c r="C502">
        <v>77</v>
      </c>
      <c r="D502">
        <v>66</v>
      </c>
      <c r="E502">
        <v>78</v>
      </c>
      <c r="F502">
        <f>VLOOKUP(B502,Sheet3!A:P,14,FALSE)</f>
        <v>0.534047327444493</v>
      </c>
      <c r="G502">
        <f>VLOOKUP(B502,Sheet3!A:P,15,FALSE)</f>
        <v>0.277404894590851</v>
      </c>
      <c r="H502">
        <f>VLOOKUP(B502,Sheet3!A:P,16,FALSE)</f>
        <v>0.188547777964656</v>
      </c>
      <c r="I502">
        <f t="shared" si="17"/>
        <v>73.6666666666667</v>
      </c>
      <c r="J502">
        <f t="shared" si="18"/>
        <v>74.1370939374653</v>
      </c>
    </row>
    <row r="503" spans="1:10">
      <c r="A503">
        <v>502</v>
      </c>
      <c r="B503">
        <v>8</v>
      </c>
      <c r="C503">
        <v>73</v>
      </c>
      <c r="D503">
        <v>70</v>
      </c>
      <c r="E503">
        <v>78</v>
      </c>
      <c r="F503">
        <f>VLOOKUP(B503,Sheet3!A:P,14,FALSE)</f>
        <v>0.534047327444493</v>
      </c>
      <c r="G503">
        <f>VLOOKUP(B503,Sheet3!A:P,15,FALSE)</f>
        <v>0.277404894590851</v>
      </c>
      <c r="H503">
        <f>VLOOKUP(B503,Sheet3!A:P,16,FALSE)</f>
        <v>0.188547777964656</v>
      </c>
      <c r="I503">
        <f t="shared" si="17"/>
        <v>73.6666666666667</v>
      </c>
      <c r="J503">
        <f t="shared" si="18"/>
        <v>73.1105242060507</v>
      </c>
    </row>
    <row r="504" spans="1:10">
      <c r="A504">
        <v>503</v>
      </c>
      <c r="B504">
        <v>8</v>
      </c>
      <c r="C504">
        <v>73</v>
      </c>
      <c r="D504">
        <v>68</v>
      </c>
      <c r="E504">
        <v>80</v>
      </c>
      <c r="F504">
        <f>VLOOKUP(B504,Sheet3!A:P,14,FALSE)</f>
        <v>0.534047327444493</v>
      </c>
      <c r="G504">
        <f>VLOOKUP(B504,Sheet3!A:P,15,FALSE)</f>
        <v>0.277404894590851</v>
      </c>
      <c r="H504">
        <f>VLOOKUP(B504,Sheet3!A:P,16,FALSE)</f>
        <v>0.188547777964656</v>
      </c>
      <c r="I504">
        <f t="shared" si="17"/>
        <v>73.6666666666667</v>
      </c>
      <c r="J504">
        <f t="shared" si="18"/>
        <v>72.9328099727983</v>
      </c>
    </row>
    <row r="505" spans="1:10">
      <c r="A505">
        <v>504</v>
      </c>
      <c r="B505">
        <v>8</v>
      </c>
      <c r="C505">
        <v>83</v>
      </c>
      <c r="D505">
        <v>65</v>
      </c>
      <c r="E505">
        <v>74</v>
      </c>
      <c r="F505">
        <f>VLOOKUP(B505,Sheet3!A:P,14,FALSE)</f>
        <v>0.534047327444493</v>
      </c>
      <c r="G505">
        <f>VLOOKUP(B505,Sheet3!A:P,15,FALSE)</f>
        <v>0.277404894590851</v>
      </c>
      <c r="H505">
        <f>VLOOKUP(B505,Sheet3!A:P,16,FALSE)</f>
        <v>0.188547777964656</v>
      </c>
      <c r="I505">
        <f t="shared" si="17"/>
        <v>74</v>
      </c>
      <c r="J505">
        <f t="shared" si="18"/>
        <v>76.3097818956828</v>
      </c>
    </row>
    <row r="506" spans="1:10">
      <c r="A506">
        <v>505</v>
      </c>
      <c r="B506">
        <v>8</v>
      </c>
      <c r="C506">
        <v>78</v>
      </c>
      <c r="D506">
        <v>80</v>
      </c>
      <c r="E506">
        <v>65</v>
      </c>
      <c r="F506">
        <f>VLOOKUP(B506,Sheet3!A:P,14,FALSE)</f>
        <v>0.534047327444493</v>
      </c>
      <c r="G506">
        <f>VLOOKUP(B506,Sheet3!A:P,15,FALSE)</f>
        <v>0.277404894590851</v>
      </c>
      <c r="H506">
        <f>VLOOKUP(B506,Sheet3!A:P,16,FALSE)</f>
        <v>0.188547777964656</v>
      </c>
      <c r="I506">
        <f t="shared" si="17"/>
        <v>74.3333333333333</v>
      </c>
      <c r="J506">
        <f t="shared" si="18"/>
        <v>76.1036886756412</v>
      </c>
    </row>
    <row r="507" spans="1:10">
      <c r="A507">
        <v>506</v>
      </c>
      <c r="B507">
        <v>8</v>
      </c>
      <c r="C507">
        <v>77</v>
      </c>
      <c r="D507">
        <v>74</v>
      </c>
      <c r="E507">
        <v>72</v>
      </c>
      <c r="F507">
        <f>VLOOKUP(B507,Sheet3!A:P,14,FALSE)</f>
        <v>0.534047327444493</v>
      </c>
      <c r="G507">
        <f>VLOOKUP(B507,Sheet3!A:P,15,FALSE)</f>
        <v>0.277404894590851</v>
      </c>
      <c r="H507">
        <f>VLOOKUP(B507,Sheet3!A:P,16,FALSE)</f>
        <v>0.188547777964656</v>
      </c>
      <c r="I507">
        <f t="shared" si="17"/>
        <v>74.3333333333333</v>
      </c>
      <c r="J507">
        <f t="shared" si="18"/>
        <v>75.2250464264042</v>
      </c>
    </row>
    <row r="508" spans="1:10">
      <c r="A508">
        <v>507</v>
      </c>
      <c r="B508">
        <v>8</v>
      </c>
      <c r="C508">
        <v>78</v>
      </c>
      <c r="D508">
        <v>86</v>
      </c>
      <c r="E508">
        <v>60</v>
      </c>
      <c r="F508">
        <f>VLOOKUP(B508,Sheet3!A:P,14,FALSE)</f>
        <v>0.534047327444493</v>
      </c>
      <c r="G508">
        <f>VLOOKUP(B508,Sheet3!A:P,15,FALSE)</f>
        <v>0.277404894590851</v>
      </c>
      <c r="H508">
        <f>VLOOKUP(B508,Sheet3!A:P,16,FALSE)</f>
        <v>0.188547777964656</v>
      </c>
      <c r="I508">
        <f t="shared" si="17"/>
        <v>74.6666666666667</v>
      </c>
      <c r="J508">
        <f t="shared" si="18"/>
        <v>76.825379153363</v>
      </c>
    </row>
    <row r="509" spans="1:10">
      <c r="A509">
        <v>508</v>
      </c>
      <c r="B509">
        <v>8</v>
      </c>
      <c r="C509">
        <v>70</v>
      </c>
      <c r="D509">
        <v>80</v>
      </c>
      <c r="E509">
        <v>74</v>
      </c>
      <c r="F509">
        <f>VLOOKUP(B509,Sheet3!A:P,14,FALSE)</f>
        <v>0.534047327444493</v>
      </c>
      <c r="G509">
        <f>VLOOKUP(B509,Sheet3!A:P,15,FALSE)</f>
        <v>0.277404894590851</v>
      </c>
      <c r="H509">
        <f>VLOOKUP(B509,Sheet3!A:P,16,FALSE)</f>
        <v>0.188547777964656</v>
      </c>
      <c r="I509">
        <f t="shared" si="17"/>
        <v>74.6666666666667</v>
      </c>
      <c r="J509">
        <f t="shared" si="18"/>
        <v>73.5282400577671</v>
      </c>
    </row>
    <row r="510" spans="1:10">
      <c r="A510">
        <v>509</v>
      </c>
      <c r="B510">
        <v>8</v>
      </c>
      <c r="C510">
        <v>73</v>
      </c>
      <c r="D510">
        <v>65</v>
      </c>
      <c r="E510">
        <v>87</v>
      </c>
      <c r="F510">
        <f>VLOOKUP(B510,Sheet3!A:P,14,FALSE)</f>
        <v>0.534047327444493</v>
      </c>
      <c r="G510">
        <f>VLOOKUP(B510,Sheet3!A:P,15,FALSE)</f>
        <v>0.277404894590851</v>
      </c>
      <c r="H510">
        <f>VLOOKUP(B510,Sheet3!A:P,16,FALSE)</f>
        <v>0.188547777964656</v>
      </c>
      <c r="I510">
        <f t="shared" si="17"/>
        <v>75</v>
      </c>
      <c r="J510">
        <f t="shared" si="18"/>
        <v>73.4204297347784</v>
      </c>
    </row>
    <row r="511" spans="1:10">
      <c r="A511">
        <v>510</v>
      </c>
      <c r="B511">
        <v>8</v>
      </c>
      <c r="C511">
        <v>81</v>
      </c>
      <c r="D511">
        <v>76</v>
      </c>
      <c r="E511">
        <v>69</v>
      </c>
      <c r="F511">
        <f>VLOOKUP(B511,Sheet3!A:P,14,FALSE)</f>
        <v>0.534047327444493</v>
      </c>
      <c r="G511">
        <f>VLOOKUP(B511,Sheet3!A:P,15,FALSE)</f>
        <v>0.277404894590851</v>
      </c>
      <c r="H511">
        <f>VLOOKUP(B511,Sheet3!A:P,16,FALSE)</f>
        <v>0.188547777964656</v>
      </c>
      <c r="I511">
        <f t="shared" si="17"/>
        <v>75.3333333333333</v>
      </c>
      <c r="J511">
        <f t="shared" si="18"/>
        <v>77.3504021914699</v>
      </c>
    </row>
    <row r="512" spans="1:10">
      <c r="A512">
        <v>511</v>
      </c>
      <c r="B512">
        <v>8</v>
      </c>
      <c r="C512">
        <v>80</v>
      </c>
      <c r="D512">
        <v>76</v>
      </c>
      <c r="E512">
        <v>70</v>
      </c>
      <c r="F512">
        <f>VLOOKUP(B512,Sheet3!A:P,14,FALSE)</f>
        <v>0.534047327444493</v>
      </c>
      <c r="G512">
        <f>VLOOKUP(B512,Sheet3!A:P,15,FALSE)</f>
        <v>0.277404894590851</v>
      </c>
      <c r="H512">
        <f>VLOOKUP(B512,Sheet3!A:P,16,FALSE)</f>
        <v>0.188547777964656</v>
      </c>
      <c r="I512">
        <f t="shared" si="17"/>
        <v>75.3333333333333</v>
      </c>
      <c r="J512">
        <f t="shared" si="18"/>
        <v>77.00490264199</v>
      </c>
    </row>
    <row r="513" spans="1:10">
      <c r="A513">
        <v>512</v>
      </c>
      <c r="B513">
        <v>8</v>
      </c>
      <c r="C513">
        <v>82</v>
      </c>
      <c r="D513">
        <v>71</v>
      </c>
      <c r="E513">
        <v>73</v>
      </c>
      <c r="F513">
        <f>VLOOKUP(B513,Sheet3!A:P,14,FALSE)</f>
        <v>0.534047327444493</v>
      </c>
      <c r="G513">
        <f>VLOOKUP(B513,Sheet3!A:P,15,FALSE)</f>
        <v>0.277404894590851</v>
      </c>
      <c r="H513">
        <f>VLOOKUP(B513,Sheet3!A:P,16,FALSE)</f>
        <v>0.188547777964656</v>
      </c>
      <c r="I513">
        <f t="shared" si="17"/>
        <v>75.3333333333333</v>
      </c>
      <c r="J513">
        <f t="shared" si="18"/>
        <v>77.2516161578187</v>
      </c>
    </row>
    <row r="514" spans="1:10">
      <c r="A514">
        <v>513</v>
      </c>
      <c r="B514">
        <v>8</v>
      </c>
      <c r="C514">
        <v>86</v>
      </c>
      <c r="D514">
        <v>81</v>
      </c>
      <c r="E514">
        <v>60</v>
      </c>
      <c r="F514">
        <f>VLOOKUP(B514,Sheet3!A:P,14,FALSE)</f>
        <v>0.534047327444493</v>
      </c>
      <c r="G514">
        <f>VLOOKUP(B514,Sheet3!A:P,15,FALSE)</f>
        <v>0.277404894590851</v>
      </c>
      <c r="H514">
        <f>VLOOKUP(B514,Sheet3!A:P,16,FALSE)</f>
        <v>0.188547777964656</v>
      </c>
      <c r="I514">
        <f t="shared" si="17"/>
        <v>75.6666666666667</v>
      </c>
      <c r="J514">
        <f t="shared" si="18"/>
        <v>79.7107332999647</v>
      </c>
    </row>
    <row r="515" spans="1:10">
      <c r="A515">
        <v>514</v>
      </c>
      <c r="B515">
        <v>8</v>
      </c>
      <c r="C515">
        <v>85</v>
      </c>
      <c r="D515">
        <v>72</v>
      </c>
      <c r="E515">
        <v>70</v>
      </c>
      <c r="F515">
        <f>VLOOKUP(B515,Sheet3!A:P,14,FALSE)</f>
        <v>0.534047327444493</v>
      </c>
      <c r="G515">
        <f>VLOOKUP(B515,Sheet3!A:P,15,FALSE)</f>
        <v>0.277404894590851</v>
      </c>
      <c r="H515">
        <f>VLOOKUP(B515,Sheet3!A:P,16,FALSE)</f>
        <v>0.188547777964656</v>
      </c>
      <c r="I515">
        <f t="shared" ref="I515:I578" si="19">AVERAGE(C515:E515)</f>
        <v>75.6666666666667</v>
      </c>
      <c r="J515">
        <f t="shared" si="18"/>
        <v>78.5655197008491</v>
      </c>
    </row>
    <row r="516" spans="1:10">
      <c r="A516">
        <v>515</v>
      </c>
      <c r="B516">
        <v>8</v>
      </c>
      <c r="C516">
        <v>74</v>
      </c>
      <c r="D516">
        <v>80</v>
      </c>
      <c r="E516">
        <v>73</v>
      </c>
      <c r="F516">
        <f>VLOOKUP(B516,Sheet3!A:P,14,FALSE)</f>
        <v>0.534047327444493</v>
      </c>
      <c r="G516">
        <f>VLOOKUP(B516,Sheet3!A:P,15,FALSE)</f>
        <v>0.277404894590851</v>
      </c>
      <c r="H516">
        <f>VLOOKUP(B516,Sheet3!A:P,16,FALSE)</f>
        <v>0.188547777964656</v>
      </c>
      <c r="I516">
        <f t="shared" si="19"/>
        <v>75.6666666666667</v>
      </c>
      <c r="J516">
        <f t="shared" si="18"/>
        <v>75.4758815895805</v>
      </c>
    </row>
    <row r="517" spans="1:10">
      <c r="A517">
        <v>516</v>
      </c>
      <c r="B517">
        <v>8</v>
      </c>
      <c r="C517">
        <v>74</v>
      </c>
      <c r="D517">
        <v>74</v>
      </c>
      <c r="E517">
        <v>79</v>
      </c>
      <c r="F517">
        <f>VLOOKUP(B517,Sheet3!A:P,14,FALSE)</f>
        <v>0.534047327444493</v>
      </c>
      <c r="G517">
        <f>VLOOKUP(B517,Sheet3!A:P,15,FALSE)</f>
        <v>0.277404894590851</v>
      </c>
      <c r="H517">
        <f>VLOOKUP(B517,Sheet3!A:P,16,FALSE)</f>
        <v>0.188547777964656</v>
      </c>
      <c r="I517">
        <f t="shared" si="19"/>
        <v>75.6666666666667</v>
      </c>
      <c r="J517">
        <f t="shared" si="18"/>
        <v>74.9427388898233</v>
      </c>
    </row>
    <row r="518" spans="1:10">
      <c r="A518">
        <v>517</v>
      </c>
      <c r="B518">
        <v>8</v>
      </c>
      <c r="C518">
        <v>69</v>
      </c>
      <c r="D518">
        <v>73</v>
      </c>
      <c r="E518">
        <v>85</v>
      </c>
      <c r="F518">
        <f>VLOOKUP(B518,Sheet3!A:P,14,FALSE)</f>
        <v>0.534047327444493</v>
      </c>
      <c r="G518">
        <f>VLOOKUP(B518,Sheet3!A:P,15,FALSE)</f>
        <v>0.277404894590851</v>
      </c>
      <c r="H518">
        <f>VLOOKUP(B518,Sheet3!A:P,16,FALSE)</f>
        <v>0.188547777964656</v>
      </c>
      <c r="I518">
        <f t="shared" si="19"/>
        <v>75.6666666666667</v>
      </c>
      <c r="J518">
        <f t="shared" si="18"/>
        <v>73.1263840257979</v>
      </c>
    </row>
    <row r="519" spans="1:10">
      <c r="A519">
        <v>518</v>
      </c>
      <c r="B519">
        <v>8</v>
      </c>
      <c r="C519">
        <v>80</v>
      </c>
      <c r="D519">
        <v>78</v>
      </c>
      <c r="E519">
        <v>70</v>
      </c>
      <c r="F519">
        <f>VLOOKUP(B519,Sheet3!A:P,14,FALSE)</f>
        <v>0.534047327444493</v>
      </c>
      <c r="G519">
        <f>VLOOKUP(B519,Sheet3!A:P,15,FALSE)</f>
        <v>0.277404894590851</v>
      </c>
      <c r="H519">
        <f>VLOOKUP(B519,Sheet3!A:P,16,FALSE)</f>
        <v>0.188547777964656</v>
      </c>
      <c r="I519">
        <f t="shared" si="19"/>
        <v>76</v>
      </c>
      <c r="J519">
        <f t="shared" si="18"/>
        <v>77.5597124311717</v>
      </c>
    </row>
    <row r="520" spans="1:10">
      <c r="A520">
        <v>519</v>
      </c>
      <c r="B520">
        <v>8</v>
      </c>
      <c r="C520">
        <v>78</v>
      </c>
      <c r="D520">
        <v>73</v>
      </c>
      <c r="E520">
        <v>77</v>
      </c>
      <c r="F520">
        <f>VLOOKUP(B520,Sheet3!A:P,14,FALSE)</f>
        <v>0.534047327444493</v>
      </c>
      <c r="G520">
        <f>VLOOKUP(B520,Sheet3!A:P,15,FALSE)</f>
        <v>0.277404894590851</v>
      </c>
      <c r="H520">
        <f>VLOOKUP(B520,Sheet3!A:P,16,FALSE)</f>
        <v>0.188547777964656</v>
      </c>
      <c r="I520">
        <f t="shared" si="19"/>
        <v>76</v>
      </c>
      <c r="J520">
        <f t="shared" si="18"/>
        <v>76.4244277490811</v>
      </c>
    </row>
    <row r="521" spans="1:10">
      <c r="A521">
        <v>520</v>
      </c>
      <c r="B521">
        <v>8</v>
      </c>
      <c r="C521">
        <v>79</v>
      </c>
      <c r="D521">
        <v>77</v>
      </c>
      <c r="E521">
        <v>73</v>
      </c>
      <c r="F521">
        <f>VLOOKUP(B521,Sheet3!A:P,14,FALSE)</f>
        <v>0.534047327444493</v>
      </c>
      <c r="G521">
        <f>VLOOKUP(B521,Sheet3!A:P,15,FALSE)</f>
        <v>0.277404894590851</v>
      </c>
      <c r="H521">
        <f>VLOOKUP(B521,Sheet3!A:P,16,FALSE)</f>
        <v>0.188547777964656</v>
      </c>
      <c r="I521">
        <f t="shared" si="19"/>
        <v>76.3333333333333</v>
      </c>
      <c r="J521">
        <f t="shared" si="18"/>
        <v>77.3139035430304</v>
      </c>
    </row>
    <row r="522" spans="1:10">
      <c r="A522">
        <v>521</v>
      </c>
      <c r="B522">
        <v>8</v>
      </c>
      <c r="C522">
        <v>69</v>
      </c>
      <c r="D522">
        <v>82</v>
      </c>
      <c r="E522">
        <v>79</v>
      </c>
      <c r="F522">
        <f>VLOOKUP(B522,Sheet3!A:P,14,FALSE)</f>
        <v>0.534047327444493</v>
      </c>
      <c r="G522">
        <f>VLOOKUP(B522,Sheet3!A:P,15,FALSE)</f>
        <v>0.277404894590851</v>
      </c>
      <c r="H522">
        <f>VLOOKUP(B522,Sheet3!A:P,16,FALSE)</f>
        <v>0.188547777964656</v>
      </c>
      <c r="I522">
        <f t="shared" si="19"/>
        <v>76.6666666666667</v>
      </c>
      <c r="J522">
        <f t="shared" si="18"/>
        <v>74.4917414093276</v>
      </c>
    </row>
    <row r="523" spans="1:10">
      <c r="A523">
        <v>522</v>
      </c>
      <c r="B523">
        <v>8</v>
      </c>
      <c r="C523">
        <v>81</v>
      </c>
      <c r="D523">
        <v>78</v>
      </c>
      <c r="E523">
        <v>72</v>
      </c>
      <c r="F523">
        <f>VLOOKUP(B523,Sheet3!A:P,14,FALSE)</f>
        <v>0.534047327444493</v>
      </c>
      <c r="G523">
        <f>VLOOKUP(B523,Sheet3!A:P,15,FALSE)</f>
        <v>0.277404894590851</v>
      </c>
      <c r="H523">
        <f>VLOOKUP(B523,Sheet3!A:P,16,FALSE)</f>
        <v>0.188547777964656</v>
      </c>
      <c r="I523">
        <f t="shared" si="19"/>
        <v>77</v>
      </c>
      <c r="J523">
        <f t="shared" si="18"/>
        <v>78.4708553145455</v>
      </c>
    </row>
    <row r="524" spans="1:10">
      <c r="A524">
        <v>523</v>
      </c>
      <c r="B524">
        <v>8</v>
      </c>
      <c r="C524">
        <v>78</v>
      </c>
      <c r="D524">
        <v>77</v>
      </c>
      <c r="E524">
        <v>76</v>
      </c>
      <c r="F524">
        <f>VLOOKUP(B524,Sheet3!A:P,14,FALSE)</f>
        <v>0.534047327444493</v>
      </c>
      <c r="G524">
        <f>VLOOKUP(B524,Sheet3!A:P,15,FALSE)</f>
        <v>0.277404894590851</v>
      </c>
      <c r="H524">
        <f>VLOOKUP(B524,Sheet3!A:P,16,FALSE)</f>
        <v>0.188547777964656</v>
      </c>
      <c r="I524">
        <f t="shared" si="19"/>
        <v>77</v>
      </c>
      <c r="J524">
        <f t="shared" si="18"/>
        <v>77.3454995494798</v>
      </c>
    </row>
    <row r="525" spans="1:10">
      <c r="A525">
        <v>524</v>
      </c>
      <c r="B525">
        <v>8</v>
      </c>
      <c r="C525">
        <v>70</v>
      </c>
      <c r="D525">
        <v>84</v>
      </c>
      <c r="E525">
        <v>77</v>
      </c>
      <c r="F525">
        <f>VLOOKUP(B525,Sheet3!A:P,14,FALSE)</f>
        <v>0.534047327444493</v>
      </c>
      <c r="G525">
        <f>VLOOKUP(B525,Sheet3!A:P,15,FALSE)</f>
        <v>0.277404894590851</v>
      </c>
      <c r="H525">
        <f>VLOOKUP(B525,Sheet3!A:P,16,FALSE)</f>
        <v>0.188547777964656</v>
      </c>
      <c r="I525">
        <f t="shared" si="19"/>
        <v>77</v>
      </c>
      <c r="J525">
        <f t="shared" si="18"/>
        <v>75.2035029700245</v>
      </c>
    </row>
    <row r="526" spans="1:10">
      <c r="A526">
        <v>525</v>
      </c>
      <c r="B526">
        <v>8</v>
      </c>
      <c r="C526">
        <v>81</v>
      </c>
      <c r="D526">
        <v>65</v>
      </c>
      <c r="E526">
        <v>85</v>
      </c>
      <c r="F526">
        <f>VLOOKUP(B526,Sheet3!A:P,14,FALSE)</f>
        <v>0.534047327444493</v>
      </c>
      <c r="G526">
        <f>VLOOKUP(B526,Sheet3!A:P,15,FALSE)</f>
        <v>0.277404894590851</v>
      </c>
      <c r="H526">
        <f>VLOOKUP(B526,Sheet3!A:P,16,FALSE)</f>
        <v>0.188547777964656</v>
      </c>
      <c r="I526">
        <f t="shared" si="19"/>
        <v>77</v>
      </c>
      <c r="J526">
        <f t="shared" si="18"/>
        <v>77.315712798405</v>
      </c>
    </row>
    <row r="527" spans="1:10">
      <c r="A527">
        <v>526</v>
      </c>
      <c r="B527">
        <v>8</v>
      </c>
      <c r="C527">
        <v>66</v>
      </c>
      <c r="D527">
        <v>79</v>
      </c>
      <c r="E527">
        <v>86</v>
      </c>
      <c r="F527">
        <f>VLOOKUP(B527,Sheet3!A:P,14,FALSE)</f>
        <v>0.534047327444493</v>
      </c>
      <c r="G527">
        <f>VLOOKUP(B527,Sheet3!A:P,15,FALSE)</f>
        <v>0.277404894590851</v>
      </c>
      <c r="H527">
        <f>VLOOKUP(B527,Sheet3!A:P,16,FALSE)</f>
        <v>0.188547777964656</v>
      </c>
      <c r="I527">
        <f t="shared" si="19"/>
        <v>77</v>
      </c>
      <c r="J527">
        <f t="shared" si="18"/>
        <v>73.3772191889742</v>
      </c>
    </row>
    <row r="528" spans="1:10">
      <c r="A528">
        <v>527</v>
      </c>
      <c r="B528">
        <v>8</v>
      </c>
      <c r="C528">
        <v>78</v>
      </c>
      <c r="D528">
        <v>80</v>
      </c>
      <c r="E528">
        <v>74</v>
      </c>
      <c r="F528">
        <f>VLOOKUP(B528,Sheet3!A:P,14,FALSE)</f>
        <v>0.534047327444493</v>
      </c>
      <c r="G528">
        <f>VLOOKUP(B528,Sheet3!A:P,15,FALSE)</f>
        <v>0.277404894590851</v>
      </c>
      <c r="H528">
        <f>VLOOKUP(B528,Sheet3!A:P,16,FALSE)</f>
        <v>0.188547777964656</v>
      </c>
      <c r="I528">
        <f t="shared" si="19"/>
        <v>77.3333333333333</v>
      </c>
      <c r="J528">
        <f t="shared" si="18"/>
        <v>77.8006186773231</v>
      </c>
    </row>
    <row r="529" spans="1:10">
      <c r="A529">
        <v>528</v>
      </c>
      <c r="B529">
        <v>8</v>
      </c>
      <c r="C529">
        <v>76</v>
      </c>
      <c r="D529">
        <v>81</v>
      </c>
      <c r="E529">
        <v>75</v>
      </c>
      <c r="F529">
        <f>VLOOKUP(B529,Sheet3!A:P,14,FALSE)</f>
        <v>0.534047327444493</v>
      </c>
      <c r="G529">
        <f>VLOOKUP(B529,Sheet3!A:P,15,FALSE)</f>
        <v>0.277404894590851</v>
      </c>
      <c r="H529">
        <f>VLOOKUP(B529,Sheet3!A:P,16,FALSE)</f>
        <v>0.188547777964656</v>
      </c>
      <c r="I529">
        <f t="shared" si="19"/>
        <v>77.3333333333333</v>
      </c>
      <c r="J529">
        <f t="shared" si="18"/>
        <v>77.1984766949896</v>
      </c>
    </row>
    <row r="530" spans="1:10">
      <c r="A530">
        <v>529</v>
      </c>
      <c r="B530">
        <v>8</v>
      </c>
      <c r="C530">
        <v>74</v>
      </c>
      <c r="D530">
        <v>81</v>
      </c>
      <c r="E530">
        <v>77</v>
      </c>
      <c r="F530">
        <f>VLOOKUP(B530,Sheet3!A:P,14,FALSE)</f>
        <v>0.534047327444493</v>
      </c>
      <c r="G530">
        <f>VLOOKUP(B530,Sheet3!A:P,15,FALSE)</f>
        <v>0.277404894590851</v>
      </c>
      <c r="H530">
        <f>VLOOKUP(B530,Sheet3!A:P,16,FALSE)</f>
        <v>0.188547777964656</v>
      </c>
      <c r="I530">
        <f t="shared" si="19"/>
        <v>77.3333333333333</v>
      </c>
      <c r="J530">
        <f t="shared" ref="J530:J593" si="20">C530*F530+D530*G530+E530*H530</f>
        <v>76.5074775960299</v>
      </c>
    </row>
    <row r="531" spans="1:10">
      <c r="A531">
        <v>530</v>
      </c>
      <c r="B531">
        <v>8</v>
      </c>
      <c r="C531">
        <v>70</v>
      </c>
      <c r="D531">
        <v>81</v>
      </c>
      <c r="E531">
        <v>81</v>
      </c>
      <c r="F531">
        <f>VLOOKUP(B531,Sheet3!A:P,14,FALSE)</f>
        <v>0.534047327444493</v>
      </c>
      <c r="G531">
        <f>VLOOKUP(B531,Sheet3!A:P,15,FALSE)</f>
        <v>0.277404894590851</v>
      </c>
      <c r="H531">
        <f>VLOOKUP(B531,Sheet3!A:P,16,FALSE)</f>
        <v>0.188547777964656</v>
      </c>
      <c r="I531">
        <f t="shared" si="19"/>
        <v>77.3333333333333</v>
      </c>
      <c r="J531">
        <f t="shared" si="20"/>
        <v>75.1254793981106</v>
      </c>
    </row>
    <row r="532" spans="1:10">
      <c r="A532">
        <v>531</v>
      </c>
      <c r="B532">
        <v>8</v>
      </c>
      <c r="C532">
        <v>78</v>
      </c>
      <c r="D532">
        <v>70</v>
      </c>
      <c r="E532">
        <v>84</v>
      </c>
      <c r="F532">
        <f>VLOOKUP(B532,Sheet3!A:P,14,FALSE)</f>
        <v>0.534047327444493</v>
      </c>
      <c r="G532">
        <f>VLOOKUP(B532,Sheet3!A:P,15,FALSE)</f>
        <v>0.277404894590851</v>
      </c>
      <c r="H532">
        <f>VLOOKUP(B532,Sheet3!A:P,16,FALSE)</f>
        <v>0.188547777964656</v>
      </c>
      <c r="I532">
        <f t="shared" si="19"/>
        <v>77.3333333333333</v>
      </c>
      <c r="J532">
        <f t="shared" si="20"/>
        <v>76.9120475110611</v>
      </c>
    </row>
    <row r="533" spans="1:10">
      <c r="A533">
        <v>532</v>
      </c>
      <c r="B533">
        <v>8</v>
      </c>
      <c r="C533">
        <v>75</v>
      </c>
      <c r="D533">
        <v>80</v>
      </c>
      <c r="E533">
        <v>78</v>
      </c>
      <c r="F533">
        <f>VLOOKUP(B533,Sheet3!A:P,14,FALSE)</f>
        <v>0.534047327444493</v>
      </c>
      <c r="G533">
        <f>VLOOKUP(B533,Sheet3!A:P,15,FALSE)</f>
        <v>0.277404894590851</v>
      </c>
      <c r="H533">
        <f>VLOOKUP(B533,Sheet3!A:P,16,FALSE)</f>
        <v>0.188547777964656</v>
      </c>
      <c r="I533">
        <f t="shared" si="19"/>
        <v>77.6666666666667</v>
      </c>
      <c r="J533">
        <f t="shared" si="20"/>
        <v>76.9526678068482</v>
      </c>
    </row>
    <row r="534" spans="1:10">
      <c r="A534">
        <v>533</v>
      </c>
      <c r="B534">
        <v>8</v>
      </c>
      <c r="C534">
        <v>82</v>
      </c>
      <c r="D534">
        <v>72</v>
      </c>
      <c r="E534">
        <v>79</v>
      </c>
      <c r="F534">
        <f>VLOOKUP(B534,Sheet3!A:P,14,FALSE)</f>
        <v>0.534047327444493</v>
      </c>
      <c r="G534">
        <f>VLOOKUP(B534,Sheet3!A:P,15,FALSE)</f>
        <v>0.277404894590851</v>
      </c>
      <c r="H534">
        <f>VLOOKUP(B534,Sheet3!A:P,16,FALSE)</f>
        <v>0.188547777964656</v>
      </c>
      <c r="I534">
        <f t="shared" si="19"/>
        <v>77.6666666666667</v>
      </c>
      <c r="J534">
        <f t="shared" si="20"/>
        <v>78.6603077201975</v>
      </c>
    </row>
    <row r="535" spans="1:10">
      <c r="A535">
        <v>534</v>
      </c>
      <c r="B535">
        <v>8</v>
      </c>
      <c r="C535">
        <v>70</v>
      </c>
      <c r="D535">
        <v>84</v>
      </c>
      <c r="E535">
        <v>79</v>
      </c>
      <c r="F535">
        <f>VLOOKUP(B535,Sheet3!A:P,14,FALSE)</f>
        <v>0.534047327444493</v>
      </c>
      <c r="G535">
        <f>VLOOKUP(B535,Sheet3!A:P,15,FALSE)</f>
        <v>0.277404894590851</v>
      </c>
      <c r="H535">
        <f>VLOOKUP(B535,Sheet3!A:P,16,FALSE)</f>
        <v>0.188547777964656</v>
      </c>
      <c r="I535">
        <f t="shared" si="19"/>
        <v>77.6666666666667</v>
      </c>
      <c r="J535">
        <f t="shared" si="20"/>
        <v>75.5805985259538</v>
      </c>
    </row>
    <row r="536" spans="1:10">
      <c r="A536">
        <v>535</v>
      </c>
      <c r="B536">
        <v>8</v>
      </c>
      <c r="C536">
        <v>81</v>
      </c>
      <c r="D536">
        <v>72</v>
      </c>
      <c r="E536">
        <v>80</v>
      </c>
      <c r="F536">
        <f>VLOOKUP(B536,Sheet3!A:P,14,FALSE)</f>
        <v>0.534047327444493</v>
      </c>
      <c r="G536">
        <f>VLOOKUP(B536,Sheet3!A:P,15,FALSE)</f>
        <v>0.277404894590851</v>
      </c>
      <c r="H536">
        <f>VLOOKUP(B536,Sheet3!A:P,16,FALSE)</f>
        <v>0.188547777964656</v>
      </c>
      <c r="I536">
        <f t="shared" si="19"/>
        <v>77.6666666666667</v>
      </c>
      <c r="J536">
        <f t="shared" si="20"/>
        <v>78.3148081707177</v>
      </c>
    </row>
    <row r="537" spans="1:10">
      <c r="A537">
        <v>536</v>
      </c>
      <c r="B537">
        <v>8</v>
      </c>
      <c r="C537">
        <v>77</v>
      </c>
      <c r="D537">
        <v>75</v>
      </c>
      <c r="E537">
        <v>81</v>
      </c>
      <c r="F537">
        <f>VLOOKUP(B537,Sheet3!A:P,14,FALSE)</f>
        <v>0.534047327444493</v>
      </c>
      <c r="G537">
        <f>VLOOKUP(B537,Sheet3!A:P,15,FALSE)</f>
        <v>0.277404894590851</v>
      </c>
      <c r="H537">
        <f>VLOOKUP(B537,Sheet3!A:P,16,FALSE)</f>
        <v>0.188547777964656</v>
      </c>
      <c r="I537">
        <f t="shared" si="19"/>
        <v>77.6666666666667</v>
      </c>
      <c r="J537">
        <f t="shared" si="20"/>
        <v>77.1993813226769</v>
      </c>
    </row>
    <row r="538" spans="1:10">
      <c r="A538">
        <v>537</v>
      </c>
      <c r="B538">
        <v>8</v>
      </c>
      <c r="C538">
        <v>89</v>
      </c>
      <c r="D538">
        <v>82</v>
      </c>
      <c r="E538">
        <v>63</v>
      </c>
      <c r="F538">
        <f>VLOOKUP(B538,Sheet3!A:P,14,FALSE)</f>
        <v>0.534047327444493</v>
      </c>
      <c r="G538">
        <f>VLOOKUP(B538,Sheet3!A:P,15,FALSE)</f>
        <v>0.277404894590851</v>
      </c>
      <c r="H538">
        <f>VLOOKUP(B538,Sheet3!A:P,16,FALSE)</f>
        <v>0.188547777964656</v>
      </c>
      <c r="I538">
        <f t="shared" si="19"/>
        <v>78</v>
      </c>
      <c r="J538">
        <f t="shared" si="20"/>
        <v>82.155923510783</v>
      </c>
    </row>
    <row r="539" spans="1:10">
      <c r="A539">
        <v>538</v>
      </c>
      <c r="B539">
        <v>8</v>
      </c>
      <c r="C539">
        <v>84</v>
      </c>
      <c r="D539">
        <v>76</v>
      </c>
      <c r="E539">
        <v>74</v>
      </c>
      <c r="F539">
        <f>VLOOKUP(B539,Sheet3!A:P,14,FALSE)</f>
        <v>0.534047327444493</v>
      </c>
      <c r="G539">
        <f>VLOOKUP(B539,Sheet3!A:P,15,FALSE)</f>
        <v>0.277404894590851</v>
      </c>
      <c r="H539">
        <f>VLOOKUP(B539,Sheet3!A:P,16,FALSE)</f>
        <v>0.188547777964656</v>
      </c>
      <c r="I539">
        <f t="shared" si="19"/>
        <v>78</v>
      </c>
      <c r="J539">
        <f t="shared" si="20"/>
        <v>79.8952830636266</v>
      </c>
    </row>
    <row r="540" spans="1:10">
      <c r="A540">
        <v>539</v>
      </c>
      <c r="B540">
        <v>8</v>
      </c>
      <c r="C540">
        <v>81</v>
      </c>
      <c r="D540">
        <v>78</v>
      </c>
      <c r="E540">
        <v>75</v>
      </c>
      <c r="F540">
        <f>VLOOKUP(B540,Sheet3!A:P,14,FALSE)</f>
        <v>0.534047327444493</v>
      </c>
      <c r="G540">
        <f>VLOOKUP(B540,Sheet3!A:P,15,FALSE)</f>
        <v>0.277404894590851</v>
      </c>
      <c r="H540">
        <f>VLOOKUP(B540,Sheet3!A:P,16,FALSE)</f>
        <v>0.188547777964656</v>
      </c>
      <c r="I540">
        <f t="shared" si="19"/>
        <v>78</v>
      </c>
      <c r="J540">
        <f t="shared" si="20"/>
        <v>79.0364986484395</v>
      </c>
    </row>
    <row r="541" spans="1:10">
      <c r="A541">
        <v>540</v>
      </c>
      <c r="B541">
        <v>8</v>
      </c>
      <c r="C541">
        <v>75</v>
      </c>
      <c r="D541">
        <v>83</v>
      </c>
      <c r="E541">
        <v>76</v>
      </c>
      <c r="F541">
        <f>VLOOKUP(B541,Sheet3!A:P,14,FALSE)</f>
        <v>0.534047327444493</v>
      </c>
      <c r="G541">
        <f>VLOOKUP(B541,Sheet3!A:P,15,FALSE)</f>
        <v>0.277404894590851</v>
      </c>
      <c r="H541">
        <f>VLOOKUP(B541,Sheet3!A:P,16,FALSE)</f>
        <v>0.188547777964656</v>
      </c>
      <c r="I541">
        <f t="shared" si="19"/>
        <v>78</v>
      </c>
      <c r="J541">
        <f t="shared" si="20"/>
        <v>77.4077869346915</v>
      </c>
    </row>
    <row r="542" spans="1:10">
      <c r="A542">
        <v>541</v>
      </c>
      <c r="B542">
        <v>8</v>
      </c>
      <c r="C542">
        <v>78</v>
      </c>
      <c r="D542">
        <v>70</v>
      </c>
      <c r="E542">
        <v>86</v>
      </c>
      <c r="F542">
        <f>VLOOKUP(B542,Sheet3!A:P,14,FALSE)</f>
        <v>0.534047327444493</v>
      </c>
      <c r="G542">
        <f>VLOOKUP(B542,Sheet3!A:P,15,FALSE)</f>
        <v>0.277404894590851</v>
      </c>
      <c r="H542">
        <f>VLOOKUP(B542,Sheet3!A:P,16,FALSE)</f>
        <v>0.188547777964656</v>
      </c>
      <c r="I542">
        <f t="shared" si="19"/>
        <v>78</v>
      </c>
      <c r="J542">
        <f t="shared" si="20"/>
        <v>77.2891430669904</v>
      </c>
    </row>
    <row r="543" spans="1:10">
      <c r="A543">
        <v>542</v>
      </c>
      <c r="B543">
        <v>8</v>
      </c>
      <c r="C543">
        <v>80</v>
      </c>
      <c r="D543">
        <v>70</v>
      </c>
      <c r="E543">
        <v>85</v>
      </c>
      <c r="F543">
        <f>VLOOKUP(B543,Sheet3!A:P,14,FALSE)</f>
        <v>0.534047327444493</v>
      </c>
      <c r="G543">
        <f>VLOOKUP(B543,Sheet3!A:P,15,FALSE)</f>
        <v>0.277404894590851</v>
      </c>
      <c r="H543">
        <f>VLOOKUP(B543,Sheet3!A:P,16,FALSE)</f>
        <v>0.188547777964656</v>
      </c>
      <c r="I543">
        <f t="shared" si="19"/>
        <v>78.3333333333333</v>
      </c>
      <c r="J543">
        <f t="shared" si="20"/>
        <v>78.1686899439148</v>
      </c>
    </row>
    <row r="544" spans="1:10">
      <c r="A544">
        <v>543</v>
      </c>
      <c r="B544">
        <v>8</v>
      </c>
      <c r="C544">
        <v>75</v>
      </c>
      <c r="D544">
        <v>75</v>
      </c>
      <c r="E544">
        <v>85</v>
      </c>
      <c r="F544">
        <f>VLOOKUP(B544,Sheet3!A:P,14,FALSE)</f>
        <v>0.534047327444493</v>
      </c>
      <c r="G544">
        <f>VLOOKUP(B544,Sheet3!A:P,15,FALSE)</f>
        <v>0.277404894590851</v>
      </c>
      <c r="H544">
        <f>VLOOKUP(B544,Sheet3!A:P,16,FALSE)</f>
        <v>0.188547777964656</v>
      </c>
      <c r="I544">
        <f t="shared" si="19"/>
        <v>78.3333333333333</v>
      </c>
      <c r="J544">
        <f t="shared" si="20"/>
        <v>76.8854777796466</v>
      </c>
    </row>
    <row r="545" spans="1:10">
      <c r="A545">
        <v>544</v>
      </c>
      <c r="B545">
        <v>8</v>
      </c>
      <c r="C545">
        <v>85</v>
      </c>
      <c r="D545">
        <v>81</v>
      </c>
      <c r="E545">
        <v>70</v>
      </c>
      <c r="F545">
        <f>VLOOKUP(B545,Sheet3!A:P,14,FALSE)</f>
        <v>0.534047327444493</v>
      </c>
      <c r="G545">
        <f>VLOOKUP(B545,Sheet3!A:P,15,FALSE)</f>
        <v>0.277404894590851</v>
      </c>
      <c r="H545">
        <f>VLOOKUP(B545,Sheet3!A:P,16,FALSE)</f>
        <v>0.188547777964656</v>
      </c>
      <c r="I545">
        <f t="shared" si="19"/>
        <v>78.6666666666667</v>
      </c>
      <c r="J545">
        <f t="shared" si="20"/>
        <v>81.0621637521668</v>
      </c>
    </row>
    <row r="546" spans="1:10">
      <c r="A546">
        <v>545</v>
      </c>
      <c r="B546">
        <v>8</v>
      </c>
      <c r="C546">
        <v>72</v>
      </c>
      <c r="D546">
        <v>88</v>
      </c>
      <c r="E546">
        <v>76</v>
      </c>
      <c r="F546">
        <f>VLOOKUP(B546,Sheet3!A:P,14,FALSE)</f>
        <v>0.534047327444493</v>
      </c>
      <c r="G546">
        <f>VLOOKUP(B546,Sheet3!A:P,15,FALSE)</f>
        <v>0.277404894590851</v>
      </c>
      <c r="H546">
        <f>VLOOKUP(B546,Sheet3!A:P,16,FALSE)</f>
        <v>0.188547777964656</v>
      </c>
      <c r="I546">
        <f t="shared" si="19"/>
        <v>78.6666666666667</v>
      </c>
      <c r="J546">
        <f t="shared" si="20"/>
        <v>77.1926694253122</v>
      </c>
    </row>
    <row r="547" spans="1:10">
      <c r="A547">
        <v>546</v>
      </c>
      <c r="B547">
        <v>8</v>
      </c>
      <c r="C547">
        <v>75</v>
      </c>
      <c r="D547">
        <v>79</v>
      </c>
      <c r="E547">
        <v>82</v>
      </c>
      <c r="F547">
        <f>VLOOKUP(B547,Sheet3!A:P,14,FALSE)</f>
        <v>0.534047327444493</v>
      </c>
      <c r="G547">
        <f>VLOOKUP(B547,Sheet3!A:P,15,FALSE)</f>
        <v>0.277404894590851</v>
      </c>
      <c r="H547">
        <f>VLOOKUP(B547,Sheet3!A:P,16,FALSE)</f>
        <v>0.188547777964656</v>
      </c>
      <c r="I547">
        <f t="shared" si="19"/>
        <v>78.6666666666667</v>
      </c>
      <c r="J547">
        <f t="shared" si="20"/>
        <v>77.429454024116</v>
      </c>
    </row>
    <row r="548" spans="1:10">
      <c r="A548">
        <v>547</v>
      </c>
      <c r="B548">
        <v>8</v>
      </c>
      <c r="C548">
        <v>83</v>
      </c>
      <c r="D548">
        <v>70</v>
      </c>
      <c r="E548">
        <v>83</v>
      </c>
      <c r="F548">
        <f>VLOOKUP(B548,Sheet3!A:P,14,FALSE)</f>
        <v>0.534047327444493</v>
      </c>
      <c r="G548">
        <f>VLOOKUP(B548,Sheet3!A:P,15,FALSE)</f>
        <v>0.277404894590851</v>
      </c>
      <c r="H548">
        <f>VLOOKUP(B548,Sheet3!A:P,16,FALSE)</f>
        <v>0.188547777964656</v>
      </c>
      <c r="I548">
        <f t="shared" si="19"/>
        <v>78.6666666666667</v>
      </c>
      <c r="J548">
        <f t="shared" si="20"/>
        <v>79.3937363703189</v>
      </c>
    </row>
    <row r="549" spans="1:10">
      <c r="A549">
        <v>548</v>
      </c>
      <c r="B549">
        <v>8</v>
      </c>
      <c r="C549">
        <v>87</v>
      </c>
      <c r="D549">
        <v>72</v>
      </c>
      <c r="E549">
        <v>78</v>
      </c>
      <c r="F549">
        <f>VLOOKUP(B549,Sheet3!A:P,14,FALSE)</f>
        <v>0.534047327444493</v>
      </c>
      <c r="G549">
        <f>VLOOKUP(B549,Sheet3!A:P,15,FALSE)</f>
        <v>0.277404894590851</v>
      </c>
      <c r="H549">
        <f>VLOOKUP(B549,Sheet3!A:P,16,FALSE)</f>
        <v>0.188547777964656</v>
      </c>
      <c r="I549">
        <f t="shared" si="19"/>
        <v>79</v>
      </c>
      <c r="J549">
        <f t="shared" si="20"/>
        <v>81.1419965794553</v>
      </c>
    </row>
    <row r="550" spans="1:10">
      <c r="A550">
        <v>549</v>
      </c>
      <c r="B550">
        <v>8</v>
      </c>
      <c r="C550">
        <v>71</v>
      </c>
      <c r="D550">
        <v>78</v>
      </c>
      <c r="E550">
        <v>88</v>
      </c>
      <c r="F550">
        <f>VLOOKUP(B550,Sheet3!A:P,14,FALSE)</f>
        <v>0.534047327444493</v>
      </c>
      <c r="G550">
        <f>VLOOKUP(B550,Sheet3!A:P,15,FALSE)</f>
        <v>0.277404894590851</v>
      </c>
      <c r="H550">
        <f>VLOOKUP(B550,Sheet3!A:P,16,FALSE)</f>
        <v>0.188547777964656</v>
      </c>
      <c r="I550">
        <f t="shared" si="19"/>
        <v>79</v>
      </c>
      <c r="J550">
        <f t="shared" si="20"/>
        <v>76.1471464875351</v>
      </c>
    </row>
    <row r="551" spans="1:10">
      <c r="A551">
        <v>550</v>
      </c>
      <c r="B551">
        <v>8</v>
      </c>
      <c r="C551">
        <v>85</v>
      </c>
      <c r="D551">
        <v>81</v>
      </c>
      <c r="E551">
        <v>72</v>
      </c>
      <c r="F551">
        <f>VLOOKUP(B551,Sheet3!A:P,14,FALSE)</f>
        <v>0.534047327444493</v>
      </c>
      <c r="G551">
        <f>VLOOKUP(B551,Sheet3!A:P,15,FALSE)</f>
        <v>0.277404894590851</v>
      </c>
      <c r="H551">
        <f>VLOOKUP(B551,Sheet3!A:P,16,FALSE)</f>
        <v>0.188547777964656</v>
      </c>
      <c r="I551">
        <f t="shared" si="19"/>
        <v>79.3333333333333</v>
      </c>
      <c r="J551">
        <f t="shared" si="20"/>
        <v>81.4392593080961</v>
      </c>
    </row>
    <row r="552" spans="1:10">
      <c r="A552">
        <v>551</v>
      </c>
      <c r="B552">
        <v>8</v>
      </c>
      <c r="C552">
        <v>85</v>
      </c>
      <c r="D552">
        <v>75</v>
      </c>
      <c r="E552">
        <v>78</v>
      </c>
      <c r="F552">
        <f>VLOOKUP(B552,Sheet3!A:P,14,FALSE)</f>
        <v>0.534047327444493</v>
      </c>
      <c r="G552">
        <f>VLOOKUP(B552,Sheet3!A:P,15,FALSE)</f>
        <v>0.277404894590851</v>
      </c>
      <c r="H552">
        <f>VLOOKUP(B552,Sheet3!A:P,16,FALSE)</f>
        <v>0.188547777964656</v>
      </c>
      <c r="I552">
        <f t="shared" si="19"/>
        <v>79.3333333333333</v>
      </c>
      <c r="J552">
        <f t="shared" si="20"/>
        <v>80.9061166083389</v>
      </c>
    </row>
    <row r="553" spans="1:10">
      <c r="A553">
        <v>552</v>
      </c>
      <c r="B553">
        <v>8</v>
      </c>
      <c r="C553">
        <v>80</v>
      </c>
      <c r="D553">
        <v>78</v>
      </c>
      <c r="E553">
        <v>80</v>
      </c>
      <c r="F553">
        <f>VLOOKUP(B553,Sheet3!A:P,14,FALSE)</f>
        <v>0.534047327444493</v>
      </c>
      <c r="G553">
        <f>VLOOKUP(B553,Sheet3!A:P,15,FALSE)</f>
        <v>0.277404894590851</v>
      </c>
      <c r="H553">
        <f>VLOOKUP(B553,Sheet3!A:P,16,FALSE)</f>
        <v>0.188547777964656</v>
      </c>
      <c r="I553">
        <f t="shared" si="19"/>
        <v>79.3333333333333</v>
      </c>
      <c r="J553">
        <f t="shared" si="20"/>
        <v>79.4451902108183</v>
      </c>
    </row>
    <row r="554" spans="1:10">
      <c r="A554">
        <v>553</v>
      </c>
      <c r="B554">
        <v>8</v>
      </c>
      <c r="C554">
        <v>76</v>
      </c>
      <c r="D554">
        <v>81</v>
      </c>
      <c r="E554">
        <v>81</v>
      </c>
      <c r="F554">
        <f>VLOOKUP(B554,Sheet3!A:P,14,FALSE)</f>
        <v>0.534047327444493</v>
      </c>
      <c r="G554">
        <f>VLOOKUP(B554,Sheet3!A:P,15,FALSE)</f>
        <v>0.277404894590851</v>
      </c>
      <c r="H554">
        <f>VLOOKUP(B554,Sheet3!A:P,16,FALSE)</f>
        <v>0.188547777964656</v>
      </c>
      <c r="I554">
        <f t="shared" si="19"/>
        <v>79.3333333333333</v>
      </c>
      <c r="J554">
        <f t="shared" si="20"/>
        <v>78.3297633627775</v>
      </c>
    </row>
    <row r="555" spans="1:10">
      <c r="A555">
        <v>554</v>
      </c>
      <c r="B555">
        <v>8</v>
      </c>
      <c r="C555">
        <v>80</v>
      </c>
      <c r="D555">
        <v>75</v>
      </c>
      <c r="E555">
        <v>83</v>
      </c>
      <c r="F555">
        <f>VLOOKUP(B555,Sheet3!A:P,14,FALSE)</f>
        <v>0.534047327444493</v>
      </c>
      <c r="G555">
        <f>VLOOKUP(B555,Sheet3!A:P,15,FALSE)</f>
        <v>0.277404894590851</v>
      </c>
      <c r="H555">
        <f>VLOOKUP(B555,Sheet3!A:P,16,FALSE)</f>
        <v>0.188547777964656</v>
      </c>
      <c r="I555">
        <f t="shared" si="19"/>
        <v>79.3333333333333</v>
      </c>
      <c r="J555">
        <f t="shared" si="20"/>
        <v>79.1786188609397</v>
      </c>
    </row>
    <row r="556" spans="1:10">
      <c r="A556">
        <v>555</v>
      </c>
      <c r="B556">
        <v>8</v>
      </c>
      <c r="C556">
        <v>79</v>
      </c>
      <c r="D556">
        <v>80</v>
      </c>
      <c r="E556">
        <v>80</v>
      </c>
      <c r="F556">
        <f>VLOOKUP(B556,Sheet3!A:P,14,FALSE)</f>
        <v>0.534047327444493</v>
      </c>
      <c r="G556">
        <f>VLOOKUP(B556,Sheet3!A:P,15,FALSE)</f>
        <v>0.277404894590851</v>
      </c>
      <c r="H556">
        <f>VLOOKUP(B556,Sheet3!A:P,16,FALSE)</f>
        <v>0.188547777964656</v>
      </c>
      <c r="I556">
        <f t="shared" si="19"/>
        <v>79.6666666666667</v>
      </c>
      <c r="J556">
        <f t="shared" si="20"/>
        <v>79.4659526725555</v>
      </c>
    </row>
    <row r="557" spans="1:10">
      <c r="A557">
        <v>556</v>
      </c>
      <c r="B557">
        <v>8</v>
      </c>
      <c r="C557">
        <v>84</v>
      </c>
      <c r="D557">
        <v>72</v>
      </c>
      <c r="E557">
        <v>83</v>
      </c>
      <c r="F557">
        <f>VLOOKUP(B557,Sheet3!A:P,14,FALSE)</f>
        <v>0.534047327444493</v>
      </c>
      <c r="G557">
        <f>VLOOKUP(B557,Sheet3!A:P,15,FALSE)</f>
        <v>0.277404894590851</v>
      </c>
      <c r="H557">
        <f>VLOOKUP(B557,Sheet3!A:P,16,FALSE)</f>
        <v>0.188547777964656</v>
      </c>
      <c r="I557">
        <f t="shared" si="19"/>
        <v>79.6666666666667</v>
      </c>
      <c r="J557">
        <f t="shared" si="20"/>
        <v>80.4825934869451</v>
      </c>
    </row>
    <row r="558" spans="1:10">
      <c r="A558">
        <v>557</v>
      </c>
      <c r="B558">
        <v>8</v>
      </c>
      <c r="C558">
        <v>75</v>
      </c>
      <c r="D558">
        <v>78</v>
      </c>
      <c r="E558">
        <v>86</v>
      </c>
      <c r="F558">
        <f>VLOOKUP(B558,Sheet3!A:P,14,FALSE)</f>
        <v>0.534047327444493</v>
      </c>
      <c r="G558">
        <f>VLOOKUP(B558,Sheet3!A:P,15,FALSE)</f>
        <v>0.277404894590851</v>
      </c>
      <c r="H558">
        <f>VLOOKUP(B558,Sheet3!A:P,16,FALSE)</f>
        <v>0.188547777964656</v>
      </c>
      <c r="I558">
        <f t="shared" si="19"/>
        <v>79.6666666666667</v>
      </c>
      <c r="J558">
        <f t="shared" si="20"/>
        <v>77.9062402413838</v>
      </c>
    </row>
    <row r="559" spans="1:10">
      <c r="A559">
        <v>558</v>
      </c>
      <c r="B559">
        <v>8</v>
      </c>
      <c r="C559">
        <v>85</v>
      </c>
      <c r="D559">
        <v>95</v>
      </c>
      <c r="E559">
        <v>60</v>
      </c>
      <c r="F559">
        <f>VLOOKUP(B559,Sheet3!A:P,14,FALSE)</f>
        <v>0.534047327444493</v>
      </c>
      <c r="G559">
        <f>VLOOKUP(B559,Sheet3!A:P,15,FALSE)</f>
        <v>0.277404894590851</v>
      </c>
      <c r="H559">
        <f>VLOOKUP(B559,Sheet3!A:P,16,FALSE)</f>
        <v>0.188547777964656</v>
      </c>
      <c r="I559">
        <f t="shared" si="19"/>
        <v>80</v>
      </c>
      <c r="J559">
        <f t="shared" si="20"/>
        <v>83.0603544967921</v>
      </c>
    </row>
    <row r="560" spans="1:10">
      <c r="A560">
        <v>559</v>
      </c>
      <c r="B560">
        <v>8</v>
      </c>
      <c r="C560">
        <v>76</v>
      </c>
      <c r="D560">
        <v>85</v>
      </c>
      <c r="E560">
        <v>79</v>
      </c>
      <c r="F560">
        <f>VLOOKUP(B560,Sheet3!A:P,14,FALSE)</f>
        <v>0.534047327444493</v>
      </c>
      <c r="G560">
        <f>VLOOKUP(B560,Sheet3!A:P,15,FALSE)</f>
        <v>0.277404894590851</v>
      </c>
      <c r="H560">
        <f>VLOOKUP(B560,Sheet3!A:P,16,FALSE)</f>
        <v>0.188547777964656</v>
      </c>
      <c r="I560">
        <f t="shared" si="19"/>
        <v>80</v>
      </c>
      <c r="J560">
        <f t="shared" si="20"/>
        <v>79.0622873852116</v>
      </c>
    </row>
    <row r="561" spans="1:10">
      <c r="A561">
        <v>560</v>
      </c>
      <c r="B561">
        <v>8</v>
      </c>
      <c r="C561">
        <v>80</v>
      </c>
      <c r="D561">
        <v>80</v>
      </c>
      <c r="E561">
        <v>80</v>
      </c>
      <c r="F561">
        <f>VLOOKUP(B561,Sheet3!A:P,14,FALSE)</f>
        <v>0.534047327444493</v>
      </c>
      <c r="G561">
        <f>VLOOKUP(B561,Sheet3!A:P,15,FALSE)</f>
        <v>0.277404894590851</v>
      </c>
      <c r="H561">
        <f>VLOOKUP(B561,Sheet3!A:P,16,FALSE)</f>
        <v>0.188547777964656</v>
      </c>
      <c r="I561">
        <f t="shared" si="19"/>
        <v>80</v>
      </c>
      <c r="J561">
        <f t="shared" si="20"/>
        <v>80</v>
      </c>
    </row>
    <row r="562" spans="1:10">
      <c r="A562">
        <v>561</v>
      </c>
      <c r="B562">
        <v>8</v>
      </c>
      <c r="C562">
        <v>76</v>
      </c>
      <c r="D562">
        <v>84</v>
      </c>
      <c r="E562">
        <v>80</v>
      </c>
      <c r="F562">
        <f>VLOOKUP(B562,Sheet3!A:P,14,FALSE)</f>
        <v>0.534047327444493</v>
      </c>
      <c r="G562">
        <f>VLOOKUP(B562,Sheet3!A:P,15,FALSE)</f>
        <v>0.277404894590851</v>
      </c>
      <c r="H562">
        <f>VLOOKUP(B562,Sheet3!A:P,16,FALSE)</f>
        <v>0.188547777964656</v>
      </c>
      <c r="I562">
        <f t="shared" si="19"/>
        <v>80</v>
      </c>
      <c r="J562">
        <f t="shared" si="20"/>
        <v>78.9734302685854</v>
      </c>
    </row>
    <row r="563" spans="1:10">
      <c r="A563">
        <v>562</v>
      </c>
      <c r="B563">
        <v>8</v>
      </c>
      <c r="C563">
        <v>81</v>
      </c>
      <c r="D563">
        <v>75</v>
      </c>
      <c r="E563">
        <v>84</v>
      </c>
      <c r="F563">
        <f>VLOOKUP(B563,Sheet3!A:P,14,FALSE)</f>
        <v>0.534047327444493</v>
      </c>
      <c r="G563">
        <f>VLOOKUP(B563,Sheet3!A:P,15,FALSE)</f>
        <v>0.277404894590851</v>
      </c>
      <c r="H563">
        <f>VLOOKUP(B563,Sheet3!A:P,16,FALSE)</f>
        <v>0.188547777964656</v>
      </c>
      <c r="I563">
        <f t="shared" si="19"/>
        <v>80</v>
      </c>
      <c r="J563">
        <f t="shared" si="20"/>
        <v>79.9012139663489</v>
      </c>
    </row>
    <row r="564" spans="1:10">
      <c r="A564">
        <v>563</v>
      </c>
      <c r="B564">
        <v>8</v>
      </c>
      <c r="C564">
        <v>75</v>
      </c>
      <c r="D564">
        <v>95</v>
      </c>
      <c r="E564">
        <v>71</v>
      </c>
      <c r="F564">
        <f>VLOOKUP(B564,Sheet3!A:P,14,FALSE)</f>
        <v>0.534047327444493</v>
      </c>
      <c r="G564">
        <f>VLOOKUP(B564,Sheet3!A:P,15,FALSE)</f>
        <v>0.277404894590851</v>
      </c>
      <c r="H564">
        <f>VLOOKUP(B564,Sheet3!A:P,16,FALSE)</f>
        <v>0.188547777964656</v>
      </c>
      <c r="I564">
        <f t="shared" si="19"/>
        <v>80.3333333333333</v>
      </c>
      <c r="J564">
        <f t="shared" si="20"/>
        <v>79.7939067799584</v>
      </c>
    </row>
    <row r="565" spans="1:10">
      <c r="A565">
        <v>564</v>
      </c>
      <c r="B565">
        <v>8</v>
      </c>
      <c r="C565">
        <v>82</v>
      </c>
      <c r="D565">
        <v>85</v>
      </c>
      <c r="E565">
        <v>74</v>
      </c>
      <c r="F565">
        <f>VLOOKUP(B565,Sheet3!A:P,14,FALSE)</f>
        <v>0.534047327444493</v>
      </c>
      <c r="G565">
        <f>VLOOKUP(B565,Sheet3!A:P,15,FALSE)</f>
        <v>0.277404894590851</v>
      </c>
      <c r="H565">
        <f>VLOOKUP(B565,Sheet3!A:P,16,FALSE)</f>
        <v>0.188547777964656</v>
      </c>
      <c r="I565">
        <f t="shared" si="19"/>
        <v>80.3333333333333</v>
      </c>
      <c r="J565">
        <f t="shared" si="20"/>
        <v>81.3238324600553</v>
      </c>
    </row>
    <row r="566" spans="1:10">
      <c r="A566">
        <v>565</v>
      </c>
      <c r="B566">
        <v>8</v>
      </c>
      <c r="C566">
        <v>81</v>
      </c>
      <c r="D566">
        <v>84</v>
      </c>
      <c r="E566">
        <v>76</v>
      </c>
      <c r="F566">
        <f>VLOOKUP(B566,Sheet3!A:P,14,FALSE)</f>
        <v>0.534047327444493</v>
      </c>
      <c r="G566">
        <f>VLOOKUP(B566,Sheet3!A:P,15,FALSE)</f>
        <v>0.277404894590851</v>
      </c>
      <c r="H566">
        <f>VLOOKUP(B566,Sheet3!A:P,16,FALSE)</f>
        <v>0.188547777964656</v>
      </c>
      <c r="I566">
        <f t="shared" si="19"/>
        <v>80.3333333333333</v>
      </c>
      <c r="J566">
        <f t="shared" si="20"/>
        <v>80.8894757939493</v>
      </c>
    </row>
    <row r="567" spans="1:10">
      <c r="A567">
        <v>566</v>
      </c>
      <c r="B567">
        <v>8</v>
      </c>
      <c r="C567">
        <v>83</v>
      </c>
      <c r="D567">
        <v>78</v>
      </c>
      <c r="E567">
        <v>80</v>
      </c>
      <c r="F567">
        <f>VLOOKUP(B567,Sheet3!A:P,14,FALSE)</f>
        <v>0.534047327444493</v>
      </c>
      <c r="G567">
        <f>VLOOKUP(B567,Sheet3!A:P,15,FALSE)</f>
        <v>0.277404894590851</v>
      </c>
      <c r="H567">
        <f>VLOOKUP(B567,Sheet3!A:P,16,FALSE)</f>
        <v>0.188547777964656</v>
      </c>
      <c r="I567">
        <f t="shared" si="19"/>
        <v>80.3333333333333</v>
      </c>
      <c r="J567">
        <f t="shared" si="20"/>
        <v>81.0473321931518</v>
      </c>
    </row>
    <row r="568" spans="1:10">
      <c r="A568">
        <v>567</v>
      </c>
      <c r="B568">
        <v>8</v>
      </c>
      <c r="C568">
        <v>78</v>
      </c>
      <c r="D568">
        <v>79</v>
      </c>
      <c r="E568">
        <v>84</v>
      </c>
      <c r="F568">
        <f>VLOOKUP(B568,Sheet3!A:P,14,FALSE)</f>
        <v>0.534047327444493</v>
      </c>
      <c r="G568">
        <f>VLOOKUP(B568,Sheet3!A:P,15,FALSE)</f>
        <v>0.277404894590851</v>
      </c>
      <c r="H568">
        <f>VLOOKUP(B568,Sheet3!A:P,16,FALSE)</f>
        <v>0.188547777964656</v>
      </c>
      <c r="I568">
        <f t="shared" si="19"/>
        <v>80.3333333333333</v>
      </c>
      <c r="J568">
        <f t="shared" si="20"/>
        <v>79.4086915623788</v>
      </c>
    </row>
    <row r="569" spans="1:10">
      <c r="A569">
        <v>568</v>
      </c>
      <c r="B569">
        <v>8</v>
      </c>
      <c r="C569">
        <v>82</v>
      </c>
      <c r="D569">
        <v>89</v>
      </c>
      <c r="E569">
        <v>71</v>
      </c>
      <c r="F569">
        <f>VLOOKUP(B569,Sheet3!A:P,14,FALSE)</f>
        <v>0.534047327444493</v>
      </c>
      <c r="G569">
        <f>VLOOKUP(B569,Sheet3!A:P,15,FALSE)</f>
        <v>0.277404894590851</v>
      </c>
      <c r="H569">
        <f>VLOOKUP(B569,Sheet3!A:P,16,FALSE)</f>
        <v>0.188547777964656</v>
      </c>
      <c r="I569">
        <f t="shared" si="19"/>
        <v>80.6666666666667</v>
      </c>
      <c r="J569">
        <f t="shared" si="20"/>
        <v>81.8678087045247</v>
      </c>
    </row>
    <row r="570" spans="1:10">
      <c r="A570">
        <v>569</v>
      </c>
      <c r="B570">
        <v>8</v>
      </c>
      <c r="C570">
        <v>87</v>
      </c>
      <c r="D570">
        <v>75</v>
      </c>
      <c r="E570">
        <v>80</v>
      </c>
      <c r="F570">
        <f>VLOOKUP(B570,Sheet3!A:P,14,FALSE)</f>
        <v>0.534047327444493</v>
      </c>
      <c r="G570">
        <f>VLOOKUP(B570,Sheet3!A:P,15,FALSE)</f>
        <v>0.277404894590851</v>
      </c>
      <c r="H570">
        <f>VLOOKUP(B570,Sheet3!A:P,16,FALSE)</f>
        <v>0.188547777964656</v>
      </c>
      <c r="I570">
        <f t="shared" si="19"/>
        <v>80.6666666666667</v>
      </c>
      <c r="J570">
        <f t="shared" si="20"/>
        <v>82.3513068191572</v>
      </c>
    </row>
    <row r="571" spans="1:10">
      <c r="A571">
        <v>570</v>
      </c>
      <c r="B571">
        <v>8</v>
      </c>
      <c r="C571">
        <v>78</v>
      </c>
      <c r="D571">
        <v>82</v>
      </c>
      <c r="E571">
        <v>82</v>
      </c>
      <c r="F571">
        <f>VLOOKUP(B571,Sheet3!A:P,14,FALSE)</f>
        <v>0.534047327444493</v>
      </c>
      <c r="G571">
        <f>VLOOKUP(B571,Sheet3!A:P,15,FALSE)</f>
        <v>0.277404894590851</v>
      </c>
      <c r="H571">
        <f>VLOOKUP(B571,Sheet3!A:P,16,FALSE)</f>
        <v>0.188547777964656</v>
      </c>
      <c r="I571">
        <f t="shared" si="19"/>
        <v>80.6666666666667</v>
      </c>
      <c r="J571">
        <f t="shared" si="20"/>
        <v>79.863810690222</v>
      </c>
    </row>
    <row r="572" spans="1:10">
      <c r="A572">
        <v>571</v>
      </c>
      <c r="B572">
        <v>8</v>
      </c>
      <c r="C572">
        <v>85</v>
      </c>
      <c r="D572">
        <v>71</v>
      </c>
      <c r="E572">
        <v>86</v>
      </c>
      <c r="F572">
        <f>VLOOKUP(B572,Sheet3!A:P,14,FALSE)</f>
        <v>0.534047327444493</v>
      </c>
      <c r="G572">
        <f>VLOOKUP(B572,Sheet3!A:P,15,FALSE)</f>
        <v>0.277404894590851</v>
      </c>
      <c r="H572">
        <f>VLOOKUP(B572,Sheet3!A:P,16,FALSE)</f>
        <v>0.188547777964656</v>
      </c>
      <c r="I572">
        <f t="shared" si="19"/>
        <v>80.6666666666667</v>
      </c>
      <c r="J572">
        <f t="shared" si="20"/>
        <v>81.3048792536927</v>
      </c>
    </row>
    <row r="573" spans="1:10">
      <c r="A573">
        <v>572</v>
      </c>
      <c r="B573">
        <v>8</v>
      </c>
      <c r="C573">
        <v>82</v>
      </c>
      <c r="D573">
        <v>72</v>
      </c>
      <c r="E573">
        <v>88</v>
      </c>
      <c r="F573">
        <f>VLOOKUP(B573,Sheet3!A:P,14,FALSE)</f>
        <v>0.534047327444493</v>
      </c>
      <c r="G573">
        <f>VLOOKUP(B573,Sheet3!A:P,15,FALSE)</f>
        <v>0.277404894590851</v>
      </c>
      <c r="H573">
        <f>VLOOKUP(B573,Sheet3!A:P,16,FALSE)</f>
        <v>0.188547777964656</v>
      </c>
      <c r="I573">
        <f t="shared" si="19"/>
        <v>80.6666666666667</v>
      </c>
      <c r="J573">
        <f t="shared" si="20"/>
        <v>80.3572377218794</v>
      </c>
    </row>
    <row r="574" spans="1:10">
      <c r="A574">
        <v>573</v>
      </c>
      <c r="B574">
        <v>8</v>
      </c>
      <c r="C574">
        <v>86</v>
      </c>
      <c r="D574">
        <v>65</v>
      </c>
      <c r="E574">
        <v>91</v>
      </c>
      <c r="F574">
        <f>VLOOKUP(B574,Sheet3!A:P,14,FALSE)</f>
        <v>0.534047327444493</v>
      </c>
      <c r="G574">
        <f>VLOOKUP(B574,Sheet3!A:P,15,FALSE)</f>
        <v>0.277404894590851</v>
      </c>
      <c r="H574">
        <f>VLOOKUP(B574,Sheet3!A:P,16,FALSE)</f>
        <v>0.188547777964656</v>
      </c>
      <c r="I574">
        <f t="shared" si="19"/>
        <v>80.6666666666667</v>
      </c>
      <c r="J574">
        <f t="shared" si="20"/>
        <v>81.1172361034154</v>
      </c>
    </row>
    <row r="575" spans="1:10">
      <c r="A575">
        <v>574</v>
      </c>
      <c r="B575">
        <v>8</v>
      </c>
      <c r="C575">
        <v>84</v>
      </c>
      <c r="D575">
        <v>74</v>
      </c>
      <c r="E575">
        <v>85</v>
      </c>
      <c r="F575">
        <f>VLOOKUP(B575,Sheet3!A:P,14,FALSE)</f>
        <v>0.534047327444493</v>
      </c>
      <c r="G575">
        <f>VLOOKUP(B575,Sheet3!A:P,15,FALSE)</f>
        <v>0.277404894590851</v>
      </c>
      <c r="H575">
        <f>VLOOKUP(B575,Sheet3!A:P,16,FALSE)</f>
        <v>0.188547777964656</v>
      </c>
      <c r="I575">
        <f t="shared" si="19"/>
        <v>81</v>
      </c>
      <c r="J575">
        <f t="shared" si="20"/>
        <v>81.4144988320561</v>
      </c>
    </row>
    <row r="576" spans="1:10">
      <c r="A576">
        <v>575</v>
      </c>
      <c r="B576">
        <v>8</v>
      </c>
      <c r="C576">
        <v>78</v>
      </c>
      <c r="D576">
        <v>88</v>
      </c>
      <c r="E576">
        <v>78</v>
      </c>
      <c r="F576">
        <f>VLOOKUP(B576,Sheet3!A:P,14,FALSE)</f>
        <v>0.534047327444493</v>
      </c>
      <c r="G576">
        <f>VLOOKUP(B576,Sheet3!A:P,15,FALSE)</f>
        <v>0.277404894590851</v>
      </c>
      <c r="H576">
        <f>VLOOKUP(B576,Sheet3!A:P,16,FALSE)</f>
        <v>0.188547777964656</v>
      </c>
      <c r="I576">
        <f t="shared" si="19"/>
        <v>81.3333333333333</v>
      </c>
      <c r="J576">
        <f t="shared" si="20"/>
        <v>80.7740489459085</v>
      </c>
    </row>
    <row r="577" spans="1:10">
      <c r="A577">
        <v>576</v>
      </c>
      <c r="B577">
        <v>8</v>
      </c>
      <c r="C577">
        <v>78</v>
      </c>
      <c r="D577">
        <v>86</v>
      </c>
      <c r="E577">
        <v>80</v>
      </c>
      <c r="F577">
        <f>VLOOKUP(B577,Sheet3!A:P,14,FALSE)</f>
        <v>0.534047327444493</v>
      </c>
      <c r="G577">
        <f>VLOOKUP(B577,Sheet3!A:P,15,FALSE)</f>
        <v>0.277404894590851</v>
      </c>
      <c r="H577">
        <f>VLOOKUP(B577,Sheet3!A:P,16,FALSE)</f>
        <v>0.188547777964656</v>
      </c>
      <c r="I577">
        <f t="shared" si="19"/>
        <v>81.3333333333333</v>
      </c>
      <c r="J577">
        <f t="shared" si="20"/>
        <v>80.5963347126561</v>
      </c>
    </row>
    <row r="578" spans="1:10">
      <c r="A578">
        <v>577</v>
      </c>
      <c r="B578">
        <v>8</v>
      </c>
      <c r="C578">
        <v>83</v>
      </c>
      <c r="D578">
        <v>80</v>
      </c>
      <c r="E578">
        <v>81</v>
      </c>
      <c r="F578">
        <f>VLOOKUP(B578,Sheet3!A:P,14,FALSE)</f>
        <v>0.534047327444493</v>
      </c>
      <c r="G578">
        <f>VLOOKUP(B578,Sheet3!A:P,15,FALSE)</f>
        <v>0.277404894590851</v>
      </c>
      <c r="H578">
        <f>VLOOKUP(B578,Sheet3!A:P,16,FALSE)</f>
        <v>0.188547777964656</v>
      </c>
      <c r="I578">
        <f t="shared" si="19"/>
        <v>81.3333333333333</v>
      </c>
      <c r="J578">
        <f t="shared" si="20"/>
        <v>81.7906897602981</v>
      </c>
    </row>
    <row r="579" spans="1:10">
      <c r="A579">
        <v>578</v>
      </c>
      <c r="B579">
        <v>8</v>
      </c>
      <c r="C579">
        <v>75</v>
      </c>
      <c r="D579">
        <v>76</v>
      </c>
      <c r="E579">
        <v>93</v>
      </c>
      <c r="F579">
        <f>VLOOKUP(B579,Sheet3!A:P,14,FALSE)</f>
        <v>0.534047327444493</v>
      </c>
      <c r="G579">
        <f>VLOOKUP(B579,Sheet3!A:P,15,FALSE)</f>
        <v>0.277404894590851</v>
      </c>
      <c r="H579">
        <f>VLOOKUP(B579,Sheet3!A:P,16,FALSE)</f>
        <v>0.188547777964656</v>
      </c>
      <c r="I579">
        <f t="shared" ref="I579:I642" si="21">AVERAGE(C579:E579)</f>
        <v>81.3333333333333</v>
      </c>
      <c r="J579">
        <f t="shared" si="20"/>
        <v>78.6712648979547</v>
      </c>
    </row>
    <row r="580" spans="1:10">
      <c r="A580">
        <v>579</v>
      </c>
      <c r="B580">
        <v>8</v>
      </c>
      <c r="C580">
        <v>78</v>
      </c>
      <c r="D580">
        <v>88</v>
      </c>
      <c r="E580">
        <v>79</v>
      </c>
      <c r="F580">
        <f>VLOOKUP(B580,Sheet3!A:P,14,FALSE)</f>
        <v>0.534047327444493</v>
      </c>
      <c r="G580">
        <f>VLOOKUP(B580,Sheet3!A:P,15,FALSE)</f>
        <v>0.277404894590851</v>
      </c>
      <c r="H580">
        <f>VLOOKUP(B580,Sheet3!A:P,16,FALSE)</f>
        <v>0.188547777964656</v>
      </c>
      <c r="I580">
        <f t="shared" si="21"/>
        <v>81.6666666666667</v>
      </c>
      <c r="J580">
        <f t="shared" si="20"/>
        <v>80.9625967238732</v>
      </c>
    </row>
    <row r="581" spans="1:10">
      <c r="A581">
        <v>580</v>
      </c>
      <c r="B581">
        <v>8</v>
      </c>
      <c r="C581">
        <v>83</v>
      </c>
      <c r="D581">
        <v>82</v>
      </c>
      <c r="E581">
        <v>80</v>
      </c>
      <c r="F581">
        <f>VLOOKUP(B581,Sheet3!A:P,14,FALSE)</f>
        <v>0.534047327444493</v>
      </c>
      <c r="G581">
        <f>VLOOKUP(B581,Sheet3!A:P,15,FALSE)</f>
        <v>0.277404894590851</v>
      </c>
      <c r="H581">
        <f>VLOOKUP(B581,Sheet3!A:P,16,FALSE)</f>
        <v>0.188547777964656</v>
      </c>
      <c r="I581">
        <f t="shared" si="21"/>
        <v>81.6666666666667</v>
      </c>
      <c r="J581">
        <f t="shared" si="20"/>
        <v>82.1569517715152</v>
      </c>
    </row>
    <row r="582" spans="1:10">
      <c r="A582">
        <v>581</v>
      </c>
      <c r="B582">
        <v>8</v>
      </c>
      <c r="C582">
        <v>82</v>
      </c>
      <c r="D582">
        <v>80</v>
      </c>
      <c r="E582">
        <v>84</v>
      </c>
      <c r="F582">
        <f>VLOOKUP(B582,Sheet3!A:P,14,FALSE)</f>
        <v>0.534047327444493</v>
      </c>
      <c r="G582">
        <f>VLOOKUP(B582,Sheet3!A:P,15,FALSE)</f>
        <v>0.277404894590851</v>
      </c>
      <c r="H582">
        <f>VLOOKUP(B582,Sheet3!A:P,16,FALSE)</f>
        <v>0.188547777964656</v>
      </c>
      <c r="I582">
        <f t="shared" si="21"/>
        <v>82</v>
      </c>
      <c r="J582">
        <f t="shared" si="20"/>
        <v>81.8222857667476</v>
      </c>
    </row>
    <row r="583" spans="1:10">
      <c r="A583">
        <v>582</v>
      </c>
      <c r="B583">
        <v>8</v>
      </c>
      <c r="C583">
        <v>80</v>
      </c>
      <c r="D583">
        <v>80</v>
      </c>
      <c r="E583">
        <v>85</v>
      </c>
      <c r="F583">
        <f>VLOOKUP(B583,Sheet3!A:P,14,FALSE)</f>
        <v>0.534047327444493</v>
      </c>
      <c r="G583">
        <f>VLOOKUP(B583,Sheet3!A:P,15,FALSE)</f>
        <v>0.277404894590851</v>
      </c>
      <c r="H583">
        <f>VLOOKUP(B583,Sheet3!A:P,16,FALSE)</f>
        <v>0.188547777964656</v>
      </c>
      <c r="I583">
        <f t="shared" si="21"/>
        <v>81.6666666666667</v>
      </c>
      <c r="J583">
        <f t="shared" si="20"/>
        <v>80.9427388898233</v>
      </c>
    </row>
    <row r="584" spans="1:10">
      <c r="A584">
        <v>583</v>
      </c>
      <c r="B584">
        <v>8</v>
      </c>
      <c r="C584">
        <v>81</v>
      </c>
      <c r="D584">
        <v>76</v>
      </c>
      <c r="E584">
        <v>88</v>
      </c>
      <c r="F584">
        <f>VLOOKUP(B584,Sheet3!A:P,14,FALSE)</f>
        <v>0.534047327444493</v>
      </c>
      <c r="G584">
        <f>VLOOKUP(B584,Sheet3!A:P,15,FALSE)</f>
        <v>0.277404894590851</v>
      </c>
      <c r="H584">
        <f>VLOOKUP(B584,Sheet3!A:P,16,FALSE)</f>
        <v>0.188547777964656</v>
      </c>
      <c r="I584">
        <f t="shared" si="21"/>
        <v>81.6666666666667</v>
      </c>
      <c r="J584">
        <f t="shared" si="20"/>
        <v>80.9328099727983</v>
      </c>
    </row>
    <row r="585" spans="1:10">
      <c r="A585">
        <v>584</v>
      </c>
      <c r="B585">
        <v>8</v>
      </c>
      <c r="C585">
        <v>79</v>
      </c>
      <c r="D585">
        <v>71</v>
      </c>
      <c r="E585">
        <v>95</v>
      </c>
      <c r="F585">
        <f>VLOOKUP(B585,Sheet3!A:P,14,FALSE)</f>
        <v>0.534047327444493</v>
      </c>
      <c r="G585">
        <f>VLOOKUP(B585,Sheet3!A:P,15,FALSE)</f>
        <v>0.277404894590851</v>
      </c>
      <c r="H585">
        <f>VLOOKUP(B585,Sheet3!A:P,16,FALSE)</f>
        <v>0.188547777964656</v>
      </c>
      <c r="I585">
        <f t="shared" si="21"/>
        <v>81.6666666666667</v>
      </c>
      <c r="J585">
        <f t="shared" si="20"/>
        <v>79.7975252907077</v>
      </c>
    </row>
    <row r="586" spans="1:10">
      <c r="A586">
        <v>585</v>
      </c>
      <c r="B586">
        <v>8</v>
      </c>
      <c r="C586">
        <v>84</v>
      </c>
      <c r="D586">
        <v>82</v>
      </c>
      <c r="E586">
        <v>80</v>
      </c>
      <c r="F586">
        <f>VLOOKUP(B586,Sheet3!A:P,14,FALSE)</f>
        <v>0.534047327444493</v>
      </c>
      <c r="G586">
        <f>VLOOKUP(B586,Sheet3!A:P,15,FALSE)</f>
        <v>0.277404894590851</v>
      </c>
      <c r="H586">
        <f>VLOOKUP(B586,Sheet3!A:P,16,FALSE)</f>
        <v>0.188547777964656</v>
      </c>
      <c r="I586">
        <f t="shared" si="21"/>
        <v>82</v>
      </c>
      <c r="J586">
        <f t="shared" si="20"/>
        <v>82.6909990989597</v>
      </c>
    </row>
    <row r="587" spans="1:10">
      <c r="A587">
        <v>586</v>
      </c>
      <c r="B587">
        <v>8</v>
      </c>
      <c r="C587">
        <v>88</v>
      </c>
      <c r="D587">
        <v>73</v>
      </c>
      <c r="E587">
        <v>85</v>
      </c>
      <c r="F587">
        <f>VLOOKUP(B587,Sheet3!A:P,14,FALSE)</f>
        <v>0.534047327444493</v>
      </c>
      <c r="G587">
        <f>VLOOKUP(B587,Sheet3!A:P,15,FALSE)</f>
        <v>0.277404894590851</v>
      </c>
      <c r="H587">
        <f>VLOOKUP(B587,Sheet3!A:P,16,FALSE)</f>
        <v>0.188547777964656</v>
      </c>
      <c r="I587">
        <f t="shared" si="21"/>
        <v>82</v>
      </c>
      <c r="J587">
        <f t="shared" si="20"/>
        <v>83.2732832472433</v>
      </c>
    </row>
    <row r="588" spans="1:10">
      <c r="A588">
        <v>587</v>
      </c>
      <c r="B588">
        <v>8</v>
      </c>
      <c r="C588">
        <v>80</v>
      </c>
      <c r="D588">
        <v>80</v>
      </c>
      <c r="E588">
        <v>86</v>
      </c>
      <c r="F588">
        <f>VLOOKUP(B588,Sheet3!A:P,14,FALSE)</f>
        <v>0.534047327444493</v>
      </c>
      <c r="G588">
        <f>VLOOKUP(B588,Sheet3!A:P,15,FALSE)</f>
        <v>0.277404894590851</v>
      </c>
      <c r="H588">
        <f>VLOOKUP(B588,Sheet3!A:P,16,FALSE)</f>
        <v>0.188547777964656</v>
      </c>
      <c r="I588">
        <f t="shared" si="21"/>
        <v>82</v>
      </c>
      <c r="J588">
        <f t="shared" si="20"/>
        <v>81.1312866677879</v>
      </c>
    </row>
    <row r="589" spans="1:10">
      <c r="A589">
        <v>588</v>
      </c>
      <c r="B589">
        <v>8</v>
      </c>
      <c r="C589">
        <v>81</v>
      </c>
      <c r="D589">
        <v>85</v>
      </c>
      <c r="E589">
        <v>81</v>
      </c>
      <c r="F589">
        <f>VLOOKUP(B589,Sheet3!A:P,14,FALSE)</f>
        <v>0.534047327444493</v>
      </c>
      <c r="G589">
        <f>VLOOKUP(B589,Sheet3!A:P,15,FALSE)</f>
        <v>0.277404894590851</v>
      </c>
      <c r="H589">
        <f>VLOOKUP(B589,Sheet3!A:P,16,FALSE)</f>
        <v>0.188547777964656</v>
      </c>
      <c r="I589">
        <f t="shared" si="21"/>
        <v>82.3333333333333</v>
      </c>
      <c r="J589">
        <f t="shared" si="20"/>
        <v>82.1096195783634</v>
      </c>
    </row>
    <row r="590" spans="1:10">
      <c r="A590">
        <v>589</v>
      </c>
      <c r="B590">
        <v>8</v>
      </c>
      <c r="C590">
        <v>83</v>
      </c>
      <c r="D590">
        <v>82</v>
      </c>
      <c r="E590">
        <v>82</v>
      </c>
      <c r="F590">
        <f>VLOOKUP(B590,Sheet3!A:P,14,FALSE)</f>
        <v>0.534047327444493</v>
      </c>
      <c r="G590">
        <f>VLOOKUP(B590,Sheet3!A:P,15,FALSE)</f>
        <v>0.277404894590851</v>
      </c>
      <c r="H590">
        <f>VLOOKUP(B590,Sheet3!A:P,16,FALSE)</f>
        <v>0.188547777964656</v>
      </c>
      <c r="I590">
        <f t="shared" si="21"/>
        <v>82.3333333333333</v>
      </c>
      <c r="J590">
        <f t="shared" si="20"/>
        <v>82.5340473274445</v>
      </c>
    </row>
    <row r="591" spans="1:10">
      <c r="A591">
        <v>590</v>
      </c>
      <c r="B591">
        <v>8</v>
      </c>
      <c r="C591">
        <v>80</v>
      </c>
      <c r="D591">
        <v>83</v>
      </c>
      <c r="E591">
        <v>84</v>
      </c>
      <c r="F591">
        <f>VLOOKUP(B591,Sheet3!A:P,14,FALSE)</f>
        <v>0.534047327444493</v>
      </c>
      <c r="G591">
        <f>VLOOKUP(B591,Sheet3!A:P,15,FALSE)</f>
        <v>0.277404894590851</v>
      </c>
      <c r="H591">
        <f>VLOOKUP(B591,Sheet3!A:P,16,FALSE)</f>
        <v>0.188547777964656</v>
      </c>
      <c r="I591">
        <f t="shared" si="21"/>
        <v>82.3333333333333</v>
      </c>
      <c r="J591">
        <f t="shared" si="20"/>
        <v>81.5864057956312</v>
      </c>
    </row>
    <row r="592" spans="1:10">
      <c r="A592">
        <v>591</v>
      </c>
      <c r="B592">
        <v>8</v>
      </c>
      <c r="C592">
        <v>78</v>
      </c>
      <c r="D592">
        <v>80</v>
      </c>
      <c r="E592">
        <v>89</v>
      </c>
      <c r="F592">
        <f>VLOOKUP(B592,Sheet3!A:P,14,FALSE)</f>
        <v>0.534047327444493</v>
      </c>
      <c r="G592">
        <f>VLOOKUP(B592,Sheet3!A:P,15,FALSE)</f>
        <v>0.277404894590851</v>
      </c>
      <c r="H592">
        <f>VLOOKUP(B592,Sheet3!A:P,16,FALSE)</f>
        <v>0.188547777964656</v>
      </c>
      <c r="I592">
        <f t="shared" si="21"/>
        <v>82.3333333333333</v>
      </c>
      <c r="J592">
        <f t="shared" si="20"/>
        <v>80.6288353467929</v>
      </c>
    </row>
    <row r="593" spans="1:10">
      <c r="A593">
        <v>592</v>
      </c>
      <c r="B593">
        <v>8</v>
      </c>
      <c r="C593">
        <v>91</v>
      </c>
      <c r="D593">
        <v>84</v>
      </c>
      <c r="E593">
        <v>73</v>
      </c>
      <c r="F593">
        <f>VLOOKUP(B593,Sheet3!A:P,14,FALSE)</f>
        <v>0.534047327444493</v>
      </c>
      <c r="G593">
        <f>VLOOKUP(B593,Sheet3!A:P,15,FALSE)</f>
        <v>0.277404894590851</v>
      </c>
      <c r="H593">
        <f>VLOOKUP(B593,Sheet3!A:P,16,FALSE)</f>
        <v>0.188547777964656</v>
      </c>
      <c r="I593">
        <f t="shared" si="21"/>
        <v>82.6666666666667</v>
      </c>
      <c r="J593">
        <f t="shared" si="20"/>
        <v>85.6643057345002</v>
      </c>
    </row>
    <row r="594" spans="1:10">
      <c r="A594">
        <v>593</v>
      </c>
      <c r="B594">
        <v>8</v>
      </c>
      <c r="C594">
        <v>88</v>
      </c>
      <c r="D594">
        <v>80</v>
      </c>
      <c r="E594">
        <v>80</v>
      </c>
      <c r="F594">
        <f>VLOOKUP(B594,Sheet3!A:P,14,FALSE)</f>
        <v>0.534047327444493</v>
      </c>
      <c r="G594">
        <f>VLOOKUP(B594,Sheet3!A:P,15,FALSE)</f>
        <v>0.277404894590851</v>
      </c>
      <c r="H594">
        <f>VLOOKUP(B594,Sheet3!A:P,16,FALSE)</f>
        <v>0.188547777964656</v>
      </c>
      <c r="I594">
        <f t="shared" si="21"/>
        <v>82.6666666666667</v>
      </c>
      <c r="J594">
        <f t="shared" ref="J594:J657" si="22">C594*F594+D594*G594+E594*H594</f>
        <v>84.272378619556</v>
      </c>
    </row>
    <row r="595" spans="1:10">
      <c r="A595">
        <v>594</v>
      </c>
      <c r="B595">
        <v>8</v>
      </c>
      <c r="C595">
        <v>80</v>
      </c>
      <c r="D595">
        <v>88</v>
      </c>
      <c r="E595">
        <v>80</v>
      </c>
      <c r="F595">
        <f>VLOOKUP(B595,Sheet3!A:P,14,FALSE)</f>
        <v>0.534047327444493</v>
      </c>
      <c r="G595">
        <f>VLOOKUP(B595,Sheet3!A:P,15,FALSE)</f>
        <v>0.277404894590851</v>
      </c>
      <c r="H595">
        <f>VLOOKUP(B595,Sheet3!A:P,16,FALSE)</f>
        <v>0.188547777964656</v>
      </c>
      <c r="I595">
        <f t="shared" si="21"/>
        <v>82.6666666666667</v>
      </c>
      <c r="J595">
        <f t="shared" si="22"/>
        <v>82.2192391567268</v>
      </c>
    </row>
    <row r="596" spans="1:10">
      <c r="A596">
        <v>595</v>
      </c>
      <c r="B596">
        <v>8</v>
      </c>
      <c r="C596">
        <v>89</v>
      </c>
      <c r="D596">
        <v>77</v>
      </c>
      <c r="E596">
        <v>82</v>
      </c>
      <c r="F596">
        <f>VLOOKUP(B596,Sheet3!A:P,14,FALSE)</f>
        <v>0.534047327444493</v>
      </c>
      <c r="G596">
        <f>VLOOKUP(B596,Sheet3!A:P,15,FALSE)</f>
        <v>0.277404894590851</v>
      </c>
      <c r="H596">
        <f>VLOOKUP(B596,Sheet3!A:P,16,FALSE)</f>
        <v>0.188547777964656</v>
      </c>
      <c r="I596">
        <f t="shared" si="21"/>
        <v>82.6666666666667</v>
      </c>
      <c r="J596">
        <f t="shared" si="22"/>
        <v>84.3513068191572</v>
      </c>
    </row>
    <row r="597" spans="1:10">
      <c r="A597">
        <v>596</v>
      </c>
      <c r="B597">
        <v>8</v>
      </c>
      <c r="C597">
        <v>85</v>
      </c>
      <c r="D597">
        <v>75</v>
      </c>
      <c r="E597">
        <v>88</v>
      </c>
      <c r="F597">
        <f>VLOOKUP(B597,Sheet3!A:P,14,FALSE)</f>
        <v>0.534047327444493</v>
      </c>
      <c r="G597">
        <f>VLOOKUP(B597,Sheet3!A:P,15,FALSE)</f>
        <v>0.277404894590851</v>
      </c>
      <c r="H597">
        <f>VLOOKUP(B597,Sheet3!A:P,16,FALSE)</f>
        <v>0.188547777964656</v>
      </c>
      <c r="I597">
        <f t="shared" si="21"/>
        <v>82.6666666666667</v>
      </c>
      <c r="J597">
        <f t="shared" si="22"/>
        <v>82.7915943879855</v>
      </c>
    </row>
    <row r="598" spans="1:10">
      <c r="A598">
        <v>597</v>
      </c>
      <c r="B598">
        <v>8</v>
      </c>
      <c r="C598">
        <v>78</v>
      </c>
      <c r="D598">
        <v>82</v>
      </c>
      <c r="E598">
        <v>88</v>
      </c>
      <c r="F598">
        <f>VLOOKUP(B598,Sheet3!A:P,14,FALSE)</f>
        <v>0.534047327444493</v>
      </c>
      <c r="G598">
        <f>VLOOKUP(B598,Sheet3!A:P,15,FALSE)</f>
        <v>0.277404894590851</v>
      </c>
      <c r="H598">
        <f>VLOOKUP(B598,Sheet3!A:P,16,FALSE)</f>
        <v>0.188547777964656</v>
      </c>
      <c r="I598">
        <f t="shared" si="21"/>
        <v>82.6666666666667</v>
      </c>
      <c r="J598">
        <f t="shared" si="22"/>
        <v>80.99509735801</v>
      </c>
    </row>
    <row r="599" spans="1:10">
      <c r="A599">
        <v>598</v>
      </c>
      <c r="B599">
        <v>8</v>
      </c>
      <c r="C599">
        <v>77</v>
      </c>
      <c r="D599">
        <v>82</v>
      </c>
      <c r="E599">
        <v>89</v>
      </c>
      <c r="F599">
        <f>VLOOKUP(B599,Sheet3!A:P,14,FALSE)</f>
        <v>0.534047327444493</v>
      </c>
      <c r="G599">
        <f>VLOOKUP(B599,Sheet3!A:P,15,FALSE)</f>
        <v>0.277404894590851</v>
      </c>
      <c r="H599">
        <f>VLOOKUP(B599,Sheet3!A:P,16,FALSE)</f>
        <v>0.188547777964656</v>
      </c>
      <c r="I599">
        <f t="shared" si="21"/>
        <v>82.6666666666667</v>
      </c>
      <c r="J599">
        <f t="shared" si="22"/>
        <v>80.6495978085301</v>
      </c>
    </row>
    <row r="600" spans="1:10">
      <c r="A600">
        <v>599</v>
      </c>
      <c r="B600">
        <v>8</v>
      </c>
      <c r="C600">
        <v>74</v>
      </c>
      <c r="D600">
        <v>84</v>
      </c>
      <c r="E600">
        <v>90</v>
      </c>
      <c r="F600">
        <f>VLOOKUP(B600,Sheet3!A:P,14,FALSE)</f>
        <v>0.534047327444493</v>
      </c>
      <c r="G600">
        <f>VLOOKUP(B600,Sheet3!A:P,15,FALSE)</f>
        <v>0.277404894590851</v>
      </c>
      <c r="H600">
        <f>VLOOKUP(B600,Sheet3!A:P,16,FALSE)</f>
        <v>0.188547777964656</v>
      </c>
      <c r="I600">
        <f t="shared" si="21"/>
        <v>82.6666666666667</v>
      </c>
      <c r="J600">
        <f t="shared" si="22"/>
        <v>79.790813393343</v>
      </c>
    </row>
    <row r="601" spans="1:10">
      <c r="A601">
        <v>600</v>
      </c>
      <c r="B601">
        <v>8</v>
      </c>
      <c r="C601">
        <v>83</v>
      </c>
      <c r="D601">
        <v>87</v>
      </c>
      <c r="E601">
        <v>79</v>
      </c>
      <c r="F601">
        <f>VLOOKUP(B601,Sheet3!A:P,14,FALSE)</f>
        <v>0.534047327444493</v>
      </c>
      <c r="G601">
        <f>VLOOKUP(B601,Sheet3!A:P,15,FALSE)</f>
        <v>0.277404894590851</v>
      </c>
      <c r="H601">
        <f>VLOOKUP(B601,Sheet3!A:P,16,FALSE)</f>
        <v>0.188547777964656</v>
      </c>
      <c r="I601">
        <f t="shared" si="21"/>
        <v>83</v>
      </c>
      <c r="J601">
        <f t="shared" si="22"/>
        <v>83.3554284665048</v>
      </c>
    </row>
    <row r="602" spans="1:10">
      <c r="A602">
        <v>601</v>
      </c>
      <c r="B602">
        <v>8</v>
      </c>
      <c r="C602">
        <v>81</v>
      </c>
      <c r="D602">
        <v>85</v>
      </c>
      <c r="E602">
        <v>83</v>
      </c>
      <c r="F602">
        <f>VLOOKUP(B602,Sheet3!A:P,14,FALSE)</f>
        <v>0.534047327444493</v>
      </c>
      <c r="G602">
        <f>VLOOKUP(B602,Sheet3!A:P,15,FALSE)</f>
        <v>0.277404894590851</v>
      </c>
      <c r="H602">
        <f>VLOOKUP(B602,Sheet3!A:P,16,FALSE)</f>
        <v>0.188547777964656</v>
      </c>
      <c r="I602">
        <f t="shared" si="21"/>
        <v>83</v>
      </c>
      <c r="J602">
        <f t="shared" si="22"/>
        <v>82.4867151342927</v>
      </c>
    </row>
    <row r="603" spans="1:10">
      <c r="A603">
        <v>602</v>
      </c>
      <c r="B603">
        <v>8</v>
      </c>
      <c r="C603">
        <v>84</v>
      </c>
      <c r="D603">
        <v>81</v>
      </c>
      <c r="E603">
        <v>84</v>
      </c>
      <c r="F603">
        <f>VLOOKUP(B603,Sheet3!A:P,14,FALSE)</f>
        <v>0.534047327444493</v>
      </c>
      <c r="G603">
        <f>VLOOKUP(B603,Sheet3!A:P,15,FALSE)</f>
        <v>0.277404894590851</v>
      </c>
      <c r="H603">
        <f>VLOOKUP(B603,Sheet3!A:P,16,FALSE)</f>
        <v>0.188547777964656</v>
      </c>
      <c r="I603">
        <f t="shared" si="21"/>
        <v>83</v>
      </c>
      <c r="J603">
        <f t="shared" si="22"/>
        <v>83.1677853162274</v>
      </c>
    </row>
    <row r="604" spans="1:10">
      <c r="A604">
        <v>603</v>
      </c>
      <c r="B604">
        <v>8</v>
      </c>
      <c r="C604">
        <v>77</v>
      </c>
      <c r="D604">
        <v>81</v>
      </c>
      <c r="E604">
        <v>91</v>
      </c>
      <c r="F604">
        <f>VLOOKUP(B604,Sheet3!A:P,14,FALSE)</f>
        <v>0.534047327444493</v>
      </c>
      <c r="G604">
        <f>VLOOKUP(B604,Sheet3!A:P,15,FALSE)</f>
        <v>0.277404894590851</v>
      </c>
      <c r="H604">
        <f>VLOOKUP(B604,Sheet3!A:P,16,FALSE)</f>
        <v>0.188547777964656</v>
      </c>
      <c r="I604">
        <f t="shared" si="21"/>
        <v>83</v>
      </c>
      <c r="J604">
        <f t="shared" si="22"/>
        <v>80.7492884698686</v>
      </c>
    </row>
    <row r="605" spans="1:10">
      <c r="A605">
        <v>604</v>
      </c>
      <c r="B605">
        <v>8</v>
      </c>
      <c r="C605">
        <v>86</v>
      </c>
      <c r="D605">
        <v>82</v>
      </c>
      <c r="E605">
        <v>83</v>
      </c>
      <c r="F605">
        <f>VLOOKUP(B605,Sheet3!A:P,14,FALSE)</f>
        <v>0.534047327444493</v>
      </c>
      <c r="G605">
        <f>VLOOKUP(B605,Sheet3!A:P,15,FALSE)</f>
        <v>0.277404894590851</v>
      </c>
      <c r="H605">
        <f>VLOOKUP(B605,Sheet3!A:P,16,FALSE)</f>
        <v>0.188547777964656</v>
      </c>
      <c r="I605">
        <f t="shared" si="21"/>
        <v>83.6666666666667</v>
      </c>
      <c r="J605">
        <f t="shared" si="22"/>
        <v>84.3247370877426</v>
      </c>
    </row>
    <row r="606" spans="1:10">
      <c r="A606">
        <v>605</v>
      </c>
      <c r="B606">
        <v>8</v>
      </c>
      <c r="C606">
        <v>83</v>
      </c>
      <c r="D606">
        <v>84</v>
      </c>
      <c r="E606">
        <v>84</v>
      </c>
      <c r="F606">
        <f>VLOOKUP(B606,Sheet3!A:P,14,FALSE)</f>
        <v>0.534047327444493</v>
      </c>
      <c r="G606">
        <f>VLOOKUP(B606,Sheet3!A:P,15,FALSE)</f>
        <v>0.277404894590851</v>
      </c>
      <c r="H606">
        <f>VLOOKUP(B606,Sheet3!A:P,16,FALSE)</f>
        <v>0.188547777964656</v>
      </c>
      <c r="I606">
        <f t="shared" si="21"/>
        <v>83.6666666666667</v>
      </c>
      <c r="J606">
        <f t="shared" si="22"/>
        <v>83.4659526725555</v>
      </c>
    </row>
    <row r="607" spans="1:10">
      <c r="A607">
        <v>606</v>
      </c>
      <c r="B607">
        <v>8</v>
      </c>
      <c r="C607">
        <v>83</v>
      </c>
      <c r="D607">
        <v>83</v>
      </c>
      <c r="E607">
        <v>85</v>
      </c>
      <c r="F607">
        <f>VLOOKUP(B607,Sheet3!A:P,14,FALSE)</f>
        <v>0.534047327444493</v>
      </c>
      <c r="G607">
        <f>VLOOKUP(B607,Sheet3!A:P,15,FALSE)</f>
        <v>0.277404894590851</v>
      </c>
      <c r="H607">
        <f>VLOOKUP(B607,Sheet3!A:P,16,FALSE)</f>
        <v>0.188547777964656</v>
      </c>
      <c r="I607">
        <f t="shared" si="21"/>
        <v>83.6666666666667</v>
      </c>
      <c r="J607">
        <f t="shared" si="22"/>
        <v>83.3770955559293</v>
      </c>
    </row>
    <row r="608" spans="1:10">
      <c r="A608">
        <v>607</v>
      </c>
      <c r="B608">
        <v>8</v>
      </c>
      <c r="C608">
        <v>87</v>
      </c>
      <c r="D608">
        <v>78</v>
      </c>
      <c r="E608">
        <v>86</v>
      </c>
      <c r="F608">
        <f>VLOOKUP(B608,Sheet3!A:P,14,FALSE)</f>
        <v>0.534047327444493</v>
      </c>
      <c r="G608">
        <f>VLOOKUP(B608,Sheet3!A:P,15,FALSE)</f>
        <v>0.277404894590851</v>
      </c>
      <c r="H608">
        <f>VLOOKUP(B608,Sheet3!A:P,16,FALSE)</f>
        <v>0.188547777964656</v>
      </c>
      <c r="I608">
        <f t="shared" si="21"/>
        <v>83.6666666666667</v>
      </c>
      <c r="J608">
        <f t="shared" si="22"/>
        <v>84.3148081707177</v>
      </c>
    </row>
    <row r="609" spans="1:10">
      <c r="A609">
        <v>608</v>
      </c>
      <c r="B609">
        <v>8</v>
      </c>
      <c r="C609">
        <v>87</v>
      </c>
      <c r="D609">
        <v>78</v>
      </c>
      <c r="E609">
        <v>86</v>
      </c>
      <c r="F609">
        <f>VLOOKUP(B609,Sheet3!A:P,14,FALSE)</f>
        <v>0.534047327444493</v>
      </c>
      <c r="G609">
        <f>VLOOKUP(B609,Sheet3!A:P,15,FALSE)</f>
        <v>0.277404894590851</v>
      </c>
      <c r="H609">
        <f>VLOOKUP(B609,Sheet3!A:P,16,FALSE)</f>
        <v>0.188547777964656</v>
      </c>
      <c r="I609">
        <f t="shared" si="21"/>
        <v>83.6666666666667</v>
      </c>
      <c r="J609">
        <f t="shared" si="22"/>
        <v>84.3148081707177</v>
      </c>
    </row>
    <row r="610" spans="1:10">
      <c r="A610">
        <v>609</v>
      </c>
      <c r="B610">
        <v>8</v>
      </c>
      <c r="C610">
        <v>88</v>
      </c>
      <c r="D610">
        <v>82</v>
      </c>
      <c r="E610">
        <v>82</v>
      </c>
      <c r="F610">
        <f>VLOOKUP(B610,Sheet3!A:P,14,FALSE)</f>
        <v>0.534047327444493</v>
      </c>
      <c r="G610">
        <f>VLOOKUP(B610,Sheet3!A:P,15,FALSE)</f>
        <v>0.277404894590851</v>
      </c>
      <c r="H610">
        <f>VLOOKUP(B610,Sheet3!A:P,16,FALSE)</f>
        <v>0.188547777964656</v>
      </c>
      <c r="I610">
        <f t="shared" si="21"/>
        <v>84</v>
      </c>
      <c r="J610">
        <f t="shared" si="22"/>
        <v>85.204283964667</v>
      </c>
    </row>
    <row r="611" spans="1:10">
      <c r="A611">
        <v>610</v>
      </c>
      <c r="B611">
        <v>8</v>
      </c>
      <c r="C611">
        <v>86</v>
      </c>
      <c r="D611">
        <v>84</v>
      </c>
      <c r="E611">
        <v>82</v>
      </c>
      <c r="F611">
        <f>VLOOKUP(B611,Sheet3!A:P,14,FALSE)</f>
        <v>0.534047327444493</v>
      </c>
      <c r="G611">
        <f>VLOOKUP(B611,Sheet3!A:P,15,FALSE)</f>
        <v>0.277404894590851</v>
      </c>
      <c r="H611">
        <f>VLOOKUP(B611,Sheet3!A:P,16,FALSE)</f>
        <v>0.188547777964656</v>
      </c>
      <c r="I611">
        <f t="shared" si="21"/>
        <v>84</v>
      </c>
      <c r="J611">
        <f t="shared" si="22"/>
        <v>84.6909990989597</v>
      </c>
    </row>
    <row r="612" spans="1:10">
      <c r="A612">
        <v>611</v>
      </c>
      <c r="B612">
        <v>8</v>
      </c>
      <c r="C612">
        <v>85</v>
      </c>
      <c r="D612">
        <v>84</v>
      </c>
      <c r="E612">
        <v>83</v>
      </c>
      <c r="F612">
        <f>VLOOKUP(B612,Sheet3!A:P,14,FALSE)</f>
        <v>0.534047327444493</v>
      </c>
      <c r="G612">
        <f>VLOOKUP(B612,Sheet3!A:P,15,FALSE)</f>
        <v>0.277404894590851</v>
      </c>
      <c r="H612">
        <f>VLOOKUP(B612,Sheet3!A:P,16,FALSE)</f>
        <v>0.188547777964656</v>
      </c>
      <c r="I612">
        <f t="shared" si="21"/>
        <v>84</v>
      </c>
      <c r="J612">
        <f t="shared" si="22"/>
        <v>84.3454995494799</v>
      </c>
    </row>
    <row r="613" spans="1:10">
      <c r="A613">
        <v>612</v>
      </c>
      <c r="B613">
        <v>8</v>
      </c>
      <c r="C613">
        <v>83</v>
      </c>
      <c r="D613">
        <v>85</v>
      </c>
      <c r="E613">
        <v>84</v>
      </c>
      <c r="F613">
        <f>VLOOKUP(B613,Sheet3!A:P,14,FALSE)</f>
        <v>0.534047327444493</v>
      </c>
      <c r="G613">
        <f>VLOOKUP(B613,Sheet3!A:P,15,FALSE)</f>
        <v>0.277404894590851</v>
      </c>
      <c r="H613">
        <f>VLOOKUP(B613,Sheet3!A:P,16,FALSE)</f>
        <v>0.188547777964656</v>
      </c>
      <c r="I613">
        <f t="shared" si="21"/>
        <v>84</v>
      </c>
      <c r="J613">
        <f t="shared" si="22"/>
        <v>83.7433575671463</v>
      </c>
    </row>
    <row r="614" spans="1:10">
      <c r="A614">
        <v>613</v>
      </c>
      <c r="B614">
        <v>8</v>
      </c>
      <c r="C614">
        <v>88</v>
      </c>
      <c r="D614">
        <v>77</v>
      </c>
      <c r="E614">
        <v>87</v>
      </c>
      <c r="F614">
        <f>VLOOKUP(B614,Sheet3!A:P,14,FALSE)</f>
        <v>0.534047327444493</v>
      </c>
      <c r="G614">
        <f>VLOOKUP(B614,Sheet3!A:P,15,FALSE)</f>
        <v>0.277404894590851</v>
      </c>
      <c r="H614">
        <f>VLOOKUP(B614,Sheet3!A:P,16,FALSE)</f>
        <v>0.188547777964656</v>
      </c>
      <c r="I614">
        <f t="shared" si="21"/>
        <v>84</v>
      </c>
      <c r="J614">
        <f t="shared" si="22"/>
        <v>84.759998381536</v>
      </c>
    </row>
    <row r="615" spans="1:10">
      <c r="A615">
        <v>614</v>
      </c>
      <c r="B615">
        <v>8</v>
      </c>
      <c r="C615">
        <v>81</v>
      </c>
      <c r="D615">
        <v>84</v>
      </c>
      <c r="E615">
        <v>87</v>
      </c>
      <c r="F615">
        <f>VLOOKUP(B615,Sheet3!A:P,14,FALSE)</f>
        <v>0.534047327444493</v>
      </c>
      <c r="G615">
        <f>VLOOKUP(B615,Sheet3!A:P,15,FALSE)</f>
        <v>0.277404894590851</v>
      </c>
      <c r="H615">
        <f>VLOOKUP(B615,Sheet3!A:P,16,FALSE)</f>
        <v>0.188547777964656</v>
      </c>
      <c r="I615">
        <f t="shared" si="21"/>
        <v>84</v>
      </c>
      <c r="J615">
        <f t="shared" si="22"/>
        <v>82.9635013515605</v>
      </c>
    </row>
    <row r="616" spans="1:10">
      <c r="A616">
        <v>615</v>
      </c>
      <c r="B616">
        <v>8</v>
      </c>
      <c r="C616">
        <v>88</v>
      </c>
      <c r="D616">
        <v>75</v>
      </c>
      <c r="E616">
        <v>89</v>
      </c>
      <c r="F616">
        <f>VLOOKUP(B616,Sheet3!A:P,14,FALSE)</f>
        <v>0.534047327444493</v>
      </c>
      <c r="G616">
        <f>VLOOKUP(B616,Sheet3!A:P,15,FALSE)</f>
        <v>0.277404894590851</v>
      </c>
      <c r="H616">
        <f>VLOOKUP(B616,Sheet3!A:P,16,FALSE)</f>
        <v>0.188547777964656</v>
      </c>
      <c r="I616">
        <f t="shared" si="21"/>
        <v>84</v>
      </c>
      <c r="J616">
        <f t="shared" si="22"/>
        <v>84.5822841482836</v>
      </c>
    </row>
    <row r="617" spans="1:10">
      <c r="A617">
        <v>616</v>
      </c>
      <c r="B617">
        <v>8</v>
      </c>
      <c r="C617">
        <v>88</v>
      </c>
      <c r="D617">
        <v>87</v>
      </c>
      <c r="E617">
        <v>78</v>
      </c>
      <c r="F617">
        <f>VLOOKUP(B617,Sheet3!A:P,14,FALSE)</f>
        <v>0.534047327444493</v>
      </c>
      <c r="G617">
        <f>VLOOKUP(B617,Sheet3!A:P,15,FALSE)</f>
        <v>0.277404894590851</v>
      </c>
      <c r="H617">
        <f>VLOOKUP(B617,Sheet3!A:P,16,FALSE)</f>
        <v>0.188547777964656</v>
      </c>
      <c r="I617">
        <f t="shared" si="21"/>
        <v>84.3333333333333</v>
      </c>
      <c r="J617">
        <f t="shared" si="22"/>
        <v>85.8371173257626</v>
      </c>
    </row>
    <row r="618" spans="1:10">
      <c r="A618">
        <v>617</v>
      </c>
      <c r="B618">
        <v>8</v>
      </c>
      <c r="C618">
        <v>85</v>
      </c>
      <c r="D618">
        <v>88</v>
      </c>
      <c r="E618">
        <v>80</v>
      </c>
      <c r="F618">
        <f>VLOOKUP(B618,Sheet3!A:P,14,FALSE)</f>
        <v>0.534047327444493</v>
      </c>
      <c r="G618">
        <f>VLOOKUP(B618,Sheet3!A:P,15,FALSE)</f>
        <v>0.277404894590851</v>
      </c>
      <c r="H618">
        <f>VLOOKUP(B618,Sheet3!A:P,16,FALSE)</f>
        <v>0.188547777964656</v>
      </c>
      <c r="I618">
        <f t="shared" si="21"/>
        <v>84.3333333333333</v>
      </c>
      <c r="J618">
        <f t="shared" si="22"/>
        <v>84.8894757939493</v>
      </c>
    </row>
    <row r="619" spans="1:10">
      <c r="A619">
        <v>618</v>
      </c>
      <c r="B619">
        <v>8</v>
      </c>
      <c r="C619">
        <v>77</v>
      </c>
      <c r="D619">
        <v>86</v>
      </c>
      <c r="E619">
        <v>90</v>
      </c>
      <c r="F619">
        <f>VLOOKUP(B619,Sheet3!A:P,14,FALSE)</f>
        <v>0.534047327444493</v>
      </c>
      <c r="G619">
        <f>VLOOKUP(B619,Sheet3!A:P,15,FALSE)</f>
        <v>0.277404894590851</v>
      </c>
      <c r="H619">
        <f>VLOOKUP(B619,Sheet3!A:P,16,FALSE)</f>
        <v>0.188547777964656</v>
      </c>
      <c r="I619">
        <f t="shared" si="21"/>
        <v>84.3333333333333</v>
      </c>
      <c r="J619">
        <f t="shared" si="22"/>
        <v>81.9477651648582</v>
      </c>
    </row>
    <row r="620" spans="1:10">
      <c r="A620">
        <v>619</v>
      </c>
      <c r="B620">
        <v>8</v>
      </c>
      <c r="C620">
        <v>92</v>
      </c>
      <c r="D620">
        <v>79</v>
      </c>
      <c r="E620">
        <v>83</v>
      </c>
      <c r="F620">
        <f>VLOOKUP(B620,Sheet3!A:P,14,FALSE)</f>
        <v>0.534047327444493</v>
      </c>
      <c r="G620">
        <f>VLOOKUP(B620,Sheet3!A:P,15,FALSE)</f>
        <v>0.277404894590851</v>
      </c>
      <c r="H620">
        <f>VLOOKUP(B620,Sheet3!A:P,16,FALSE)</f>
        <v>0.188547777964656</v>
      </c>
      <c r="I620">
        <f t="shared" si="21"/>
        <v>84.6666666666667</v>
      </c>
      <c r="J620">
        <f t="shared" si="22"/>
        <v>86.696806368637</v>
      </c>
    </row>
    <row r="621" spans="1:10">
      <c r="A621">
        <v>620</v>
      </c>
      <c r="B621">
        <v>8</v>
      </c>
      <c r="C621">
        <v>87</v>
      </c>
      <c r="D621">
        <v>83</v>
      </c>
      <c r="E621">
        <v>84</v>
      </c>
      <c r="F621">
        <f>VLOOKUP(B621,Sheet3!A:P,14,FALSE)</f>
        <v>0.534047327444493</v>
      </c>
      <c r="G621">
        <f>VLOOKUP(B621,Sheet3!A:P,15,FALSE)</f>
        <v>0.277404894590851</v>
      </c>
      <c r="H621">
        <f>VLOOKUP(B621,Sheet3!A:P,16,FALSE)</f>
        <v>0.188547777964656</v>
      </c>
      <c r="I621">
        <f t="shared" si="21"/>
        <v>84.6666666666667</v>
      </c>
      <c r="J621">
        <f t="shared" si="22"/>
        <v>85.3247370877426</v>
      </c>
    </row>
    <row r="622" spans="1:10">
      <c r="A622">
        <v>621</v>
      </c>
      <c r="B622">
        <v>8</v>
      </c>
      <c r="C622">
        <v>75</v>
      </c>
      <c r="D622">
        <v>84</v>
      </c>
      <c r="E622">
        <v>95</v>
      </c>
      <c r="F622">
        <f>VLOOKUP(B622,Sheet3!A:P,14,FALSE)</f>
        <v>0.534047327444493</v>
      </c>
      <c r="G622">
        <f>VLOOKUP(B622,Sheet3!A:P,15,FALSE)</f>
        <v>0.277404894590851</v>
      </c>
      <c r="H622">
        <f>VLOOKUP(B622,Sheet3!A:P,16,FALSE)</f>
        <v>0.188547777964656</v>
      </c>
      <c r="I622">
        <f t="shared" si="21"/>
        <v>84.6666666666667</v>
      </c>
      <c r="J622">
        <f t="shared" si="22"/>
        <v>81.2675996106108</v>
      </c>
    </row>
    <row r="623" spans="1:10">
      <c r="A623">
        <v>622</v>
      </c>
      <c r="B623">
        <v>8</v>
      </c>
      <c r="C623">
        <v>80</v>
      </c>
      <c r="D623">
        <v>88</v>
      </c>
      <c r="E623">
        <v>87</v>
      </c>
      <c r="F623">
        <f>VLOOKUP(B623,Sheet3!A:P,14,FALSE)</f>
        <v>0.534047327444493</v>
      </c>
      <c r="G623">
        <f>VLOOKUP(B623,Sheet3!A:P,15,FALSE)</f>
        <v>0.277404894590851</v>
      </c>
      <c r="H623">
        <f>VLOOKUP(B623,Sheet3!A:P,16,FALSE)</f>
        <v>0.188547777964656</v>
      </c>
      <c r="I623">
        <f t="shared" si="21"/>
        <v>85</v>
      </c>
      <c r="J623">
        <f t="shared" si="22"/>
        <v>83.5390736024794</v>
      </c>
    </row>
    <row r="624" spans="1:10">
      <c r="A624">
        <v>623</v>
      </c>
      <c r="B624">
        <v>8</v>
      </c>
      <c r="C624">
        <v>86</v>
      </c>
      <c r="D624">
        <v>76</v>
      </c>
      <c r="E624">
        <v>93</v>
      </c>
      <c r="F624">
        <f>VLOOKUP(B624,Sheet3!A:P,14,FALSE)</f>
        <v>0.534047327444493</v>
      </c>
      <c r="G624">
        <f>VLOOKUP(B624,Sheet3!A:P,15,FALSE)</f>
        <v>0.277404894590851</v>
      </c>
      <c r="H624">
        <f>VLOOKUP(B624,Sheet3!A:P,16,FALSE)</f>
        <v>0.188547777964656</v>
      </c>
      <c r="I624">
        <f t="shared" si="21"/>
        <v>85</v>
      </c>
      <c r="J624">
        <f t="shared" si="22"/>
        <v>84.5457854998441</v>
      </c>
    </row>
    <row r="625" spans="1:10">
      <c r="A625">
        <v>624</v>
      </c>
      <c r="B625">
        <v>8</v>
      </c>
      <c r="C625">
        <v>80</v>
      </c>
      <c r="D625">
        <v>91</v>
      </c>
      <c r="E625">
        <v>85</v>
      </c>
      <c r="F625">
        <f>VLOOKUP(B625,Sheet3!A:P,14,FALSE)</f>
        <v>0.534047327444493</v>
      </c>
      <c r="G625">
        <f>VLOOKUP(B625,Sheet3!A:P,15,FALSE)</f>
        <v>0.277404894590851</v>
      </c>
      <c r="H625">
        <f>VLOOKUP(B625,Sheet3!A:P,16,FALSE)</f>
        <v>0.188547777964656</v>
      </c>
      <c r="I625">
        <f t="shared" si="21"/>
        <v>85.3333333333333</v>
      </c>
      <c r="J625">
        <f t="shared" si="22"/>
        <v>83.9941927303226</v>
      </c>
    </row>
    <row r="626" spans="1:10">
      <c r="A626">
        <v>625</v>
      </c>
      <c r="B626">
        <v>8</v>
      </c>
      <c r="C626">
        <v>85</v>
      </c>
      <c r="D626">
        <v>87</v>
      </c>
      <c r="E626">
        <v>85</v>
      </c>
      <c r="F626">
        <f>VLOOKUP(B626,Sheet3!A:P,14,FALSE)</f>
        <v>0.534047327444493</v>
      </c>
      <c r="G626">
        <f>VLOOKUP(B626,Sheet3!A:P,15,FALSE)</f>
        <v>0.277404894590851</v>
      </c>
      <c r="H626">
        <f>VLOOKUP(B626,Sheet3!A:P,16,FALSE)</f>
        <v>0.188547777964656</v>
      </c>
      <c r="I626">
        <f t="shared" si="21"/>
        <v>85.6666666666667</v>
      </c>
      <c r="J626">
        <f t="shared" si="22"/>
        <v>85.5548097891817</v>
      </c>
    </row>
    <row r="627" spans="1:10">
      <c r="A627">
        <v>626</v>
      </c>
      <c r="B627">
        <v>8</v>
      </c>
      <c r="C627">
        <v>82</v>
      </c>
      <c r="D627">
        <v>89</v>
      </c>
      <c r="E627">
        <v>86</v>
      </c>
      <c r="F627">
        <f>VLOOKUP(B627,Sheet3!A:P,14,FALSE)</f>
        <v>0.534047327444493</v>
      </c>
      <c r="G627">
        <f>VLOOKUP(B627,Sheet3!A:P,15,FALSE)</f>
        <v>0.277404894590851</v>
      </c>
      <c r="H627">
        <f>VLOOKUP(B627,Sheet3!A:P,16,FALSE)</f>
        <v>0.188547777964656</v>
      </c>
      <c r="I627">
        <f t="shared" si="21"/>
        <v>85.6666666666667</v>
      </c>
      <c r="J627">
        <f t="shared" si="22"/>
        <v>84.6960253739946</v>
      </c>
    </row>
    <row r="628" spans="1:10">
      <c r="A628">
        <v>627</v>
      </c>
      <c r="B628">
        <v>8</v>
      </c>
      <c r="C628">
        <v>84</v>
      </c>
      <c r="D628">
        <v>86</v>
      </c>
      <c r="E628">
        <v>87</v>
      </c>
      <c r="F628">
        <f>VLOOKUP(B628,Sheet3!A:P,14,FALSE)</f>
        <v>0.534047327444493</v>
      </c>
      <c r="G628">
        <f>VLOOKUP(B628,Sheet3!A:P,15,FALSE)</f>
        <v>0.277404894590851</v>
      </c>
      <c r="H628">
        <f>VLOOKUP(B628,Sheet3!A:P,16,FALSE)</f>
        <v>0.188547777964656</v>
      </c>
      <c r="I628">
        <f t="shared" si="21"/>
        <v>85.6666666666667</v>
      </c>
      <c r="J628">
        <f t="shared" si="22"/>
        <v>85.1204531230757</v>
      </c>
    </row>
    <row r="629" spans="1:10">
      <c r="A629">
        <v>628</v>
      </c>
      <c r="B629">
        <v>8</v>
      </c>
      <c r="C629">
        <v>85</v>
      </c>
      <c r="D629">
        <v>89</v>
      </c>
      <c r="E629">
        <v>84</v>
      </c>
      <c r="F629">
        <f>VLOOKUP(B629,Sheet3!A:P,14,FALSE)</f>
        <v>0.534047327444493</v>
      </c>
      <c r="G629">
        <f>VLOOKUP(B629,Sheet3!A:P,15,FALSE)</f>
        <v>0.277404894590851</v>
      </c>
      <c r="H629">
        <f>VLOOKUP(B629,Sheet3!A:P,16,FALSE)</f>
        <v>0.188547777964656</v>
      </c>
      <c r="I629">
        <f t="shared" si="21"/>
        <v>86</v>
      </c>
      <c r="J629">
        <f t="shared" si="22"/>
        <v>85.9210718003987</v>
      </c>
    </row>
    <row r="630" spans="1:10">
      <c r="A630">
        <v>629</v>
      </c>
      <c r="B630">
        <v>8</v>
      </c>
      <c r="C630">
        <v>83</v>
      </c>
      <c r="D630">
        <v>90</v>
      </c>
      <c r="E630">
        <v>85</v>
      </c>
      <c r="F630">
        <f>VLOOKUP(B630,Sheet3!A:P,14,FALSE)</f>
        <v>0.534047327444493</v>
      </c>
      <c r="G630">
        <f>VLOOKUP(B630,Sheet3!A:P,15,FALSE)</f>
        <v>0.277404894590851</v>
      </c>
      <c r="H630">
        <f>VLOOKUP(B630,Sheet3!A:P,16,FALSE)</f>
        <v>0.188547777964656</v>
      </c>
      <c r="I630">
        <f t="shared" si="21"/>
        <v>86</v>
      </c>
      <c r="J630">
        <f t="shared" si="22"/>
        <v>85.3189298180653</v>
      </c>
    </row>
    <row r="631" spans="1:10">
      <c r="A631">
        <v>630</v>
      </c>
      <c r="B631">
        <v>8</v>
      </c>
      <c r="C631">
        <v>87</v>
      </c>
      <c r="D631">
        <v>86</v>
      </c>
      <c r="E631">
        <v>86</v>
      </c>
      <c r="F631">
        <f>VLOOKUP(B631,Sheet3!A:P,14,FALSE)</f>
        <v>0.534047327444493</v>
      </c>
      <c r="G631">
        <f>VLOOKUP(B631,Sheet3!A:P,15,FALSE)</f>
        <v>0.277404894590851</v>
      </c>
      <c r="H631">
        <f>VLOOKUP(B631,Sheet3!A:P,16,FALSE)</f>
        <v>0.188547777964656</v>
      </c>
      <c r="I631">
        <f t="shared" si="21"/>
        <v>86.3333333333333</v>
      </c>
      <c r="J631">
        <f t="shared" si="22"/>
        <v>86.5340473274445</v>
      </c>
    </row>
    <row r="632" spans="1:10">
      <c r="A632">
        <v>631</v>
      </c>
      <c r="B632">
        <v>8</v>
      </c>
      <c r="C632">
        <v>80</v>
      </c>
      <c r="D632">
        <v>89</v>
      </c>
      <c r="E632">
        <v>90</v>
      </c>
      <c r="F632">
        <f>VLOOKUP(B632,Sheet3!A:P,14,FALSE)</f>
        <v>0.534047327444493</v>
      </c>
      <c r="G632">
        <f>VLOOKUP(B632,Sheet3!A:P,15,FALSE)</f>
        <v>0.277404894590851</v>
      </c>
      <c r="H632">
        <f>VLOOKUP(B632,Sheet3!A:P,16,FALSE)</f>
        <v>0.188547777964656</v>
      </c>
      <c r="I632">
        <f t="shared" si="21"/>
        <v>86.3333333333333</v>
      </c>
      <c r="J632">
        <f t="shared" si="22"/>
        <v>84.3821218309642</v>
      </c>
    </row>
    <row r="633" spans="1:10">
      <c r="A633">
        <v>632</v>
      </c>
      <c r="B633">
        <v>8</v>
      </c>
      <c r="C633">
        <v>95</v>
      </c>
      <c r="D633">
        <v>83</v>
      </c>
      <c r="E633">
        <v>82</v>
      </c>
      <c r="F633">
        <f>VLOOKUP(B633,Sheet3!A:P,14,FALSE)</f>
        <v>0.534047327444493</v>
      </c>
      <c r="G633">
        <f>VLOOKUP(B633,Sheet3!A:P,15,FALSE)</f>
        <v>0.277404894590851</v>
      </c>
      <c r="H633">
        <f>VLOOKUP(B633,Sheet3!A:P,16,FALSE)</f>
        <v>0.188547777964656</v>
      </c>
      <c r="I633">
        <f t="shared" si="21"/>
        <v>86.6666666666667</v>
      </c>
      <c r="J633">
        <f t="shared" si="22"/>
        <v>89.2200201513693</v>
      </c>
    </row>
    <row r="634" spans="1:10">
      <c r="A634">
        <v>633</v>
      </c>
      <c r="B634">
        <v>8</v>
      </c>
      <c r="C634">
        <v>88</v>
      </c>
      <c r="D634">
        <v>85</v>
      </c>
      <c r="E634">
        <v>87</v>
      </c>
      <c r="F634">
        <f>VLOOKUP(B634,Sheet3!A:P,14,FALSE)</f>
        <v>0.534047327444493</v>
      </c>
      <c r="G634">
        <f>VLOOKUP(B634,Sheet3!A:P,15,FALSE)</f>
        <v>0.277404894590851</v>
      </c>
      <c r="H634">
        <f>VLOOKUP(B634,Sheet3!A:P,16,FALSE)</f>
        <v>0.188547777964656</v>
      </c>
      <c r="I634">
        <f t="shared" si="21"/>
        <v>86.6666666666667</v>
      </c>
      <c r="J634">
        <f t="shared" si="22"/>
        <v>86.9792375382628</v>
      </c>
    </row>
    <row r="635" spans="1:10">
      <c r="A635">
        <v>634</v>
      </c>
      <c r="B635">
        <v>8</v>
      </c>
      <c r="C635">
        <v>75</v>
      </c>
      <c r="D635">
        <v>93</v>
      </c>
      <c r="E635">
        <v>92</v>
      </c>
      <c r="F635">
        <f>VLOOKUP(B635,Sheet3!A:P,14,FALSE)</f>
        <v>0.534047327444493</v>
      </c>
      <c r="G635">
        <f>VLOOKUP(B635,Sheet3!A:P,15,FALSE)</f>
        <v>0.277404894590851</v>
      </c>
      <c r="H635">
        <f>VLOOKUP(B635,Sheet3!A:P,16,FALSE)</f>
        <v>0.188547777964656</v>
      </c>
      <c r="I635">
        <f t="shared" si="21"/>
        <v>86.6666666666667</v>
      </c>
      <c r="J635">
        <f t="shared" si="22"/>
        <v>83.1986003280345</v>
      </c>
    </row>
    <row r="636" spans="1:10">
      <c r="A636">
        <v>635</v>
      </c>
      <c r="B636">
        <v>8</v>
      </c>
      <c r="C636">
        <v>90</v>
      </c>
      <c r="D636">
        <v>90</v>
      </c>
      <c r="E636">
        <v>81</v>
      </c>
      <c r="F636">
        <f>VLOOKUP(B636,Sheet3!A:P,14,FALSE)</f>
        <v>0.534047327444493</v>
      </c>
      <c r="G636">
        <f>VLOOKUP(B636,Sheet3!A:P,15,FALSE)</f>
        <v>0.277404894590851</v>
      </c>
      <c r="H636">
        <f>VLOOKUP(B636,Sheet3!A:P,16,FALSE)</f>
        <v>0.188547777964656</v>
      </c>
      <c r="I636">
        <f t="shared" si="21"/>
        <v>87</v>
      </c>
      <c r="J636">
        <f t="shared" si="22"/>
        <v>88.3030699983181</v>
      </c>
    </row>
    <row r="637" spans="1:10">
      <c r="A637">
        <v>636</v>
      </c>
      <c r="B637">
        <v>8</v>
      </c>
      <c r="C637">
        <v>91</v>
      </c>
      <c r="D637">
        <v>85</v>
      </c>
      <c r="E637">
        <v>85</v>
      </c>
      <c r="F637">
        <f>VLOOKUP(B637,Sheet3!A:P,14,FALSE)</f>
        <v>0.534047327444493</v>
      </c>
      <c r="G637">
        <f>VLOOKUP(B637,Sheet3!A:P,15,FALSE)</f>
        <v>0.277404894590851</v>
      </c>
      <c r="H637">
        <f>VLOOKUP(B637,Sheet3!A:P,16,FALSE)</f>
        <v>0.188547777964656</v>
      </c>
      <c r="I637">
        <f t="shared" si="21"/>
        <v>87</v>
      </c>
      <c r="J637">
        <f t="shared" si="22"/>
        <v>88.204283964667</v>
      </c>
    </row>
    <row r="638" spans="1:10">
      <c r="A638">
        <v>637</v>
      </c>
      <c r="B638">
        <v>8</v>
      </c>
      <c r="C638">
        <v>87</v>
      </c>
      <c r="D638">
        <v>87</v>
      </c>
      <c r="E638">
        <v>87</v>
      </c>
      <c r="F638">
        <f>VLOOKUP(B638,Sheet3!A:P,14,FALSE)</f>
        <v>0.534047327444493</v>
      </c>
      <c r="G638">
        <f>VLOOKUP(B638,Sheet3!A:P,15,FALSE)</f>
        <v>0.277404894590851</v>
      </c>
      <c r="H638">
        <f>VLOOKUP(B638,Sheet3!A:P,16,FALSE)</f>
        <v>0.188547777964656</v>
      </c>
      <c r="I638">
        <f t="shared" si="21"/>
        <v>87</v>
      </c>
      <c r="J638">
        <f t="shared" si="22"/>
        <v>87</v>
      </c>
    </row>
    <row r="639" spans="1:10">
      <c r="A639">
        <v>638</v>
      </c>
      <c r="B639">
        <v>8</v>
      </c>
      <c r="C639">
        <v>84</v>
      </c>
      <c r="D639">
        <v>85</v>
      </c>
      <c r="E639">
        <v>92</v>
      </c>
      <c r="F639">
        <f>VLOOKUP(B639,Sheet3!A:P,14,FALSE)</f>
        <v>0.534047327444493</v>
      </c>
      <c r="G639">
        <f>VLOOKUP(B639,Sheet3!A:P,15,FALSE)</f>
        <v>0.277404894590851</v>
      </c>
      <c r="H639">
        <f>VLOOKUP(B639,Sheet3!A:P,16,FALSE)</f>
        <v>0.188547777964656</v>
      </c>
      <c r="I639">
        <f t="shared" si="21"/>
        <v>87</v>
      </c>
      <c r="J639">
        <f t="shared" si="22"/>
        <v>85.7857871183081</v>
      </c>
    </row>
    <row r="640" spans="1:10">
      <c r="A640">
        <v>639</v>
      </c>
      <c r="B640">
        <v>8</v>
      </c>
      <c r="C640">
        <v>75</v>
      </c>
      <c r="D640">
        <v>93</v>
      </c>
      <c r="E640">
        <v>93</v>
      </c>
      <c r="F640">
        <f>VLOOKUP(B640,Sheet3!A:P,14,FALSE)</f>
        <v>0.534047327444493</v>
      </c>
      <c r="G640">
        <f>VLOOKUP(B640,Sheet3!A:P,15,FALSE)</f>
        <v>0.277404894590851</v>
      </c>
      <c r="H640">
        <f>VLOOKUP(B640,Sheet3!A:P,16,FALSE)</f>
        <v>0.188547777964656</v>
      </c>
      <c r="I640">
        <f t="shared" si="21"/>
        <v>87</v>
      </c>
      <c r="J640">
        <f t="shared" si="22"/>
        <v>83.3871481059991</v>
      </c>
    </row>
    <row r="641" spans="1:10">
      <c r="A641">
        <v>640</v>
      </c>
      <c r="B641">
        <v>8</v>
      </c>
      <c r="C641">
        <v>87</v>
      </c>
      <c r="D641">
        <v>89</v>
      </c>
      <c r="E641">
        <v>86</v>
      </c>
      <c r="F641">
        <f>VLOOKUP(B641,Sheet3!A:P,14,FALSE)</f>
        <v>0.534047327444493</v>
      </c>
      <c r="G641">
        <f>VLOOKUP(B641,Sheet3!A:P,15,FALSE)</f>
        <v>0.277404894590851</v>
      </c>
      <c r="H641">
        <f>VLOOKUP(B641,Sheet3!A:P,16,FALSE)</f>
        <v>0.188547777964656</v>
      </c>
      <c r="I641">
        <f t="shared" si="21"/>
        <v>87.3333333333333</v>
      </c>
      <c r="J641">
        <f t="shared" si="22"/>
        <v>87.366262011217</v>
      </c>
    </row>
    <row r="642" spans="1:10">
      <c r="A642">
        <v>641</v>
      </c>
      <c r="B642">
        <v>8</v>
      </c>
      <c r="C642">
        <v>89</v>
      </c>
      <c r="D642">
        <v>86</v>
      </c>
      <c r="E642">
        <v>87</v>
      </c>
      <c r="F642">
        <f>VLOOKUP(B642,Sheet3!A:P,14,FALSE)</f>
        <v>0.534047327444493</v>
      </c>
      <c r="G642">
        <f>VLOOKUP(B642,Sheet3!A:P,15,FALSE)</f>
        <v>0.277404894590851</v>
      </c>
      <c r="H642">
        <f>VLOOKUP(B642,Sheet3!A:P,16,FALSE)</f>
        <v>0.188547777964656</v>
      </c>
      <c r="I642">
        <f t="shared" si="21"/>
        <v>87.3333333333333</v>
      </c>
      <c r="J642">
        <f t="shared" si="22"/>
        <v>87.7906897602981</v>
      </c>
    </row>
    <row r="643" spans="1:10">
      <c r="A643">
        <v>642</v>
      </c>
      <c r="B643">
        <v>8</v>
      </c>
      <c r="C643">
        <v>86</v>
      </c>
      <c r="D643">
        <v>90</v>
      </c>
      <c r="E643">
        <v>87</v>
      </c>
      <c r="F643">
        <f>VLOOKUP(B643,Sheet3!A:P,14,FALSE)</f>
        <v>0.534047327444493</v>
      </c>
      <c r="G643">
        <f>VLOOKUP(B643,Sheet3!A:P,15,FALSE)</f>
        <v>0.277404894590851</v>
      </c>
      <c r="H643">
        <f>VLOOKUP(B643,Sheet3!A:P,16,FALSE)</f>
        <v>0.188547777964656</v>
      </c>
      <c r="I643">
        <f t="shared" ref="I643:I706" si="23">AVERAGE(C643:E643)</f>
        <v>87.6666666666667</v>
      </c>
      <c r="J643">
        <f t="shared" si="22"/>
        <v>87.2981673563281</v>
      </c>
    </row>
    <row r="644" spans="1:10">
      <c r="A644">
        <v>643</v>
      </c>
      <c r="B644">
        <v>8</v>
      </c>
      <c r="C644">
        <v>91</v>
      </c>
      <c r="D644">
        <v>90</v>
      </c>
      <c r="E644">
        <v>83</v>
      </c>
      <c r="F644">
        <f>VLOOKUP(B644,Sheet3!A:P,14,FALSE)</f>
        <v>0.534047327444493</v>
      </c>
      <c r="G644">
        <f>VLOOKUP(B644,Sheet3!A:P,15,FALSE)</f>
        <v>0.277404894590851</v>
      </c>
      <c r="H644">
        <f>VLOOKUP(B644,Sheet3!A:P,16,FALSE)</f>
        <v>0.188547777964656</v>
      </c>
      <c r="I644">
        <f t="shared" si="23"/>
        <v>88</v>
      </c>
      <c r="J644">
        <f t="shared" si="22"/>
        <v>89.2142128816919</v>
      </c>
    </row>
    <row r="645" spans="1:10">
      <c r="A645">
        <v>644</v>
      </c>
      <c r="B645">
        <v>8</v>
      </c>
      <c r="C645">
        <v>86</v>
      </c>
      <c r="D645">
        <v>95</v>
      </c>
      <c r="E645">
        <v>87</v>
      </c>
      <c r="F645">
        <f>VLOOKUP(B645,Sheet3!A:P,14,FALSE)</f>
        <v>0.534047327444493</v>
      </c>
      <c r="G645">
        <f>VLOOKUP(B645,Sheet3!A:P,15,FALSE)</f>
        <v>0.277404894590851</v>
      </c>
      <c r="H645">
        <f>VLOOKUP(B645,Sheet3!A:P,16,FALSE)</f>
        <v>0.188547777964656</v>
      </c>
      <c r="I645">
        <f t="shared" si="23"/>
        <v>89.3333333333333</v>
      </c>
      <c r="J645">
        <f t="shared" si="22"/>
        <v>88.6851918292823</v>
      </c>
    </row>
    <row r="646" spans="1:10">
      <c r="A646">
        <v>645</v>
      </c>
      <c r="B646">
        <v>8</v>
      </c>
      <c r="C646">
        <v>90</v>
      </c>
      <c r="D646">
        <v>98</v>
      </c>
      <c r="E646">
        <v>82</v>
      </c>
      <c r="F646">
        <f>VLOOKUP(B646,Sheet3!A:P,14,FALSE)</f>
        <v>0.534047327444493</v>
      </c>
      <c r="G646">
        <f>VLOOKUP(B646,Sheet3!A:P,15,FALSE)</f>
        <v>0.277404894590851</v>
      </c>
      <c r="H646">
        <f>VLOOKUP(B646,Sheet3!A:P,16,FALSE)</f>
        <v>0.188547777964656</v>
      </c>
      <c r="I646">
        <f t="shared" si="23"/>
        <v>90</v>
      </c>
      <c r="J646">
        <f t="shared" si="22"/>
        <v>90.7108569330096</v>
      </c>
    </row>
    <row r="647" spans="1:10">
      <c r="A647">
        <v>646</v>
      </c>
      <c r="B647">
        <v>8</v>
      </c>
      <c r="C647">
        <v>92</v>
      </c>
      <c r="D647">
        <v>88</v>
      </c>
      <c r="E647">
        <v>90</v>
      </c>
      <c r="F647">
        <f>VLOOKUP(B647,Sheet3!A:P,14,FALSE)</f>
        <v>0.534047327444493</v>
      </c>
      <c r="G647">
        <f>VLOOKUP(B647,Sheet3!A:P,15,FALSE)</f>
        <v>0.277404894590851</v>
      </c>
      <c r="H647">
        <f>VLOOKUP(B647,Sheet3!A:P,16,FALSE)</f>
        <v>0.188547777964656</v>
      </c>
      <c r="I647">
        <f t="shared" si="23"/>
        <v>90</v>
      </c>
      <c r="J647">
        <f t="shared" si="22"/>
        <v>90.5132848657073</v>
      </c>
    </row>
    <row r="648" spans="1:10">
      <c r="A648">
        <v>647</v>
      </c>
      <c r="B648">
        <v>8</v>
      </c>
      <c r="C648">
        <v>89</v>
      </c>
      <c r="D648">
        <v>95</v>
      </c>
      <c r="E648">
        <v>89</v>
      </c>
      <c r="F648">
        <f>VLOOKUP(B648,Sheet3!A:P,14,FALSE)</f>
        <v>0.534047327444493</v>
      </c>
      <c r="G648">
        <f>VLOOKUP(B648,Sheet3!A:P,15,FALSE)</f>
        <v>0.277404894590851</v>
      </c>
      <c r="H648">
        <f>VLOOKUP(B648,Sheet3!A:P,16,FALSE)</f>
        <v>0.188547777964656</v>
      </c>
      <c r="I648">
        <f t="shared" si="23"/>
        <v>91</v>
      </c>
      <c r="J648">
        <f t="shared" si="22"/>
        <v>90.6644293675451</v>
      </c>
    </row>
    <row r="649" spans="1:10">
      <c r="A649">
        <v>648</v>
      </c>
      <c r="B649">
        <v>8</v>
      </c>
      <c r="C649">
        <v>89</v>
      </c>
      <c r="D649">
        <v>95</v>
      </c>
      <c r="E649">
        <v>90</v>
      </c>
      <c r="F649">
        <f>VLOOKUP(B649,Sheet3!A:P,14,FALSE)</f>
        <v>0.534047327444493</v>
      </c>
      <c r="G649">
        <f>VLOOKUP(B649,Sheet3!A:P,15,FALSE)</f>
        <v>0.277404894590851</v>
      </c>
      <c r="H649">
        <f>VLOOKUP(B649,Sheet3!A:P,16,FALSE)</f>
        <v>0.188547777964656</v>
      </c>
      <c r="I649">
        <f t="shared" si="23"/>
        <v>91.3333333333333</v>
      </c>
      <c r="J649">
        <f t="shared" si="22"/>
        <v>90.8529771455098</v>
      </c>
    </row>
    <row r="650" spans="1:10">
      <c r="A650">
        <v>649</v>
      </c>
      <c r="B650">
        <v>8</v>
      </c>
      <c r="C650">
        <v>90</v>
      </c>
      <c r="D650">
        <v>94</v>
      </c>
      <c r="E650">
        <v>95</v>
      </c>
      <c r="F650">
        <f>VLOOKUP(B650,Sheet3!A:P,14,FALSE)</f>
        <v>0.534047327444493</v>
      </c>
      <c r="G650">
        <f>VLOOKUP(B650,Sheet3!A:P,15,FALSE)</f>
        <v>0.277404894590851</v>
      </c>
      <c r="H650">
        <f>VLOOKUP(B650,Sheet3!A:P,16,FALSE)</f>
        <v>0.188547777964656</v>
      </c>
      <c r="I650">
        <f t="shared" si="23"/>
        <v>93</v>
      </c>
      <c r="J650">
        <f t="shared" si="22"/>
        <v>92.0523584681867</v>
      </c>
    </row>
    <row r="651" spans="1:10">
      <c r="A651">
        <v>650</v>
      </c>
      <c r="B651">
        <v>8</v>
      </c>
      <c r="C651">
        <v>79</v>
      </c>
      <c r="D651">
        <v>85</v>
      </c>
      <c r="E651">
        <v>80</v>
      </c>
      <c r="F651">
        <f>VLOOKUP(B651,Sheet3!A:P,14,FALSE)</f>
        <v>0.534047327444493</v>
      </c>
      <c r="G651">
        <f>VLOOKUP(B651,Sheet3!A:P,15,FALSE)</f>
        <v>0.277404894590851</v>
      </c>
      <c r="H651">
        <f>VLOOKUP(B651,Sheet3!A:P,16,FALSE)</f>
        <v>0.188547777964656</v>
      </c>
      <c r="I651">
        <f t="shared" si="23"/>
        <v>81.3333333333333</v>
      </c>
      <c r="J651">
        <f t="shared" si="22"/>
        <v>80.8529771455098</v>
      </c>
    </row>
    <row r="652" spans="1:10">
      <c r="A652">
        <v>651</v>
      </c>
      <c r="B652">
        <v>8</v>
      </c>
      <c r="C652">
        <v>78</v>
      </c>
      <c r="D652">
        <v>87</v>
      </c>
      <c r="E652">
        <v>84</v>
      </c>
      <c r="F652">
        <f>VLOOKUP(B652,Sheet3!A:P,14,FALSE)</f>
        <v>0.534047327444493</v>
      </c>
      <c r="G652">
        <f>VLOOKUP(B652,Sheet3!A:P,15,FALSE)</f>
        <v>0.277404894590851</v>
      </c>
      <c r="H652">
        <f>VLOOKUP(B652,Sheet3!A:P,16,FALSE)</f>
        <v>0.188547777964656</v>
      </c>
      <c r="I652">
        <f t="shared" si="23"/>
        <v>83</v>
      </c>
      <c r="J652">
        <f t="shared" si="22"/>
        <v>81.6279307191056</v>
      </c>
    </row>
    <row r="653" spans="1:10">
      <c r="A653">
        <v>652</v>
      </c>
      <c r="B653">
        <v>8</v>
      </c>
      <c r="C653">
        <v>86</v>
      </c>
      <c r="D653">
        <v>85</v>
      </c>
      <c r="E653">
        <v>83</v>
      </c>
      <c r="F653">
        <f>VLOOKUP(B653,Sheet3!A:P,14,FALSE)</f>
        <v>0.534047327444493</v>
      </c>
      <c r="G653">
        <f>VLOOKUP(B653,Sheet3!A:P,15,FALSE)</f>
        <v>0.277404894590851</v>
      </c>
      <c r="H653">
        <f>VLOOKUP(B653,Sheet3!A:P,16,FALSE)</f>
        <v>0.188547777964656</v>
      </c>
      <c r="I653">
        <f t="shared" si="23"/>
        <v>84.6666666666667</v>
      </c>
      <c r="J653">
        <f t="shared" si="22"/>
        <v>85.1569517715152</v>
      </c>
    </row>
    <row r="654" spans="1:10">
      <c r="A654">
        <v>653</v>
      </c>
      <c r="B654">
        <v>8</v>
      </c>
      <c r="C654">
        <v>80</v>
      </c>
      <c r="D654">
        <v>64</v>
      </c>
      <c r="E654">
        <v>75</v>
      </c>
      <c r="F654">
        <f>VLOOKUP(B654,Sheet3!A:P,14,FALSE)</f>
        <v>0.534047327444493</v>
      </c>
      <c r="G654">
        <f>VLOOKUP(B654,Sheet3!A:P,15,FALSE)</f>
        <v>0.277404894590851</v>
      </c>
      <c r="H654">
        <f>VLOOKUP(B654,Sheet3!A:P,16,FALSE)</f>
        <v>0.188547777964656</v>
      </c>
      <c r="I654">
        <f t="shared" si="23"/>
        <v>73</v>
      </c>
      <c r="J654">
        <f t="shared" si="22"/>
        <v>74.6187827967231</v>
      </c>
    </row>
    <row r="655" spans="1:10">
      <c r="A655">
        <v>654</v>
      </c>
      <c r="B655">
        <v>8</v>
      </c>
      <c r="C655">
        <v>75</v>
      </c>
      <c r="D655">
        <v>79</v>
      </c>
      <c r="E655">
        <v>80</v>
      </c>
      <c r="F655">
        <f>VLOOKUP(B655,Sheet3!A:P,14,FALSE)</f>
        <v>0.534047327444493</v>
      </c>
      <c r="G655">
        <f>VLOOKUP(B655,Sheet3!A:P,15,FALSE)</f>
        <v>0.277404894590851</v>
      </c>
      <c r="H655">
        <f>VLOOKUP(B655,Sheet3!A:P,16,FALSE)</f>
        <v>0.188547777964656</v>
      </c>
      <c r="I655">
        <f t="shared" si="23"/>
        <v>78</v>
      </c>
      <c r="J655">
        <f t="shared" si="22"/>
        <v>77.0523584681867</v>
      </c>
    </row>
    <row r="656" spans="1:10">
      <c r="A656">
        <v>655</v>
      </c>
      <c r="B656">
        <v>8</v>
      </c>
      <c r="C656">
        <v>80</v>
      </c>
      <c r="D656">
        <v>76</v>
      </c>
      <c r="E656">
        <v>84</v>
      </c>
      <c r="F656">
        <f>VLOOKUP(B656,Sheet3!A:P,14,FALSE)</f>
        <v>0.534047327444493</v>
      </c>
      <c r="G656">
        <f>VLOOKUP(B656,Sheet3!A:P,15,FALSE)</f>
        <v>0.277404894590851</v>
      </c>
      <c r="H656">
        <f>VLOOKUP(B656,Sheet3!A:P,16,FALSE)</f>
        <v>0.188547777964656</v>
      </c>
      <c r="I656">
        <f t="shared" si="23"/>
        <v>80</v>
      </c>
      <c r="J656">
        <f t="shared" si="22"/>
        <v>79.6445715334952</v>
      </c>
    </row>
    <row r="657" spans="1:10">
      <c r="A657">
        <v>656</v>
      </c>
      <c r="B657">
        <v>8</v>
      </c>
      <c r="C657">
        <v>72</v>
      </c>
      <c r="D657">
        <v>73</v>
      </c>
      <c r="E657">
        <v>70</v>
      </c>
      <c r="F657">
        <f>VLOOKUP(B657,Sheet3!A:P,14,FALSE)</f>
        <v>0.534047327444493</v>
      </c>
      <c r="G657">
        <f>VLOOKUP(B657,Sheet3!A:P,15,FALSE)</f>
        <v>0.277404894590851</v>
      </c>
      <c r="H657">
        <f>VLOOKUP(B657,Sheet3!A:P,16,FALSE)</f>
        <v>0.188547777964656</v>
      </c>
      <c r="I657">
        <f t="shared" si="23"/>
        <v>71.6666666666667</v>
      </c>
      <c r="J657">
        <f t="shared" si="22"/>
        <v>71.9003093386615</v>
      </c>
    </row>
    <row r="658" spans="1:10">
      <c r="A658">
        <v>657</v>
      </c>
      <c r="B658">
        <v>8</v>
      </c>
      <c r="C658">
        <v>78</v>
      </c>
      <c r="D658">
        <v>66</v>
      </c>
      <c r="E658">
        <v>71</v>
      </c>
      <c r="F658">
        <f>VLOOKUP(B658,Sheet3!A:P,14,FALSE)</f>
        <v>0.534047327444493</v>
      </c>
      <c r="G658">
        <f>VLOOKUP(B658,Sheet3!A:P,15,FALSE)</f>
        <v>0.277404894590851</v>
      </c>
      <c r="H658">
        <f>VLOOKUP(B658,Sheet3!A:P,16,FALSE)</f>
        <v>0.188547777964656</v>
      </c>
      <c r="I658">
        <f t="shared" si="23"/>
        <v>71.6666666666667</v>
      </c>
      <c r="J658">
        <f t="shared" ref="J658:J721" si="24">C658*F658+D658*G658+E658*H658</f>
        <v>73.3513068191572</v>
      </c>
    </row>
    <row r="659" spans="1:10">
      <c r="A659">
        <v>658</v>
      </c>
      <c r="B659">
        <v>8</v>
      </c>
      <c r="C659">
        <v>78</v>
      </c>
      <c r="D659">
        <v>75</v>
      </c>
      <c r="E659">
        <v>78</v>
      </c>
      <c r="F659">
        <f>VLOOKUP(B659,Sheet3!A:P,14,FALSE)</f>
        <v>0.534047327444493</v>
      </c>
      <c r="G659">
        <f>VLOOKUP(B659,Sheet3!A:P,15,FALSE)</f>
        <v>0.277404894590851</v>
      </c>
      <c r="H659">
        <f>VLOOKUP(B659,Sheet3!A:P,16,FALSE)</f>
        <v>0.188547777964656</v>
      </c>
      <c r="I659">
        <f t="shared" si="23"/>
        <v>77</v>
      </c>
      <c r="J659">
        <f t="shared" si="24"/>
        <v>77.1677853162275</v>
      </c>
    </row>
    <row r="660" spans="1:10">
      <c r="A660">
        <v>659</v>
      </c>
      <c r="B660">
        <v>8</v>
      </c>
      <c r="C660">
        <v>85</v>
      </c>
      <c r="D660">
        <v>87</v>
      </c>
      <c r="E660">
        <v>85</v>
      </c>
      <c r="F660">
        <f>VLOOKUP(B660,Sheet3!A:P,14,FALSE)</f>
        <v>0.534047327444493</v>
      </c>
      <c r="G660">
        <f>VLOOKUP(B660,Sheet3!A:P,15,FALSE)</f>
        <v>0.277404894590851</v>
      </c>
      <c r="H660">
        <f>VLOOKUP(B660,Sheet3!A:P,16,FALSE)</f>
        <v>0.188547777964656</v>
      </c>
      <c r="I660">
        <f t="shared" si="23"/>
        <v>85.6666666666667</v>
      </c>
      <c r="J660">
        <f t="shared" si="24"/>
        <v>85.5548097891817</v>
      </c>
    </row>
    <row r="661" spans="1:10">
      <c r="A661">
        <v>660</v>
      </c>
      <c r="B661">
        <v>8</v>
      </c>
      <c r="C661">
        <v>83</v>
      </c>
      <c r="D661">
        <v>82</v>
      </c>
      <c r="E661">
        <v>82</v>
      </c>
      <c r="F661">
        <f>VLOOKUP(B661,Sheet3!A:P,14,FALSE)</f>
        <v>0.534047327444493</v>
      </c>
      <c r="G661">
        <f>VLOOKUP(B661,Sheet3!A:P,15,FALSE)</f>
        <v>0.277404894590851</v>
      </c>
      <c r="H661">
        <f>VLOOKUP(B661,Sheet3!A:P,16,FALSE)</f>
        <v>0.188547777964656</v>
      </c>
      <c r="I661">
        <f t="shared" si="23"/>
        <v>82.3333333333333</v>
      </c>
      <c r="J661">
        <f t="shared" si="24"/>
        <v>82.5340473274445</v>
      </c>
    </row>
    <row r="662" spans="1:10">
      <c r="A662">
        <v>661</v>
      </c>
      <c r="B662">
        <v>8</v>
      </c>
      <c r="C662">
        <v>95</v>
      </c>
      <c r="D662">
        <v>84</v>
      </c>
      <c r="E662">
        <v>80</v>
      </c>
      <c r="F662">
        <f>VLOOKUP(B662,Sheet3!A:P,14,FALSE)</f>
        <v>0.534047327444493</v>
      </c>
      <c r="G662">
        <f>VLOOKUP(B662,Sheet3!A:P,15,FALSE)</f>
        <v>0.277404894590851</v>
      </c>
      <c r="H662">
        <f>VLOOKUP(B662,Sheet3!A:P,16,FALSE)</f>
        <v>0.188547777964656</v>
      </c>
      <c r="I662">
        <f t="shared" si="23"/>
        <v>86.3333333333333</v>
      </c>
      <c r="J662">
        <f t="shared" si="24"/>
        <v>89.1203294900308</v>
      </c>
    </row>
    <row r="663" spans="1:10">
      <c r="A663">
        <v>662</v>
      </c>
      <c r="B663">
        <v>8</v>
      </c>
      <c r="C663">
        <v>92</v>
      </c>
      <c r="D663">
        <v>93</v>
      </c>
      <c r="E663">
        <v>88</v>
      </c>
      <c r="F663">
        <f>VLOOKUP(B663,Sheet3!A:P,14,FALSE)</f>
        <v>0.534047327444493</v>
      </c>
      <c r="G663">
        <f>VLOOKUP(B663,Sheet3!A:P,15,FALSE)</f>
        <v>0.277404894590851</v>
      </c>
      <c r="H663">
        <f>VLOOKUP(B663,Sheet3!A:P,16,FALSE)</f>
        <v>0.188547777964656</v>
      </c>
      <c r="I663">
        <f t="shared" si="23"/>
        <v>91</v>
      </c>
      <c r="J663">
        <f t="shared" si="24"/>
        <v>91.5232137827322</v>
      </c>
    </row>
    <row r="664" spans="1:10">
      <c r="A664">
        <v>663</v>
      </c>
      <c r="B664">
        <v>8</v>
      </c>
      <c r="C664">
        <v>60</v>
      </c>
      <c r="D664">
        <v>85</v>
      </c>
      <c r="E664">
        <v>79</v>
      </c>
      <c r="F664">
        <f>VLOOKUP(B664,Sheet3!A:P,14,FALSE)</f>
        <v>0.534047327444493</v>
      </c>
      <c r="G664">
        <f>VLOOKUP(B664,Sheet3!A:P,15,FALSE)</f>
        <v>0.277404894590851</v>
      </c>
      <c r="H664">
        <f>VLOOKUP(B664,Sheet3!A:P,16,FALSE)</f>
        <v>0.188547777964656</v>
      </c>
      <c r="I664">
        <f t="shared" si="23"/>
        <v>74.6666666666667</v>
      </c>
      <c r="J664">
        <f t="shared" si="24"/>
        <v>70.5175301460997</v>
      </c>
    </row>
    <row r="665" spans="1:10">
      <c r="A665">
        <v>664</v>
      </c>
      <c r="B665">
        <v>8</v>
      </c>
      <c r="C665">
        <v>62</v>
      </c>
      <c r="D665">
        <v>82</v>
      </c>
      <c r="E665">
        <v>85</v>
      </c>
      <c r="F665">
        <f>VLOOKUP(B665,Sheet3!A:P,14,FALSE)</f>
        <v>0.534047327444493</v>
      </c>
      <c r="G665">
        <f>VLOOKUP(B665,Sheet3!A:P,15,FALSE)</f>
        <v>0.277404894590851</v>
      </c>
      <c r="H665">
        <f>VLOOKUP(B665,Sheet3!A:P,16,FALSE)</f>
        <v>0.188547777964656</v>
      </c>
      <c r="I665">
        <f t="shared" si="23"/>
        <v>76.3333333333333</v>
      </c>
      <c r="J665">
        <f t="shared" si="24"/>
        <v>71.8846967850041</v>
      </c>
    </row>
    <row r="666" spans="1:10">
      <c r="A666">
        <v>665</v>
      </c>
      <c r="B666">
        <v>8</v>
      </c>
      <c r="C666">
        <v>88</v>
      </c>
      <c r="D666">
        <v>69</v>
      </c>
      <c r="E666">
        <v>78</v>
      </c>
      <c r="F666">
        <f>VLOOKUP(B666,Sheet3!A:P,14,FALSE)</f>
        <v>0.534047327444493</v>
      </c>
      <c r="G666">
        <f>VLOOKUP(B666,Sheet3!A:P,15,FALSE)</f>
        <v>0.277404894590851</v>
      </c>
      <c r="H666">
        <f>VLOOKUP(B666,Sheet3!A:P,16,FALSE)</f>
        <v>0.188547777964656</v>
      </c>
      <c r="I666">
        <f t="shared" si="23"/>
        <v>78.3333333333333</v>
      </c>
      <c r="J666">
        <f t="shared" si="24"/>
        <v>80.8438292231273</v>
      </c>
    </row>
    <row r="667" spans="1:10">
      <c r="A667">
        <v>666</v>
      </c>
      <c r="B667">
        <v>8</v>
      </c>
      <c r="C667">
        <v>88</v>
      </c>
      <c r="D667">
        <v>84</v>
      </c>
      <c r="E667">
        <v>82</v>
      </c>
      <c r="F667">
        <f>VLOOKUP(B667,Sheet3!A:P,14,FALSE)</f>
        <v>0.534047327444493</v>
      </c>
      <c r="G667">
        <f>VLOOKUP(B667,Sheet3!A:P,15,FALSE)</f>
        <v>0.277404894590851</v>
      </c>
      <c r="H667">
        <f>VLOOKUP(B667,Sheet3!A:P,16,FALSE)</f>
        <v>0.188547777964656</v>
      </c>
      <c r="I667">
        <f t="shared" si="23"/>
        <v>84.6666666666667</v>
      </c>
      <c r="J667">
        <f t="shared" si="24"/>
        <v>85.7590937538487</v>
      </c>
    </row>
    <row r="668" spans="1:10">
      <c r="A668">
        <v>667</v>
      </c>
      <c r="B668">
        <v>8</v>
      </c>
      <c r="C668">
        <v>77</v>
      </c>
      <c r="D668">
        <v>62</v>
      </c>
      <c r="E668">
        <v>74</v>
      </c>
      <c r="F668">
        <f>VLOOKUP(B668,Sheet3!A:P,14,FALSE)</f>
        <v>0.534047327444493</v>
      </c>
      <c r="G668">
        <f>VLOOKUP(B668,Sheet3!A:P,15,FALSE)</f>
        <v>0.277404894590851</v>
      </c>
      <c r="H668">
        <f>VLOOKUP(B668,Sheet3!A:P,16,FALSE)</f>
        <v>0.188547777964656</v>
      </c>
      <c r="I668">
        <f t="shared" si="23"/>
        <v>71</v>
      </c>
      <c r="J668">
        <f t="shared" si="24"/>
        <v>72.2732832472433</v>
      </c>
    </row>
    <row r="669" spans="1:10">
      <c r="A669">
        <v>668</v>
      </c>
      <c r="B669">
        <v>8</v>
      </c>
      <c r="C669">
        <v>74</v>
      </c>
      <c r="D669">
        <v>82</v>
      </c>
      <c r="E669">
        <v>61</v>
      </c>
      <c r="F669">
        <f>VLOOKUP(B669,Sheet3!A:P,14,FALSE)</f>
        <v>0.534047327444493</v>
      </c>
      <c r="G669">
        <f>VLOOKUP(B669,Sheet3!A:P,15,FALSE)</f>
        <v>0.277404894590851</v>
      </c>
      <c r="H669">
        <f>VLOOKUP(B669,Sheet3!A:P,16,FALSE)</f>
        <v>0.188547777964656</v>
      </c>
      <c r="I669">
        <f t="shared" si="23"/>
        <v>72.3333333333333</v>
      </c>
      <c r="J669">
        <f t="shared" si="24"/>
        <v>73.7681180431863</v>
      </c>
    </row>
    <row r="670" spans="1:10">
      <c r="A670">
        <v>669</v>
      </c>
      <c r="B670">
        <v>8</v>
      </c>
      <c r="C670">
        <v>72</v>
      </c>
      <c r="D670">
        <v>78</v>
      </c>
      <c r="E670">
        <v>71</v>
      </c>
      <c r="F670">
        <f>VLOOKUP(B670,Sheet3!A:P,14,FALSE)</f>
        <v>0.534047327444493</v>
      </c>
      <c r="G670">
        <f>VLOOKUP(B670,Sheet3!A:P,15,FALSE)</f>
        <v>0.277404894590851</v>
      </c>
      <c r="H670">
        <f>VLOOKUP(B670,Sheet3!A:P,16,FALSE)</f>
        <v>0.188547777964656</v>
      </c>
      <c r="I670">
        <f t="shared" si="23"/>
        <v>73.6666666666667</v>
      </c>
      <c r="J670">
        <f t="shared" si="24"/>
        <v>73.4758815895805</v>
      </c>
    </row>
    <row r="671" spans="1:10">
      <c r="A671">
        <v>670</v>
      </c>
      <c r="B671">
        <v>8</v>
      </c>
      <c r="C671">
        <v>60</v>
      </c>
      <c r="D671">
        <v>80</v>
      </c>
      <c r="E671">
        <v>82</v>
      </c>
      <c r="F671">
        <f>VLOOKUP(B671,Sheet3!A:P,14,FALSE)</f>
        <v>0.534047327444493</v>
      </c>
      <c r="G671">
        <f>VLOOKUP(B671,Sheet3!A:P,15,FALSE)</f>
        <v>0.277404894590851</v>
      </c>
      <c r="H671">
        <f>VLOOKUP(B671,Sheet3!A:P,16,FALSE)</f>
        <v>0.188547777964656</v>
      </c>
      <c r="I671">
        <f t="shared" si="23"/>
        <v>74</v>
      </c>
      <c r="J671">
        <f t="shared" si="24"/>
        <v>69.6961490070395</v>
      </c>
    </row>
    <row r="672" spans="1:10">
      <c r="A672">
        <v>671</v>
      </c>
      <c r="B672">
        <v>8</v>
      </c>
      <c r="C672">
        <v>60</v>
      </c>
      <c r="D672">
        <v>84</v>
      </c>
      <c r="E672">
        <v>79</v>
      </c>
      <c r="F672">
        <f>VLOOKUP(B672,Sheet3!A:P,14,FALSE)</f>
        <v>0.534047327444493</v>
      </c>
      <c r="G672">
        <f>VLOOKUP(B672,Sheet3!A:P,15,FALSE)</f>
        <v>0.277404894590851</v>
      </c>
      <c r="H672">
        <f>VLOOKUP(B672,Sheet3!A:P,16,FALSE)</f>
        <v>0.188547777964656</v>
      </c>
      <c r="I672">
        <f t="shared" si="23"/>
        <v>74.3333333333333</v>
      </c>
      <c r="J672">
        <f t="shared" si="24"/>
        <v>70.2401252515089</v>
      </c>
    </row>
    <row r="673" spans="1:10">
      <c r="A673">
        <v>672</v>
      </c>
      <c r="B673">
        <v>8</v>
      </c>
      <c r="C673">
        <v>75</v>
      </c>
      <c r="D673">
        <v>78</v>
      </c>
      <c r="E673">
        <v>73</v>
      </c>
      <c r="F673">
        <f>VLOOKUP(B673,Sheet3!A:P,14,FALSE)</f>
        <v>0.534047327444493</v>
      </c>
      <c r="G673">
        <f>VLOOKUP(B673,Sheet3!A:P,15,FALSE)</f>
        <v>0.277404894590851</v>
      </c>
      <c r="H673">
        <f>VLOOKUP(B673,Sheet3!A:P,16,FALSE)</f>
        <v>0.188547777964656</v>
      </c>
      <c r="I673">
        <f t="shared" si="23"/>
        <v>75.3333333333333</v>
      </c>
      <c r="J673">
        <f t="shared" si="24"/>
        <v>75.4551191278432</v>
      </c>
    </row>
    <row r="674" spans="1:10">
      <c r="A674">
        <v>673</v>
      </c>
      <c r="B674">
        <v>8</v>
      </c>
      <c r="C674">
        <v>81</v>
      </c>
      <c r="D674">
        <v>70</v>
      </c>
      <c r="E674">
        <v>76</v>
      </c>
      <c r="F674">
        <f>VLOOKUP(B674,Sheet3!A:P,14,FALSE)</f>
        <v>0.534047327444493</v>
      </c>
      <c r="G674">
        <f>VLOOKUP(B674,Sheet3!A:P,15,FALSE)</f>
        <v>0.277404894590851</v>
      </c>
      <c r="H674">
        <f>VLOOKUP(B674,Sheet3!A:P,16,FALSE)</f>
        <v>0.188547777964656</v>
      </c>
      <c r="I674">
        <f t="shared" si="23"/>
        <v>75.6666666666667</v>
      </c>
      <c r="J674">
        <f t="shared" si="24"/>
        <v>77.0058072696773</v>
      </c>
    </row>
    <row r="675" spans="1:10">
      <c r="A675">
        <v>674</v>
      </c>
      <c r="B675">
        <v>8</v>
      </c>
      <c r="C675">
        <v>79</v>
      </c>
      <c r="D675">
        <v>70</v>
      </c>
      <c r="E675">
        <v>80</v>
      </c>
      <c r="F675">
        <f>VLOOKUP(B675,Sheet3!A:P,14,FALSE)</f>
        <v>0.534047327444493</v>
      </c>
      <c r="G675">
        <f>VLOOKUP(B675,Sheet3!A:P,15,FALSE)</f>
        <v>0.277404894590851</v>
      </c>
      <c r="H675">
        <f>VLOOKUP(B675,Sheet3!A:P,16,FALSE)</f>
        <v>0.188547777964656</v>
      </c>
      <c r="I675">
        <f t="shared" si="23"/>
        <v>76.3333333333333</v>
      </c>
      <c r="J675">
        <f t="shared" si="24"/>
        <v>76.691903726647</v>
      </c>
    </row>
    <row r="676" spans="1:10">
      <c r="A676">
        <v>675</v>
      </c>
      <c r="B676">
        <v>8</v>
      </c>
      <c r="C676">
        <v>84</v>
      </c>
      <c r="D676">
        <v>76</v>
      </c>
      <c r="E676">
        <v>74</v>
      </c>
      <c r="F676">
        <f>VLOOKUP(B676,Sheet3!A:P,14,FALSE)</f>
        <v>0.534047327444493</v>
      </c>
      <c r="G676">
        <f>VLOOKUP(B676,Sheet3!A:P,15,FALSE)</f>
        <v>0.277404894590851</v>
      </c>
      <c r="H676">
        <f>VLOOKUP(B676,Sheet3!A:P,16,FALSE)</f>
        <v>0.188547777964656</v>
      </c>
      <c r="I676">
        <f t="shared" si="23"/>
        <v>78</v>
      </c>
      <c r="J676">
        <f t="shared" si="24"/>
        <v>79.8952830636266</v>
      </c>
    </row>
    <row r="677" spans="1:10">
      <c r="A677">
        <v>676</v>
      </c>
      <c r="B677">
        <v>8</v>
      </c>
      <c r="C677">
        <v>77</v>
      </c>
      <c r="D677">
        <v>74</v>
      </c>
      <c r="E677">
        <v>83</v>
      </c>
      <c r="F677">
        <f>VLOOKUP(B677,Sheet3!A:P,14,FALSE)</f>
        <v>0.534047327444493</v>
      </c>
      <c r="G677">
        <f>VLOOKUP(B677,Sheet3!A:P,15,FALSE)</f>
        <v>0.277404894590851</v>
      </c>
      <c r="H677">
        <f>VLOOKUP(B677,Sheet3!A:P,16,FALSE)</f>
        <v>0.188547777964656</v>
      </c>
      <c r="I677">
        <f t="shared" si="23"/>
        <v>78</v>
      </c>
      <c r="J677">
        <f t="shared" si="24"/>
        <v>77.2990719840154</v>
      </c>
    </row>
    <row r="678" spans="1:10">
      <c r="A678">
        <v>677</v>
      </c>
      <c r="B678">
        <v>8</v>
      </c>
      <c r="C678">
        <v>86</v>
      </c>
      <c r="D678">
        <v>70</v>
      </c>
      <c r="E678">
        <v>80</v>
      </c>
      <c r="F678">
        <f>VLOOKUP(B678,Sheet3!A:P,14,FALSE)</f>
        <v>0.534047327444493</v>
      </c>
      <c r="G678">
        <f>VLOOKUP(B678,Sheet3!A:P,15,FALSE)</f>
        <v>0.277404894590851</v>
      </c>
      <c r="H678">
        <f>VLOOKUP(B678,Sheet3!A:P,16,FALSE)</f>
        <v>0.188547777964656</v>
      </c>
      <c r="I678">
        <f t="shared" si="23"/>
        <v>78.6666666666667</v>
      </c>
      <c r="J678">
        <f t="shared" si="24"/>
        <v>80.4302350187585</v>
      </c>
    </row>
    <row r="679" spans="1:10">
      <c r="A679">
        <v>678</v>
      </c>
      <c r="B679">
        <v>8</v>
      </c>
      <c r="C679">
        <v>78</v>
      </c>
      <c r="D679">
        <v>78</v>
      </c>
      <c r="E679">
        <v>80</v>
      </c>
      <c r="F679">
        <f>VLOOKUP(B679,Sheet3!A:P,14,FALSE)</f>
        <v>0.534047327444493</v>
      </c>
      <c r="G679">
        <f>VLOOKUP(B679,Sheet3!A:P,15,FALSE)</f>
        <v>0.277404894590851</v>
      </c>
      <c r="H679">
        <f>VLOOKUP(B679,Sheet3!A:P,16,FALSE)</f>
        <v>0.188547777964656</v>
      </c>
      <c r="I679">
        <f t="shared" si="23"/>
        <v>78.6666666666667</v>
      </c>
      <c r="J679">
        <f t="shared" si="24"/>
        <v>78.3770955559293</v>
      </c>
    </row>
    <row r="680" spans="1:10">
      <c r="A680">
        <v>679</v>
      </c>
      <c r="B680">
        <v>8</v>
      </c>
      <c r="C680">
        <v>73</v>
      </c>
      <c r="D680">
        <v>89</v>
      </c>
      <c r="E680">
        <v>77</v>
      </c>
      <c r="F680">
        <f>VLOOKUP(B680,Sheet3!A:P,14,FALSE)</f>
        <v>0.534047327444493</v>
      </c>
      <c r="G680">
        <f>VLOOKUP(B680,Sheet3!A:P,15,FALSE)</f>
        <v>0.277404894590851</v>
      </c>
      <c r="H680">
        <f>VLOOKUP(B680,Sheet3!A:P,16,FALSE)</f>
        <v>0.188547777964656</v>
      </c>
      <c r="I680">
        <f t="shared" si="23"/>
        <v>79.6666666666667</v>
      </c>
      <c r="J680">
        <f t="shared" si="24"/>
        <v>78.1926694253122</v>
      </c>
    </row>
    <row r="681" spans="1:10">
      <c r="A681">
        <v>680</v>
      </c>
      <c r="B681">
        <v>8</v>
      </c>
      <c r="C681">
        <v>90</v>
      </c>
      <c r="D681">
        <v>75</v>
      </c>
      <c r="E681">
        <v>75</v>
      </c>
      <c r="F681">
        <f>VLOOKUP(B681,Sheet3!A:P,14,FALSE)</f>
        <v>0.534047327444493</v>
      </c>
      <c r="G681">
        <f>VLOOKUP(B681,Sheet3!A:P,15,FALSE)</f>
        <v>0.277404894590851</v>
      </c>
      <c r="H681">
        <f>VLOOKUP(B681,Sheet3!A:P,16,FALSE)</f>
        <v>0.188547777964656</v>
      </c>
      <c r="I681">
        <f t="shared" si="23"/>
        <v>80</v>
      </c>
      <c r="J681">
        <f t="shared" si="24"/>
        <v>83.0107099116674</v>
      </c>
    </row>
    <row r="682" spans="1:10">
      <c r="A682">
        <v>681</v>
      </c>
      <c r="B682">
        <v>8</v>
      </c>
      <c r="C682">
        <v>85</v>
      </c>
      <c r="D682">
        <v>73</v>
      </c>
      <c r="E682">
        <v>83</v>
      </c>
      <c r="F682">
        <f>VLOOKUP(B682,Sheet3!A:P,14,FALSE)</f>
        <v>0.534047327444493</v>
      </c>
      <c r="G682">
        <f>VLOOKUP(B682,Sheet3!A:P,15,FALSE)</f>
        <v>0.277404894590851</v>
      </c>
      <c r="H682">
        <f>VLOOKUP(B682,Sheet3!A:P,16,FALSE)</f>
        <v>0.188547777964656</v>
      </c>
      <c r="I682">
        <f t="shared" si="23"/>
        <v>80.3333333333333</v>
      </c>
      <c r="J682">
        <f t="shared" si="24"/>
        <v>81.2940457089805</v>
      </c>
    </row>
    <row r="683" spans="1:10">
      <c r="A683">
        <v>682</v>
      </c>
      <c r="B683">
        <v>8</v>
      </c>
      <c r="C683">
        <v>76</v>
      </c>
      <c r="D683">
        <v>73</v>
      </c>
      <c r="E683">
        <v>92</v>
      </c>
      <c r="F683">
        <f>VLOOKUP(B683,Sheet3!A:P,14,FALSE)</f>
        <v>0.534047327444493</v>
      </c>
      <c r="G683">
        <f>VLOOKUP(B683,Sheet3!A:P,15,FALSE)</f>
        <v>0.277404894590851</v>
      </c>
      <c r="H683">
        <f>VLOOKUP(B683,Sheet3!A:P,16,FALSE)</f>
        <v>0.188547777964656</v>
      </c>
      <c r="I683">
        <f t="shared" si="23"/>
        <v>80.3333333333333</v>
      </c>
      <c r="J683">
        <f t="shared" si="24"/>
        <v>78.1845497636619</v>
      </c>
    </row>
    <row r="684" spans="1:10">
      <c r="A684">
        <v>683</v>
      </c>
      <c r="B684">
        <v>8</v>
      </c>
      <c r="C684">
        <v>88</v>
      </c>
      <c r="D684">
        <v>81</v>
      </c>
      <c r="E684">
        <v>74</v>
      </c>
      <c r="F684">
        <f>VLOOKUP(B684,Sheet3!A:P,14,FALSE)</f>
        <v>0.534047327444493</v>
      </c>
      <c r="G684">
        <f>VLOOKUP(B684,Sheet3!A:P,15,FALSE)</f>
        <v>0.277404894590851</v>
      </c>
      <c r="H684">
        <f>VLOOKUP(B684,Sheet3!A:P,16,FALSE)</f>
        <v>0.188547777964656</v>
      </c>
      <c r="I684">
        <f t="shared" si="23"/>
        <v>81</v>
      </c>
      <c r="J684">
        <f t="shared" si="24"/>
        <v>83.4184968463589</v>
      </c>
    </row>
    <row r="685" spans="1:10">
      <c r="A685">
        <v>684</v>
      </c>
      <c r="B685">
        <v>8</v>
      </c>
      <c r="C685">
        <v>90</v>
      </c>
      <c r="D685">
        <v>79</v>
      </c>
      <c r="E685">
        <v>78</v>
      </c>
      <c r="F685">
        <f>VLOOKUP(B685,Sheet3!A:P,14,FALSE)</f>
        <v>0.534047327444493</v>
      </c>
      <c r="G685">
        <f>VLOOKUP(B685,Sheet3!A:P,15,FALSE)</f>
        <v>0.277404894590851</v>
      </c>
      <c r="H685">
        <f>VLOOKUP(B685,Sheet3!A:P,16,FALSE)</f>
        <v>0.188547777964656</v>
      </c>
      <c r="I685">
        <f t="shared" si="23"/>
        <v>82.3333333333333</v>
      </c>
      <c r="J685">
        <f t="shared" si="24"/>
        <v>84.6859728239248</v>
      </c>
    </row>
    <row r="686" spans="1:10">
      <c r="A686">
        <v>685</v>
      </c>
      <c r="B686">
        <v>8</v>
      </c>
      <c r="C686">
        <v>82</v>
      </c>
      <c r="D686">
        <v>85</v>
      </c>
      <c r="E686">
        <v>80</v>
      </c>
      <c r="F686">
        <f>VLOOKUP(B686,Sheet3!A:P,14,FALSE)</f>
        <v>0.534047327444493</v>
      </c>
      <c r="G686">
        <f>VLOOKUP(B686,Sheet3!A:P,15,FALSE)</f>
        <v>0.277404894590851</v>
      </c>
      <c r="H686">
        <f>VLOOKUP(B686,Sheet3!A:P,16,FALSE)</f>
        <v>0.188547777964656</v>
      </c>
      <c r="I686">
        <f t="shared" si="23"/>
        <v>82.3333333333333</v>
      </c>
      <c r="J686">
        <f t="shared" si="24"/>
        <v>82.4551191278432</v>
      </c>
    </row>
    <row r="687" spans="1:10">
      <c r="A687">
        <v>686</v>
      </c>
      <c r="B687">
        <v>8</v>
      </c>
      <c r="C687">
        <v>91</v>
      </c>
      <c r="D687">
        <v>76</v>
      </c>
      <c r="E687">
        <v>82</v>
      </c>
      <c r="F687">
        <f>VLOOKUP(B687,Sheet3!A:P,14,FALSE)</f>
        <v>0.534047327444493</v>
      </c>
      <c r="G687">
        <f>VLOOKUP(B687,Sheet3!A:P,15,FALSE)</f>
        <v>0.277404894590851</v>
      </c>
      <c r="H687">
        <f>VLOOKUP(B687,Sheet3!A:P,16,FALSE)</f>
        <v>0.188547777964656</v>
      </c>
      <c r="I687">
        <f t="shared" si="23"/>
        <v>83</v>
      </c>
      <c r="J687">
        <f t="shared" si="24"/>
        <v>85.1419965794553</v>
      </c>
    </row>
    <row r="688" spans="1:10">
      <c r="A688">
        <v>687</v>
      </c>
      <c r="B688">
        <v>8</v>
      </c>
      <c r="C688">
        <v>80</v>
      </c>
      <c r="D688">
        <v>90</v>
      </c>
      <c r="E688">
        <v>80</v>
      </c>
      <c r="F688">
        <f>VLOOKUP(B688,Sheet3!A:P,14,FALSE)</f>
        <v>0.534047327444493</v>
      </c>
      <c r="G688">
        <f>VLOOKUP(B688,Sheet3!A:P,15,FALSE)</f>
        <v>0.277404894590851</v>
      </c>
      <c r="H688">
        <f>VLOOKUP(B688,Sheet3!A:P,16,FALSE)</f>
        <v>0.188547777964656</v>
      </c>
      <c r="I688">
        <f t="shared" si="23"/>
        <v>83.3333333333333</v>
      </c>
      <c r="J688">
        <f t="shared" si="24"/>
        <v>82.7740489459085</v>
      </c>
    </row>
    <row r="689" spans="1:10">
      <c r="A689">
        <v>688</v>
      </c>
      <c r="B689">
        <v>8</v>
      </c>
      <c r="C689">
        <v>84</v>
      </c>
      <c r="D689">
        <v>81</v>
      </c>
      <c r="E689">
        <v>85</v>
      </c>
      <c r="F689">
        <f>VLOOKUP(B689,Sheet3!A:P,14,FALSE)</f>
        <v>0.534047327444493</v>
      </c>
      <c r="G689">
        <f>VLOOKUP(B689,Sheet3!A:P,15,FALSE)</f>
        <v>0.277404894590851</v>
      </c>
      <c r="H689">
        <f>VLOOKUP(B689,Sheet3!A:P,16,FALSE)</f>
        <v>0.188547777964656</v>
      </c>
      <c r="I689">
        <f t="shared" si="23"/>
        <v>83.3333333333333</v>
      </c>
      <c r="J689">
        <f t="shared" si="24"/>
        <v>83.3563330941921</v>
      </c>
    </row>
    <row r="690" spans="1:10">
      <c r="A690">
        <v>689</v>
      </c>
      <c r="B690">
        <v>8</v>
      </c>
      <c r="C690">
        <v>90</v>
      </c>
      <c r="D690">
        <v>70</v>
      </c>
      <c r="E690">
        <v>90</v>
      </c>
      <c r="F690">
        <f>VLOOKUP(B690,Sheet3!A:P,14,FALSE)</f>
        <v>0.534047327444493</v>
      </c>
      <c r="G690">
        <f>VLOOKUP(B690,Sheet3!A:P,15,FALSE)</f>
        <v>0.277404894590851</v>
      </c>
      <c r="H690">
        <f>VLOOKUP(B690,Sheet3!A:P,16,FALSE)</f>
        <v>0.188547777964656</v>
      </c>
      <c r="I690">
        <f t="shared" si="23"/>
        <v>83.3333333333333</v>
      </c>
      <c r="J690">
        <f t="shared" si="24"/>
        <v>84.451902108183</v>
      </c>
    </row>
    <row r="691" spans="1:10">
      <c r="A691">
        <v>690</v>
      </c>
      <c r="B691">
        <v>8</v>
      </c>
      <c r="C691">
        <v>91</v>
      </c>
      <c r="D691">
        <v>80</v>
      </c>
      <c r="E691">
        <v>80</v>
      </c>
      <c r="F691">
        <f>VLOOKUP(B691,Sheet3!A:P,14,FALSE)</f>
        <v>0.534047327444493</v>
      </c>
      <c r="G691">
        <f>VLOOKUP(B691,Sheet3!A:P,15,FALSE)</f>
        <v>0.277404894590851</v>
      </c>
      <c r="H691">
        <f>VLOOKUP(B691,Sheet3!A:P,16,FALSE)</f>
        <v>0.188547777964656</v>
      </c>
      <c r="I691">
        <f t="shared" si="23"/>
        <v>83.6666666666667</v>
      </c>
      <c r="J691">
        <f t="shared" si="24"/>
        <v>85.8745206018894</v>
      </c>
    </row>
    <row r="692" spans="1:10">
      <c r="A692">
        <v>691</v>
      </c>
      <c r="B692">
        <v>8</v>
      </c>
      <c r="C692">
        <v>83</v>
      </c>
      <c r="D692">
        <v>85</v>
      </c>
      <c r="E692">
        <v>84</v>
      </c>
      <c r="F692">
        <f>VLOOKUP(B692,Sheet3!A:P,14,FALSE)</f>
        <v>0.534047327444493</v>
      </c>
      <c r="G692">
        <f>VLOOKUP(B692,Sheet3!A:P,15,FALSE)</f>
        <v>0.277404894590851</v>
      </c>
      <c r="H692">
        <f>VLOOKUP(B692,Sheet3!A:P,16,FALSE)</f>
        <v>0.188547777964656</v>
      </c>
      <c r="I692">
        <f t="shared" si="23"/>
        <v>84</v>
      </c>
      <c r="J692">
        <f t="shared" si="24"/>
        <v>83.7433575671463</v>
      </c>
    </row>
    <row r="693" spans="1:10">
      <c r="A693">
        <v>692</v>
      </c>
      <c r="B693">
        <v>8</v>
      </c>
      <c r="C693">
        <v>87</v>
      </c>
      <c r="D693">
        <v>80</v>
      </c>
      <c r="E693">
        <v>86</v>
      </c>
      <c r="F693">
        <f>VLOOKUP(B693,Sheet3!A:P,14,FALSE)</f>
        <v>0.534047327444493</v>
      </c>
      <c r="G693">
        <f>VLOOKUP(B693,Sheet3!A:P,15,FALSE)</f>
        <v>0.277404894590851</v>
      </c>
      <c r="H693">
        <f>VLOOKUP(B693,Sheet3!A:P,16,FALSE)</f>
        <v>0.188547777964656</v>
      </c>
      <c r="I693">
        <f t="shared" si="23"/>
        <v>84.3333333333333</v>
      </c>
      <c r="J693">
        <f t="shared" si="24"/>
        <v>84.8696179598994</v>
      </c>
    </row>
    <row r="694" spans="1:10">
      <c r="A694">
        <v>693</v>
      </c>
      <c r="B694">
        <v>8</v>
      </c>
      <c r="C694">
        <v>92</v>
      </c>
      <c r="D694">
        <v>85</v>
      </c>
      <c r="E694">
        <v>83</v>
      </c>
      <c r="F694">
        <f>VLOOKUP(B694,Sheet3!A:P,14,FALSE)</f>
        <v>0.534047327444493</v>
      </c>
      <c r="G694">
        <f>VLOOKUP(B694,Sheet3!A:P,15,FALSE)</f>
        <v>0.277404894590851</v>
      </c>
      <c r="H694">
        <f>VLOOKUP(B694,Sheet3!A:P,16,FALSE)</f>
        <v>0.188547777964656</v>
      </c>
      <c r="I694">
        <f t="shared" si="23"/>
        <v>86.6666666666667</v>
      </c>
      <c r="J694">
        <f t="shared" si="24"/>
        <v>88.3612357361821</v>
      </c>
    </row>
    <row r="695" spans="1:10">
      <c r="A695">
        <v>694</v>
      </c>
      <c r="B695">
        <v>8</v>
      </c>
      <c r="C695">
        <v>72</v>
      </c>
      <c r="D695">
        <v>79</v>
      </c>
      <c r="E695">
        <v>72</v>
      </c>
      <c r="F695">
        <f>VLOOKUP(B695,Sheet3!A:P,14,FALSE)</f>
        <v>0.534047327444493</v>
      </c>
      <c r="G695">
        <f>VLOOKUP(B695,Sheet3!A:P,15,FALSE)</f>
        <v>0.277404894590851</v>
      </c>
      <c r="H695">
        <f>VLOOKUP(B695,Sheet3!A:P,16,FALSE)</f>
        <v>0.188547777964656</v>
      </c>
      <c r="I695">
        <f t="shared" si="23"/>
        <v>74.3333333333333</v>
      </c>
      <c r="J695">
        <f t="shared" si="24"/>
        <v>73.941834262136</v>
      </c>
    </row>
    <row r="696" spans="1:10">
      <c r="A696">
        <v>695</v>
      </c>
      <c r="B696">
        <v>8</v>
      </c>
      <c r="C696">
        <v>75</v>
      </c>
      <c r="D696">
        <v>91</v>
      </c>
      <c r="E696">
        <v>75</v>
      </c>
      <c r="F696">
        <f>VLOOKUP(B696,Sheet3!A:P,14,FALSE)</f>
        <v>0.534047327444493</v>
      </c>
      <c r="G696">
        <f>VLOOKUP(B696,Sheet3!A:P,15,FALSE)</f>
        <v>0.277404894590851</v>
      </c>
      <c r="H696">
        <f>VLOOKUP(B696,Sheet3!A:P,16,FALSE)</f>
        <v>0.188547777964656</v>
      </c>
      <c r="I696">
        <f t="shared" si="23"/>
        <v>80.3333333333333</v>
      </c>
      <c r="J696">
        <f t="shared" si="24"/>
        <v>79.4384783134536</v>
      </c>
    </row>
    <row r="697" spans="1:10">
      <c r="A697">
        <v>696</v>
      </c>
      <c r="B697">
        <v>8</v>
      </c>
      <c r="C697">
        <v>89</v>
      </c>
      <c r="D697">
        <v>88</v>
      </c>
      <c r="E697">
        <v>71</v>
      </c>
      <c r="F697">
        <f>VLOOKUP(B697,Sheet3!A:P,14,FALSE)</f>
        <v>0.534047327444493</v>
      </c>
      <c r="G697">
        <f>VLOOKUP(B697,Sheet3!A:P,15,FALSE)</f>
        <v>0.277404894590851</v>
      </c>
      <c r="H697">
        <f>VLOOKUP(B697,Sheet3!A:P,16,FALSE)</f>
        <v>0.188547777964656</v>
      </c>
      <c r="I697">
        <f t="shared" si="23"/>
        <v>82.6666666666667</v>
      </c>
      <c r="J697">
        <f t="shared" si="24"/>
        <v>85.3287351020453</v>
      </c>
    </row>
    <row r="698" spans="1:10">
      <c r="A698">
        <v>697</v>
      </c>
      <c r="B698">
        <v>8</v>
      </c>
      <c r="C698">
        <v>70</v>
      </c>
      <c r="D698">
        <v>98</v>
      </c>
      <c r="E698">
        <v>80</v>
      </c>
      <c r="F698">
        <f>VLOOKUP(B698,Sheet3!A:P,14,FALSE)</f>
        <v>0.534047327444493</v>
      </c>
      <c r="G698">
        <f>VLOOKUP(B698,Sheet3!A:P,15,FALSE)</f>
        <v>0.277404894590851</v>
      </c>
      <c r="H698">
        <f>VLOOKUP(B698,Sheet3!A:P,16,FALSE)</f>
        <v>0.188547777964656</v>
      </c>
      <c r="I698">
        <f t="shared" si="23"/>
        <v>82.6666666666667</v>
      </c>
      <c r="J698">
        <f t="shared" si="24"/>
        <v>79.6528148281904</v>
      </c>
    </row>
    <row r="699" spans="1:10">
      <c r="A699">
        <v>698</v>
      </c>
      <c r="B699">
        <v>8</v>
      </c>
      <c r="C699">
        <v>81</v>
      </c>
      <c r="D699">
        <v>90</v>
      </c>
      <c r="E699">
        <v>84</v>
      </c>
      <c r="F699">
        <f>VLOOKUP(B699,Sheet3!A:P,14,FALSE)</f>
        <v>0.534047327444493</v>
      </c>
      <c r="G699">
        <f>VLOOKUP(B699,Sheet3!A:P,15,FALSE)</f>
        <v>0.277404894590851</v>
      </c>
      <c r="H699">
        <f>VLOOKUP(B699,Sheet3!A:P,16,FALSE)</f>
        <v>0.188547777964656</v>
      </c>
      <c r="I699">
        <f t="shared" si="23"/>
        <v>85</v>
      </c>
      <c r="J699">
        <f t="shared" si="24"/>
        <v>84.0622873852116</v>
      </c>
    </row>
    <row r="700" spans="1:10">
      <c r="A700">
        <v>699</v>
      </c>
      <c r="B700">
        <v>8</v>
      </c>
      <c r="C700">
        <v>82</v>
      </c>
      <c r="D700">
        <v>99</v>
      </c>
      <c r="E700">
        <v>80</v>
      </c>
      <c r="F700">
        <f>VLOOKUP(B700,Sheet3!A:P,14,FALSE)</f>
        <v>0.534047327444493</v>
      </c>
      <c r="G700">
        <f>VLOOKUP(B700,Sheet3!A:P,15,FALSE)</f>
        <v>0.277404894590851</v>
      </c>
      <c r="H700">
        <f>VLOOKUP(B700,Sheet3!A:P,16,FALSE)</f>
        <v>0.188547777964656</v>
      </c>
      <c r="I700">
        <f t="shared" si="23"/>
        <v>87</v>
      </c>
      <c r="J700">
        <f t="shared" si="24"/>
        <v>86.3387876521151</v>
      </c>
    </row>
    <row r="701" spans="1:10">
      <c r="A701">
        <v>700</v>
      </c>
      <c r="B701">
        <v>8</v>
      </c>
      <c r="C701">
        <v>87</v>
      </c>
      <c r="D701">
        <v>87</v>
      </c>
      <c r="E701">
        <v>92</v>
      </c>
      <c r="F701">
        <f>VLOOKUP(B701,Sheet3!A:P,14,FALSE)</f>
        <v>0.534047327444493</v>
      </c>
      <c r="G701">
        <f>VLOOKUP(B701,Sheet3!A:P,15,FALSE)</f>
        <v>0.277404894590851</v>
      </c>
      <c r="H701">
        <f>VLOOKUP(B701,Sheet3!A:P,16,FALSE)</f>
        <v>0.188547777964656</v>
      </c>
      <c r="I701">
        <f t="shared" si="23"/>
        <v>88.6666666666667</v>
      </c>
      <c r="J701">
        <f t="shared" si="24"/>
        <v>87.9427388898233</v>
      </c>
    </row>
    <row r="702" spans="1:10">
      <c r="A702">
        <v>701</v>
      </c>
      <c r="B702">
        <v>8</v>
      </c>
      <c r="C702">
        <v>80</v>
      </c>
      <c r="D702">
        <v>91</v>
      </c>
      <c r="E702">
        <v>95</v>
      </c>
      <c r="F702">
        <f>VLOOKUP(B702,Sheet3!A:P,14,FALSE)</f>
        <v>0.534047327444493</v>
      </c>
      <c r="G702">
        <f>VLOOKUP(B702,Sheet3!A:P,15,FALSE)</f>
        <v>0.277404894590851</v>
      </c>
      <c r="H702">
        <f>VLOOKUP(B702,Sheet3!A:P,16,FALSE)</f>
        <v>0.188547777964656</v>
      </c>
      <c r="I702">
        <f t="shared" si="23"/>
        <v>88.6666666666667</v>
      </c>
      <c r="J702">
        <f t="shared" si="24"/>
        <v>85.8796705099692</v>
      </c>
    </row>
    <row r="703" spans="1:10">
      <c r="A703">
        <v>702</v>
      </c>
      <c r="B703">
        <v>8</v>
      </c>
      <c r="C703">
        <v>81</v>
      </c>
      <c r="D703">
        <v>99</v>
      </c>
      <c r="E703">
        <v>95</v>
      </c>
      <c r="F703">
        <f>VLOOKUP(B703,Sheet3!A:P,14,FALSE)</f>
        <v>0.534047327444493</v>
      </c>
      <c r="G703">
        <f>VLOOKUP(B703,Sheet3!A:P,15,FALSE)</f>
        <v>0.277404894590851</v>
      </c>
      <c r="H703">
        <f>VLOOKUP(B703,Sheet3!A:P,16,FALSE)</f>
        <v>0.188547777964656</v>
      </c>
      <c r="I703">
        <f t="shared" si="23"/>
        <v>91.6666666666667</v>
      </c>
      <c r="J703">
        <f t="shared" si="24"/>
        <v>88.6329569941405</v>
      </c>
    </row>
    <row r="704" spans="1:10">
      <c r="A704">
        <v>703</v>
      </c>
      <c r="B704">
        <v>8</v>
      </c>
      <c r="C704">
        <v>69</v>
      </c>
      <c r="D704">
        <v>74</v>
      </c>
      <c r="E704">
        <v>70</v>
      </c>
      <c r="F704">
        <f>VLOOKUP(B704,Sheet3!A:P,14,FALSE)</f>
        <v>0.534047327444493</v>
      </c>
      <c r="G704">
        <f>VLOOKUP(B704,Sheet3!A:P,15,FALSE)</f>
        <v>0.277404894590851</v>
      </c>
      <c r="H704">
        <f>VLOOKUP(B704,Sheet3!A:P,16,FALSE)</f>
        <v>0.188547777964656</v>
      </c>
      <c r="I704">
        <f t="shared" si="23"/>
        <v>71</v>
      </c>
      <c r="J704">
        <f t="shared" si="24"/>
        <v>70.5755722509189</v>
      </c>
    </row>
    <row r="705" spans="1:10">
      <c r="A705">
        <v>704</v>
      </c>
      <c r="B705">
        <v>8</v>
      </c>
      <c r="C705">
        <v>74</v>
      </c>
      <c r="D705">
        <v>72</v>
      </c>
      <c r="E705">
        <v>70</v>
      </c>
      <c r="F705">
        <f>VLOOKUP(B705,Sheet3!A:P,14,FALSE)</f>
        <v>0.534047327444493</v>
      </c>
      <c r="G705">
        <f>VLOOKUP(B705,Sheet3!A:P,15,FALSE)</f>
        <v>0.277404894590851</v>
      </c>
      <c r="H705">
        <f>VLOOKUP(B705,Sheet3!A:P,16,FALSE)</f>
        <v>0.188547777964656</v>
      </c>
      <c r="I705">
        <f t="shared" si="23"/>
        <v>72</v>
      </c>
      <c r="J705">
        <f t="shared" si="24"/>
        <v>72.6909990989597</v>
      </c>
    </row>
    <row r="706" spans="1:10">
      <c r="A706">
        <v>705</v>
      </c>
      <c r="B706">
        <v>8</v>
      </c>
      <c r="C706">
        <v>69</v>
      </c>
      <c r="D706">
        <v>89</v>
      </c>
      <c r="E706">
        <v>76</v>
      </c>
      <c r="F706">
        <f>VLOOKUP(B706,Sheet3!A:P,14,FALSE)</f>
        <v>0.534047327444493</v>
      </c>
      <c r="G706">
        <f>VLOOKUP(B706,Sheet3!A:P,15,FALSE)</f>
        <v>0.277404894590851</v>
      </c>
      <c r="H706">
        <f>VLOOKUP(B706,Sheet3!A:P,16,FALSE)</f>
        <v>0.188547777964656</v>
      </c>
      <c r="I706">
        <f t="shared" si="23"/>
        <v>78</v>
      </c>
      <c r="J706">
        <f t="shared" si="24"/>
        <v>75.8679323375696</v>
      </c>
    </row>
    <row r="707" spans="1:10">
      <c r="A707">
        <v>706</v>
      </c>
      <c r="B707">
        <v>8</v>
      </c>
      <c r="C707">
        <v>84</v>
      </c>
      <c r="D707">
        <v>80</v>
      </c>
      <c r="E707">
        <v>81</v>
      </c>
      <c r="F707">
        <f>VLOOKUP(B707,Sheet3!A:P,14,FALSE)</f>
        <v>0.534047327444493</v>
      </c>
      <c r="G707">
        <f>VLOOKUP(B707,Sheet3!A:P,15,FALSE)</f>
        <v>0.277404894590851</v>
      </c>
      <c r="H707">
        <f>VLOOKUP(B707,Sheet3!A:P,16,FALSE)</f>
        <v>0.188547777964656</v>
      </c>
      <c r="I707">
        <f t="shared" ref="I707:I770" si="25">AVERAGE(C707:E707)</f>
        <v>81.6666666666667</v>
      </c>
      <c r="J707">
        <f t="shared" si="24"/>
        <v>82.3247370877426</v>
      </c>
    </row>
    <row r="708" spans="1:10">
      <c r="A708">
        <v>707</v>
      </c>
      <c r="B708">
        <v>8</v>
      </c>
      <c r="C708">
        <v>84</v>
      </c>
      <c r="D708">
        <v>88</v>
      </c>
      <c r="E708">
        <v>82</v>
      </c>
      <c r="F708">
        <f>VLOOKUP(B708,Sheet3!A:P,14,FALSE)</f>
        <v>0.534047327444493</v>
      </c>
      <c r="G708">
        <f>VLOOKUP(B708,Sheet3!A:P,15,FALSE)</f>
        <v>0.277404894590851</v>
      </c>
      <c r="H708">
        <f>VLOOKUP(B708,Sheet3!A:P,16,FALSE)</f>
        <v>0.188547777964656</v>
      </c>
      <c r="I708">
        <f t="shared" si="25"/>
        <v>84.6666666666667</v>
      </c>
      <c r="J708">
        <f t="shared" si="24"/>
        <v>84.7325240224341</v>
      </c>
    </row>
    <row r="709" spans="1:10">
      <c r="A709">
        <v>708</v>
      </c>
      <c r="B709">
        <v>8</v>
      </c>
      <c r="C709">
        <v>81</v>
      </c>
      <c r="D709">
        <v>60</v>
      </c>
      <c r="E709">
        <v>72</v>
      </c>
      <c r="F709">
        <f>VLOOKUP(B709,Sheet3!A:P,14,FALSE)</f>
        <v>0.534047327444493</v>
      </c>
      <c r="G709">
        <f>VLOOKUP(B709,Sheet3!A:P,15,FALSE)</f>
        <v>0.277404894590851</v>
      </c>
      <c r="H709">
        <f>VLOOKUP(B709,Sheet3!A:P,16,FALSE)</f>
        <v>0.188547777964656</v>
      </c>
      <c r="I709">
        <f t="shared" si="25"/>
        <v>71</v>
      </c>
      <c r="J709">
        <f t="shared" si="24"/>
        <v>73.4775672119102</v>
      </c>
    </row>
    <row r="710" spans="1:10">
      <c r="A710">
        <v>709</v>
      </c>
      <c r="B710">
        <v>8</v>
      </c>
      <c r="C710">
        <v>71</v>
      </c>
      <c r="D710">
        <v>83</v>
      </c>
      <c r="E710">
        <v>72</v>
      </c>
      <c r="F710">
        <f>VLOOKUP(B710,Sheet3!A:P,14,FALSE)</f>
        <v>0.534047327444493</v>
      </c>
      <c r="G710">
        <f>VLOOKUP(B710,Sheet3!A:P,15,FALSE)</f>
        <v>0.277404894590851</v>
      </c>
      <c r="H710">
        <f>VLOOKUP(B710,Sheet3!A:P,16,FALSE)</f>
        <v>0.188547777964656</v>
      </c>
      <c r="I710">
        <f t="shared" si="25"/>
        <v>75.3333333333333</v>
      </c>
      <c r="J710">
        <f t="shared" si="24"/>
        <v>74.5174065130549</v>
      </c>
    </row>
    <row r="711" spans="1:10">
      <c r="A711">
        <v>710</v>
      </c>
      <c r="B711">
        <v>8</v>
      </c>
      <c r="C711">
        <v>77</v>
      </c>
      <c r="D711">
        <v>78</v>
      </c>
      <c r="E711">
        <v>78</v>
      </c>
      <c r="F711">
        <f>VLOOKUP(B711,Sheet3!A:P,14,FALSE)</f>
        <v>0.534047327444493</v>
      </c>
      <c r="G711">
        <f>VLOOKUP(B711,Sheet3!A:P,15,FALSE)</f>
        <v>0.277404894590851</v>
      </c>
      <c r="H711">
        <f>VLOOKUP(B711,Sheet3!A:P,16,FALSE)</f>
        <v>0.188547777964656</v>
      </c>
      <c r="I711">
        <f t="shared" si="25"/>
        <v>77.6666666666667</v>
      </c>
      <c r="J711">
        <f t="shared" si="24"/>
        <v>77.4659526725555</v>
      </c>
    </row>
    <row r="712" spans="1:10">
      <c r="A712">
        <v>711</v>
      </c>
      <c r="B712">
        <v>8</v>
      </c>
      <c r="C712">
        <v>85</v>
      </c>
      <c r="D712">
        <v>65</v>
      </c>
      <c r="E712">
        <v>92</v>
      </c>
      <c r="F712">
        <f>VLOOKUP(B712,Sheet3!A:P,14,FALSE)</f>
        <v>0.534047327444493</v>
      </c>
      <c r="G712">
        <f>VLOOKUP(B712,Sheet3!A:P,15,FALSE)</f>
        <v>0.277404894590851</v>
      </c>
      <c r="H712">
        <f>VLOOKUP(B712,Sheet3!A:P,16,FALSE)</f>
        <v>0.188547777964656</v>
      </c>
      <c r="I712">
        <f t="shared" si="25"/>
        <v>80.6666666666667</v>
      </c>
      <c r="J712">
        <f t="shared" si="24"/>
        <v>80.7717365539356</v>
      </c>
    </row>
    <row r="713" spans="1:10">
      <c r="A713">
        <v>712</v>
      </c>
      <c r="B713">
        <v>8</v>
      </c>
      <c r="C713">
        <v>81</v>
      </c>
      <c r="D713">
        <v>84</v>
      </c>
      <c r="E713">
        <v>83</v>
      </c>
      <c r="F713">
        <f>VLOOKUP(B713,Sheet3!A:P,14,FALSE)</f>
        <v>0.534047327444493</v>
      </c>
      <c r="G713">
        <f>VLOOKUP(B713,Sheet3!A:P,15,FALSE)</f>
        <v>0.277404894590851</v>
      </c>
      <c r="H713">
        <f>VLOOKUP(B713,Sheet3!A:P,16,FALSE)</f>
        <v>0.188547777964656</v>
      </c>
      <c r="I713">
        <f t="shared" si="25"/>
        <v>82.6666666666667</v>
      </c>
      <c r="J713">
        <f t="shared" si="24"/>
        <v>82.2093102397019</v>
      </c>
    </row>
    <row r="714" spans="1:10">
      <c r="A714">
        <v>713</v>
      </c>
      <c r="B714">
        <v>8</v>
      </c>
      <c r="C714">
        <v>85</v>
      </c>
      <c r="D714">
        <v>83</v>
      </c>
      <c r="E714">
        <v>83</v>
      </c>
      <c r="F714">
        <f>VLOOKUP(B714,Sheet3!A:P,14,FALSE)</f>
        <v>0.534047327444493</v>
      </c>
      <c r="G714">
        <f>VLOOKUP(B714,Sheet3!A:P,15,FALSE)</f>
        <v>0.277404894590851</v>
      </c>
      <c r="H714">
        <f>VLOOKUP(B714,Sheet3!A:P,16,FALSE)</f>
        <v>0.188547777964656</v>
      </c>
      <c r="I714">
        <f t="shared" si="25"/>
        <v>83.6666666666667</v>
      </c>
      <c r="J714">
        <f t="shared" si="24"/>
        <v>84.068094654889</v>
      </c>
    </row>
    <row r="715" spans="1:10">
      <c r="A715">
        <v>714</v>
      </c>
      <c r="B715">
        <v>8</v>
      </c>
      <c r="C715">
        <v>81</v>
      </c>
      <c r="D715">
        <v>81</v>
      </c>
      <c r="E715">
        <v>89</v>
      </c>
      <c r="F715">
        <f>VLOOKUP(B715,Sheet3!A:P,14,FALSE)</f>
        <v>0.534047327444493</v>
      </c>
      <c r="G715">
        <f>VLOOKUP(B715,Sheet3!A:P,15,FALSE)</f>
        <v>0.277404894590851</v>
      </c>
      <c r="H715">
        <f>VLOOKUP(B715,Sheet3!A:P,16,FALSE)</f>
        <v>0.188547777964656</v>
      </c>
      <c r="I715">
        <f t="shared" si="25"/>
        <v>83.6666666666667</v>
      </c>
      <c r="J715">
        <f t="shared" si="24"/>
        <v>82.5083822237172</v>
      </c>
    </row>
    <row r="716" spans="1:10">
      <c r="A716">
        <v>715</v>
      </c>
      <c r="B716">
        <v>8</v>
      </c>
      <c r="C716">
        <v>78</v>
      </c>
      <c r="D716">
        <v>89</v>
      </c>
      <c r="E716">
        <v>87</v>
      </c>
      <c r="F716">
        <f>VLOOKUP(B716,Sheet3!A:P,14,FALSE)</f>
        <v>0.534047327444493</v>
      </c>
      <c r="G716">
        <f>VLOOKUP(B716,Sheet3!A:P,15,FALSE)</f>
        <v>0.277404894590851</v>
      </c>
      <c r="H716">
        <f>VLOOKUP(B716,Sheet3!A:P,16,FALSE)</f>
        <v>0.188547777964656</v>
      </c>
      <c r="I716">
        <f t="shared" si="25"/>
        <v>84.6666666666667</v>
      </c>
      <c r="J716">
        <f t="shared" si="24"/>
        <v>82.7483838421813</v>
      </c>
    </row>
    <row r="717" spans="1:10">
      <c r="A717">
        <v>716</v>
      </c>
      <c r="B717">
        <v>8</v>
      </c>
      <c r="C717">
        <v>83</v>
      </c>
      <c r="D717">
        <v>88</v>
      </c>
      <c r="E717">
        <v>85</v>
      </c>
      <c r="F717">
        <f>VLOOKUP(B717,Sheet3!A:P,14,FALSE)</f>
        <v>0.534047327444493</v>
      </c>
      <c r="G717">
        <f>VLOOKUP(B717,Sheet3!A:P,15,FALSE)</f>
        <v>0.277404894590851</v>
      </c>
      <c r="H717">
        <f>VLOOKUP(B717,Sheet3!A:P,16,FALSE)</f>
        <v>0.188547777964656</v>
      </c>
      <c r="I717">
        <f t="shared" si="25"/>
        <v>85.3333333333333</v>
      </c>
      <c r="J717">
        <f t="shared" si="24"/>
        <v>84.7641200288836</v>
      </c>
    </row>
    <row r="718" spans="1:10">
      <c r="A718">
        <v>717</v>
      </c>
      <c r="B718">
        <v>8</v>
      </c>
      <c r="C718">
        <v>90</v>
      </c>
      <c r="D718">
        <v>86</v>
      </c>
      <c r="E718">
        <v>82</v>
      </c>
      <c r="F718">
        <f>VLOOKUP(B718,Sheet3!A:P,14,FALSE)</f>
        <v>0.534047327444493</v>
      </c>
      <c r="G718">
        <f>VLOOKUP(B718,Sheet3!A:P,15,FALSE)</f>
        <v>0.277404894590851</v>
      </c>
      <c r="H718">
        <f>VLOOKUP(B718,Sheet3!A:P,16,FALSE)</f>
        <v>0.188547777964656</v>
      </c>
      <c r="I718">
        <f t="shared" si="25"/>
        <v>86</v>
      </c>
      <c r="J718">
        <f t="shared" si="24"/>
        <v>87.3819981979193</v>
      </c>
    </row>
    <row r="719" spans="1:10">
      <c r="A719">
        <v>718</v>
      </c>
      <c r="B719">
        <v>8</v>
      </c>
      <c r="C719">
        <v>86</v>
      </c>
      <c r="D719">
        <v>88</v>
      </c>
      <c r="E719">
        <v>84</v>
      </c>
      <c r="F719">
        <f>VLOOKUP(B719,Sheet3!A:P,14,FALSE)</f>
        <v>0.534047327444493</v>
      </c>
      <c r="G719">
        <f>VLOOKUP(B719,Sheet3!A:P,15,FALSE)</f>
        <v>0.277404894590851</v>
      </c>
      <c r="H719">
        <f>VLOOKUP(B719,Sheet3!A:P,16,FALSE)</f>
        <v>0.188547777964656</v>
      </c>
      <c r="I719">
        <f t="shared" si="25"/>
        <v>86</v>
      </c>
      <c r="J719">
        <f t="shared" si="24"/>
        <v>86.1777142332524</v>
      </c>
    </row>
    <row r="720" spans="1:10">
      <c r="A720">
        <v>719</v>
      </c>
      <c r="B720">
        <v>8</v>
      </c>
      <c r="C720">
        <v>60</v>
      </c>
      <c r="D720">
        <v>81</v>
      </c>
      <c r="E720">
        <v>87</v>
      </c>
      <c r="F720">
        <f>VLOOKUP(B720,Sheet3!A:P,14,FALSE)</f>
        <v>0.534047327444493</v>
      </c>
      <c r="G720">
        <f>VLOOKUP(B720,Sheet3!A:P,15,FALSE)</f>
        <v>0.277404894590851</v>
      </c>
      <c r="H720">
        <f>VLOOKUP(B720,Sheet3!A:P,16,FALSE)</f>
        <v>0.188547777964656</v>
      </c>
      <c r="I720">
        <f t="shared" si="25"/>
        <v>76</v>
      </c>
      <c r="J720">
        <f t="shared" si="24"/>
        <v>70.9162927914536</v>
      </c>
    </row>
    <row r="721" spans="1:10">
      <c r="A721">
        <v>720</v>
      </c>
      <c r="B721">
        <v>8</v>
      </c>
      <c r="C721">
        <v>84</v>
      </c>
      <c r="D721">
        <v>78</v>
      </c>
      <c r="E721">
        <v>73</v>
      </c>
      <c r="F721">
        <f>VLOOKUP(B721,Sheet3!A:P,14,FALSE)</f>
        <v>0.534047327444493</v>
      </c>
      <c r="G721">
        <f>VLOOKUP(B721,Sheet3!A:P,15,FALSE)</f>
        <v>0.277404894590851</v>
      </c>
      <c r="H721">
        <f>VLOOKUP(B721,Sheet3!A:P,16,FALSE)</f>
        <v>0.188547777964656</v>
      </c>
      <c r="I721">
        <f t="shared" si="25"/>
        <v>78.3333333333333</v>
      </c>
      <c r="J721">
        <f t="shared" si="24"/>
        <v>80.2615450748437</v>
      </c>
    </row>
    <row r="722" spans="1:10">
      <c r="A722">
        <v>721</v>
      </c>
      <c r="B722">
        <v>8</v>
      </c>
      <c r="C722">
        <v>65</v>
      </c>
      <c r="D722">
        <v>83</v>
      </c>
      <c r="E722">
        <v>95</v>
      </c>
      <c r="F722">
        <f>VLOOKUP(B722,Sheet3!A:P,14,FALSE)</f>
        <v>0.534047327444493</v>
      </c>
      <c r="G722">
        <f>VLOOKUP(B722,Sheet3!A:P,15,FALSE)</f>
        <v>0.277404894590851</v>
      </c>
      <c r="H722">
        <f>VLOOKUP(B722,Sheet3!A:P,16,FALSE)</f>
        <v>0.188547777964656</v>
      </c>
      <c r="I722">
        <f t="shared" si="25"/>
        <v>81</v>
      </c>
      <c r="J722">
        <f t="shared" ref="J722:J772" si="26">C722*F722+D722*G722+E722*H722</f>
        <v>75.649721441575</v>
      </c>
    </row>
    <row r="723" spans="1:10">
      <c r="A723">
        <v>722</v>
      </c>
      <c r="B723">
        <v>8</v>
      </c>
      <c r="C723">
        <v>84</v>
      </c>
      <c r="D723">
        <v>86</v>
      </c>
      <c r="E723">
        <v>85</v>
      </c>
      <c r="F723">
        <f>VLOOKUP(B723,Sheet3!A:P,14,FALSE)</f>
        <v>0.534047327444493</v>
      </c>
      <c r="G723">
        <f>VLOOKUP(B723,Sheet3!A:P,15,FALSE)</f>
        <v>0.277404894590851</v>
      </c>
      <c r="H723">
        <f>VLOOKUP(B723,Sheet3!A:P,16,FALSE)</f>
        <v>0.188547777964656</v>
      </c>
      <c r="I723">
        <f t="shared" si="25"/>
        <v>85</v>
      </c>
      <c r="J723">
        <f t="shared" si="26"/>
        <v>84.7433575671463</v>
      </c>
    </row>
    <row r="724" spans="1:10">
      <c r="A724">
        <v>723</v>
      </c>
      <c r="B724">
        <v>8</v>
      </c>
      <c r="C724">
        <v>76</v>
      </c>
      <c r="D724">
        <v>60</v>
      </c>
      <c r="E724">
        <v>72</v>
      </c>
      <c r="F724">
        <f>VLOOKUP(B724,Sheet3!A:P,14,FALSE)</f>
        <v>0.534047327444493</v>
      </c>
      <c r="G724">
        <f>VLOOKUP(B724,Sheet3!A:P,15,FALSE)</f>
        <v>0.277404894590851</v>
      </c>
      <c r="H724">
        <f>VLOOKUP(B724,Sheet3!A:P,16,FALSE)</f>
        <v>0.188547777964656</v>
      </c>
      <c r="I724">
        <f t="shared" si="25"/>
        <v>69.3333333333333</v>
      </c>
      <c r="J724">
        <f t="shared" si="26"/>
        <v>70.8073305746878</v>
      </c>
    </row>
    <row r="725" spans="1:10">
      <c r="A725">
        <v>724</v>
      </c>
      <c r="B725">
        <v>8</v>
      </c>
      <c r="C725">
        <v>77</v>
      </c>
      <c r="D725">
        <v>71</v>
      </c>
      <c r="E725">
        <v>73</v>
      </c>
      <c r="F725">
        <f>VLOOKUP(B725,Sheet3!A:P,14,FALSE)</f>
        <v>0.534047327444493</v>
      </c>
      <c r="G725">
        <f>VLOOKUP(B725,Sheet3!A:P,15,FALSE)</f>
        <v>0.277404894590851</v>
      </c>
      <c r="H725">
        <f>VLOOKUP(B725,Sheet3!A:P,16,FALSE)</f>
        <v>0.188547777964656</v>
      </c>
      <c r="I725">
        <f t="shared" si="25"/>
        <v>73.6666666666667</v>
      </c>
      <c r="J725">
        <f t="shared" si="26"/>
        <v>74.5813795205963</v>
      </c>
    </row>
    <row r="726" spans="1:10">
      <c r="A726">
        <v>725</v>
      </c>
      <c r="B726">
        <v>8</v>
      </c>
      <c r="C726">
        <v>90</v>
      </c>
      <c r="D726">
        <v>68</v>
      </c>
      <c r="E726">
        <v>81</v>
      </c>
      <c r="F726">
        <f>VLOOKUP(B726,Sheet3!A:P,14,FALSE)</f>
        <v>0.534047327444493</v>
      </c>
      <c r="G726">
        <f>VLOOKUP(B726,Sheet3!A:P,15,FALSE)</f>
        <v>0.277404894590851</v>
      </c>
      <c r="H726">
        <f>VLOOKUP(B726,Sheet3!A:P,16,FALSE)</f>
        <v>0.188547777964656</v>
      </c>
      <c r="I726">
        <f t="shared" si="25"/>
        <v>79.6666666666667</v>
      </c>
      <c r="J726">
        <f t="shared" si="26"/>
        <v>82.2001623173194</v>
      </c>
    </row>
    <row r="727" spans="1:10">
      <c r="A727">
        <v>726</v>
      </c>
      <c r="B727">
        <v>8</v>
      </c>
      <c r="C727">
        <v>60</v>
      </c>
      <c r="D727">
        <v>60</v>
      </c>
      <c r="E727">
        <v>70</v>
      </c>
      <c r="F727">
        <f>VLOOKUP(B727,Sheet3!A:P,14,FALSE)</f>
        <v>0.534047327444493</v>
      </c>
      <c r="G727">
        <f>VLOOKUP(B727,Sheet3!A:P,15,FALSE)</f>
        <v>0.277404894590851</v>
      </c>
      <c r="H727">
        <f>VLOOKUP(B727,Sheet3!A:P,16,FALSE)</f>
        <v>0.188547777964656</v>
      </c>
      <c r="I727">
        <f t="shared" si="25"/>
        <v>63.3333333333333</v>
      </c>
      <c r="J727">
        <f t="shared" si="26"/>
        <v>61.8854777796466</v>
      </c>
    </row>
    <row r="728" spans="1:10">
      <c r="A728">
        <v>727</v>
      </c>
      <c r="B728">
        <v>8</v>
      </c>
      <c r="C728">
        <v>76</v>
      </c>
      <c r="D728">
        <v>85</v>
      </c>
      <c r="E728">
        <v>75</v>
      </c>
      <c r="F728">
        <f>VLOOKUP(B728,Sheet3!A:P,14,FALSE)</f>
        <v>0.534047327444493</v>
      </c>
      <c r="G728">
        <f>VLOOKUP(B728,Sheet3!A:P,15,FALSE)</f>
        <v>0.277404894590851</v>
      </c>
      <c r="H728">
        <f>VLOOKUP(B728,Sheet3!A:P,16,FALSE)</f>
        <v>0.188547777964656</v>
      </c>
      <c r="I728">
        <f t="shared" si="25"/>
        <v>78.6666666666667</v>
      </c>
      <c r="J728">
        <f t="shared" si="26"/>
        <v>78.308096273353</v>
      </c>
    </row>
    <row r="729" spans="1:10">
      <c r="A729">
        <v>728</v>
      </c>
      <c r="B729">
        <v>8</v>
      </c>
      <c r="C729">
        <v>83</v>
      </c>
      <c r="D729">
        <v>83</v>
      </c>
      <c r="E729">
        <v>71</v>
      </c>
      <c r="F729">
        <f>VLOOKUP(B729,Sheet3!A:P,14,FALSE)</f>
        <v>0.534047327444493</v>
      </c>
      <c r="G729">
        <f>VLOOKUP(B729,Sheet3!A:P,15,FALSE)</f>
        <v>0.277404894590851</v>
      </c>
      <c r="H729">
        <f>VLOOKUP(B729,Sheet3!A:P,16,FALSE)</f>
        <v>0.188547777964656</v>
      </c>
      <c r="I729">
        <f t="shared" si="25"/>
        <v>79</v>
      </c>
      <c r="J729">
        <f t="shared" si="26"/>
        <v>80.7374266644241</v>
      </c>
    </row>
    <row r="730" spans="1:10">
      <c r="A730">
        <v>729</v>
      </c>
      <c r="B730">
        <v>8</v>
      </c>
      <c r="C730">
        <v>89</v>
      </c>
      <c r="D730">
        <v>82</v>
      </c>
      <c r="E730">
        <v>70</v>
      </c>
      <c r="F730">
        <f>VLOOKUP(B730,Sheet3!A:P,14,FALSE)</f>
        <v>0.534047327444493</v>
      </c>
      <c r="G730">
        <f>VLOOKUP(B730,Sheet3!A:P,15,FALSE)</f>
        <v>0.277404894590851</v>
      </c>
      <c r="H730">
        <f>VLOOKUP(B730,Sheet3!A:P,16,FALSE)</f>
        <v>0.188547777964656</v>
      </c>
      <c r="I730">
        <f t="shared" si="25"/>
        <v>80.3333333333333</v>
      </c>
      <c r="J730">
        <f t="shared" si="26"/>
        <v>83.4757579565356</v>
      </c>
    </row>
    <row r="731" spans="1:10">
      <c r="A731">
        <v>730</v>
      </c>
      <c r="B731">
        <v>8</v>
      </c>
      <c r="C731">
        <v>75</v>
      </c>
      <c r="D731">
        <v>78</v>
      </c>
      <c r="E731">
        <v>88</v>
      </c>
      <c r="F731">
        <f>VLOOKUP(B731,Sheet3!A:P,14,FALSE)</f>
        <v>0.534047327444493</v>
      </c>
      <c r="G731">
        <f>VLOOKUP(B731,Sheet3!A:P,15,FALSE)</f>
        <v>0.277404894590851</v>
      </c>
      <c r="H731">
        <f>VLOOKUP(B731,Sheet3!A:P,16,FALSE)</f>
        <v>0.188547777964656</v>
      </c>
      <c r="I731">
        <f t="shared" si="25"/>
        <v>80.3333333333333</v>
      </c>
      <c r="J731">
        <f t="shared" si="26"/>
        <v>78.2833357973131</v>
      </c>
    </row>
    <row r="732" spans="1:10">
      <c r="A732">
        <v>731</v>
      </c>
      <c r="B732">
        <v>8</v>
      </c>
      <c r="C732">
        <v>83</v>
      </c>
      <c r="D732">
        <v>88</v>
      </c>
      <c r="E732">
        <v>71</v>
      </c>
      <c r="F732">
        <f>VLOOKUP(B732,Sheet3!A:P,14,FALSE)</f>
        <v>0.534047327444493</v>
      </c>
      <c r="G732">
        <f>VLOOKUP(B732,Sheet3!A:P,15,FALSE)</f>
        <v>0.277404894590851</v>
      </c>
      <c r="H732">
        <f>VLOOKUP(B732,Sheet3!A:P,16,FALSE)</f>
        <v>0.188547777964656</v>
      </c>
      <c r="I732">
        <f t="shared" si="25"/>
        <v>80.6666666666667</v>
      </c>
      <c r="J732">
        <f t="shared" si="26"/>
        <v>82.1244511373784</v>
      </c>
    </row>
    <row r="733" spans="1:10">
      <c r="A733">
        <v>732</v>
      </c>
      <c r="B733">
        <v>8</v>
      </c>
      <c r="C733">
        <v>89</v>
      </c>
      <c r="D733">
        <v>81</v>
      </c>
      <c r="E733">
        <v>73</v>
      </c>
      <c r="F733">
        <f>VLOOKUP(B733,Sheet3!A:P,14,FALSE)</f>
        <v>0.534047327444493</v>
      </c>
      <c r="G733">
        <f>VLOOKUP(B733,Sheet3!A:P,15,FALSE)</f>
        <v>0.277404894590851</v>
      </c>
      <c r="H733">
        <f>VLOOKUP(B733,Sheet3!A:P,16,FALSE)</f>
        <v>0.188547777964656</v>
      </c>
      <c r="I733">
        <f t="shared" si="25"/>
        <v>81</v>
      </c>
      <c r="J733">
        <f t="shared" si="26"/>
        <v>83.7639963958387</v>
      </c>
    </row>
    <row r="734" spans="1:10">
      <c r="A734">
        <v>733</v>
      </c>
      <c r="B734">
        <v>8</v>
      </c>
      <c r="C734">
        <v>70</v>
      </c>
      <c r="D734">
        <v>90</v>
      </c>
      <c r="E734">
        <v>90</v>
      </c>
      <c r="F734">
        <f>VLOOKUP(B734,Sheet3!A:P,14,FALSE)</f>
        <v>0.534047327444493</v>
      </c>
      <c r="G734">
        <f>VLOOKUP(B734,Sheet3!A:P,15,FALSE)</f>
        <v>0.277404894590851</v>
      </c>
      <c r="H734">
        <f>VLOOKUP(B734,Sheet3!A:P,16,FALSE)</f>
        <v>0.188547777964656</v>
      </c>
      <c r="I734">
        <f t="shared" si="25"/>
        <v>83.3333333333333</v>
      </c>
      <c r="J734">
        <f t="shared" si="26"/>
        <v>79.3190534511101</v>
      </c>
    </row>
    <row r="735" spans="1:10">
      <c r="A735">
        <v>734</v>
      </c>
      <c r="B735">
        <v>8</v>
      </c>
      <c r="C735">
        <v>74</v>
      </c>
      <c r="D735">
        <v>86</v>
      </c>
      <c r="E735">
        <v>91</v>
      </c>
      <c r="F735">
        <f>VLOOKUP(B735,Sheet3!A:P,14,FALSE)</f>
        <v>0.534047327444493</v>
      </c>
      <c r="G735">
        <f>VLOOKUP(B735,Sheet3!A:P,15,FALSE)</f>
        <v>0.277404894590851</v>
      </c>
      <c r="H735">
        <f>VLOOKUP(B735,Sheet3!A:P,16,FALSE)</f>
        <v>0.188547777964656</v>
      </c>
      <c r="I735">
        <f t="shared" si="25"/>
        <v>83.6666666666667</v>
      </c>
      <c r="J735">
        <f t="shared" si="26"/>
        <v>80.5341709604894</v>
      </c>
    </row>
    <row r="736" spans="1:10">
      <c r="A736">
        <v>735</v>
      </c>
      <c r="B736">
        <v>8</v>
      </c>
      <c r="C736">
        <v>86</v>
      </c>
      <c r="D736">
        <v>78</v>
      </c>
      <c r="E736">
        <v>90</v>
      </c>
      <c r="F736">
        <f>VLOOKUP(B736,Sheet3!A:P,14,FALSE)</f>
        <v>0.534047327444493</v>
      </c>
      <c r="G736">
        <f>VLOOKUP(B736,Sheet3!A:P,15,FALSE)</f>
        <v>0.277404894590851</v>
      </c>
      <c r="H736">
        <f>VLOOKUP(B736,Sheet3!A:P,16,FALSE)</f>
        <v>0.188547777964656</v>
      </c>
      <c r="I736">
        <f t="shared" si="25"/>
        <v>84.6666666666667</v>
      </c>
      <c r="J736">
        <f t="shared" si="26"/>
        <v>84.5349519551318</v>
      </c>
    </row>
    <row r="737" spans="1:10">
      <c r="A737">
        <v>736</v>
      </c>
      <c r="B737">
        <v>8</v>
      </c>
      <c r="C737">
        <v>79</v>
      </c>
      <c r="D737">
        <v>89</v>
      </c>
      <c r="E737">
        <v>90</v>
      </c>
      <c r="F737">
        <f>VLOOKUP(B737,Sheet3!A:P,14,FALSE)</f>
        <v>0.534047327444493</v>
      </c>
      <c r="G737">
        <f>VLOOKUP(B737,Sheet3!A:P,15,FALSE)</f>
        <v>0.277404894590851</v>
      </c>
      <c r="H737">
        <f>VLOOKUP(B737,Sheet3!A:P,16,FALSE)</f>
        <v>0.188547777964656</v>
      </c>
      <c r="I737">
        <f t="shared" si="25"/>
        <v>86</v>
      </c>
      <c r="J737">
        <f t="shared" si="26"/>
        <v>83.8480745035197</v>
      </c>
    </row>
    <row r="738" spans="1:10">
      <c r="A738">
        <v>737</v>
      </c>
      <c r="B738">
        <v>8</v>
      </c>
      <c r="C738">
        <v>87</v>
      </c>
      <c r="D738">
        <v>89</v>
      </c>
      <c r="E738">
        <v>85</v>
      </c>
      <c r="F738">
        <f>VLOOKUP(B738,Sheet3!A:P,14,FALSE)</f>
        <v>0.534047327444493</v>
      </c>
      <c r="G738">
        <f>VLOOKUP(B738,Sheet3!A:P,15,FALSE)</f>
        <v>0.277404894590851</v>
      </c>
      <c r="H738">
        <f>VLOOKUP(B738,Sheet3!A:P,16,FALSE)</f>
        <v>0.188547777964656</v>
      </c>
      <c r="I738">
        <f t="shared" si="25"/>
        <v>87</v>
      </c>
      <c r="J738">
        <f t="shared" si="26"/>
        <v>87.1777142332524</v>
      </c>
    </row>
    <row r="739" spans="1:10">
      <c r="A739">
        <v>738</v>
      </c>
      <c r="B739">
        <v>8</v>
      </c>
      <c r="C739">
        <v>84</v>
      </c>
      <c r="D739">
        <v>92</v>
      </c>
      <c r="E739">
        <v>87</v>
      </c>
      <c r="F739">
        <f>VLOOKUP(B739,Sheet3!A:P,14,FALSE)</f>
        <v>0.534047327444493</v>
      </c>
      <c r="G739">
        <f>VLOOKUP(B739,Sheet3!A:P,15,FALSE)</f>
        <v>0.277404894590851</v>
      </c>
      <c r="H739">
        <f>VLOOKUP(B739,Sheet3!A:P,16,FALSE)</f>
        <v>0.188547777964656</v>
      </c>
      <c r="I739">
        <f t="shared" si="25"/>
        <v>87.6666666666667</v>
      </c>
      <c r="J739">
        <f t="shared" si="26"/>
        <v>86.7848824906208</v>
      </c>
    </row>
    <row r="740" spans="1:10">
      <c r="A740">
        <v>739</v>
      </c>
      <c r="B740">
        <v>8</v>
      </c>
      <c r="C740">
        <v>88</v>
      </c>
      <c r="D740">
        <v>94</v>
      </c>
      <c r="E740">
        <v>84</v>
      </c>
      <c r="F740">
        <f>VLOOKUP(B740,Sheet3!A:P,14,FALSE)</f>
        <v>0.534047327444493</v>
      </c>
      <c r="G740">
        <f>VLOOKUP(B740,Sheet3!A:P,15,FALSE)</f>
        <v>0.277404894590851</v>
      </c>
      <c r="H740">
        <f>VLOOKUP(B740,Sheet3!A:P,16,FALSE)</f>
        <v>0.188547777964656</v>
      </c>
      <c r="I740">
        <f t="shared" si="25"/>
        <v>88.6666666666667</v>
      </c>
      <c r="J740">
        <f t="shared" si="26"/>
        <v>88.9102382556865</v>
      </c>
    </row>
    <row r="741" spans="1:10">
      <c r="A741">
        <v>740</v>
      </c>
      <c r="B741">
        <v>8</v>
      </c>
      <c r="C741">
        <v>90</v>
      </c>
      <c r="D741">
        <v>88</v>
      </c>
      <c r="E741">
        <v>88</v>
      </c>
      <c r="F741">
        <f>VLOOKUP(B741,Sheet3!A:P,14,FALSE)</f>
        <v>0.534047327444493</v>
      </c>
      <c r="G741">
        <f>VLOOKUP(B741,Sheet3!A:P,15,FALSE)</f>
        <v>0.277404894590851</v>
      </c>
      <c r="H741">
        <f>VLOOKUP(B741,Sheet3!A:P,16,FALSE)</f>
        <v>0.188547777964656</v>
      </c>
      <c r="I741">
        <f t="shared" si="25"/>
        <v>88.6666666666667</v>
      </c>
      <c r="J741">
        <f t="shared" si="26"/>
        <v>89.068094654889</v>
      </c>
    </row>
    <row r="742" spans="1:10">
      <c r="A742">
        <v>741</v>
      </c>
      <c r="B742">
        <v>8</v>
      </c>
      <c r="C742">
        <v>90</v>
      </c>
      <c r="D742">
        <v>92</v>
      </c>
      <c r="E742">
        <v>85</v>
      </c>
      <c r="F742">
        <f>VLOOKUP(B742,Sheet3!A:P,14,FALSE)</f>
        <v>0.534047327444493</v>
      </c>
      <c r="G742">
        <f>VLOOKUP(B742,Sheet3!A:P,15,FALSE)</f>
        <v>0.277404894590851</v>
      </c>
      <c r="H742">
        <f>VLOOKUP(B742,Sheet3!A:P,16,FALSE)</f>
        <v>0.188547777964656</v>
      </c>
      <c r="I742">
        <f t="shared" si="25"/>
        <v>89</v>
      </c>
      <c r="J742">
        <f t="shared" si="26"/>
        <v>89.6120708993584</v>
      </c>
    </row>
    <row r="743" spans="1:10">
      <c r="A743">
        <v>742</v>
      </c>
      <c r="B743">
        <v>8</v>
      </c>
      <c r="C743">
        <v>91</v>
      </c>
      <c r="D743">
        <v>84</v>
      </c>
      <c r="E743">
        <v>93</v>
      </c>
      <c r="F743">
        <f>VLOOKUP(B743,Sheet3!A:P,14,FALSE)</f>
        <v>0.534047327444493</v>
      </c>
      <c r="G743">
        <f>VLOOKUP(B743,Sheet3!A:P,15,FALSE)</f>
        <v>0.277404894590851</v>
      </c>
      <c r="H743">
        <f>VLOOKUP(B743,Sheet3!A:P,16,FALSE)</f>
        <v>0.188547777964656</v>
      </c>
      <c r="I743">
        <f t="shared" si="25"/>
        <v>89.3333333333333</v>
      </c>
      <c r="J743">
        <f t="shared" si="26"/>
        <v>89.4352612937934</v>
      </c>
    </row>
    <row r="744" spans="1:10">
      <c r="A744">
        <v>743</v>
      </c>
      <c r="B744">
        <v>8</v>
      </c>
      <c r="C744">
        <v>60</v>
      </c>
      <c r="D744">
        <v>84</v>
      </c>
      <c r="E744">
        <v>70</v>
      </c>
      <c r="F744">
        <f>VLOOKUP(B744,Sheet3!A:P,14,FALSE)</f>
        <v>0.534047327444493</v>
      </c>
      <c r="G744">
        <f>VLOOKUP(B744,Sheet3!A:P,15,FALSE)</f>
        <v>0.277404894590851</v>
      </c>
      <c r="H744">
        <f>VLOOKUP(B744,Sheet3!A:P,16,FALSE)</f>
        <v>0.188547777964656</v>
      </c>
      <c r="I744">
        <f t="shared" si="25"/>
        <v>71.3333333333333</v>
      </c>
      <c r="J744">
        <f t="shared" si="26"/>
        <v>68.543195249827</v>
      </c>
    </row>
    <row r="745" spans="1:10">
      <c r="A745">
        <v>744</v>
      </c>
      <c r="B745">
        <v>8</v>
      </c>
      <c r="C745">
        <v>76</v>
      </c>
      <c r="D745">
        <v>75</v>
      </c>
      <c r="E745">
        <v>70</v>
      </c>
      <c r="F745">
        <f>VLOOKUP(B745,Sheet3!A:P,14,FALSE)</f>
        <v>0.534047327444493</v>
      </c>
      <c r="G745">
        <f>VLOOKUP(B745,Sheet3!A:P,15,FALSE)</f>
        <v>0.277404894590851</v>
      </c>
      <c r="H745">
        <f>VLOOKUP(B745,Sheet3!A:P,16,FALSE)</f>
        <v>0.188547777964656</v>
      </c>
      <c r="I745">
        <f t="shared" si="25"/>
        <v>73.6666666666667</v>
      </c>
      <c r="J745">
        <f t="shared" si="26"/>
        <v>74.5913084376212</v>
      </c>
    </row>
    <row r="746" spans="1:10">
      <c r="A746">
        <v>745</v>
      </c>
      <c r="B746">
        <v>8</v>
      </c>
      <c r="C746">
        <v>73</v>
      </c>
      <c r="D746">
        <v>70</v>
      </c>
      <c r="E746">
        <v>81</v>
      </c>
      <c r="F746">
        <f>VLOOKUP(B746,Sheet3!A:P,14,FALSE)</f>
        <v>0.534047327444493</v>
      </c>
      <c r="G746">
        <f>VLOOKUP(B746,Sheet3!A:P,15,FALSE)</f>
        <v>0.277404894590851</v>
      </c>
      <c r="H746">
        <f>VLOOKUP(B746,Sheet3!A:P,16,FALSE)</f>
        <v>0.188547777964656</v>
      </c>
      <c r="I746">
        <f t="shared" si="25"/>
        <v>74.6666666666667</v>
      </c>
      <c r="J746">
        <f t="shared" si="26"/>
        <v>73.6761675399447</v>
      </c>
    </row>
    <row r="747" spans="1:10">
      <c r="A747">
        <v>746</v>
      </c>
      <c r="B747">
        <v>8</v>
      </c>
      <c r="C747">
        <v>70</v>
      </c>
      <c r="D747">
        <v>86</v>
      </c>
      <c r="E747">
        <v>80</v>
      </c>
      <c r="F747">
        <f>VLOOKUP(B747,Sheet3!A:P,14,FALSE)</f>
        <v>0.534047327444493</v>
      </c>
      <c r="G747">
        <f>VLOOKUP(B747,Sheet3!A:P,15,FALSE)</f>
        <v>0.277404894590851</v>
      </c>
      <c r="H747">
        <f>VLOOKUP(B747,Sheet3!A:P,16,FALSE)</f>
        <v>0.188547777964656</v>
      </c>
      <c r="I747">
        <f t="shared" si="25"/>
        <v>78.6666666666667</v>
      </c>
      <c r="J747">
        <f t="shared" si="26"/>
        <v>76.3239560931002</v>
      </c>
    </row>
    <row r="748" spans="1:10">
      <c r="A748">
        <v>747</v>
      </c>
      <c r="B748">
        <v>8</v>
      </c>
      <c r="C748">
        <v>78</v>
      </c>
      <c r="D748">
        <v>85</v>
      </c>
      <c r="E748">
        <v>76</v>
      </c>
      <c r="F748">
        <f>VLOOKUP(B748,Sheet3!A:P,14,FALSE)</f>
        <v>0.534047327444493</v>
      </c>
      <c r="G748">
        <f>VLOOKUP(B748,Sheet3!A:P,15,FALSE)</f>
        <v>0.277404894590851</v>
      </c>
      <c r="H748">
        <f>VLOOKUP(B748,Sheet3!A:P,16,FALSE)</f>
        <v>0.188547777964656</v>
      </c>
      <c r="I748">
        <f t="shared" si="25"/>
        <v>79.6666666666667</v>
      </c>
      <c r="J748">
        <f t="shared" si="26"/>
        <v>79.5647387062066</v>
      </c>
    </row>
    <row r="749" spans="1:10">
      <c r="A749">
        <v>748</v>
      </c>
      <c r="B749">
        <v>8</v>
      </c>
      <c r="C749">
        <v>85</v>
      </c>
      <c r="D749">
        <v>75</v>
      </c>
      <c r="E749">
        <v>82</v>
      </c>
      <c r="F749">
        <f>VLOOKUP(B749,Sheet3!A:P,14,FALSE)</f>
        <v>0.534047327444493</v>
      </c>
      <c r="G749">
        <f>VLOOKUP(B749,Sheet3!A:P,15,FALSE)</f>
        <v>0.277404894590851</v>
      </c>
      <c r="H749">
        <f>VLOOKUP(B749,Sheet3!A:P,16,FALSE)</f>
        <v>0.188547777964656</v>
      </c>
      <c r="I749">
        <f t="shared" si="25"/>
        <v>80.6666666666667</v>
      </c>
      <c r="J749">
        <f t="shared" si="26"/>
        <v>81.6603077201975</v>
      </c>
    </row>
    <row r="750" spans="1:10">
      <c r="A750">
        <v>749</v>
      </c>
      <c r="B750">
        <v>8</v>
      </c>
      <c r="C750">
        <v>85</v>
      </c>
      <c r="D750">
        <v>92</v>
      </c>
      <c r="E750">
        <v>76</v>
      </c>
      <c r="F750">
        <f>VLOOKUP(B750,Sheet3!A:P,14,FALSE)</f>
        <v>0.534047327444493</v>
      </c>
      <c r="G750">
        <f>VLOOKUP(B750,Sheet3!A:P,15,FALSE)</f>
        <v>0.277404894590851</v>
      </c>
      <c r="H750">
        <f>VLOOKUP(B750,Sheet3!A:P,16,FALSE)</f>
        <v>0.188547777964656</v>
      </c>
      <c r="I750">
        <f t="shared" si="25"/>
        <v>84.3333333333333</v>
      </c>
      <c r="J750">
        <f t="shared" si="26"/>
        <v>85.244904260454</v>
      </c>
    </row>
    <row r="751" spans="1:10">
      <c r="A751">
        <v>750</v>
      </c>
      <c r="B751">
        <v>8</v>
      </c>
      <c r="C751">
        <v>65</v>
      </c>
      <c r="D751">
        <v>67</v>
      </c>
      <c r="E751">
        <v>74</v>
      </c>
      <c r="F751">
        <f>VLOOKUP(B751,Sheet3!A:P,14,FALSE)</f>
        <v>0.534047327444493</v>
      </c>
      <c r="G751">
        <f>VLOOKUP(B751,Sheet3!A:P,15,FALSE)</f>
        <v>0.277404894590851</v>
      </c>
      <c r="H751">
        <f>VLOOKUP(B751,Sheet3!A:P,16,FALSE)</f>
        <v>0.188547777964656</v>
      </c>
      <c r="I751">
        <f t="shared" si="25"/>
        <v>68.6666666666667</v>
      </c>
      <c r="J751">
        <f t="shared" si="26"/>
        <v>67.2517397908636</v>
      </c>
    </row>
    <row r="752" spans="1:10">
      <c r="A752">
        <v>751</v>
      </c>
      <c r="B752">
        <v>8</v>
      </c>
      <c r="C752">
        <v>85</v>
      </c>
      <c r="D752">
        <v>86</v>
      </c>
      <c r="E752">
        <v>80</v>
      </c>
      <c r="F752">
        <f>VLOOKUP(B752,Sheet3!A:P,14,FALSE)</f>
        <v>0.534047327444493</v>
      </c>
      <c r="G752">
        <f>VLOOKUP(B752,Sheet3!A:P,15,FALSE)</f>
        <v>0.277404894590851</v>
      </c>
      <c r="H752">
        <f>VLOOKUP(B752,Sheet3!A:P,16,FALSE)</f>
        <v>0.188547777964656</v>
      </c>
      <c r="I752">
        <f t="shared" si="25"/>
        <v>83.6666666666667</v>
      </c>
      <c r="J752">
        <f t="shared" si="26"/>
        <v>84.3346660047676</v>
      </c>
    </row>
    <row r="753" spans="1:10">
      <c r="A753">
        <v>752</v>
      </c>
      <c r="B753">
        <v>8</v>
      </c>
      <c r="C753">
        <v>86</v>
      </c>
      <c r="D753">
        <v>80</v>
      </c>
      <c r="E753">
        <v>85</v>
      </c>
      <c r="F753">
        <f>VLOOKUP(B753,Sheet3!A:P,14,FALSE)</f>
        <v>0.534047327444493</v>
      </c>
      <c r="G753">
        <f>VLOOKUP(B753,Sheet3!A:P,15,FALSE)</f>
        <v>0.277404894590851</v>
      </c>
      <c r="H753">
        <f>VLOOKUP(B753,Sheet3!A:P,16,FALSE)</f>
        <v>0.188547777964656</v>
      </c>
      <c r="I753">
        <f t="shared" si="25"/>
        <v>83.6666666666667</v>
      </c>
      <c r="J753">
        <f t="shared" si="26"/>
        <v>84.1470228544902</v>
      </c>
    </row>
    <row r="754" spans="1:10">
      <c r="A754">
        <v>753</v>
      </c>
      <c r="B754">
        <v>8</v>
      </c>
      <c r="C754">
        <v>92</v>
      </c>
      <c r="D754">
        <v>83</v>
      </c>
      <c r="E754">
        <v>80</v>
      </c>
      <c r="F754">
        <f>VLOOKUP(B754,Sheet3!A:P,14,FALSE)</f>
        <v>0.534047327444493</v>
      </c>
      <c r="G754">
        <f>VLOOKUP(B754,Sheet3!A:P,15,FALSE)</f>
        <v>0.277404894590851</v>
      </c>
      <c r="H754">
        <f>VLOOKUP(B754,Sheet3!A:P,16,FALSE)</f>
        <v>0.188547777964656</v>
      </c>
      <c r="I754">
        <f t="shared" si="25"/>
        <v>85</v>
      </c>
      <c r="J754">
        <f t="shared" si="26"/>
        <v>87.2407826131065</v>
      </c>
    </row>
    <row r="755" spans="1:10">
      <c r="A755">
        <v>754</v>
      </c>
      <c r="B755">
        <v>8</v>
      </c>
      <c r="C755">
        <v>76</v>
      </c>
      <c r="D755">
        <v>89</v>
      </c>
      <c r="E755">
        <v>88</v>
      </c>
      <c r="F755">
        <f>VLOOKUP(B755,Sheet3!A:P,14,FALSE)</f>
        <v>0.534047327444493</v>
      </c>
      <c r="G755">
        <f>VLOOKUP(B755,Sheet3!A:P,15,FALSE)</f>
        <v>0.277404894590851</v>
      </c>
      <c r="H755">
        <f>VLOOKUP(B755,Sheet3!A:P,16,FALSE)</f>
        <v>0.188547777964656</v>
      </c>
      <c r="I755">
        <f t="shared" si="25"/>
        <v>84.3333333333333</v>
      </c>
      <c r="J755">
        <f t="shared" si="26"/>
        <v>81.8688369652569</v>
      </c>
    </row>
    <row r="756" spans="1:10">
      <c r="A756">
        <v>755</v>
      </c>
      <c r="B756">
        <v>8</v>
      </c>
      <c r="C756">
        <v>87</v>
      </c>
      <c r="D756">
        <v>87</v>
      </c>
      <c r="E756">
        <v>85</v>
      </c>
      <c r="F756">
        <f>VLOOKUP(B756,Sheet3!A:P,14,FALSE)</f>
        <v>0.534047327444493</v>
      </c>
      <c r="G756">
        <f>VLOOKUP(B756,Sheet3!A:P,15,FALSE)</f>
        <v>0.277404894590851</v>
      </c>
      <c r="H756">
        <f>VLOOKUP(B756,Sheet3!A:P,16,FALSE)</f>
        <v>0.188547777964656</v>
      </c>
      <c r="I756">
        <f t="shared" si="25"/>
        <v>86.3333333333333</v>
      </c>
      <c r="J756">
        <f t="shared" si="26"/>
        <v>86.6229044440707</v>
      </c>
    </row>
    <row r="757" spans="1:10">
      <c r="A757">
        <v>756</v>
      </c>
      <c r="B757">
        <v>8</v>
      </c>
      <c r="C757">
        <v>87</v>
      </c>
      <c r="D757">
        <v>86</v>
      </c>
      <c r="E757">
        <v>87</v>
      </c>
      <c r="F757">
        <f>VLOOKUP(B757,Sheet3!A:P,14,FALSE)</f>
        <v>0.534047327444493</v>
      </c>
      <c r="G757">
        <f>VLOOKUP(B757,Sheet3!A:P,15,FALSE)</f>
        <v>0.277404894590851</v>
      </c>
      <c r="H757">
        <f>VLOOKUP(B757,Sheet3!A:P,16,FALSE)</f>
        <v>0.188547777964656</v>
      </c>
      <c r="I757">
        <f t="shared" si="25"/>
        <v>86.6666666666667</v>
      </c>
      <c r="J757">
        <f t="shared" si="26"/>
        <v>86.7225951054091</v>
      </c>
    </row>
    <row r="758" spans="1:10">
      <c r="A758">
        <v>757</v>
      </c>
      <c r="B758">
        <v>8</v>
      </c>
      <c r="C758">
        <v>89</v>
      </c>
      <c r="D758">
        <v>89</v>
      </c>
      <c r="E758">
        <v>88</v>
      </c>
      <c r="F758">
        <f>VLOOKUP(B758,Sheet3!A:P,14,FALSE)</f>
        <v>0.534047327444493</v>
      </c>
      <c r="G758">
        <f>VLOOKUP(B758,Sheet3!A:P,15,FALSE)</f>
        <v>0.277404894590851</v>
      </c>
      <c r="H758">
        <f>VLOOKUP(B758,Sheet3!A:P,16,FALSE)</f>
        <v>0.188547777964656</v>
      </c>
      <c r="I758">
        <f t="shared" si="25"/>
        <v>88.6666666666667</v>
      </c>
      <c r="J758">
        <f t="shared" si="26"/>
        <v>88.8114522220353</v>
      </c>
    </row>
    <row r="759" spans="1:10">
      <c r="A759">
        <v>758</v>
      </c>
      <c r="B759">
        <v>8</v>
      </c>
      <c r="C759">
        <v>88</v>
      </c>
      <c r="D759">
        <v>87</v>
      </c>
      <c r="E759">
        <v>87</v>
      </c>
      <c r="F759">
        <f>VLOOKUP(B759,Sheet3!A:P,14,FALSE)</f>
        <v>0.534047327444493</v>
      </c>
      <c r="G759">
        <f>VLOOKUP(B759,Sheet3!A:P,15,FALSE)</f>
        <v>0.277404894590851</v>
      </c>
      <c r="H759">
        <f>VLOOKUP(B759,Sheet3!A:P,16,FALSE)</f>
        <v>0.188547777964656</v>
      </c>
      <c r="I759">
        <f t="shared" si="25"/>
        <v>87.3333333333333</v>
      </c>
      <c r="J759">
        <f t="shared" si="26"/>
        <v>87.5340473274445</v>
      </c>
    </row>
    <row r="760" spans="1:10">
      <c r="A760">
        <v>759</v>
      </c>
      <c r="B760">
        <v>8</v>
      </c>
      <c r="C760">
        <v>75</v>
      </c>
      <c r="D760">
        <v>80</v>
      </c>
      <c r="E760">
        <v>84</v>
      </c>
      <c r="F760">
        <f>VLOOKUP(B760,Sheet3!A:P,14,FALSE)</f>
        <v>0.534047327444493</v>
      </c>
      <c r="G760">
        <f>VLOOKUP(B760,Sheet3!A:P,15,FALSE)</f>
        <v>0.277404894590851</v>
      </c>
      <c r="H760">
        <f>VLOOKUP(B760,Sheet3!A:P,16,FALSE)</f>
        <v>0.188547777964656</v>
      </c>
      <c r="I760">
        <f t="shared" si="25"/>
        <v>79.6666666666667</v>
      </c>
      <c r="J760">
        <f t="shared" si="26"/>
        <v>78.0839544746362</v>
      </c>
    </row>
    <row r="761" spans="1:10">
      <c r="A761">
        <v>760</v>
      </c>
      <c r="B761">
        <v>8</v>
      </c>
      <c r="C761">
        <v>80</v>
      </c>
      <c r="D761">
        <v>90</v>
      </c>
      <c r="E761">
        <v>82</v>
      </c>
      <c r="F761">
        <f>VLOOKUP(B761,Sheet3!A:P,14,FALSE)</f>
        <v>0.534047327444493</v>
      </c>
      <c r="G761">
        <f>VLOOKUP(B761,Sheet3!A:P,15,FALSE)</f>
        <v>0.277404894590851</v>
      </c>
      <c r="H761">
        <f>VLOOKUP(B761,Sheet3!A:P,16,FALSE)</f>
        <v>0.188547777964656</v>
      </c>
      <c r="I761">
        <f t="shared" si="25"/>
        <v>84</v>
      </c>
      <c r="J761">
        <f t="shared" si="26"/>
        <v>83.1511445018378</v>
      </c>
    </row>
    <row r="762" spans="1:10">
      <c r="A762">
        <v>761</v>
      </c>
      <c r="B762">
        <v>8</v>
      </c>
      <c r="C762">
        <v>80</v>
      </c>
      <c r="D762">
        <v>80</v>
      </c>
      <c r="E762">
        <v>79</v>
      </c>
      <c r="F762">
        <f>VLOOKUP(B762,Sheet3!A:P,14,FALSE)</f>
        <v>0.534047327444493</v>
      </c>
      <c r="G762">
        <f>VLOOKUP(B762,Sheet3!A:P,15,FALSE)</f>
        <v>0.277404894590851</v>
      </c>
      <c r="H762">
        <f>VLOOKUP(B762,Sheet3!A:P,16,FALSE)</f>
        <v>0.188547777964656</v>
      </c>
      <c r="I762">
        <f t="shared" si="25"/>
        <v>79.6666666666667</v>
      </c>
      <c r="J762">
        <f t="shared" si="26"/>
        <v>79.8114522220353</v>
      </c>
    </row>
    <row r="763" spans="1:10">
      <c r="A763">
        <v>762</v>
      </c>
      <c r="B763">
        <v>8</v>
      </c>
      <c r="C763">
        <v>83</v>
      </c>
      <c r="D763">
        <v>79</v>
      </c>
      <c r="E763">
        <v>79</v>
      </c>
      <c r="F763">
        <f>VLOOKUP(B763,Sheet3!A:P,14,FALSE)</f>
        <v>0.534047327444493</v>
      </c>
      <c r="G763">
        <f>VLOOKUP(B763,Sheet3!A:P,15,FALSE)</f>
        <v>0.277404894590851</v>
      </c>
      <c r="H763">
        <f>VLOOKUP(B763,Sheet3!A:P,16,FALSE)</f>
        <v>0.188547777964656</v>
      </c>
      <c r="I763">
        <f t="shared" si="25"/>
        <v>80.3333333333333</v>
      </c>
      <c r="J763">
        <f t="shared" si="26"/>
        <v>81.136189309778</v>
      </c>
    </row>
    <row r="764" spans="1:10">
      <c r="A764">
        <v>763</v>
      </c>
      <c r="B764">
        <v>8</v>
      </c>
      <c r="C764">
        <v>86</v>
      </c>
      <c r="D764">
        <v>83</v>
      </c>
      <c r="E764">
        <v>77</v>
      </c>
      <c r="F764">
        <f>VLOOKUP(B764,Sheet3!A:P,14,FALSE)</f>
        <v>0.534047327444493</v>
      </c>
      <c r="G764">
        <f>VLOOKUP(B764,Sheet3!A:P,15,FALSE)</f>
        <v>0.277404894590851</v>
      </c>
      <c r="H764">
        <f>VLOOKUP(B764,Sheet3!A:P,16,FALSE)</f>
        <v>0.188547777964656</v>
      </c>
      <c r="I764">
        <f t="shared" si="25"/>
        <v>82</v>
      </c>
      <c r="J764">
        <f t="shared" si="26"/>
        <v>83.4708553145455</v>
      </c>
    </row>
    <row r="765" spans="1:10">
      <c r="A765">
        <v>764</v>
      </c>
      <c r="B765">
        <v>8</v>
      </c>
      <c r="C765">
        <v>80</v>
      </c>
      <c r="D765">
        <v>81</v>
      </c>
      <c r="E765">
        <v>85</v>
      </c>
      <c r="F765">
        <f>VLOOKUP(B765,Sheet3!A:P,14,FALSE)</f>
        <v>0.534047327444493</v>
      </c>
      <c r="G765">
        <f>VLOOKUP(B765,Sheet3!A:P,15,FALSE)</f>
        <v>0.277404894590851</v>
      </c>
      <c r="H765">
        <f>VLOOKUP(B765,Sheet3!A:P,16,FALSE)</f>
        <v>0.188547777964656</v>
      </c>
      <c r="I765">
        <f t="shared" si="25"/>
        <v>82</v>
      </c>
      <c r="J765">
        <f t="shared" si="26"/>
        <v>81.2201437844141</v>
      </c>
    </row>
    <row r="766" spans="1:10">
      <c r="A766">
        <v>765</v>
      </c>
      <c r="B766">
        <v>8</v>
      </c>
      <c r="C766">
        <v>80</v>
      </c>
      <c r="D766">
        <v>93</v>
      </c>
      <c r="E766">
        <v>82</v>
      </c>
      <c r="F766">
        <f>VLOOKUP(B766,Sheet3!A:P,14,FALSE)</f>
        <v>0.534047327444493</v>
      </c>
      <c r="G766">
        <f>VLOOKUP(B766,Sheet3!A:P,15,FALSE)</f>
        <v>0.277404894590851</v>
      </c>
      <c r="H766">
        <f>VLOOKUP(B766,Sheet3!A:P,16,FALSE)</f>
        <v>0.188547777964656</v>
      </c>
      <c r="I766">
        <f t="shared" si="25"/>
        <v>85</v>
      </c>
      <c r="J766">
        <f t="shared" si="26"/>
        <v>83.9833591856104</v>
      </c>
    </row>
    <row r="767" spans="1:10">
      <c r="A767">
        <v>766</v>
      </c>
      <c r="B767">
        <v>8</v>
      </c>
      <c r="C767">
        <v>76</v>
      </c>
      <c r="D767">
        <v>73</v>
      </c>
      <c r="E767">
        <v>48</v>
      </c>
      <c r="F767">
        <f>VLOOKUP(B767,Sheet3!A:P,14,FALSE)</f>
        <v>0.534047327444493</v>
      </c>
      <c r="G767">
        <f>VLOOKUP(B767,Sheet3!A:P,15,FALSE)</f>
        <v>0.277404894590851</v>
      </c>
      <c r="H767">
        <f>VLOOKUP(B767,Sheet3!A:P,16,FALSE)</f>
        <v>0.188547777964656</v>
      </c>
      <c r="I767">
        <f t="shared" si="25"/>
        <v>65.6666666666667</v>
      </c>
      <c r="J767">
        <f t="shared" si="26"/>
        <v>69.8884475332171</v>
      </c>
    </row>
    <row r="768" spans="1:10">
      <c r="A768">
        <v>767</v>
      </c>
      <c r="B768">
        <v>8</v>
      </c>
      <c r="C768">
        <v>86</v>
      </c>
      <c r="D768">
        <v>85</v>
      </c>
      <c r="E768">
        <v>62</v>
      </c>
      <c r="F768">
        <f>VLOOKUP(B768,Sheet3!A:P,14,FALSE)</f>
        <v>0.534047327444493</v>
      </c>
      <c r="G768">
        <f>VLOOKUP(B768,Sheet3!A:P,15,FALSE)</f>
        <v>0.277404894590851</v>
      </c>
      <c r="H768">
        <f>VLOOKUP(B768,Sheet3!A:P,16,FALSE)</f>
        <v>0.188547777964656</v>
      </c>
      <c r="I768">
        <f t="shared" si="25"/>
        <v>77.6666666666667</v>
      </c>
      <c r="J768">
        <f t="shared" si="26"/>
        <v>81.1974484342574</v>
      </c>
    </row>
    <row r="769" spans="1:10">
      <c r="A769">
        <v>768</v>
      </c>
      <c r="B769">
        <v>8</v>
      </c>
      <c r="C769">
        <v>81</v>
      </c>
      <c r="D769">
        <v>80</v>
      </c>
      <c r="E769">
        <v>72</v>
      </c>
      <c r="F769">
        <f>VLOOKUP(B769,Sheet3!A:P,14,FALSE)</f>
        <v>0.534047327444493</v>
      </c>
      <c r="G769">
        <f>VLOOKUP(B769,Sheet3!A:P,15,FALSE)</f>
        <v>0.277404894590851</v>
      </c>
      <c r="H769">
        <f>VLOOKUP(B769,Sheet3!A:P,16,FALSE)</f>
        <v>0.188547777964656</v>
      </c>
      <c r="I769">
        <f t="shared" si="25"/>
        <v>77.6666666666667</v>
      </c>
      <c r="J769">
        <f t="shared" si="26"/>
        <v>79.0256651037272</v>
      </c>
    </row>
    <row r="770" spans="1:10">
      <c r="A770">
        <v>769</v>
      </c>
      <c r="B770">
        <v>8</v>
      </c>
      <c r="C770">
        <v>83</v>
      </c>
      <c r="D770">
        <v>87</v>
      </c>
      <c r="E770">
        <v>66</v>
      </c>
      <c r="F770">
        <f>VLOOKUP(B770,Sheet3!A:P,14,FALSE)</f>
        <v>0.534047327444493</v>
      </c>
      <c r="G770">
        <f>VLOOKUP(B770,Sheet3!A:P,15,FALSE)</f>
        <v>0.277404894590851</v>
      </c>
      <c r="H770">
        <f>VLOOKUP(B770,Sheet3!A:P,16,FALSE)</f>
        <v>0.188547777964656</v>
      </c>
      <c r="I770">
        <f t="shared" si="25"/>
        <v>78.6666666666667</v>
      </c>
      <c r="J770">
        <f t="shared" si="26"/>
        <v>80.9043073529643</v>
      </c>
    </row>
    <row r="771" spans="1:10">
      <c r="A771">
        <v>770</v>
      </c>
      <c r="B771">
        <v>8</v>
      </c>
      <c r="C771">
        <v>81</v>
      </c>
      <c r="D771">
        <v>82</v>
      </c>
      <c r="E771">
        <v>74</v>
      </c>
      <c r="F771">
        <f>VLOOKUP(B771,Sheet3!A:P,14,FALSE)</f>
        <v>0.534047327444493</v>
      </c>
      <c r="G771">
        <f>VLOOKUP(B771,Sheet3!A:P,15,FALSE)</f>
        <v>0.277404894590851</v>
      </c>
      <c r="H771">
        <f>VLOOKUP(B771,Sheet3!A:P,16,FALSE)</f>
        <v>0.188547777964656</v>
      </c>
      <c r="I771">
        <f t="shared" ref="I771:I834" si="27">AVERAGE(C771:E771)</f>
        <v>79</v>
      </c>
      <c r="J771">
        <f t="shared" si="26"/>
        <v>79.9575704488383</v>
      </c>
    </row>
    <row r="772" spans="1:10">
      <c r="A772">
        <v>771</v>
      </c>
      <c r="B772">
        <v>8</v>
      </c>
      <c r="C772">
        <v>86</v>
      </c>
      <c r="D772">
        <v>76</v>
      </c>
      <c r="E772">
        <v>76</v>
      </c>
      <c r="F772">
        <f>VLOOKUP(B772,Sheet3!A:P,14,FALSE)</f>
        <v>0.534047327444493</v>
      </c>
      <c r="G772">
        <f>VLOOKUP(B772,Sheet3!A:P,15,FALSE)</f>
        <v>0.277404894590851</v>
      </c>
      <c r="H772">
        <f>VLOOKUP(B772,Sheet3!A:P,16,FALSE)</f>
        <v>0.188547777964656</v>
      </c>
      <c r="I772">
        <f t="shared" si="27"/>
        <v>79.3333333333333</v>
      </c>
      <c r="J772">
        <f t="shared" si="26"/>
        <v>81.3404732744449</v>
      </c>
    </row>
    <row r="773" spans="1:10">
      <c r="A773">
        <v>772</v>
      </c>
      <c r="B773">
        <v>8</v>
      </c>
      <c r="C773">
        <v>86</v>
      </c>
      <c r="D773">
        <v>77</v>
      </c>
      <c r="E773">
        <v>76</v>
      </c>
      <c r="F773">
        <f>VLOOKUP(B773,Sheet3!A:P,14,FALSE)</f>
        <v>0.534047327444493</v>
      </c>
      <c r="G773">
        <f>VLOOKUP(B773,Sheet3!A:P,15,FALSE)</f>
        <v>0.277404894590851</v>
      </c>
      <c r="H773">
        <f>VLOOKUP(B773,Sheet3!A:P,16,FALSE)</f>
        <v>0.188547777964656</v>
      </c>
      <c r="I773">
        <f t="shared" si="27"/>
        <v>79.6666666666667</v>
      </c>
      <c r="J773">
        <f t="shared" ref="J773:J836" si="28">C773*F773+D773*G773+E773*H773</f>
        <v>81.6178781690358</v>
      </c>
    </row>
    <row r="774" spans="1:10">
      <c r="A774">
        <v>773</v>
      </c>
      <c r="B774">
        <v>8</v>
      </c>
      <c r="C774">
        <v>82</v>
      </c>
      <c r="D774">
        <v>81</v>
      </c>
      <c r="E774">
        <v>77</v>
      </c>
      <c r="F774">
        <f>VLOOKUP(B774,Sheet3!A:P,14,FALSE)</f>
        <v>0.534047327444493</v>
      </c>
      <c r="G774">
        <f>VLOOKUP(B774,Sheet3!A:P,15,FALSE)</f>
        <v>0.277404894590851</v>
      </c>
      <c r="H774">
        <f>VLOOKUP(B774,Sheet3!A:P,16,FALSE)</f>
        <v>0.188547777964656</v>
      </c>
      <c r="I774">
        <f t="shared" si="27"/>
        <v>80</v>
      </c>
      <c r="J774">
        <f t="shared" si="28"/>
        <v>80.7798562155859</v>
      </c>
    </row>
    <row r="775" spans="1:10">
      <c r="A775">
        <v>774</v>
      </c>
      <c r="B775">
        <v>8</v>
      </c>
      <c r="C775">
        <v>83</v>
      </c>
      <c r="D775">
        <v>76</v>
      </c>
      <c r="E775">
        <v>82</v>
      </c>
      <c r="F775">
        <f>VLOOKUP(B775,Sheet3!A:P,14,FALSE)</f>
        <v>0.534047327444493</v>
      </c>
      <c r="G775">
        <f>VLOOKUP(B775,Sheet3!A:P,15,FALSE)</f>
        <v>0.277404894590851</v>
      </c>
      <c r="H775">
        <f>VLOOKUP(B775,Sheet3!A:P,16,FALSE)</f>
        <v>0.188547777964656</v>
      </c>
      <c r="I775">
        <f t="shared" si="27"/>
        <v>80.3333333333333</v>
      </c>
      <c r="J775">
        <f t="shared" si="28"/>
        <v>80.8696179598994</v>
      </c>
    </row>
    <row r="776" spans="1:10">
      <c r="A776">
        <v>775</v>
      </c>
      <c r="B776">
        <v>8</v>
      </c>
      <c r="C776">
        <v>76</v>
      </c>
      <c r="D776">
        <v>84</v>
      </c>
      <c r="E776">
        <v>82</v>
      </c>
      <c r="F776">
        <f>VLOOKUP(B776,Sheet3!A:P,14,FALSE)</f>
        <v>0.534047327444493</v>
      </c>
      <c r="G776">
        <f>VLOOKUP(B776,Sheet3!A:P,15,FALSE)</f>
        <v>0.277404894590851</v>
      </c>
      <c r="H776">
        <f>VLOOKUP(B776,Sheet3!A:P,16,FALSE)</f>
        <v>0.188547777964656</v>
      </c>
      <c r="I776">
        <f t="shared" si="27"/>
        <v>80.6666666666667</v>
      </c>
      <c r="J776">
        <f t="shared" si="28"/>
        <v>79.3505258245147</v>
      </c>
    </row>
    <row r="777" spans="1:10">
      <c r="A777">
        <v>776</v>
      </c>
      <c r="B777">
        <v>8</v>
      </c>
      <c r="C777">
        <v>85</v>
      </c>
      <c r="D777">
        <v>84</v>
      </c>
      <c r="E777">
        <v>74</v>
      </c>
      <c r="F777">
        <f>VLOOKUP(B777,Sheet3!A:P,14,FALSE)</f>
        <v>0.534047327444493</v>
      </c>
      <c r="G777">
        <f>VLOOKUP(B777,Sheet3!A:P,15,FALSE)</f>
        <v>0.277404894590851</v>
      </c>
      <c r="H777">
        <f>VLOOKUP(B777,Sheet3!A:P,16,FALSE)</f>
        <v>0.188547777964656</v>
      </c>
      <c r="I777">
        <f t="shared" si="27"/>
        <v>81</v>
      </c>
      <c r="J777">
        <f t="shared" si="28"/>
        <v>82.6485695477979</v>
      </c>
    </row>
    <row r="778" spans="1:10">
      <c r="A778">
        <v>777</v>
      </c>
      <c r="B778">
        <v>8</v>
      </c>
      <c r="C778">
        <v>76</v>
      </c>
      <c r="D778">
        <v>81</v>
      </c>
      <c r="E778">
        <v>88</v>
      </c>
      <c r="F778">
        <f>VLOOKUP(B778,Sheet3!A:P,14,FALSE)</f>
        <v>0.534047327444493</v>
      </c>
      <c r="G778">
        <f>VLOOKUP(B778,Sheet3!A:P,15,FALSE)</f>
        <v>0.277404894590851</v>
      </c>
      <c r="H778">
        <f>VLOOKUP(B778,Sheet3!A:P,16,FALSE)</f>
        <v>0.188547777964656</v>
      </c>
      <c r="I778">
        <f t="shared" si="27"/>
        <v>81.6666666666667</v>
      </c>
      <c r="J778">
        <f t="shared" si="28"/>
        <v>79.6495978085301</v>
      </c>
    </row>
    <row r="779" spans="1:10">
      <c r="A779">
        <v>778</v>
      </c>
      <c r="B779">
        <v>8</v>
      </c>
      <c r="C779">
        <v>83</v>
      </c>
      <c r="D779">
        <v>80</v>
      </c>
      <c r="E779">
        <v>83</v>
      </c>
      <c r="F779">
        <f>VLOOKUP(B779,Sheet3!A:P,14,FALSE)</f>
        <v>0.534047327444493</v>
      </c>
      <c r="G779">
        <f>VLOOKUP(B779,Sheet3!A:P,15,FALSE)</f>
        <v>0.277404894590851</v>
      </c>
      <c r="H779">
        <f>VLOOKUP(B779,Sheet3!A:P,16,FALSE)</f>
        <v>0.188547777964656</v>
      </c>
      <c r="I779">
        <f t="shared" si="27"/>
        <v>82</v>
      </c>
      <c r="J779">
        <f t="shared" si="28"/>
        <v>82.1677853162275</v>
      </c>
    </row>
    <row r="780" spans="1:10">
      <c r="A780">
        <v>779</v>
      </c>
      <c r="B780">
        <v>8</v>
      </c>
      <c r="C780">
        <v>82</v>
      </c>
      <c r="D780">
        <v>84</v>
      </c>
      <c r="E780">
        <v>81</v>
      </c>
      <c r="F780">
        <f>VLOOKUP(B780,Sheet3!A:P,14,FALSE)</f>
        <v>0.534047327444493</v>
      </c>
      <c r="G780">
        <f>VLOOKUP(B780,Sheet3!A:P,15,FALSE)</f>
        <v>0.277404894590851</v>
      </c>
      <c r="H780">
        <f>VLOOKUP(B780,Sheet3!A:P,16,FALSE)</f>
        <v>0.188547777964656</v>
      </c>
      <c r="I780">
        <f t="shared" si="27"/>
        <v>82.3333333333333</v>
      </c>
      <c r="J780">
        <f t="shared" si="28"/>
        <v>82.366262011217</v>
      </c>
    </row>
    <row r="781" spans="1:10">
      <c r="A781">
        <v>780</v>
      </c>
      <c r="B781">
        <v>8</v>
      </c>
      <c r="C781">
        <v>87</v>
      </c>
      <c r="D781">
        <v>77</v>
      </c>
      <c r="E781">
        <v>84</v>
      </c>
      <c r="F781">
        <f>VLOOKUP(B781,Sheet3!A:P,14,FALSE)</f>
        <v>0.534047327444493</v>
      </c>
      <c r="G781">
        <f>VLOOKUP(B781,Sheet3!A:P,15,FALSE)</f>
        <v>0.277404894590851</v>
      </c>
      <c r="H781">
        <f>VLOOKUP(B781,Sheet3!A:P,16,FALSE)</f>
        <v>0.188547777964656</v>
      </c>
      <c r="I781">
        <f t="shared" si="27"/>
        <v>82.6666666666667</v>
      </c>
      <c r="J781">
        <f t="shared" si="28"/>
        <v>83.6603077201975</v>
      </c>
    </row>
    <row r="782" spans="1:10">
      <c r="A782">
        <v>781</v>
      </c>
      <c r="B782">
        <v>8</v>
      </c>
      <c r="C782">
        <v>81</v>
      </c>
      <c r="D782">
        <v>87</v>
      </c>
      <c r="E782">
        <v>81</v>
      </c>
      <c r="F782">
        <f>VLOOKUP(B782,Sheet3!A:P,14,FALSE)</f>
        <v>0.534047327444493</v>
      </c>
      <c r="G782">
        <f>VLOOKUP(B782,Sheet3!A:P,15,FALSE)</f>
        <v>0.277404894590851</v>
      </c>
      <c r="H782">
        <f>VLOOKUP(B782,Sheet3!A:P,16,FALSE)</f>
        <v>0.188547777964656</v>
      </c>
      <c r="I782">
        <f t="shared" si="27"/>
        <v>83</v>
      </c>
      <c r="J782">
        <f t="shared" si="28"/>
        <v>82.6644293675451</v>
      </c>
    </row>
    <row r="783" spans="1:10">
      <c r="A783">
        <v>782</v>
      </c>
      <c r="B783">
        <v>8</v>
      </c>
      <c r="C783">
        <v>90</v>
      </c>
      <c r="D783">
        <v>81</v>
      </c>
      <c r="E783">
        <v>80</v>
      </c>
      <c r="F783">
        <f>VLOOKUP(B783,Sheet3!A:P,14,FALSE)</f>
        <v>0.534047327444493</v>
      </c>
      <c r="G783">
        <f>VLOOKUP(B783,Sheet3!A:P,15,FALSE)</f>
        <v>0.277404894590851</v>
      </c>
      <c r="H783">
        <f>VLOOKUP(B783,Sheet3!A:P,16,FALSE)</f>
        <v>0.188547777964656</v>
      </c>
      <c r="I783">
        <f t="shared" si="27"/>
        <v>83.6666666666667</v>
      </c>
      <c r="J783">
        <f t="shared" si="28"/>
        <v>85.6178781690358</v>
      </c>
    </row>
    <row r="784" spans="1:10">
      <c r="A784">
        <v>783</v>
      </c>
      <c r="B784">
        <v>8</v>
      </c>
      <c r="C784">
        <v>86</v>
      </c>
      <c r="D784">
        <v>85</v>
      </c>
      <c r="E784">
        <v>80</v>
      </c>
      <c r="F784">
        <f>VLOOKUP(B784,Sheet3!A:P,14,FALSE)</f>
        <v>0.534047327444493</v>
      </c>
      <c r="G784">
        <f>VLOOKUP(B784,Sheet3!A:P,15,FALSE)</f>
        <v>0.277404894590851</v>
      </c>
      <c r="H784">
        <f>VLOOKUP(B784,Sheet3!A:P,16,FALSE)</f>
        <v>0.188547777964656</v>
      </c>
      <c r="I784">
        <f t="shared" si="27"/>
        <v>83.6666666666667</v>
      </c>
      <c r="J784">
        <f t="shared" si="28"/>
        <v>84.5913084376212</v>
      </c>
    </row>
    <row r="785" spans="1:10">
      <c r="A785">
        <v>784</v>
      </c>
      <c r="B785">
        <v>8</v>
      </c>
      <c r="C785">
        <v>81</v>
      </c>
      <c r="D785">
        <v>86</v>
      </c>
      <c r="E785">
        <v>85</v>
      </c>
      <c r="F785">
        <f>VLOOKUP(B785,Sheet3!A:P,14,FALSE)</f>
        <v>0.534047327444493</v>
      </c>
      <c r="G785">
        <f>VLOOKUP(B785,Sheet3!A:P,15,FALSE)</f>
        <v>0.277404894590851</v>
      </c>
      <c r="H785">
        <f>VLOOKUP(B785,Sheet3!A:P,16,FALSE)</f>
        <v>0.188547777964656</v>
      </c>
      <c r="I785">
        <f t="shared" si="27"/>
        <v>84</v>
      </c>
      <c r="J785">
        <f t="shared" si="28"/>
        <v>83.1412155848129</v>
      </c>
    </row>
    <row r="786" spans="1:10">
      <c r="A786">
        <v>785</v>
      </c>
      <c r="B786">
        <v>8</v>
      </c>
      <c r="C786">
        <v>90</v>
      </c>
      <c r="D786">
        <v>84</v>
      </c>
      <c r="E786">
        <v>84</v>
      </c>
      <c r="F786">
        <f>VLOOKUP(B786,Sheet3!A:P,14,FALSE)</f>
        <v>0.534047327444493</v>
      </c>
      <c r="G786">
        <f>VLOOKUP(B786,Sheet3!A:P,15,FALSE)</f>
        <v>0.277404894590851</v>
      </c>
      <c r="H786">
        <f>VLOOKUP(B786,Sheet3!A:P,16,FALSE)</f>
        <v>0.188547777964656</v>
      </c>
      <c r="I786">
        <f t="shared" si="27"/>
        <v>86</v>
      </c>
      <c r="J786">
        <f t="shared" si="28"/>
        <v>87.2042839646669</v>
      </c>
    </row>
    <row r="787" spans="1:10">
      <c r="A787">
        <v>786</v>
      </c>
      <c r="B787">
        <v>8</v>
      </c>
      <c r="C787">
        <v>81</v>
      </c>
      <c r="D787">
        <v>92</v>
      </c>
      <c r="E787">
        <v>90</v>
      </c>
      <c r="F787">
        <f>VLOOKUP(B787,Sheet3!A:P,14,FALSE)</f>
        <v>0.534047327444493</v>
      </c>
      <c r="G787">
        <f>VLOOKUP(B787,Sheet3!A:P,15,FALSE)</f>
        <v>0.277404894590851</v>
      </c>
      <c r="H787">
        <f>VLOOKUP(B787,Sheet3!A:P,16,FALSE)</f>
        <v>0.188547777964656</v>
      </c>
      <c r="I787">
        <f t="shared" si="27"/>
        <v>87.6666666666667</v>
      </c>
      <c r="J787">
        <f t="shared" si="28"/>
        <v>85.7483838421813</v>
      </c>
    </row>
    <row r="788" spans="1:10">
      <c r="A788">
        <v>787</v>
      </c>
      <c r="B788">
        <v>8</v>
      </c>
      <c r="C788">
        <v>67</v>
      </c>
      <c r="D788">
        <v>68</v>
      </c>
      <c r="E788">
        <v>60</v>
      </c>
      <c r="F788">
        <f>VLOOKUP(B788,Sheet3!A:P,14,FALSE)</f>
        <v>0.534047327444493</v>
      </c>
      <c r="G788">
        <f>VLOOKUP(B788,Sheet3!A:P,15,FALSE)</f>
        <v>0.277404894590851</v>
      </c>
      <c r="H788">
        <f>VLOOKUP(B788,Sheet3!A:P,16,FALSE)</f>
        <v>0.188547777964656</v>
      </c>
      <c r="I788">
        <f t="shared" si="27"/>
        <v>65</v>
      </c>
      <c r="J788">
        <f t="shared" si="28"/>
        <v>65.9575704488383</v>
      </c>
    </row>
    <row r="789" spans="1:10">
      <c r="A789">
        <v>788</v>
      </c>
      <c r="B789">
        <v>8</v>
      </c>
      <c r="C789">
        <v>77</v>
      </c>
      <c r="D789">
        <v>90</v>
      </c>
      <c r="E789">
        <v>80</v>
      </c>
      <c r="F789">
        <f>VLOOKUP(B789,Sheet3!A:P,14,FALSE)</f>
        <v>0.534047327444493</v>
      </c>
      <c r="G789">
        <f>VLOOKUP(B789,Sheet3!A:P,15,FALSE)</f>
        <v>0.277404894590851</v>
      </c>
      <c r="H789">
        <f>VLOOKUP(B789,Sheet3!A:P,16,FALSE)</f>
        <v>0.188547777964656</v>
      </c>
      <c r="I789">
        <f t="shared" si="27"/>
        <v>82.3333333333333</v>
      </c>
      <c r="J789">
        <f t="shared" si="28"/>
        <v>81.171906963575</v>
      </c>
    </row>
    <row r="790" spans="1:10">
      <c r="A790">
        <v>789</v>
      </c>
      <c r="B790">
        <v>8</v>
      </c>
      <c r="C790">
        <v>82</v>
      </c>
      <c r="D790">
        <v>92</v>
      </c>
      <c r="E790">
        <v>80</v>
      </c>
      <c r="F790">
        <f>VLOOKUP(B790,Sheet3!A:P,14,FALSE)</f>
        <v>0.534047327444493</v>
      </c>
      <c r="G790">
        <f>VLOOKUP(B790,Sheet3!A:P,15,FALSE)</f>
        <v>0.277404894590851</v>
      </c>
      <c r="H790">
        <f>VLOOKUP(B790,Sheet3!A:P,16,FALSE)</f>
        <v>0.188547777964656</v>
      </c>
      <c r="I790">
        <f t="shared" si="27"/>
        <v>84.6666666666667</v>
      </c>
      <c r="J790">
        <f t="shared" si="28"/>
        <v>84.3969533899792</v>
      </c>
    </row>
    <row r="791" spans="1:10">
      <c r="A791">
        <v>790</v>
      </c>
      <c r="B791">
        <v>8</v>
      </c>
      <c r="C791">
        <v>86</v>
      </c>
      <c r="D791">
        <v>95</v>
      </c>
      <c r="E791">
        <v>74</v>
      </c>
      <c r="F791">
        <f>VLOOKUP(B791,Sheet3!A:P,14,FALSE)</f>
        <v>0.534047327444493</v>
      </c>
      <c r="G791">
        <f>VLOOKUP(B791,Sheet3!A:P,15,FALSE)</f>
        <v>0.277404894590851</v>
      </c>
      <c r="H791">
        <f>VLOOKUP(B791,Sheet3!A:P,16,FALSE)</f>
        <v>0.188547777964656</v>
      </c>
      <c r="I791">
        <f t="shared" si="27"/>
        <v>85</v>
      </c>
      <c r="J791">
        <f t="shared" si="28"/>
        <v>86.2340707157418</v>
      </c>
    </row>
    <row r="792" spans="1:10">
      <c r="A792">
        <v>791</v>
      </c>
      <c r="B792">
        <v>8</v>
      </c>
      <c r="C792">
        <v>83</v>
      </c>
      <c r="D792">
        <v>92</v>
      </c>
      <c r="E792">
        <v>80</v>
      </c>
      <c r="F792">
        <f>VLOOKUP(B792,Sheet3!A:P,14,FALSE)</f>
        <v>0.534047327444493</v>
      </c>
      <c r="G792">
        <f>VLOOKUP(B792,Sheet3!A:P,15,FALSE)</f>
        <v>0.277404894590851</v>
      </c>
      <c r="H792">
        <f>VLOOKUP(B792,Sheet3!A:P,16,FALSE)</f>
        <v>0.188547777964656</v>
      </c>
      <c r="I792">
        <f t="shared" si="27"/>
        <v>85</v>
      </c>
      <c r="J792">
        <f t="shared" si="28"/>
        <v>84.9310007174237</v>
      </c>
    </row>
    <row r="793" spans="1:10">
      <c r="A793">
        <v>792</v>
      </c>
      <c r="B793">
        <v>8</v>
      </c>
      <c r="C793">
        <v>80</v>
      </c>
      <c r="D793">
        <v>91</v>
      </c>
      <c r="E793">
        <v>85</v>
      </c>
      <c r="F793">
        <f>VLOOKUP(B793,Sheet3!A:P,14,FALSE)</f>
        <v>0.534047327444493</v>
      </c>
      <c r="G793">
        <f>VLOOKUP(B793,Sheet3!A:P,15,FALSE)</f>
        <v>0.277404894590851</v>
      </c>
      <c r="H793">
        <f>VLOOKUP(B793,Sheet3!A:P,16,FALSE)</f>
        <v>0.188547777964656</v>
      </c>
      <c r="I793">
        <f t="shared" si="27"/>
        <v>85.3333333333333</v>
      </c>
      <c r="J793">
        <f t="shared" si="28"/>
        <v>83.9941927303226</v>
      </c>
    </row>
    <row r="794" spans="1:10">
      <c r="A794">
        <v>793</v>
      </c>
      <c r="B794">
        <v>8</v>
      </c>
      <c r="C794">
        <v>85</v>
      </c>
      <c r="D794">
        <v>84</v>
      </c>
      <c r="E794">
        <v>95</v>
      </c>
      <c r="F794">
        <f>VLOOKUP(B794,Sheet3!A:P,14,FALSE)</f>
        <v>0.534047327444493</v>
      </c>
      <c r="G794">
        <f>VLOOKUP(B794,Sheet3!A:P,15,FALSE)</f>
        <v>0.277404894590851</v>
      </c>
      <c r="H794">
        <f>VLOOKUP(B794,Sheet3!A:P,16,FALSE)</f>
        <v>0.188547777964656</v>
      </c>
      <c r="I794">
        <f t="shared" si="27"/>
        <v>88</v>
      </c>
      <c r="J794">
        <f t="shared" si="28"/>
        <v>86.6080728850557</v>
      </c>
    </row>
    <row r="795" spans="1:10">
      <c r="A795">
        <v>794</v>
      </c>
      <c r="B795">
        <v>8</v>
      </c>
      <c r="C795">
        <v>89</v>
      </c>
      <c r="D795">
        <v>92</v>
      </c>
      <c r="E795">
        <v>86</v>
      </c>
      <c r="F795">
        <f>VLOOKUP(B795,Sheet3!A:P,14,FALSE)</f>
        <v>0.534047327444493</v>
      </c>
      <c r="G795">
        <f>VLOOKUP(B795,Sheet3!A:P,15,FALSE)</f>
        <v>0.277404894590851</v>
      </c>
      <c r="H795">
        <f>VLOOKUP(B795,Sheet3!A:P,16,FALSE)</f>
        <v>0.188547777964656</v>
      </c>
      <c r="I795">
        <f t="shared" si="27"/>
        <v>89</v>
      </c>
      <c r="J795">
        <f t="shared" si="28"/>
        <v>89.2665713498786</v>
      </c>
    </row>
    <row r="796" spans="1:10">
      <c r="A796">
        <v>795</v>
      </c>
      <c r="B796">
        <v>8</v>
      </c>
      <c r="C796">
        <v>90</v>
      </c>
      <c r="D796">
        <v>77</v>
      </c>
      <c r="E796">
        <v>76</v>
      </c>
      <c r="F796">
        <f>VLOOKUP(B796,Sheet3!A:P,14,FALSE)</f>
        <v>0.534047327444493</v>
      </c>
      <c r="G796">
        <f>VLOOKUP(B796,Sheet3!A:P,15,FALSE)</f>
        <v>0.277404894590851</v>
      </c>
      <c r="H796">
        <f>VLOOKUP(B796,Sheet3!A:P,16,FALSE)</f>
        <v>0.188547777964656</v>
      </c>
      <c r="I796">
        <f t="shared" si="27"/>
        <v>81</v>
      </c>
      <c r="J796">
        <f t="shared" si="28"/>
        <v>83.7540674788137</v>
      </c>
    </row>
    <row r="797" spans="1:10">
      <c r="A797">
        <v>796</v>
      </c>
      <c r="B797">
        <v>8</v>
      </c>
      <c r="C797">
        <v>85</v>
      </c>
      <c r="D797">
        <v>86</v>
      </c>
      <c r="E797">
        <v>86</v>
      </c>
      <c r="F797">
        <f>VLOOKUP(B797,Sheet3!A:P,14,FALSE)</f>
        <v>0.534047327444493</v>
      </c>
      <c r="G797">
        <f>VLOOKUP(B797,Sheet3!A:P,15,FALSE)</f>
        <v>0.277404894590851</v>
      </c>
      <c r="H797">
        <f>VLOOKUP(B797,Sheet3!A:P,16,FALSE)</f>
        <v>0.188547777964656</v>
      </c>
      <c r="I797">
        <f t="shared" si="27"/>
        <v>85.6666666666667</v>
      </c>
      <c r="J797">
        <f t="shared" si="28"/>
        <v>85.4659526725555</v>
      </c>
    </row>
    <row r="798" spans="1:10">
      <c r="A798">
        <v>797</v>
      </c>
      <c r="B798">
        <v>8</v>
      </c>
      <c r="C798">
        <v>97</v>
      </c>
      <c r="D798">
        <v>88</v>
      </c>
      <c r="E798">
        <v>90</v>
      </c>
      <c r="F798">
        <f>VLOOKUP(B798,Sheet3!A:P,14,FALSE)</f>
        <v>0.534047327444493</v>
      </c>
      <c r="G798">
        <f>VLOOKUP(B798,Sheet3!A:P,15,FALSE)</f>
        <v>0.277404894590851</v>
      </c>
      <c r="H798">
        <f>VLOOKUP(B798,Sheet3!A:P,16,FALSE)</f>
        <v>0.188547777964656</v>
      </c>
      <c r="I798">
        <f t="shared" si="27"/>
        <v>91.6666666666667</v>
      </c>
      <c r="J798">
        <f t="shared" si="28"/>
        <v>93.1835215029297</v>
      </c>
    </row>
    <row r="799" spans="1:10">
      <c r="A799">
        <v>798</v>
      </c>
      <c r="B799">
        <v>8</v>
      </c>
      <c r="C799">
        <v>89</v>
      </c>
      <c r="D799">
        <v>85</v>
      </c>
      <c r="E799">
        <v>84</v>
      </c>
      <c r="F799">
        <f>VLOOKUP(B799,Sheet3!A:P,14,FALSE)</f>
        <v>0.534047327444493</v>
      </c>
      <c r="G799">
        <f>VLOOKUP(B799,Sheet3!A:P,15,FALSE)</f>
        <v>0.277404894590851</v>
      </c>
      <c r="H799">
        <f>VLOOKUP(B799,Sheet3!A:P,16,FALSE)</f>
        <v>0.188547777964656</v>
      </c>
      <c r="I799">
        <f t="shared" si="27"/>
        <v>86</v>
      </c>
      <c r="J799">
        <f t="shared" si="28"/>
        <v>86.9476415318133</v>
      </c>
    </row>
    <row r="800" spans="1:10">
      <c r="A800">
        <v>799</v>
      </c>
      <c r="B800">
        <v>8</v>
      </c>
      <c r="C800">
        <v>82</v>
      </c>
      <c r="D800">
        <v>80</v>
      </c>
      <c r="E800">
        <v>72</v>
      </c>
      <c r="F800">
        <f>VLOOKUP(B800,Sheet3!A:P,14,FALSE)</f>
        <v>0.534047327444493</v>
      </c>
      <c r="G800">
        <f>VLOOKUP(B800,Sheet3!A:P,15,FALSE)</f>
        <v>0.277404894590851</v>
      </c>
      <c r="H800">
        <f>VLOOKUP(B800,Sheet3!A:P,16,FALSE)</f>
        <v>0.188547777964656</v>
      </c>
      <c r="I800">
        <f t="shared" si="27"/>
        <v>78</v>
      </c>
      <c r="J800">
        <f t="shared" si="28"/>
        <v>79.5597124311717</v>
      </c>
    </row>
    <row r="801" spans="1:10">
      <c r="A801">
        <v>800</v>
      </c>
      <c r="B801">
        <v>8</v>
      </c>
      <c r="C801">
        <v>85</v>
      </c>
      <c r="D801">
        <v>76</v>
      </c>
      <c r="E801">
        <v>80</v>
      </c>
      <c r="F801">
        <f>VLOOKUP(B801,Sheet3!A:P,14,FALSE)</f>
        <v>0.534047327444493</v>
      </c>
      <c r="G801">
        <f>VLOOKUP(B801,Sheet3!A:P,15,FALSE)</f>
        <v>0.277404894590851</v>
      </c>
      <c r="H801">
        <f>VLOOKUP(B801,Sheet3!A:P,16,FALSE)</f>
        <v>0.188547777964656</v>
      </c>
      <c r="I801">
        <f t="shared" si="27"/>
        <v>80.3333333333333</v>
      </c>
      <c r="J801">
        <f t="shared" si="28"/>
        <v>81.5606170588591</v>
      </c>
    </row>
    <row r="802" spans="1:10">
      <c r="A802">
        <v>801</v>
      </c>
      <c r="B802">
        <v>8</v>
      </c>
      <c r="C802">
        <v>85</v>
      </c>
      <c r="D802">
        <v>80</v>
      </c>
      <c r="E802">
        <v>80</v>
      </c>
      <c r="F802">
        <f>VLOOKUP(B802,Sheet3!A:P,14,FALSE)</f>
        <v>0.534047327444493</v>
      </c>
      <c r="G802">
        <f>VLOOKUP(B802,Sheet3!A:P,15,FALSE)</f>
        <v>0.277404894590851</v>
      </c>
      <c r="H802">
        <f>VLOOKUP(B802,Sheet3!A:P,16,FALSE)</f>
        <v>0.188547777964656</v>
      </c>
      <c r="I802">
        <f t="shared" si="27"/>
        <v>81.6666666666667</v>
      </c>
      <c r="J802">
        <f t="shared" si="28"/>
        <v>82.6702366372225</v>
      </c>
    </row>
    <row r="803" spans="1:10">
      <c r="A803">
        <v>802</v>
      </c>
      <c r="B803">
        <v>9</v>
      </c>
      <c r="C803">
        <v>62</v>
      </c>
      <c r="D803">
        <v>68</v>
      </c>
      <c r="E803">
        <v>73</v>
      </c>
      <c r="F803">
        <f>VLOOKUP(B803,Sheet3!A:P,14,FALSE)</f>
        <v>0.423475466466801</v>
      </c>
      <c r="G803">
        <f>VLOOKUP(B803,Sheet3!A:P,15,FALSE)</f>
        <v>0.155692552453741</v>
      </c>
      <c r="H803">
        <f>VLOOKUP(B803,Sheet3!A:P,16,FALSE)</f>
        <v>0.420831981079457</v>
      </c>
      <c r="I803">
        <f t="shared" si="27"/>
        <v>67.6666666666667</v>
      </c>
      <c r="J803">
        <f t="shared" si="28"/>
        <v>67.5633071065965</v>
      </c>
    </row>
    <row r="804" spans="1:10">
      <c r="A804">
        <v>803</v>
      </c>
      <c r="B804">
        <v>9</v>
      </c>
      <c r="C804">
        <v>64</v>
      </c>
      <c r="D804">
        <v>77</v>
      </c>
      <c r="E804">
        <v>75</v>
      </c>
      <c r="F804">
        <f>VLOOKUP(B804,Sheet3!A:P,14,FALSE)</f>
        <v>0.423475466466801</v>
      </c>
      <c r="G804">
        <f>VLOOKUP(B804,Sheet3!A:P,15,FALSE)</f>
        <v>0.155692552453741</v>
      </c>
      <c r="H804">
        <f>VLOOKUP(B804,Sheet3!A:P,16,FALSE)</f>
        <v>0.420831981079457</v>
      </c>
      <c r="I804">
        <f t="shared" si="27"/>
        <v>72</v>
      </c>
      <c r="J804">
        <f t="shared" si="28"/>
        <v>70.6531549737727</v>
      </c>
    </row>
    <row r="805" spans="1:10">
      <c r="A805">
        <v>804</v>
      </c>
      <c r="B805">
        <v>9</v>
      </c>
      <c r="C805">
        <v>63</v>
      </c>
      <c r="D805">
        <v>78</v>
      </c>
      <c r="E805">
        <v>82</v>
      </c>
      <c r="F805">
        <f>VLOOKUP(B805,Sheet3!A:P,14,FALSE)</f>
        <v>0.423475466466801</v>
      </c>
      <c r="G805">
        <f>VLOOKUP(B805,Sheet3!A:P,15,FALSE)</f>
        <v>0.155692552453741</v>
      </c>
      <c r="H805">
        <f>VLOOKUP(B805,Sheet3!A:P,16,FALSE)</f>
        <v>0.420831981079457</v>
      </c>
      <c r="I805">
        <f t="shared" si="27"/>
        <v>74.3333333333333</v>
      </c>
      <c r="J805">
        <f t="shared" si="28"/>
        <v>73.3311959273158</v>
      </c>
    </row>
    <row r="806" spans="1:10">
      <c r="A806">
        <v>805</v>
      </c>
      <c r="B806">
        <v>9</v>
      </c>
      <c r="C806">
        <v>70</v>
      </c>
      <c r="D806">
        <v>78</v>
      </c>
      <c r="E806">
        <v>80</v>
      </c>
      <c r="F806">
        <f>VLOOKUP(B806,Sheet3!A:P,14,FALSE)</f>
        <v>0.423475466466801</v>
      </c>
      <c r="G806">
        <f>VLOOKUP(B806,Sheet3!A:P,15,FALSE)</f>
        <v>0.155692552453741</v>
      </c>
      <c r="H806">
        <f>VLOOKUP(B806,Sheet3!A:P,16,FALSE)</f>
        <v>0.420831981079457</v>
      </c>
      <c r="I806">
        <f t="shared" si="27"/>
        <v>76</v>
      </c>
      <c r="J806">
        <f t="shared" si="28"/>
        <v>75.4538602304245</v>
      </c>
    </row>
    <row r="807" spans="1:10">
      <c r="A807">
        <v>806</v>
      </c>
      <c r="B807">
        <v>9</v>
      </c>
      <c r="C807">
        <v>79</v>
      </c>
      <c r="D807">
        <v>68</v>
      </c>
      <c r="E807">
        <v>84</v>
      </c>
      <c r="F807">
        <f>VLOOKUP(B807,Sheet3!A:P,14,FALSE)</f>
        <v>0.423475466466801</v>
      </c>
      <c r="G807">
        <f>VLOOKUP(B807,Sheet3!A:P,15,FALSE)</f>
        <v>0.155692552453741</v>
      </c>
      <c r="H807">
        <f>VLOOKUP(B807,Sheet3!A:P,16,FALSE)</f>
        <v>0.420831981079457</v>
      </c>
      <c r="I807">
        <f t="shared" si="27"/>
        <v>77</v>
      </c>
      <c r="J807">
        <f t="shared" si="28"/>
        <v>79.3915418284061</v>
      </c>
    </row>
    <row r="808" spans="1:10">
      <c r="A808">
        <v>807</v>
      </c>
      <c r="B808">
        <v>9</v>
      </c>
      <c r="C808">
        <v>75</v>
      </c>
      <c r="D808">
        <v>72</v>
      </c>
      <c r="E808">
        <v>85</v>
      </c>
      <c r="F808">
        <f>VLOOKUP(B808,Sheet3!A:P,14,FALSE)</f>
        <v>0.423475466466801</v>
      </c>
      <c r="G808">
        <f>VLOOKUP(B808,Sheet3!A:P,15,FALSE)</f>
        <v>0.155692552453741</v>
      </c>
      <c r="H808">
        <f>VLOOKUP(B808,Sheet3!A:P,16,FALSE)</f>
        <v>0.420831981079457</v>
      </c>
      <c r="I808">
        <f t="shared" si="27"/>
        <v>77.3333333333333</v>
      </c>
      <c r="J808">
        <f t="shared" si="28"/>
        <v>78.7412421534333</v>
      </c>
    </row>
    <row r="809" spans="1:10">
      <c r="A809">
        <v>808</v>
      </c>
      <c r="B809">
        <v>9</v>
      </c>
      <c r="C809">
        <v>74</v>
      </c>
      <c r="D809">
        <v>90</v>
      </c>
      <c r="E809">
        <v>80</v>
      </c>
      <c r="F809">
        <f>VLOOKUP(B809,Sheet3!A:P,14,FALSE)</f>
        <v>0.423475466466801</v>
      </c>
      <c r="G809">
        <f>VLOOKUP(B809,Sheet3!A:P,15,FALSE)</f>
        <v>0.155692552453741</v>
      </c>
      <c r="H809">
        <f>VLOOKUP(B809,Sheet3!A:P,16,FALSE)</f>
        <v>0.420831981079457</v>
      </c>
      <c r="I809">
        <f t="shared" si="27"/>
        <v>81.3333333333333</v>
      </c>
      <c r="J809">
        <f t="shared" si="28"/>
        <v>79.0160727257366</v>
      </c>
    </row>
    <row r="810" spans="1:10">
      <c r="A810">
        <v>809</v>
      </c>
      <c r="B810">
        <v>9</v>
      </c>
      <c r="C810">
        <v>86</v>
      </c>
      <c r="D810">
        <v>74</v>
      </c>
      <c r="E810">
        <v>86</v>
      </c>
      <c r="F810">
        <f>VLOOKUP(B810,Sheet3!A:P,14,FALSE)</f>
        <v>0.423475466466801</v>
      </c>
      <c r="G810">
        <f>VLOOKUP(B810,Sheet3!A:P,15,FALSE)</f>
        <v>0.155692552453741</v>
      </c>
      <c r="H810">
        <f>VLOOKUP(B810,Sheet3!A:P,16,FALSE)</f>
        <v>0.420831981079457</v>
      </c>
      <c r="I810">
        <f t="shared" si="27"/>
        <v>82</v>
      </c>
      <c r="J810">
        <f t="shared" si="28"/>
        <v>84.1316893705551</v>
      </c>
    </row>
    <row r="811" spans="1:10">
      <c r="A811">
        <v>810</v>
      </c>
      <c r="B811">
        <v>9</v>
      </c>
      <c r="C811">
        <v>86</v>
      </c>
      <c r="D811">
        <v>82</v>
      </c>
      <c r="E811">
        <v>86</v>
      </c>
      <c r="F811">
        <f>VLOOKUP(B811,Sheet3!A:P,14,FALSE)</f>
        <v>0.423475466466801</v>
      </c>
      <c r="G811">
        <f>VLOOKUP(B811,Sheet3!A:P,15,FALSE)</f>
        <v>0.155692552453741</v>
      </c>
      <c r="H811">
        <f>VLOOKUP(B811,Sheet3!A:P,16,FALSE)</f>
        <v>0.420831981079457</v>
      </c>
      <c r="I811">
        <f t="shared" si="27"/>
        <v>84.6666666666667</v>
      </c>
      <c r="J811">
        <f t="shared" si="28"/>
        <v>85.377229790185</v>
      </c>
    </row>
    <row r="812" spans="1:10">
      <c r="A812">
        <v>811</v>
      </c>
      <c r="B812">
        <v>9</v>
      </c>
      <c r="C812">
        <v>86</v>
      </c>
      <c r="D812">
        <v>84</v>
      </c>
      <c r="E812">
        <v>88</v>
      </c>
      <c r="F812">
        <f>VLOOKUP(B812,Sheet3!A:P,14,FALSE)</f>
        <v>0.423475466466801</v>
      </c>
      <c r="G812">
        <f>VLOOKUP(B812,Sheet3!A:P,15,FALSE)</f>
        <v>0.155692552453741</v>
      </c>
      <c r="H812">
        <f>VLOOKUP(B812,Sheet3!A:P,16,FALSE)</f>
        <v>0.420831981079457</v>
      </c>
      <c r="I812">
        <f t="shared" si="27"/>
        <v>86</v>
      </c>
      <c r="J812">
        <f t="shared" si="28"/>
        <v>86.5302788572514</v>
      </c>
    </row>
    <row r="813" spans="1:10">
      <c r="A813">
        <v>812</v>
      </c>
      <c r="B813">
        <v>9</v>
      </c>
      <c r="C813">
        <v>91</v>
      </c>
      <c r="D813">
        <v>84</v>
      </c>
      <c r="E813">
        <v>85</v>
      </c>
      <c r="F813">
        <f>VLOOKUP(B813,Sheet3!A:P,14,FALSE)</f>
        <v>0.423475466466801</v>
      </c>
      <c r="G813">
        <f>VLOOKUP(B813,Sheet3!A:P,15,FALSE)</f>
        <v>0.155692552453741</v>
      </c>
      <c r="H813">
        <f>VLOOKUP(B813,Sheet3!A:P,16,FALSE)</f>
        <v>0.420831981079457</v>
      </c>
      <c r="I813">
        <f t="shared" si="27"/>
        <v>86.6666666666667</v>
      </c>
      <c r="J813">
        <f t="shared" si="28"/>
        <v>87.3851602463471</v>
      </c>
    </row>
    <row r="814" spans="1:10">
      <c r="A814">
        <v>813</v>
      </c>
      <c r="B814">
        <v>9</v>
      </c>
      <c r="C814">
        <v>91</v>
      </c>
      <c r="D814">
        <v>89</v>
      </c>
      <c r="E814">
        <v>81</v>
      </c>
      <c r="F814">
        <f>VLOOKUP(B814,Sheet3!A:P,14,FALSE)</f>
        <v>0.423475466466801</v>
      </c>
      <c r="G814">
        <f>VLOOKUP(B814,Sheet3!A:P,15,FALSE)</f>
        <v>0.155692552453741</v>
      </c>
      <c r="H814">
        <f>VLOOKUP(B814,Sheet3!A:P,16,FALSE)</f>
        <v>0.420831981079457</v>
      </c>
      <c r="I814">
        <f t="shared" si="27"/>
        <v>87</v>
      </c>
      <c r="J814">
        <f t="shared" si="28"/>
        <v>86.4802950842979</v>
      </c>
    </row>
    <row r="815" spans="1:10">
      <c r="A815">
        <v>814</v>
      </c>
      <c r="B815">
        <v>9</v>
      </c>
      <c r="C815">
        <v>92</v>
      </c>
      <c r="D815">
        <v>85</v>
      </c>
      <c r="E815">
        <v>93</v>
      </c>
      <c r="F815">
        <f>VLOOKUP(B815,Sheet3!A:P,14,FALSE)</f>
        <v>0.423475466466801</v>
      </c>
      <c r="G815">
        <f>VLOOKUP(B815,Sheet3!A:P,15,FALSE)</f>
        <v>0.155692552453741</v>
      </c>
      <c r="H815">
        <f>VLOOKUP(B815,Sheet3!A:P,16,FALSE)</f>
        <v>0.420831981079457</v>
      </c>
      <c r="I815">
        <f t="shared" si="27"/>
        <v>90</v>
      </c>
      <c r="J815">
        <f t="shared" si="28"/>
        <v>91.3309841139033</v>
      </c>
    </row>
    <row r="816" spans="1:10">
      <c r="A816">
        <v>815</v>
      </c>
      <c r="B816">
        <v>9</v>
      </c>
      <c r="C816">
        <v>80</v>
      </c>
      <c r="D816">
        <v>80</v>
      </c>
      <c r="E816">
        <v>65</v>
      </c>
      <c r="F816">
        <f>VLOOKUP(B816,Sheet3!A:P,14,FALSE)</f>
        <v>0.423475466466801</v>
      </c>
      <c r="G816">
        <f>VLOOKUP(B816,Sheet3!A:P,15,FALSE)</f>
        <v>0.155692552453741</v>
      </c>
      <c r="H816">
        <f>VLOOKUP(B816,Sheet3!A:P,16,FALSE)</f>
        <v>0.420831981079457</v>
      </c>
      <c r="I816">
        <f t="shared" si="27"/>
        <v>75</v>
      </c>
      <c r="J816">
        <f t="shared" si="28"/>
        <v>73.6875202838081</v>
      </c>
    </row>
    <row r="817" spans="1:10">
      <c r="A817">
        <v>816</v>
      </c>
      <c r="B817">
        <v>9</v>
      </c>
      <c r="C817">
        <v>80</v>
      </c>
      <c r="D817">
        <v>90</v>
      </c>
      <c r="E817">
        <v>79</v>
      </c>
      <c r="F817">
        <f>VLOOKUP(B817,Sheet3!A:P,14,FALSE)</f>
        <v>0.423475466466801</v>
      </c>
      <c r="G817">
        <f>VLOOKUP(B817,Sheet3!A:P,15,FALSE)</f>
        <v>0.155692552453741</v>
      </c>
      <c r="H817">
        <f>VLOOKUP(B817,Sheet3!A:P,16,FALSE)</f>
        <v>0.420831981079457</v>
      </c>
      <c r="I817">
        <f t="shared" si="27"/>
        <v>83</v>
      </c>
      <c r="J817">
        <f t="shared" si="28"/>
        <v>81.1360935434579</v>
      </c>
    </row>
    <row r="818" spans="1:10">
      <c r="A818">
        <v>817</v>
      </c>
      <c r="B818">
        <v>9</v>
      </c>
      <c r="C818">
        <v>88</v>
      </c>
      <c r="D818">
        <v>94</v>
      </c>
      <c r="E818">
        <v>82</v>
      </c>
      <c r="F818">
        <f>VLOOKUP(B818,Sheet3!A:P,14,FALSE)</f>
        <v>0.423475466466801</v>
      </c>
      <c r="G818">
        <f>VLOOKUP(B818,Sheet3!A:P,15,FALSE)</f>
        <v>0.155692552453741</v>
      </c>
      <c r="H818">
        <f>VLOOKUP(B818,Sheet3!A:P,16,FALSE)</f>
        <v>0.420831981079457</v>
      </c>
      <c r="I818">
        <f t="shared" si="27"/>
        <v>88</v>
      </c>
      <c r="J818">
        <f t="shared" si="28"/>
        <v>86.4091634282457</v>
      </c>
    </row>
    <row r="819" spans="1:10">
      <c r="A819">
        <v>818</v>
      </c>
      <c r="B819">
        <v>9</v>
      </c>
      <c r="C819">
        <v>85</v>
      </c>
      <c r="D819">
        <v>93</v>
      </c>
      <c r="E819">
        <v>89</v>
      </c>
      <c r="F819">
        <f>VLOOKUP(B819,Sheet3!A:P,14,FALSE)</f>
        <v>0.423475466466801</v>
      </c>
      <c r="G819">
        <f>VLOOKUP(B819,Sheet3!A:P,15,FALSE)</f>
        <v>0.155692552453741</v>
      </c>
      <c r="H819">
        <f>VLOOKUP(B819,Sheet3!A:P,16,FALSE)</f>
        <v>0.420831981079457</v>
      </c>
      <c r="I819">
        <f t="shared" si="27"/>
        <v>89</v>
      </c>
      <c r="J819">
        <f t="shared" si="28"/>
        <v>87.9288683439478</v>
      </c>
    </row>
    <row r="820" spans="1:10">
      <c r="A820">
        <v>819</v>
      </c>
      <c r="B820">
        <v>9</v>
      </c>
      <c r="C820">
        <v>60</v>
      </c>
      <c r="D820">
        <v>65</v>
      </c>
      <c r="E820">
        <v>74</v>
      </c>
      <c r="F820">
        <f>VLOOKUP(B820,Sheet3!A:P,14,FALSE)</f>
        <v>0.423475466466801</v>
      </c>
      <c r="G820">
        <f>VLOOKUP(B820,Sheet3!A:P,15,FALSE)</f>
        <v>0.155692552453741</v>
      </c>
      <c r="H820">
        <f>VLOOKUP(B820,Sheet3!A:P,16,FALSE)</f>
        <v>0.420831981079457</v>
      </c>
      <c r="I820">
        <f t="shared" si="27"/>
        <v>66.3333333333333</v>
      </c>
      <c r="J820">
        <f t="shared" si="28"/>
        <v>66.6701104973811</v>
      </c>
    </row>
    <row r="821" spans="1:10">
      <c r="A821">
        <v>820</v>
      </c>
      <c r="B821">
        <v>9</v>
      </c>
      <c r="C821">
        <v>74</v>
      </c>
      <c r="D821">
        <v>76</v>
      </c>
      <c r="E821">
        <v>70</v>
      </c>
      <c r="F821">
        <f>VLOOKUP(B821,Sheet3!A:P,14,FALSE)</f>
        <v>0.423475466466801</v>
      </c>
      <c r="G821">
        <f>VLOOKUP(B821,Sheet3!A:P,15,FALSE)</f>
        <v>0.155692552453741</v>
      </c>
      <c r="H821">
        <f>VLOOKUP(B821,Sheet3!A:P,16,FALSE)</f>
        <v>0.420831981079457</v>
      </c>
      <c r="I821">
        <f t="shared" si="27"/>
        <v>73.3333333333333</v>
      </c>
      <c r="J821">
        <f t="shared" si="28"/>
        <v>72.6280571805896</v>
      </c>
    </row>
    <row r="822" spans="1:10">
      <c r="A822">
        <v>821</v>
      </c>
      <c r="B822">
        <v>9</v>
      </c>
      <c r="C822">
        <v>75</v>
      </c>
      <c r="D822">
        <v>73</v>
      </c>
      <c r="E822">
        <v>75</v>
      </c>
      <c r="F822">
        <f>VLOOKUP(B822,Sheet3!A:P,14,FALSE)</f>
        <v>0.423475466466801</v>
      </c>
      <c r="G822">
        <f>VLOOKUP(B822,Sheet3!A:P,15,FALSE)</f>
        <v>0.155692552453741</v>
      </c>
      <c r="H822">
        <f>VLOOKUP(B822,Sheet3!A:P,16,FALSE)</f>
        <v>0.420831981079457</v>
      </c>
      <c r="I822">
        <f t="shared" si="27"/>
        <v>74.3333333333333</v>
      </c>
      <c r="J822">
        <f t="shared" si="28"/>
        <v>74.6886148950925</v>
      </c>
    </row>
    <row r="823" spans="1:10">
      <c r="A823">
        <v>822</v>
      </c>
      <c r="B823">
        <v>9</v>
      </c>
      <c r="C823">
        <v>70</v>
      </c>
      <c r="D823">
        <v>76</v>
      </c>
      <c r="E823">
        <v>79</v>
      </c>
      <c r="F823">
        <f>VLOOKUP(B823,Sheet3!A:P,14,FALSE)</f>
        <v>0.423475466466801</v>
      </c>
      <c r="G823">
        <f>VLOOKUP(B823,Sheet3!A:P,15,FALSE)</f>
        <v>0.155692552453741</v>
      </c>
      <c r="H823">
        <f>VLOOKUP(B823,Sheet3!A:P,16,FALSE)</f>
        <v>0.420831981079457</v>
      </c>
      <c r="I823">
        <f t="shared" si="27"/>
        <v>75</v>
      </c>
      <c r="J823">
        <f t="shared" si="28"/>
        <v>74.7216431444376</v>
      </c>
    </row>
    <row r="824" spans="1:10">
      <c r="A824">
        <v>823</v>
      </c>
      <c r="B824">
        <v>9</v>
      </c>
      <c r="C824">
        <v>86</v>
      </c>
      <c r="D824">
        <v>75</v>
      </c>
      <c r="E824">
        <v>81</v>
      </c>
      <c r="F824">
        <f>VLOOKUP(B824,Sheet3!A:P,14,FALSE)</f>
        <v>0.423475466466801</v>
      </c>
      <c r="G824">
        <f>VLOOKUP(B824,Sheet3!A:P,15,FALSE)</f>
        <v>0.155692552453741</v>
      </c>
      <c r="H824">
        <f>VLOOKUP(B824,Sheet3!A:P,16,FALSE)</f>
        <v>0.420831981079457</v>
      </c>
      <c r="I824">
        <f t="shared" si="27"/>
        <v>80.6666666666667</v>
      </c>
      <c r="J824">
        <f t="shared" si="28"/>
        <v>82.1832220176115</v>
      </c>
    </row>
    <row r="825" spans="1:10">
      <c r="A825">
        <v>824</v>
      </c>
      <c r="B825">
        <v>9</v>
      </c>
      <c r="C825">
        <v>85</v>
      </c>
      <c r="D825">
        <v>80</v>
      </c>
      <c r="E825">
        <v>78</v>
      </c>
      <c r="F825">
        <f>VLOOKUP(B825,Sheet3!A:P,14,FALSE)</f>
        <v>0.423475466466801</v>
      </c>
      <c r="G825">
        <f>VLOOKUP(B825,Sheet3!A:P,15,FALSE)</f>
        <v>0.155692552453741</v>
      </c>
      <c r="H825">
        <f>VLOOKUP(B825,Sheet3!A:P,16,FALSE)</f>
        <v>0.420831981079457</v>
      </c>
      <c r="I825">
        <f t="shared" si="27"/>
        <v>81</v>
      </c>
      <c r="J825">
        <f t="shared" si="28"/>
        <v>81.2757133701751</v>
      </c>
    </row>
    <row r="826" spans="1:10">
      <c r="A826">
        <v>825</v>
      </c>
      <c r="B826">
        <v>9</v>
      </c>
      <c r="C826">
        <v>66</v>
      </c>
      <c r="D826">
        <v>65</v>
      </c>
      <c r="E826">
        <v>65</v>
      </c>
      <c r="F826">
        <f>VLOOKUP(B826,Sheet3!A:P,14,FALSE)</f>
        <v>0.423475466466801</v>
      </c>
      <c r="G826">
        <f>VLOOKUP(B826,Sheet3!A:P,15,FALSE)</f>
        <v>0.155692552453741</v>
      </c>
      <c r="H826">
        <f>VLOOKUP(B826,Sheet3!A:P,16,FALSE)</f>
        <v>0.420831981079457</v>
      </c>
      <c r="I826">
        <f t="shared" si="27"/>
        <v>65.3333333333333</v>
      </c>
      <c r="J826">
        <f t="shared" si="28"/>
        <v>65.4234754664668</v>
      </c>
    </row>
    <row r="827" spans="1:10">
      <c r="A827">
        <v>826</v>
      </c>
      <c r="B827">
        <v>9</v>
      </c>
      <c r="C827">
        <v>70</v>
      </c>
      <c r="D827">
        <v>72</v>
      </c>
      <c r="E827">
        <v>65</v>
      </c>
      <c r="F827">
        <f>VLOOKUP(B827,Sheet3!A:P,14,FALSE)</f>
        <v>0.423475466466801</v>
      </c>
      <c r="G827">
        <f>VLOOKUP(B827,Sheet3!A:P,15,FALSE)</f>
        <v>0.155692552453741</v>
      </c>
      <c r="H827">
        <f>VLOOKUP(B827,Sheet3!A:P,16,FALSE)</f>
        <v>0.420831981079457</v>
      </c>
      <c r="I827">
        <f t="shared" si="27"/>
        <v>69</v>
      </c>
      <c r="J827">
        <f t="shared" si="28"/>
        <v>68.2072251995102</v>
      </c>
    </row>
    <row r="828" spans="1:10">
      <c r="A828">
        <v>827</v>
      </c>
      <c r="B828">
        <v>9</v>
      </c>
      <c r="C828">
        <v>78</v>
      </c>
      <c r="D828">
        <v>72</v>
      </c>
      <c r="E828">
        <v>73</v>
      </c>
      <c r="F828">
        <f>VLOOKUP(B828,Sheet3!A:P,14,FALSE)</f>
        <v>0.423475466466801</v>
      </c>
      <c r="G828">
        <f>VLOOKUP(B828,Sheet3!A:P,15,FALSE)</f>
        <v>0.155692552453741</v>
      </c>
      <c r="H828">
        <f>VLOOKUP(B828,Sheet3!A:P,16,FALSE)</f>
        <v>0.420831981079457</v>
      </c>
      <c r="I828">
        <f t="shared" si="27"/>
        <v>74.3333333333333</v>
      </c>
      <c r="J828">
        <f t="shared" si="28"/>
        <v>74.9616847798803</v>
      </c>
    </row>
    <row r="829" spans="1:10">
      <c r="A829">
        <v>828</v>
      </c>
      <c r="B829">
        <v>9</v>
      </c>
      <c r="C829">
        <v>76</v>
      </c>
      <c r="D829">
        <v>76</v>
      </c>
      <c r="E829">
        <v>72</v>
      </c>
      <c r="F829">
        <f>VLOOKUP(B829,Sheet3!A:P,14,FALSE)</f>
        <v>0.423475466466801</v>
      </c>
      <c r="G829">
        <f>VLOOKUP(B829,Sheet3!A:P,15,FALSE)</f>
        <v>0.155692552453741</v>
      </c>
      <c r="H829">
        <f>VLOOKUP(B829,Sheet3!A:P,16,FALSE)</f>
        <v>0.420831981079457</v>
      </c>
      <c r="I829">
        <f t="shared" si="27"/>
        <v>74.6666666666667</v>
      </c>
      <c r="J829">
        <f t="shared" si="28"/>
        <v>74.3166720756822</v>
      </c>
    </row>
    <row r="830" spans="1:10">
      <c r="A830">
        <v>829</v>
      </c>
      <c r="B830">
        <v>9</v>
      </c>
      <c r="C830">
        <v>74</v>
      </c>
      <c r="D830">
        <v>75</v>
      </c>
      <c r="E830">
        <v>75</v>
      </c>
      <c r="F830">
        <f>VLOOKUP(B830,Sheet3!A:P,14,FALSE)</f>
        <v>0.423475466466801</v>
      </c>
      <c r="G830">
        <f>VLOOKUP(B830,Sheet3!A:P,15,FALSE)</f>
        <v>0.155692552453741</v>
      </c>
      <c r="H830">
        <f>VLOOKUP(B830,Sheet3!A:P,16,FALSE)</f>
        <v>0.420831981079457</v>
      </c>
      <c r="I830">
        <f t="shared" si="27"/>
        <v>74.6666666666667</v>
      </c>
      <c r="J830">
        <f t="shared" si="28"/>
        <v>74.5765245335332</v>
      </c>
    </row>
    <row r="831" spans="1:10">
      <c r="A831">
        <v>830</v>
      </c>
      <c r="B831">
        <v>9</v>
      </c>
      <c r="C831">
        <v>70</v>
      </c>
      <c r="D831">
        <v>78</v>
      </c>
      <c r="E831">
        <v>76</v>
      </c>
      <c r="F831">
        <f>VLOOKUP(B831,Sheet3!A:P,14,FALSE)</f>
        <v>0.423475466466801</v>
      </c>
      <c r="G831">
        <f>VLOOKUP(B831,Sheet3!A:P,15,FALSE)</f>
        <v>0.155692552453741</v>
      </c>
      <c r="H831">
        <f>VLOOKUP(B831,Sheet3!A:P,16,FALSE)</f>
        <v>0.420831981079457</v>
      </c>
      <c r="I831">
        <f t="shared" si="27"/>
        <v>74.6666666666667</v>
      </c>
      <c r="J831">
        <f t="shared" si="28"/>
        <v>73.7705323061067</v>
      </c>
    </row>
    <row r="832" spans="1:10">
      <c r="A832">
        <v>831</v>
      </c>
      <c r="B832">
        <v>9</v>
      </c>
      <c r="C832">
        <v>71</v>
      </c>
      <c r="D832">
        <v>90</v>
      </c>
      <c r="E832">
        <v>67</v>
      </c>
      <c r="F832">
        <f>VLOOKUP(B832,Sheet3!A:P,14,FALSE)</f>
        <v>0.423475466466801</v>
      </c>
      <c r="G832">
        <f>VLOOKUP(B832,Sheet3!A:P,15,FALSE)</f>
        <v>0.155692552453741</v>
      </c>
      <c r="H832">
        <f>VLOOKUP(B832,Sheet3!A:P,16,FALSE)</f>
        <v>0.420831981079457</v>
      </c>
      <c r="I832">
        <f t="shared" si="27"/>
        <v>76</v>
      </c>
      <c r="J832">
        <f t="shared" si="28"/>
        <v>72.2748305723032</v>
      </c>
    </row>
    <row r="833" spans="1:10">
      <c r="A833">
        <v>832</v>
      </c>
      <c r="B833">
        <v>9</v>
      </c>
      <c r="C833">
        <v>74</v>
      </c>
      <c r="D833">
        <v>73</v>
      </c>
      <c r="E833">
        <v>82</v>
      </c>
      <c r="F833">
        <f>VLOOKUP(B833,Sheet3!A:P,14,FALSE)</f>
        <v>0.423475466466801</v>
      </c>
      <c r="G833">
        <f>VLOOKUP(B833,Sheet3!A:P,15,FALSE)</f>
        <v>0.155692552453741</v>
      </c>
      <c r="H833">
        <f>VLOOKUP(B833,Sheet3!A:P,16,FALSE)</f>
        <v>0.420831981079457</v>
      </c>
      <c r="I833">
        <f t="shared" si="27"/>
        <v>76.3333333333333</v>
      </c>
      <c r="J833">
        <f t="shared" si="28"/>
        <v>77.2109632961819</v>
      </c>
    </row>
    <row r="834" spans="1:10">
      <c r="A834">
        <v>833</v>
      </c>
      <c r="B834">
        <v>9</v>
      </c>
      <c r="C834">
        <v>78</v>
      </c>
      <c r="D834">
        <v>86</v>
      </c>
      <c r="E834">
        <v>72</v>
      </c>
      <c r="F834">
        <f>VLOOKUP(B834,Sheet3!A:P,14,FALSE)</f>
        <v>0.423475466466801</v>
      </c>
      <c r="G834">
        <f>VLOOKUP(B834,Sheet3!A:P,15,FALSE)</f>
        <v>0.155692552453741</v>
      </c>
      <c r="H834">
        <f>VLOOKUP(B834,Sheet3!A:P,16,FALSE)</f>
        <v>0.420831981079457</v>
      </c>
      <c r="I834">
        <f t="shared" si="27"/>
        <v>78.6666666666667</v>
      </c>
      <c r="J834">
        <f t="shared" si="28"/>
        <v>76.7205485331532</v>
      </c>
    </row>
    <row r="835" spans="1:10">
      <c r="A835">
        <v>834</v>
      </c>
      <c r="B835">
        <v>9</v>
      </c>
      <c r="C835">
        <v>79</v>
      </c>
      <c r="D835">
        <v>84</v>
      </c>
      <c r="E835">
        <v>74</v>
      </c>
      <c r="F835">
        <f>VLOOKUP(B835,Sheet3!A:P,14,FALSE)</f>
        <v>0.423475466466801</v>
      </c>
      <c r="G835">
        <f>VLOOKUP(B835,Sheet3!A:P,15,FALSE)</f>
        <v>0.155692552453741</v>
      </c>
      <c r="H835">
        <f>VLOOKUP(B835,Sheet3!A:P,16,FALSE)</f>
        <v>0.420831981079457</v>
      </c>
      <c r="I835">
        <f t="shared" ref="I835:I898" si="29">AVERAGE(C835:E835)</f>
        <v>79</v>
      </c>
      <c r="J835">
        <f t="shared" si="28"/>
        <v>77.6743028568714</v>
      </c>
    </row>
    <row r="836" spans="1:10">
      <c r="A836">
        <v>835</v>
      </c>
      <c r="B836">
        <v>9</v>
      </c>
      <c r="C836">
        <v>88</v>
      </c>
      <c r="D836">
        <v>76</v>
      </c>
      <c r="E836">
        <v>78</v>
      </c>
      <c r="F836">
        <f>VLOOKUP(B836,Sheet3!A:P,14,FALSE)</f>
        <v>0.423475466466801</v>
      </c>
      <c r="G836">
        <f>VLOOKUP(B836,Sheet3!A:P,15,FALSE)</f>
        <v>0.155692552453741</v>
      </c>
      <c r="H836">
        <f>VLOOKUP(B836,Sheet3!A:P,16,FALSE)</f>
        <v>0.420831981079457</v>
      </c>
      <c r="I836">
        <f t="shared" si="29"/>
        <v>80.6666666666667</v>
      </c>
      <c r="J836">
        <f t="shared" si="28"/>
        <v>81.9233695597605</v>
      </c>
    </row>
    <row r="837" spans="1:10">
      <c r="A837">
        <v>836</v>
      </c>
      <c r="B837">
        <v>9</v>
      </c>
      <c r="C837">
        <v>87</v>
      </c>
      <c r="D837">
        <v>83</v>
      </c>
      <c r="E837">
        <v>74</v>
      </c>
      <c r="F837">
        <f>VLOOKUP(B837,Sheet3!A:P,14,FALSE)</f>
        <v>0.423475466466801</v>
      </c>
      <c r="G837">
        <f>VLOOKUP(B837,Sheet3!A:P,15,FALSE)</f>
        <v>0.155692552453741</v>
      </c>
      <c r="H837">
        <f>VLOOKUP(B837,Sheet3!A:P,16,FALSE)</f>
        <v>0.420831981079457</v>
      </c>
      <c r="I837">
        <f t="shared" si="29"/>
        <v>81.3333333333333</v>
      </c>
      <c r="J837">
        <f t="shared" ref="J837:J900" si="30">C837*F837+D837*G837+E837*H837</f>
        <v>80.9064140361521</v>
      </c>
    </row>
    <row r="838" spans="1:10">
      <c r="A838">
        <v>837</v>
      </c>
      <c r="B838">
        <v>9</v>
      </c>
      <c r="C838">
        <v>81</v>
      </c>
      <c r="D838">
        <v>88</v>
      </c>
      <c r="E838">
        <v>76</v>
      </c>
      <c r="F838">
        <f>VLOOKUP(B838,Sheet3!A:P,14,FALSE)</f>
        <v>0.423475466466801</v>
      </c>
      <c r="G838">
        <f>VLOOKUP(B838,Sheet3!A:P,15,FALSE)</f>
        <v>0.155692552453741</v>
      </c>
      <c r="H838">
        <f>VLOOKUP(B838,Sheet3!A:P,16,FALSE)</f>
        <v>0.420831981079457</v>
      </c>
      <c r="I838">
        <f t="shared" si="29"/>
        <v>81.6666666666667</v>
      </c>
      <c r="J838">
        <f t="shared" si="30"/>
        <v>79.9856879617789</v>
      </c>
    </row>
    <row r="839" spans="1:10">
      <c r="A839">
        <v>838</v>
      </c>
      <c r="B839">
        <v>9</v>
      </c>
      <c r="C839">
        <v>80</v>
      </c>
      <c r="D839">
        <v>80</v>
      </c>
      <c r="E839">
        <v>85</v>
      </c>
      <c r="F839">
        <f>VLOOKUP(B839,Sheet3!A:P,14,FALSE)</f>
        <v>0.423475466466801</v>
      </c>
      <c r="G839">
        <f>VLOOKUP(B839,Sheet3!A:P,15,FALSE)</f>
        <v>0.155692552453741</v>
      </c>
      <c r="H839">
        <f>VLOOKUP(B839,Sheet3!A:P,16,FALSE)</f>
        <v>0.420831981079457</v>
      </c>
      <c r="I839">
        <f t="shared" si="29"/>
        <v>81.6666666666667</v>
      </c>
      <c r="J839">
        <f t="shared" si="30"/>
        <v>82.1041599053973</v>
      </c>
    </row>
    <row r="840" spans="1:10">
      <c r="A840">
        <v>839</v>
      </c>
      <c r="B840">
        <v>9</v>
      </c>
      <c r="C840">
        <v>82</v>
      </c>
      <c r="D840">
        <v>85</v>
      </c>
      <c r="E840">
        <v>79</v>
      </c>
      <c r="F840">
        <f>VLOOKUP(B840,Sheet3!A:P,14,FALSE)</f>
        <v>0.423475466466801</v>
      </c>
      <c r="G840">
        <f>VLOOKUP(B840,Sheet3!A:P,15,FALSE)</f>
        <v>0.155692552453741</v>
      </c>
      <c r="H840">
        <f>VLOOKUP(B840,Sheet3!A:P,16,FALSE)</f>
        <v>0.420831981079457</v>
      </c>
      <c r="I840">
        <f t="shared" si="29"/>
        <v>82</v>
      </c>
      <c r="J840">
        <f t="shared" si="30"/>
        <v>81.2045817141228</v>
      </c>
    </row>
    <row r="841" spans="1:10">
      <c r="A841">
        <v>840</v>
      </c>
      <c r="B841">
        <v>9</v>
      </c>
      <c r="C841">
        <v>91</v>
      </c>
      <c r="D841">
        <v>80</v>
      </c>
      <c r="E841">
        <v>77</v>
      </c>
      <c r="F841">
        <f>VLOOKUP(B841,Sheet3!A:P,14,FALSE)</f>
        <v>0.423475466466801</v>
      </c>
      <c r="G841">
        <f>VLOOKUP(B841,Sheet3!A:P,15,FALSE)</f>
        <v>0.155692552453741</v>
      </c>
      <c r="H841">
        <f>VLOOKUP(B841,Sheet3!A:P,16,FALSE)</f>
        <v>0.420831981079457</v>
      </c>
      <c r="I841">
        <f t="shared" si="29"/>
        <v>82.6666666666667</v>
      </c>
      <c r="J841">
        <f t="shared" si="30"/>
        <v>83.3957341878964</v>
      </c>
    </row>
    <row r="842" spans="1:10">
      <c r="A842">
        <v>841</v>
      </c>
      <c r="B842">
        <v>9</v>
      </c>
      <c r="C842">
        <v>85</v>
      </c>
      <c r="D842">
        <v>82</v>
      </c>
      <c r="E842">
        <v>81</v>
      </c>
      <c r="F842">
        <f>VLOOKUP(B842,Sheet3!A:P,14,FALSE)</f>
        <v>0.423475466466801</v>
      </c>
      <c r="G842">
        <f>VLOOKUP(B842,Sheet3!A:P,15,FALSE)</f>
        <v>0.155692552453741</v>
      </c>
      <c r="H842">
        <f>VLOOKUP(B842,Sheet3!A:P,16,FALSE)</f>
        <v>0.420831981079457</v>
      </c>
      <c r="I842">
        <f t="shared" si="29"/>
        <v>82.6666666666667</v>
      </c>
      <c r="J842">
        <f t="shared" si="30"/>
        <v>82.8495944183209</v>
      </c>
    </row>
    <row r="843" spans="1:10">
      <c r="A843">
        <v>842</v>
      </c>
      <c r="B843">
        <v>9</v>
      </c>
      <c r="C843">
        <v>83</v>
      </c>
      <c r="D843">
        <v>84</v>
      </c>
      <c r="E843">
        <v>83</v>
      </c>
      <c r="F843">
        <f>VLOOKUP(B843,Sheet3!A:P,14,FALSE)</f>
        <v>0.423475466466801</v>
      </c>
      <c r="G843">
        <f>VLOOKUP(B843,Sheet3!A:P,15,FALSE)</f>
        <v>0.155692552453741</v>
      </c>
      <c r="H843">
        <f>VLOOKUP(B843,Sheet3!A:P,16,FALSE)</f>
        <v>0.420831981079457</v>
      </c>
      <c r="I843">
        <f t="shared" si="29"/>
        <v>83.3333333333333</v>
      </c>
      <c r="J843">
        <f t="shared" si="30"/>
        <v>83.1556925524537</v>
      </c>
    </row>
    <row r="844" spans="1:10">
      <c r="A844">
        <v>843</v>
      </c>
      <c r="B844">
        <v>9</v>
      </c>
      <c r="C844">
        <v>85</v>
      </c>
      <c r="D844">
        <v>86</v>
      </c>
      <c r="E844">
        <v>82</v>
      </c>
      <c r="F844">
        <f>VLOOKUP(B844,Sheet3!A:P,14,FALSE)</f>
        <v>0.423475466466801</v>
      </c>
      <c r="G844">
        <f>VLOOKUP(B844,Sheet3!A:P,15,FALSE)</f>
        <v>0.155692552453741</v>
      </c>
      <c r="H844">
        <f>VLOOKUP(B844,Sheet3!A:P,16,FALSE)</f>
        <v>0.420831981079457</v>
      </c>
      <c r="I844">
        <f t="shared" si="29"/>
        <v>84.3333333333333</v>
      </c>
      <c r="J844">
        <f t="shared" si="30"/>
        <v>83.8931966092154</v>
      </c>
    </row>
    <row r="845" spans="1:10">
      <c r="A845">
        <v>844</v>
      </c>
      <c r="B845">
        <v>9</v>
      </c>
      <c r="C845">
        <v>87</v>
      </c>
      <c r="D845">
        <v>87</v>
      </c>
      <c r="E845">
        <v>80</v>
      </c>
      <c r="F845">
        <f>VLOOKUP(B845,Sheet3!A:P,14,FALSE)</f>
        <v>0.423475466466801</v>
      </c>
      <c r="G845">
        <f>VLOOKUP(B845,Sheet3!A:P,15,FALSE)</f>
        <v>0.155692552453741</v>
      </c>
      <c r="H845">
        <f>VLOOKUP(B845,Sheet3!A:P,16,FALSE)</f>
        <v>0.420831981079457</v>
      </c>
      <c r="I845">
        <f t="shared" si="29"/>
        <v>84.6666666666667</v>
      </c>
      <c r="J845">
        <f t="shared" si="30"/>
        <v>84.0541761324438</v>
      </c>
    </row>
    <row r="846" spans="1:10">
      <c r="A846">
        <v>845</v>
      </c>
      <c r="B846">
        <v>9</v>
      </c>
      <c r="C846">
        <v>85</v>
      </c>
      <c r="D846">
        <v>88</v>
      </c>
      <c r="E846">
        <v>81</v>
      </c>
      <c r="F846">
        <f>VLOOKUP(B846,Sheet3!A:P,14,FALSE)</f>
        <v>0.423475466466801</v>
      </c>
      <c r="G846">
        <f>VLOOKUP(B846,Sheet3!A:P,15,FALSE)</f>
        <v>0.155692552453741</v>
      </c>
      <c r="H846">
        <f>VLOOKUP(B846,Sheet3!A:P,16,FALSE)</f>
        <v>0.420831981079457</v>
      </c>
      <c r="I846">
        <f t="shared" si="29"/>
        <v>84.6666666666667</v>
      </c>
      <c r="J846">
        <f t="shared" si="30"/>
        <v>83.7837497330434</v>
      </c>
    </row>
    <row r="847" spans="1:10">
      <c r="A847">
        <v>846</v>
      </c>
      <c r="B847">
        <v>9</v>
      </c>
      <c r="C847">
        <v>87</v>
      </c>
      <c r="D847">
        <v>90</v>
      </c>
      <c r="E847">
        <v>82</v>
      </c>
      <c r="F847">
        <f>VLOOKUP(B847,Sheet3!A:P,14,FALSE)</f>
        <v>0.423475466466801</v>
      </c>
      <c r="G847">
        <f>VLOOKUP(B847,Sheet3!A:P,15,FALSE)</f>
        <v>0.155692552453741</v>
      </c>
      <c r="H847">
        <f>VLOOKUP(B847,Sheet3!A:P,16,FALSE)</f>
        <v>0.420831981079457</v>
      </c>
      <c r="I847">
        <f t="shared" si="29"/>
        <v>86.3333333333333</v>
      </c>
      <c r="J847">
        <f t="shared" si="30"/>
        <v>85.3629177519639</v>
      </c>
    </row>
    <row r="848" spans="1:10">
      <c r="A848">
        <v>847</v>
      </c>
      <c r="B848">
        <v>9</v>
      </c>
      <c r="C848">
        <v>72</v>
      </c>
      <c r="D848">
        <v>71</v>
      </c>
      <c r="E848">
        <v>71</v>
      </c>
      <c r="F848">
        <f>VLOOKUP(B848,Sheet3!A:P,14,FALSE)</f>
        <v>0.423475466466801</v>
      </c>
      <c r="G848">
        <f>VLOOKUP(B848,Sheet3!A:P,15,FALSE)</f>
        <v>0.155692552453741</v>
      </c>
      <c r="H848">
        <f>VLOOKUP(B848,Sheet3!A:P,16,FALSE)</f>
        <v>0.420831981079457</v>
      </c>
      <c r="I848">
        <f t="shared" si="29"/>
        <v>71.3333333333333</v>
      </c>
      <c r="J848">
        <f t="shared" si="30"/>
        <v>71.4234754664668</v>
      </c>
    </row>
    <row r="849" spans="1:10">
      <c r="A849">
        <v>848</v>
      </c>
      <c r="B849">
        <v>9</v>
      </c>
      <c r="C849">
        <v>76</v>
      </c>
      <c r="D849">
        <v>75</v>
      </c>
      <c r="E849">
        <v>80</v>
      </c>
      <c r="F849">
        <f>VLOOKUP(B849,Sheet3!A:P,14,FALSE)</f>
        <v>0.423475466466801</v>
      </c>
      <c r="G849">
        <f>VLOOKUP(B849,Sheet3!A:P,15,FALSE)</f>
        <v>0.155692552453741</v>
      </c>
      <c r="H849">
        <f>VLOOKUP(B849,Sheet3!A:P,16,FALSE)</f>
        <v>0.420831981079457</v>
      </c>
      <c r="I849">
        <f t="shared" si="29"/>
        <v>77</v>
      </c>
      <c r="J849">
        <f t="shared" si="30"/>
        <v>77.5276353718641</v>
      </c>
    </row>
    <row r="850" spans="1:10">
      <c r="A850">
        <v>849</v>
      </c>
      <c r="B850">
        <v>9</v>
      </c>
      <c r="C850">
        <v>88</v>
      </c>
      <c r="D850">
        <v>78</v>
      </c>
      <c r="E850">
        <v>76</v>
      </c>
      <c r="F850">
        <f>VLOOKUP(B850,Sheet3!A:P,14,FALSE)</f>
        <v>0.423475466466801</v>
      </c>
      <c r="G850">
        <f>VLOOKUP(B850,Sheet3!A:P,15,FALSE)</f>
        <v>0.155692552453741</v>
      </c>
      <c r="H850">
        <f>VLOOKUP(B850,Sheet3!A:P,16,FALSE)</f>
        <v>0.420831981079457</v>
      </c>
      <c r="I850">
        <f t="shared" si="29"/>
        <v>80.6666666666667</v>
      </c>
      <c r="J850">
        <f t="shared" si="30"/>
        <v>81.3930907025091</v>
      </c>
    </row>
    <row r="851" spans="1:10">
      <c r="A851">
        <v>850</v>
      </c>
      <c r="B851">
        <v>9</v>
      </c>
      <c r="C851">
        <v>86</v>
      </c>
      <c r="D851">
        <v>88</v>
      </c>
      <c r="E851">
        <v>84</v>
      </c>
      <c r="F851">
        <f>VLOOKUP(B851,Sheet3!A:P,14,FALSE)</f>
        <v>0.423475466466801</v>
      </c>
      <c r="G851">
        <f>VLOOKUP(B851,Sheet3!A:P,15,FALSE)</f>
        <v>0.155692552453741</v>
      </c>
      <c r="H851">
        <f>VLOOKUP(B851,Sheet3!A:P,16,FALSE)</f>
        <v>0.420831981079457</v>
      </c>
      <c r="I851">
        <f t="shared" si="29"/>
        <v>86</v>
      </c>
      <c r="J851">
        <f t="shared" si="30"/>
        <v>85.4697211427486</v>
      </c>
    </row>
    <row r="852" spans="1:10">
      <c r="A852">
        <v>851</v>
      </c>
      <c r="B852">
        <v>9</v>
      </c>
      <c r="C852">
        <v>90</v>
      </c>
      <c r="D852">
        <v>82</v>
      </c>
      <c r="E852">
        <v>90</v>
      </c>
      <c r="F852">
        <f>VLOOKUP(B852,Sheet3!A:P,14,FALSE)</f>
        <v>0.423475466466801</v>
      </c>
      <c r="G852">
        <f>VLOOKUP(B852,Sheet3!A:P,15,FALSE)</f>
        <v>0.155692552453741</v>
      </c>
      <c r="H852">
        <f>VLOOKUP(B852,Sheet3!A:P,16,FALSE)</f>
        <v>0.420831981079457</v>
      </c>
      <c r="I852">
        <f t="shared" si="29"/>
        <v>87.3333333333333</v>
      </c>
      <c r="J852">
        <f t="shared" si="30"/>
        <v>88.7544595803701</v>
      </c>
    </row>
    <row r="853" spans="1:10">
      <c r="A853">
        <v>852</v>
      </c>
      <c r="B853">
        <v>9</v>
      </c>
      <c r="C853">
        <v>90</v>
      </c>
      <c r="D853">
        <v>89</v>
      </c>
      <c r="E853">
        <v>84</v>
      </c>
      <c r="F853">
        <f>VLOOKUP(B853,Sheet3!A:P,14,FALSE)</f>
        <v>0.423475466466801</v>
      </c>
      <c r="G853">
        <f>VLOOKUP(B853,Sheet3!A:P,15,FALSE)</f>
        <v>0.155692552453741</v>
      </c>
      <c r="H853">
        <f>VLOOKUP(B853,Sheet3!A:P,16,FALSE)</f>
        <v>0.420831981079457</v>
      </c>
      <c r="I853">
        <f t="shared" si="29"/>
        <v>87.6666666666667</v>
      </c>
      <c r="J853">
        <f t="shared" si="30"/>
        <v>87.3193155610695</v>
      </c>
    </row>
    <row r="854" spans="1:10">
      <c r="A854">
        <v>853</v>
      </c>
      <c r="B854">
        <v>9</v>
      </c>
      <c r="C854">
        <v>90</v>
      </c>
      <c r="D854">
        <v>87</v>
      </c>
      <c r="E854">
        <v>93</v>
      </c>
      <c r="F854">
        <f>VLOOKUP(B854,Sheet3!A:P,14,FALSE)</f>
        <v>0.423475466466801</v>
      </c>
      <c r="G854">
        <f>VLOOKUP(B854,Sheet3!A:P,15,FALSE)</f>
        <v>0.155692552453741</v>
      </c>
      <c r="H854">
        <f>VLOOKUP(B854,Sheet3!A:P,16,FALSE)</f>
        <v>0.420831981079457</v>
      </c>
      <c r="I854">
        <f t="shared" si="29"/>
        <v>90</v>
      </c>
      <c r="J854">
        <f t="shared" si="30"/>
        <v>90.7954182858771</v>
      </c>
    </row>
    <row r="855" spans="1:10">
      <c r="A855">
        <v>854</v>
      </c>
      <c r="B855">
        <v>9</v>
      </c>
      <c r="C855">
        <v>93</v>
      </c>
      <c r="D855">
        <v>94</v>
      </c>
      <c r="E855">
        <v>90</v>
      </c>
      <c r="F855">
        <f>VLOOKUP(B855,Sheet3!A:P,14,FALSE)</f>
        <v>0.423475466466801</v>
      </c>
      <c r="G855">
        <f>VLOOKUP(B855,Sheet3!A:P,15,FALSE)</f>
        <v>0.155692552453741</v>
      </c>
      <c r="H855">
        <f>VLOOKUP(B855,Sheet3!A:P,16,FALSE)</f>
        <v>0.420831981079457</v>
      </c>
      <c r="I855">
        <f t="shared" si="29"/>
        <v>92.3333333333333</v>
      </c>
      <c r="J855">
        <f t="shared" si="30"/>
        <v>91.8931966092154</v>
      </c>
    </row>
    <row r="856" spans="1:10">
      <c r="A856">
        <v>855</v>
      </c>
      <c r="B856">
        <v>9</v>
      </c>
      <c r="C856">
        <v>76</v>
      </c>
      <c r="D856">
        <v>78</v>
      </c>
      <c r="E856">
        <v>74</v>
      </c>
      <c r="F856">
        <f>VLOOKUP(B856,Sheet3!A:P,14,FALSE)</f>
        <v>0.423475466466801</v>
      </c>
      <c r="G856">
        <f>VLOOKUP(B856,Sheet3!A:P,15,FALSE)</f>
        <v>0.155692552453741</v>
      </c>
      <c r="H856">
        <f>VLOOKUP(B856,Sheet3!A:P,16,FALSE)</f>
        <v>0.420831981079457</v>
      </c>
      <c r="I856">
        <f t="shared" si="29"/>
        <v>76</v>
      </c>
      <c r="J856">
        <f t="shared" si="30"/>
        <v>75.4697211427486</v>
      </c>
    </row>
    <row r="857" spans="1:10">
      <c r="A857">
        <v>856</v>
      </c>
      <c r="B857">
        <v>9</v>
      </c>
      <c r="C857">
        <v>86</v>
      </c>
      <c r="D857">
        <v>80</v>
      </c>
      <c r="E857">
        <v>78</v>
      </c>
      <c r="F857">
        <f>VLOOKUP(B857,Sheet3!A:P,14,FALSE)</f>
        <v>0.423475466466801</v>
      </c>
      <c r="G857">
        <f>VLOOKUP(B857,Sheet3!A:P,15,FALSE)</f>
        <v>0.155692552453741</v>
      </c>
      <c r="H857">
        <f>VLOOKUP(B857,Sheet3!A:P,16,FALSE)</f>
        <v>0.420831981079457</v>
      </c>
      <c r="I857">
        <f t="shared" si="29"/>
        <v>81.3333333333333</v>
      </c>
      <c r="J857">
        <f t="shared" si="30"/>
        <v>81.6991888366419</v>
      </c>
    </row>
    <row r="858" spans="1:10">
      <c r="A858">
        <v>857</v>
      </c>
      <c r="B858">
        <v>9</v>
      </c>
      <c r="C858">
        <v>89</v>
      </c>
      <c r="D858">
        <v>87</v>
      </c>
      <c r="E858">
        <v>74</v>
      </c>
      <c r="F858">
        <f>VLOOKUP(B858,Sheet3!A:P,14,FALSE)</f>
        <v>0.423475466466801</v>
      </c>
      <c r="G858">
        <f>VLOOKUP(B858,Sheet3!A:P,15,FALSE)</f>
        <v>0.155692552453741</v>
      </c>
      <c r="H858">
        <f>VLOOKUP(B858,Sheet3!A:P,16,FALSE)</f>
        <v>0.420831981079457</v>
      </c>
      <c r="I858">
        <f t="shared" si="29"/>
        <v>83.3333333333333</v>
      </c>
      <c r="J858">
        <f t="shared" si="30"/>
        <v>82.3761351789007</v>
      </c>
    </row>
    <row r="859" spans="1:10">
      <c r="A859">
        <v>858</v>
      </c>
      <c r="B859">
        <v>9</v>
      </c>
      <c r="C859">
        <v>92</v>
      </c>
      <c r="D859">
        <v>82</v>
      </c>
      <c r="E859">
        <v>77</v>
      </c>
      <c r="F859">
        <f>VLOOKUP(B859,Sheet3!A:P,14,FALSE)</f>
        <v>0.423475466466801</v>
      </c>
      <c r="G859">
        <f>VLOOKUP(B859,Sheet3!A:P,15,FALSE)</f>
        <v>0.155692552453741</v>
      </c>
      <c r="H859">
        <f>VLOOKUP(B859,Sheet3!A:P,16,FALSE)</f>
        <v>0.420831981079457</v>
      </c>
      <c r="I859">
        <f t="shared" si="29"/>
        <v>83.6666666666667</v>
      </c>
      <c r="J859">
        <f t="shared" si="30"/>
        <v>84.1305947592707</v>
      </c>
    </row>
    <row r="860" spans="1:10">
      <c r="A860">
        <v>859</v>
      </c>
      <c r="B860">
        <v>9</v>
      </c>
      <c r="C860">
        <v>81</v>
      </c>
      <c r="D860">
        <v>86</v>
      </c>
      <c r="E860">
        <v>87</v>
      </c>
      <c r="F860">
        <f>VLOOKUP(B860,Sheet3!A:P,14,FALSE)</f>
        <v>0.423475466466801</v>
      </c>
      <c r="G860">
        <f>VLOOKUP(B860,Sheet3!A:P,15,FALSE)</f>
        <v>0.155692552453741</v>
      </c>
      <c r="H860">
        <f>VLOOKUP(B860,Sheet3!A:P,16,FALSE)</f>
        <v>0.420831981079457</v>
      </c>
      <c r="I860">
        <f t="shared" si="29"/>
        <v>84.6666666666667</v>
      </c>
      <c r="J860">
        <f t="shared" si="30"/>
        <v>84.3034546487454</v>
      </c>
    </row>
    <row r="861" spans="1:10">
      <c r="A861">
        <v>860</v>
      </c>
      <c r="B861">
        <v>9</v>
      </c>
      <c r="C861">
        <v>93</v>
      </c>
      <c r="D861">
        <v>81</v>
      </c>
      <c r="E861">
        <v>85</v>
      </c>
      <c r="F861">
        <f>VLOOKUP(B861,Sheet3!A:P,14,FALSE)</f>
        <v>0.423475466466801</v>
      </c>
      <c r="G861">
        <f>VLOOKUP(B861,Sheet3!A:P,15,FALSE)</f>
        <v>0.155692552453741</v>
      </c>
      <c r="H861">
        <f>VLOOKUP(B861,Sheet3!A:P,16,FALSE)</f>
        <v>0.420831981079457</v>
      </c>
      <c r="I861">
        <f t="shared" si="29"/>
        <v>86.3333333333333</v>
      </c>
      <c r="J861">
        <f t="shared" si="30"/>
        <v>87.7650335219194</v>
      </c>
    </row>
    <row r="862" spans="1:10">
      <c r="A862">
        <v>861</v>
      </c>
      <c r="B862">
        <v>9</v>
      </c>
      <c r="C862">
        <v>92</v>
      </c>
      <c r="D862">
        <v>88</v>
      </c>
      <c r="E862">
        <v>87</v>
      </c>
      <c r="F862">
        <f>VLOOKUP(B862,Sheet3!A:P,14,FALSE)</f>
        <v>0.423475466466801</v>
      </c>
      <c r="G862">
        <f>VLOOKUP(B862,Sheet3!A:P,15,FALSE)</f>
        <v>0.155692552453741</v>
      </c>
      <c r="H862">
        <f>VLOOKUP(B862,Sheet3!A:P,16,FALSE)</f>
        <v>0.420831981079457</v>
      </c>
      <c r="I862">
        <f t="shared" si="29"/>
        <v>89</v>
      </c>
      <c r="J862">
        <f t="shared" si="30"/>
        <v>89.2730698847877</v>
      </c>
    </row>
    <row r="863" spans="1:10">
      <c r="A863">
        <v>862</v>
      </c>
      <c r="B863">
        <v>9</v>
      </c>
      <c r="C863">
        <v>86</v>
      </c>
      <c r="D863">
        <v>71</v>
      </c>
      <c r="E863">
        <v>71</v>
      </c>
      <c r="F863">
        <f>VLOOKUP(B863,Sheet3!A:P,14,FALSE)</f>
        <v>0.423475466466801</v>
      </c>
      <c r="G863">
        <f>VLOOKUP(B863,Sheet3!A:P,15,FALSE)</f>
        <v>0.155692552453741</v>
      </c>
      <c r="H863">
        <f>VLOOKUP(B863,Sheet3!A:P,16,FALSE)</f>
        <v>0.420831981079457</v>
      </c>
      <c r="I863">
        <f t="shared" si="29"/>
        <v>76</v>
      </c>
      <c r="J863">
        <f t="shared" si="30"/>
        <v>77.352131997002</v>
      </c>
    </row>
    <row r="864" spans="1:10">
      <c r="A864">
        <v>863</v>
      </c>
      <c r="B864">
        <v>9</v>
      </c>
      <c r="C864">
        <v>82</v>
      </c>
      <c r="D864">
        <v>82</v>
      </c>
      <c r="E864">
        <v>89</v>
      </c>
      <c r="F864">
        <f>VLOOKUP(B864,Sheet3!A:P,14,FALSE)</f>
        <v>0.423475466466801</v>
      </c>
      <c r="G864">
        <f>VLOOKUP(B864,Sheet3!A:P,15,FALSE)</f>
        <v>0.155692552453741</v>
      </c>
      <c r="H864">
        <f>VLOOKUP(B864,Sheet3!A:P,16,FALSE)</f>
        <v>0.420831981079457</v>
      </c>
      <c r="I864">
        <f t="shared" si="29"/>
        <v>84.3333333333333</v>
      </c>
      <c r="J864">
        <f t="shared" si="30"/>
        <v>84.9458238675562</v>
      </c>
    </row>
    <row r="865" spans="1:10">
      <c r="A865">
        <v>864</v>
      </c>
      <c r="B865">
        <v>9</v>
      </c>
      <c r="C865">
        <v>83</v>
      </c>
      <c r="D865">
        <v>90</v>
      </c>
      <c r="E865">
        <v>88</v>
      </c>
      <c r="F865">
        <f>VLOOKUP(B865,Sheet3!A:P,14,FALSE)</f>
        <v>0.423475466466801</v>
      </c>
      <c r="G865">
        <f>VLOOKUP(B865,Sheet3!A:P,15,FALSE)</f>
        <v>0.155692552453741</v>
      </c>
      <c r="H865">
        <f>VLOOKUP(B865,Sheet3!A:P,16,FALSE)</f>
        <v>0.420831981079457</v>
      </c>
      <c r="I865">
        <f t="shared" si="29"/>
        <v>87</v>
      </c>
      <c r="J865">
        <f t="shared" si="30"/>
        <v>86.1940077725735</v>
      </c>
    </row>
    <row r="866" spans="1:10">
      <c r="A866">
        <v>865</v>
      </c>
      <c r="B866">
        <v>9</v>
      </c>
      <c r="C866">
        <v>88</v>
      </c>
      <c r="D866">
        <v>86</v>
      </c>
      <c r="E866">
        <v>92</v>
      </c>
      <c r="F866">
        <f>VLOOKUP(B866,Sheet3!A:P,14,FALSE)</f>
        <v>0.423475466466801</v>
      </c>
      <c r="G866">
        <f>VLOOKUP(B866,Sheet3!A:P,15,FALSE)</f>
        <v>0.155692552453741</v>
      </c>
      <c r="H866">
        <f>VLOOKUP(B866,Sheet3!A:P,16,FALSE)</f>
        <v>0.420831981079457</v>
      </c>
      <c r="I866">
        <f t="shared" si="29"/>
        <v>88.6666666666667</v>
      </c>
      <c r="J866">
        <f t="shared" si="30"/>
        <v>89.3719428194103</v>
      </c>
    </row>
    <row r="867" spans="1:10">
      <c r="A867">
        <v>866</v>
      </c>
      <c r="B867">
        <v>10</v>
      </c>
      <c r="C867">
        <v>80</v>
      </c>
      <c r="D867">
        <v>76</v>
      </c>
      <c r="E867">
        <v>72</v>
      </c>
      <c r="F867">
        <f>VLOOKUP(B867,Sheet3!A:P,14,FALSE)</f>
        <v>0.366770999382873</v>
      </c>
      <c r="G867">
        <f>VLOOKUP(B867,Sheet3!A:P,15,FALSE)</f>
        <v>0.217078200224494</v>
      </c>
      <c r="H867">
        <f>VLOOKUP(B867,Sheet3!A:P,16,FALSE)</f>
        <v>0.416150800392633</v>
      </c>
      <c r="I867">
        <f t="shared" si="29"/>
        <v>76</v>
      </c>
      <c r="J867">
        <f t="shared" si="30"/>
        <v>75.802480795961</v>
      </c>
    </row>
    <row r="868" spans="1:10">
      <c r="A868">
        <v>867</v>
      </c>
      <c r="B868">
        <v>10</v>
      </c>
      <c r="C868">
        <v>80</v>
      </c>
      <c r="D868">
        <v>80</v>
      </c>
      <c r="E868">
        <v>78</v>
      </c>
      <c r="F868">
        <f>VLOOKUP(B868,Sheet3!A:P,14,FALSE)</f>
        <v>0.366770999382873</v>
      </c>
      <c r="G868">
        <f>VLOOKUP(B868,Sheet3!A:P,15,FALSE)</f>
        <v>0.217078200224494</v>
      </c>
      <c r="H868">
        <f>VLOOKUP(B868,Sheet3!A:P,16,FALSE)</f>
        <v>0.416150800392633</v>
      </c>
      <c r="I868">
        <f t="shared" si="29"/>
        <v>79.3333333333333</v>
      </c>
      <c r="J868">
        <f t="shared" si="30"/>
        <v>79.1676983992147</v>
      </c>
    </row>
    <row r="869" spans="1:10">
      <c r="A869">
        <v>868</v>
      </c>
      <c r="B869">
        <v>10</v>
      </c>
      <c r="C869">
        <v>87</v>
      </c>
      <c r="D869">
        <v>78</v>
      </c>
      <c r="E869">
        <v>76</v>
      </c>
      <c r="F869">
        <f>VLOOKUP(B869,Sheet3!A:P,14,FALSE)</f>
        <v>0.366770999382873</v>
      </c>
      <c r="G869">
        <f>VLOOKUP(B869,Sheet3!A:P,15,FALSE)</f>
        <v>0.217078200224494</v>
      </c>
      <c r="H869">
        <f>VLOOKUP(B869,Sheet3!A:P,16,FALSE)</f>
        <v>0.416150800392633</v>
      </c>
      <c r="I869">
        <f t="shared" si="29"/>
        <v>80.3333333333333</v>
      </c>
      <c r="J869">
        <f t="shared" si="30"/>
        <v>80.4686373936606</v>
      </c>
    </row>
    <row r="870" spans="1:10">
      <c r="A870">
        <v>869</v>
      </c>
      <c r="B870">
        <v>10</v>
      </c>
      <c r="C870">
        <v>86</v>
      </c>
      <c r="D870">
        <v>84</v>
      </c>
      <c r="E870">
        <v>86</v>
      </c>
      <c r="F870">
        <f>VLOOKUP(B870,Sheet3!A:P,14,FALSE)</f>
        <v>0.366770999382873</v>
      </c>
      <c r="G870">
        <f>VLOOKUP(B870,Sheet3!A:P,15,FALSE)</f>
        <v>0.217078200224494</v>
      </c>
      <c r="H870">
        <f>VLOOKUP(B870,Sheet3!A:P,16,FALSE)</f>
        <v>0.416150800392633</v>
      </c>
      <c r="I870">
        <f t="shared" si="29"/>
        <v>85.3333333333333</v>
      </c>
      <c r="J870">
        <f t="shared" si="30"/>
        <v>85.565843599551</v>
      </c>
    </row>
    <row r="871" spans="1:10">
      <c r="A871">
        <v>870</v>
      </c>
      <c r="B871">
        <v>10</v>
      </c>
      <c r="C871">
        <v>86</v>
      </c>
      <c r="D871">
        <v>82</v>
      </c>
      <c r="E871">
        <v>88</v>
      </c>
      <c r="F871">
        <f>VLOOKUP(B871,Sheet3!A:P,14,FALSE)</f>
        <v>0.366770999382873</v>
      </c>
      <c r="G871">
        <f>VLOOKUP(B871,Sheet3!A:P,15,FALSE)</f>
        <v>0.217078200224494</v>
      </c>
      <c r="H871">
        <f>VLOOKUP(B871,Sheet3!A:P,16,FALSE)</f>
        <v>0.416150800392633</v>
      </c>
      <c r="I871">
        <f t="shared" si="29"/>
        <v>85.3333333333333</v>
      </c>
      <c r="J871">
        <f t="shared" si="30"/>
        <v>85.9639887998873</v>
      </c>
    </row>
    <row r="872" spans="1:10">
      <c r="A872">
        <v>871</v>
      </c>
      <c r="B872">
        <v>10</v>
      </c>
      <c r="C872">
        <v>93</v>
      </c>
      <c r="D872">
        <v>82</v>
      </c>
      <c r="E872">
        <v>88</v>
      </c>
      <c r="F872">
        <f>VLOOKUP(B872,Sheet3!A:P,14,FALSE)</f>
        <v>0.366770999382873</v>
      </c>
      <c r="G872">
        <f>VLOOKUP(B872,Sheet3!A:P,15,FALSE)</f>
        <v>0.217078200224494</v>
      </c>
      <c r="H872">
        <f>VLOOKUP(B872,Sheet3!A:P,16,FALSE)</f>
        <v>0.416150800392633</v>
      </c>
      <c r="I872">
        <f t="shared" si="29"/>
        <v>87.6666666666667</v>
      </c>
      <c r="J872">
        <f t="shared" si="30"/>
        <v>88.5313857955674</v>
      </c>
    </row>
    <row r="873" spans="1:10">
      <c r="A873">
        <v>872</v>
      </c>
      <c r="B873">
        <v>10</v>
      </c>
      <c r="C873">
        <v>95</v>
      </c>
      <c r="D873">
        <v>86</v>
      </c>
      <c r="E873">
        <v>86</v>
      </c>
      <c r="F873">
        <f>VLOOKUP(B873,Sheet3!A:P,14,FALSE)</f>
        <v>0.366770999382873</v>
      </c>
      <c r="G873">
        <f>VLOOKUP(B873,Sheet3!A:P,15,FALSE)</f>
        <v>0.217078200224494</v>
      </c>
      <c r="H873">
        <f>VLOOKUP(B873,Sheet3!A:P,16,FALSE)</f>
        <v>0.416150800392633</v>
      </c>
      <c r="I873">
        <f t="shared" si="29"/>
        <v>89</v>
      </c>
      <c r="J873">
        <f t="shared" si="30"/>
        <v>89.3009389944459</v>
      </c>
    </row>
    <row r="874" spans="1:10">
      <c r="A874">
        <v>873</v>
      </c>
      <c r="B874">
        <v>10</v>
      </c>
      <c r="C874">
        <v>90</v>
      </c>
      <c r="D874">
        <v>94</v>
      </c>
      <c r="E874">
        <v>84</v>
      </c>
      <c r="F874">
        <f>VLOOKUP(B874,Sheet3!A:P,14,FALSE)</f>
        <v>0.366770999382873</v>
      </c>
      <c r="G874">
        <f>VLOOKUP(B874,Sheet3!A:P,15,FALSE)</f>
        <v>0.217078200224494</v>
      </c>
      <c r="H874">
        <f>VLOOKUP(B874,Sheet3!A:P,16,FALSE)</f>
        <v>0.416150800392633</v>
      </c>
      <c r="I874">
        <f t="shared" si="29"/>
        <v>89.3333333333333</v>
      </c>
      <c r="J874">
        <f t="shared" si="30"/>
        <v>88.3714079985422</v>
      </c>
    </row>
    <row r="875" spans="1:10">
      <c r="A875">
        <v>874</v>
      </c>
      <c r="B875">
        <v>10</v>
      </c>
      <c r="C875">
        <v>97</v>
      </c>
      <c r="D875">
        <v>87</v>
      </c>
      <c r="E875">
        <v>90</v>
      </c>
      <c r="F875">
        <f>VLOOKUP(B875,Sheet3!A:P,14,FALSE)</f>
        <v>0.366770999382873</v>
      </c>
      <c r="G875">
        <f>VLOOKUP(B875,Sheet3!A:P,15,FALSE)</f>
        <v>0.217078200224494</v>
      </c>
      <c r="H875">
        <f>VLOOKUP(B875,Sheet3!A:P,16,FALSE)</f>
        <v>0.416150800392633</v>
      </c>
      <c r="I875">
        <f t="shared" si="29"/>
        <v>91.3333333333333</v>
      </c>
      <c r="J875">
        <f t="shared" si="30"/>
        <v>91.9161623950066</v>
      </c>
    </row>
    <row r="876" spans="1:10">
      <c r="A876">
        <v>875</v>
      </c>
      <c r="B876">
        <v>10</v>
      </c>
      <c r="C876">
        <v>60</v>
      </c>
      <c r="D876">
        <v>60</v>
      </c>
      <c r="E876">
        <v>60</v>
      </c>
      <c r="F876">
        <f>VLOOKUP(B876,Sheet3!A:P,14,FALSE)</f>
        <v>0.366770999382873</v>
      </c>
      <c r="G876">
        <f>VLOOKUP(B876,Sheet3!A:P,15,FALSE)</f>
        <v>0.217078200224494</v>
      </c>
      <c r="H876">
        <f>VLOOKUP(B876,Sheet3!A:P,16,FALSE)</f>
        <v>0.416150800392633</v>
      </c>
      <c r="I876">
        <f t="shared" si="29"/>
        <v>60</v>
      </c>
      <c r="J876">
        <f t="shared" si="30"/>
        <v>60</v>
      </c>
    </row>
    <row r="877" spans="1:10">
      <c r="A877">
        <v>876</v>
      </c>
      <c r="B877">
        <v>10</v>
      </c>
      <c r="C877">
        <v>85</v>
      </c>
      <c r="D877">
        <v>86</v>
      </c>
      <c r="E877">
        <v>85</v>
      </c>
      <c r="F877">
        <f>VLOOKUP(B877,Sheet3!A:P,14,FALSE)</f>
        <v>0.366770999382873</v>
      </c>
      <c r="G877">
        <f>VLOOKUP(B877,Sheet3!A:P,15,FALSE)</f>
        <v>0.217078200224494</v>
      </c>
      <c r="H877">
        <f>VLOOKUP(B877,Sheet3!A:P,16,FALSE)</f>
        <v>0.416150800392633</v>
      </c>
      <c r="I877">
        <f t="shared" si="29"/>
        <v>85.3333333333333</v>
      </c>
      <c r="J877">
        <f t="shared" si="30"/>
        <v>85.2170782002245</v>
      </c>
    </row>
    <row r="878" spans="1:10">
      <c r="A878">
        <v>877</v>
      </c>
      <c r="B878">
        <v>10</v>
      </c>
      <c r="C878">
        <v>86</v>
      </c>
      <c r="D878">
        <v>85</v>
      </c>
      <c r="E878">
        <v>86</v>
      </c>
      <c r="F878">
        <f>VLOOKUP(B878,Sheet3!A:P,14,FALSE)</f>
        <v>0.366770999382873</v>
      </c>
      <c r="G878">
        <f>VLOOKUP(B878,Sheet3!A:P,15,FALSE)</f>
        <v>0.217078200224494</v>
      </c>
      <c r="H878">
        <f>VLOOKUP(B878,Sheet3!A:P,16,FALSE)</f>
        <v>0.416150800392633</v>
      </c>
      <c r="I878">
        <f t="shared" si="29"/>
        <v>85.6666666666667</v>
      </c>
      <c r="J878">
        <f t="shared" si="30"/>
        <v>85.7829217997755</v>
      </c>
    </row>
    <row r="879" spans="1:10">
      <c r="A879">
        <v>878</v>
      </c>
      <c r="B879">
        <v>10</v>
      </c>
      <c r="C879">
        <v>87</v>
      </c>
      <c r="D879">
        <v>92</v>
      </c>
      <c r="E879">
        <v>87</v>
      </c>
      <c r="F879">
        <f>VLOOKUP(B879,Sheet3!A:P,14,FALSE)</f>
        <v>0.366770999382873</v>
      </c>
      <c r="G879">
        <f>VLOOKUP(B879,Sheet3!A:P,15,FALSE)</f>
        <v>0.217078200224494</v>
      </c>
      <c r="H879">
        <f>VLOOKUP(B879,Sheet3!A:P,16,FALSE)</f>
        <v>0.416150800392633</v>
      </c>
      <c r="I879">
        <f t="shared" si="29"/>
        <v>88.6666666666667</v>
      </c>
      <c r="J879">
        <f t="shared" si="30"/>
        <v>88.0853910011225</v>
      </c>
    </row>
    <row r="880" spans="1:10">
      <c r="A880">
        <v>879</v>
      </c>
      <c r="B880">
        <v>10</v>
      </c>
      <c r="C880">
        <v>89</v>
      </c>
      <c r="D880">
        <v>90</v>
      </c>
      <c r="E880">
        <v>89</v>
      </c>
      <c r="F880">
        <f>VLOOKUP(B880,Sheet3!A:P,14,FALSE)</f>
        <v>0.366770999382873</v>
      </c>
      <c r="G880">
        <f>VLOOKUP(B880,Sheet3!A:P,15,FALSE)</f>
        <v>0.217078200224494</v>
      </c>
      <c r="H880">
        <f>VLOOKUP(B880,Sheet3!A:P,16,FALSE)</f>
        <v>0.416150800392633</v>
      </c>
      <c r="I880">
        <f t="shared" si="29"/>
        <v>89.3333333333333</v>
      </c>
      <c r="J880">
        <f t="shared" si="30"/>
        <v>89.2170782002245</v>
      </c>
    </row>
    <row r="881" spans="1:10">
      <c r="A881">
        <v>880</v>
      </c>
      <c r="B881">
        <v>10</v>
      </c>
      <c r="C881">
        <v>91</v>
      </c>
      <c r="D881">
        <v>94</v>
      </c>
      <c r="E881">
        <v>91</v>
      </c>
      <c r="F881">
        <f>VLOOKUP(B881,Sheet3!A:P,14,FALSE)</f>
        <v>0.366770999382873</v>
      </c>
      <c r="G881">
        <f>VLOOKUP(B881,Sheet3!A:P,15,FALSE)</f>
        <v>0.217078200224494</v>
      </c>
      <c r="H881">
        <f>VLOOKUP(B881,Sheet3!A:P,16,FALSE)</f>
        <v>0.416150800392633</v>
      </c>
      <c r="I881">
        <f t="shared" si="29"/>
        <v>92</v>
      </c>
      <c r="J881">
        <f t="shared" si="30"/>
        <v>91.6512346006735</v>
      </c>
    </row>
    <row r="882" spans="1:10">
      <c r="A882">
        <v>881</v>
      </c>
      <c r="B882">
        <v>10</v>
      </c>
      <c r="C882">
        <v>82</v>
      </c>
      <c r="D882">
        <v>79</v>
      </c>
      <c r="E882">
        <v>85</v>
      </c>
      <c r="F882">
        <f>VLOOKUP(B882,Sheet3!A:P,14,FALSE)</f>
        <v>0.366770999382873</v>
      </c>
      <c r="G882">
        <f>VLOOKUP(B882,Sheet3!A:P,15,FALSE)</f>
        <v>0.217078200224494</v>
      </c>
      <c r="H882">
        <f>VLOOKUP(B882,Sheet3!A:P,16,FALSE)</f>
        <v>0.416150800392633</v>
      </c>
      <c r="I882">
        <f t="shared" si="29"/>
        <v>82</v>
      </c>
      <c r="J882">
        <f t="shared" si="30"/>
        <v>82.5972178005044</v>
      </c>
    </row>
    <row r="883" spans="1:10">
      <c r="A883">
        <v>882</v>
      </c>
      <c r="B883">
        <v>10</v>
      </c>
      <c r="C883">
        <v>87</v>
      </c>
      <c r="D883">
        <v>82</v>
      </c>
      <c r="E883">
        <v>90</v>
      </c>
      <c r="F883">
        <f>VLOOKUP(B883,Sheet3!A:P,14,FALSE)</f>
        <v>0.366770999382873</v>
      </c>
      <c r="G883">
        <f>VLOOKUP(B883,Sheet3!A:P,15,FALSE)</f>
        <v>0.217078200224494</v>
      </c>
      <c r="H883">
        <f>VLOOKUP(B883,Sheet3!A:P,16,FALSE)</f>
        <v>0.416150800392633</v>
      </c>
      <c r="I883">
        <f t="shared" si="29"/>
        <v>86.3333333333333</v>
      </c>
      <c r="J883">
        <f t="shared" si="30"/>
        <v>87.1630614000554</v>
      </c>
    </row>
    <row r="884" spans="1:10">
      <c r="A884">
        <v>883</v>
      </c>
      <c r="B884">
        <v>10</v>
      </c>
      <c r="C884">
        <v>64</v>
      </c>
      <c r="D884">
        <v>62</v>
      </c>
      <c r="E884">
        <v>65</v>
      </c>
      <c r="F884">
        <f>VLOOKUP(B884,Sheet3!A:P,14,FALSE)</f>
        <v>0.366770999382873</v>
      </c>
      <c r="G884">
        <f>VLOOKUP(B884,Sheet3!A:P,15,FALSE)</f>
        <v>0.217078200224494</v>
      </c>
      <c r="H884">
        <f>VLOOKUP(B884,Sheet3!A:P,16,FALSE)</f>
        <v>0.416150800392633</v>
      </c>
      <c r="I884">
        <f t="shared" si="29"/>
        <v>63.6666666666667</v>
      </c>
      <c r="J884">
        <f t="shared" si="30"/>
        <v>63.9819943999436</v>
      </c>
    </row>
    <row r="885" spans="1:10">
      <c r="A885">
        <v>884</v>
      </c>
      <c r="B885">
        <v>10</v>
      </c>
      <c r="C885">
        <v>64</v>
      </c>
      <c r="D885">
        <v>63</v>
      </c>
      <c r="E885">
        <v>66</v>
      </c>
      <c r="F885">
        <f>VLOOKUP(B885,Sheet3!A:P,14,FALSE)</f>
        <v>0.366770999382873</v>
      </c>
      <c r="G885">
        <f>VLOOKUP(B885,Sheet3!A:P,15,FALSE)</f>
        <v>0.217078200224494</v>
      </c>
      <c r="H885">
        <f>VLOOKUP(B885,Sheet3!A:P,16,FALSE)</f>
        <v>0.416150800392633</v>
      </c>
      <c r="I885">
        <f t="shared" si="29"/>
        <v>64.3333333333333</v>
      </c>
      <c r="J885">
        <f t="shared" si="30"/>
        <v>64.6152234005608</v>
      </c>
    </row>
    <row r="886" spans="1:10">
      <c r="A886">
        <v>885</v>
      </c>
      <c r="B886">
        <v>10</v>
      </c>
      <c r="C886">
        <v>71</v>
      </c>
      <c r="D886">
        <v>69</v>
      </c>
      <c r="E886">
        <v>70</v>
      </c>
      <c r="F886">
        <f>VLOOKUP(B886,Sheet3!A:P,14,FALSE)</f>
        <v>0.366770999382873</v>
      </c>
      <c r="G886">
        <f>VLOOKUP(B886,Sheet3!A:P,15,FALSE)</f>
        <v>0.217078200224494</v>
      </c>
      <c r="H886">
        <f>VLOOKUP(B886,Sheet3!A:P,16,FALSE)</f>
        <v>0.416150800392633</v>
      </c>
      <c r="I886">
        <f t="shared" si="29"/>
        <v>70</v>
      </c>
      <c r="J886">
        <f t="shared" si="30"/>
        <v>70.1496927991584</v>
      </c>
    </row>
    <row r="887" spans="1:10">
      <c r="A887">
        <v>886</v>
      </c>
      <c r="B887">
        <v>10</v>
      </c>
      <c r="C887">
        <v>69</v>
      </c>
      <c r="D887">
        <v>72</v>
      </c>
      <c r="E887">
        <v>76</v>
      </c>
      <c r="F887">
        <f>VLOOKUP(B887,Sheet3!A:P,14,FALSE)</f>
        <v>0.366770999382873</v>
      </c>
      <c r="G887">
        <f>VLOOKUP(B887,Sheet3!A:P,15,FALSE)</f>
        <v>0.217078200224494</v>
      </c>
      <c r="H887">
        <f>VLOOKUP(B887,Sheet3!A:P,16,FALSE)</f>
        <v>0.416150800392633</v>
      </c>
      <c r="I887">
        <f t="shared" si="29"/>
        <v>72.3333333333333</v>
      </c>
      <c r="J887">
        <f t="shared" si="30"/>
        <v>72.5642902034219</v>
      </c>
    </row>
    <row r="888" spans="1:10">
      <c r="A888">
        <v>887</v>
      </c>
      <c r="B888">
        <v>10</v>
      </c>
      <c r="C888">
        <v>71</v>
      </c>
      <c r="D888">
        <v>82</v>
      </c>
      <c r="E888">
        <v>83</v>
      </c>
      <c r="F888">
        <f>VLOOKUP(B888,Sheet3!A:P,14,FALSE)</f>
        <v>0.366770999382873</v>
      </c>
      <c r="G888">
        <f>VLOOKUP(B888,Sheet3!A:P,15,FALSE)</f>
        <v>0.217078200224494</v>
      </c>
      <c r="H888">
        <f>VLOOKUP(B888,Sheet3!A:P,16,FALSE)</f>
        <v>0.416150800392633</v>
      </c>
      <c r="I888">
        <f t="shared" si="29"/>
        <v>78.6666666666667</v>
      </c>
      <c r="J888">
        <f t="shared" si="30"/>
        <v>78.381669807181</v>
      </c>
    </row>
    <row r="889" spans="1:10">
      <c r="A889">
        <v>888</v>
      </c>
      <c r="B889">
        <v>10</v>
      </c>
      <c r="C889">
        <v>85</v>
      </c>
      <c r="D889">
        <v>82</v>
      </c>
      <c r="E889">
        <v>83</v>
      </c>
      <c r="F889">
        <f>VLOOKUP(B889,Sheet3!A:P,14,FALSE)</f>
        <v>0.366770999382873</v>
      </c>
      <c r="G889">
        <f>VLOOKUP(B889,Sheet3!A:P,15,FALSE)</f>
        <v>0.217078200224494</v>
      </c>
      <c r="H889">
        <f>VLOOKUP(B889,Sheet3!A:P,16,FALSE)</f>
        <v>0.416150800392633</v>
      </c>
      <c r="I889">
        <f t="shared" si="29"/>
        <v>83.3333333333333</v>
      </c>
      <c r="J889">
        <f t="shared" si="30"/>
        <v>83.5164637985413</v>
      </c>
    </row>
    <row r="890" spans="1:10">
      <c r="A890">
        <v>889</v>
      </c>
      <c r="B890">
        <v>10</v>
      </c>
      <c r="C890">
        <v>88</v>
      </c>
      <c r="D890">
        <v>86</v>
      </c>
      <c r="E890">
        <v>83</v>
      </c>
      <c r="F890">
        <f>VLOOKUP(B890,Sheet3!A:P,14,FALSE)</f>
        <v>0.366770999382873</v>
      </c>
      <c r="G890">
        <f>VLOOKUP(B890,Sheet3!A:P,15,FALSE)</f>
        <v>0.217078200224494</v>
      </c>
      <c r="H890">
        <f>VLOOKUP(B890,Sheet3!A:P,16,FALSE)</f>
        <v>0.416150800392633</v>
      </c>
      <c r="I890">
        <f t="shared" si="29"/>
        <v>85.6666666666667</v>
      </c>
      <c r="J890">
        <f t="shared" si="30"/>
        <v>85.4850895975878</v>
      </c>
    </row>
    <row r="891" spans="1:10">
      <c r="A891">
        <v>890</v>
      </c>
      <c r="B891">
        <v>10</v>
      </c>
      <c r="C891">
        <v>89</v>
      </c>
      <c r="D891">
        <v>89</v>
      </c>
      <c r="E891">
        <v>91</v>
      </c>
      <c r="F891">
        <f>VLOOKUP(B891,Sheet3!A:P,14,FALSE)</f>
        <v>0.366770999382873</v>
      </c>
      <c r="G891">
        <f>VLOOKUP(B891,Sheet3!A:P,15,FALSE)</f>
        <v>0.217078200224494</v>
      </c>
      <c r="H891">
        <f>VLOOKUP(B891,Sheet3!A:P,16,FALSE)</f>
        <v>0.416150800392633</v>
      </c>
      <c r="I891">
        <f t="shared" si="29"/>
        <v>89.6666666666667</v>
      </c>
      <c r="J891">
        <f t="shared" si="30"/>
        <v>89.8323016007853</v>
      </c>
    </row>
    <row r="892" spans="1:10">
      <c r="A892">
        <v>891</v>
      </c>
      <c r="B892">
        <v>10</v>
      </c>
      <c r="C892">
        <v>90</v>
      </c>
      <c r="D892">
        <v>90</v>
      </c>
      <c r="E892">
        <v>91</v>
      </c>
      <c r="F892">
        <f>VLOOKUP(B892,Sheet3!A:P,14,FALSE)</f>
        <v>0.366770999382873</v>
      </c>
      <c r="G892">
        <f>VLOOKUP(B892,Sheet3!A:P,15,FALSE)</f>
        <v>0.217078200224494</v>
      </c>
      <c r="H892">
        <f>VLOOKUP(B892,Sheet3!A:P,16,FALSE)</f>
        <v>0.416150800392633</v>
      </c>
      <c r="I892">
        <f t="shared" si="29"/>
        <v>90.3333333333333</v>
      </c>
      <c r="J892">
        <f t="shared" si="30"/>
        <v>90.4161508003926</v>
      </c>
    </row>
    <row r="893" spans="1:10">
      <c r="A893">
        <v>892</v>
      </c>
      <c r="B893">
        <v>10</v>
      </c>
      <c r="C893">
        <v>94</v>
      </c>
      <c r="D893">
        <v>93</v>
      </c>
      <c r="E893">
        <v>89</v>
      </c>
      <c r="F893">
        <f>VLOOKUP(B893,Sheet3!A:P,14,FALSE)</f>
        <v>0.366770999382873</v>
      </c>
      <c r="G893">
        <f>VLOOKUP(B893,Sheet3!A:P,15,FALSE)</f>
        <v>0.217078200224494</v>
      </c>
      <c r="H893">
        <f>VLOOKUP(B893,Sheet3!A:P,16,FALSE)</f>
        <v>0.416150800392633</v>
      </c>
      <c r="I893">
        <f t="shared" si="29"/>
        <v>92</v>
      </c>
      <c r="J893">
        <f t="shared" si="30"/>
        <v>91.7021677978123</v>
      </c>
    </row>
    <row r="894" spans="1:10">
      <c r="A894">
        <v>893</v>
      </c>
      <c r="B894">
        <v>10</v>
      </c>
      <c r="C894">
        <v>65</v>
      </c>
      <c r="D894">
        <v>68</v>
      </c>
      <c r="E894">
        <v>70</v>
      </c>
      <c r="F894">
        <f>VLOOKUP(B894,Sheet3!A:P,14,FALSE)</f>
        <v>0.366770999382873</v>
      </c>
      <c r="G894">
        <f>VLOOKUP(B894,Sheet3!A:P,15,FALSE)</f>
        <v>0.217078200224494</v>
      </c>
      <c r="H894">
        <f>VLOOKUP(B894,Sheet3!A:P,16,FALSE)</f>
        <v>0.416150800392633</v>
      </c>
      <c r="I894">
        <f t="shared" si="29"/>
        <v>67.6666666666667</v>
      </c>
      <c r="J894">
        <f t="shared" si="30"/>
        <v>67.7319886026366</v>
      </c>
    </row>
    <row r="895" spans="1:10">
      <c r="A895">
        <v>894</v>
      </c>
      <c r="B895">
        <v>10</v>
      </c>
      <c r="C895">
        <v>72</v>
      </c>
      <c r="D895">
        <v>72</v>
      </c>
      <c r="E895">
        <v>71</v>
      </c>
      <c r="F895">
        <f>VLOOKUP(B895,Sheet3!A:P,14,FALSE)</f>
        <v>0.366770999382873</v>
      </c>
      <c r="G895">
        <f>VLOOKUP(B895,Sheet3!A:P,15,FALSE)</f>
        <v>0.217078200224494</v>
      </c>
      <c r="H895">
        <f>VLOOKUP(B895,Sheet3!A:P,16,FALSE)</f>
        <v>0.416150800392633</v>
      </c>
      <c r="I895">
        <f t="shared" si="29"/>
        <v>71.6666666666667</v>
      </c>
      <c r="J895">
        <f t="shared" si="30"/>
        <v>71.5838491996074</v>
      </c>
    </row>
    <row r="896" spans="1:10">
      <c r="A896">
        <v>895</v>
      </c>
      <c r="B896">
        <v>10</v>
      </c>
      <c r="C896">
        <v>75</v>
      </c>
      <c r="D896">
        <v>72</v>
      </c>
      <c r="E896">
        <v>71</v>
      </c>
      <c r="F896">
        <f>VLOOKUP(B896,Sheet3!A:P,14,FALSE)</f>
        <v>0.366770999382873</v>
      </c>
      <c r="G896">
        <f>VLOOKUP(B896,Sheet3!A:P,15,FALSE)</f>
        <v>0.217078200224494</v>
      </c>
      <c r="H896">
        <f>VLOOKUP(B896,Sheet3!A:P,16,FALSE)</f>
        <v>0.416150800392633</v>
      </c>
      <c r="I896">
        <f t="shared" si="29"/>
        <v>72.6666666666667</v>
      </c>
      <c r="J896">
        <f t="shared" si="30"/>
        <v>72.684162197756</v>
      </c>
    </row>
    <row r="897" spans="1:10">
      <c r="A897">
        <v>896</v>
      </c>
      <c r="B897">
        <v>10</v>
      </c>
      <c r="C897">
        <v>78</v>
      </c>
      <c r="D897">
        <v>85</v>
      </c>
      <c r="E897">
        <v>84</v>
      </c>
      <c r="F897">
        <f>VLOOKUP(B897,Sheet3!A:P,14,FALSE)</f>
        <v>0.366770999382873</v>
      </c>
      <c r="G897">
        <f>VLOOKUP(B897,Sheet3!A:P,15,FALSE)</f>
        <v>0.217078200224494</v>
      </c>
      <c r="H897">
        <f>VLOOKUP(B897,Sheet3!A:P,16,FALSE)</f>
        <v>0.416150800392633</v>
      </c>
      <c r="I897">
        <f t="shared" si="29"/>
        <v>82.3333333333333</v>
      </c>
      <c r="J897">
        <f t="shared" si="30"/>
        <v>82.0164522039273</v>
      </c>
    </row>
    <row r="898" spans="1:10">
      <c r="A898">
        <v>897</v>
      </c>
      <c r="B898">
        <v>10</v>
      </c>
      <c r="C898">
        <v>86</v>
      </c>
      <c r="D898">
        <v>87</v>
      </c>
      <c r="E898">
        <v>82</v>
      </c>
      <c r="F898">
        <f>VLOOKUP(B898,Sheet3!A:P,14,FALSE)</f>
        <v>0.366770999382873</v>
      </c>
      <c r="G898">
        <f>VLOOKUP(B898,Sheet3!A:P,15,FALSE)</f>
        <v>0.217078200224494</v>
      </c>
      <c r="H898">
        <f>VLOOKUP(B898,Sheet3!A:P,16,FALSE)</f>
        <v>0.416150800392633</v>
      </c>
      <c r="I898">
        <f t="shared" si="29"/>
        <v>85</v>
      </c>
      <c r="J898">
        <f t="shared" si="30"/>
        <v>84.552474998654</v>
      </c>
    </row>
    <row r="899" spans="1:10">
      <c r="A899">
        <v>898</v>
      </c>
      <c r="B899">
        <v>10</v>
      </c>
      <c r="C899">
        <v>85</v>
      </c>
      <c r="D899">
        <v>84</v>
      </c>
      <c r="E899">
        <v>86</v>
      </c>
      <c r="F899">
        <f>VLOOKUP(B899,Sheet3!A:P,14,FALSE)</f>
        <v>0.366770999382873</v>
      </c>
      <c r="G899">
        <f>VLOOKUP(B899,Sheet3!A:P,15,FALSE)</f>
        <v>0.217078200224494</v>
      </c>
      <c r="H899">
        <f>VLOOKUP(B899,Sheet3!A:P,16,FALSE)</f>
        <v>0.416150800392633</v>
      </c>
      <c r="I899">
        <f t="shared" ref="I899:I962" si="31">AVERAGE(C899:E899)</f>
        <v>85</v>
      </c>
      <c r="J899">
        <f t="shared" si="30"/>
        <v>85.1990726001681</v>
      </c>
    </row>
    <row r="900" spans="1:10">
      <c r="A900">
        <v>899</v>
      </c>
      <c r="B900">
        <v>10</v>
      </c>
      <c r="C900">
        <v>89</v>
      </c>
      <c r="D900">
        <v>88</v>
      </c>
      <c r="E900">
        <v>85</v>
      </c>
      <c r="F900">
        <f>VLOOKUP(B900,Sheet3!A:P,14,FALSE)</f>
        <v>0.366770999382873</v>
      </c>
      <c r="G900">
        <f>VLOOKUP(B900,Sheet3!A:P,15,FALSE)</f>
        <v>0.217078200224494</v>
      </c>
      <c r="H900">
        <f>VLOOKUP(B900,Sheet3!A:P,16,FALSE)</f>
        <v>0.416150800392633</v>
      </c>
      <c r="I900">
        <f t="shared" si="31"/>
        <v>87.3333333333333</v>
      </c>
      <c r="J900">
        <f t="shared" si="30"/>
        <v>87.118318598205</v>
      </c>
    </row>
    <row r="901" spans="1:10">
      <c r="A901">
        <v>900</v>
      </c>
      <c r="B901">
        <v>10</v>
      </c>
      <c r="C901">
        <v>86</v>
      </c>
      <c r="D901">
        <v>86</v>
      </c>
      <c r="E901">
        <v>87</v>
      </c>
      <c r="F901">
        <f>VLOOKUP(B901,Sheet3!A:P,14,FALSE)</f>
        <v>0.366770999382873</v>
      </c>
      <c r="G901">
        <f>VLOOKUP(B901,Sheet3!A:P,15,FALSE)</f>
        <v>0.217078200224494</v>
      </c>
      <c r="H901">
        <f>VLOOKUP(B901,Sheet3!A:P,16,FALSE)</f>
        <v>0.416150800392633</v>
      </c>
      <c r="I901">
        <f t="shared" si="31"/>
        <v>86.3333333333333</v>
      </c>
      <c r="J901">
        <f t="shared" ref="J901:J964" si="32">C901*F901+D901*G901+E901*H901</f>
        <v>86.4161508003926</v>
      </c>
    </row>
    <row r="902" spans="1:10">
      <c r="A902">
        <v>901</v>
      </c>
      <c r="B902">
        <v>10</v>
      </c>
      <c r="C902">
        <v>60</v>
      </c>
      <c r="D902">
        <v>61</v>
      </c>
      <c r="E902">
        <v>60</v>
      </c>
      <c r="F902">
        <f>VLOOKUP(B902,Sheet3!A:P,14,FALSE)</f>
        <v>0.366770999382873</v>
      </c>
      <c r="G902">
        <f>VLOOKUP(B902,Sheet3!A:P,15,FALSE)</f>
        <v>0.217078200224494</v>
      </c>
      <c r="H902">
        <f>VLOOKUP(B902,Sheet3!A:P,16,FALSE)</f>
        <v>0.416150800392633</v>
      </c>
      <c r="I902">
        <f t="shared" si="31"/>
        <v>60.3333333333333</v>
      </c>
      <c r="J902">
        <f t="shared" si="32"/>
        <v>60.2170782002245</v>
      </c>
    </row>
    <row r="903" spans="1:10">
      <c r="A903">
        <v>902</v>
      </c>
      <c r="B903">
        <v>10</v>
      </c>
      <c r="C903">
        <v>60</v>
      </c>
      <c r="D903">
        <v>61</v>
      </c>
      <c r="E903">
        <v>60</v>
      </c>
      <c r="F903">
        <f>VLOOKUP(B903,Sheet3!A:P,14,FALSE)</f>
        <v>0.366770999382873</v>
      </c>
      <c r="G903">
        <f>VLOOKUP(B903,Sheet3!A:P,15,FALSE)</f>
        <v>0.217078200224494</v>
      </c>
      <c r="H903">
        <f>VLOOKUP(B903,Sheet3!A:P,16,FALSE)</f>
        <v>0.416150800392633</v>
      </c>
      <c r="I903">
        <f t="shared" si="31"/>
        <v>60.3333333333333</v>
      </c>
      <c r="J903">
        <f t="shared" si="32"/>
        <v>60.2170782002245</v>
      </c>
    </row>
    <row r="904" spans="1:10">
      <c r="A904">
        <v>903</v>
      </c>
      <c r="B904">
        <v>10</v>
      </c>
      <c r="C904">
        <v>60</v>
      </c>
      <c r="D904">
        <v>61</v>
      </c>
      <c r="E904">
        <v>60</v>
      </c>
      <c r="F904">
        <f>VLOOKUP(B904,Sheet3!A:P,14,FALSE)</f>
        <v>0.366770999382873</v>
      </c>
      <c r="G904">
        <f>VLOOKUP(B904,Sheet3!A:P,15,FALSE)</f>
        <v>0.217078200224494</v>
      </c>
      <c r="H904">
        <f>VLOOKUP(B904,Sheet3!A:P,16,FALSE)</f>
        <v>0.416150800392633</v>
      </c>
      <c r="I904">
        <f t="shared" si="31"/>
        <v>60.3333333333333</v>
      </c>
      <c r="J904">
        <f t="shared" si="32"/>
        <v>60.2170782002245</v>
      </c>
    </row>
    <row r="905" spans="1:10">
      <c r="A905">
        <v>904</v>
      </c>
      <c r="B905">
        <v>10</v>
      </c>
      <c r="C905">
        <v>60</v>
      </c>
      <c r="D905">
        <v>60</v>
      </c>
      <c r="E905">
        <v>61</v>
      </c>
      <c r="F905">
        <f>VLOOKUP(B905,Sheet3!A:P,14,FALSE)</f>
        <v>0.366770999382873</v>
      </c>
      <c r="G905">
        <f>VLOOKUP(B905,Sheet3!A:P,15,FALSE)</f>
        <v>0.217078200224494</v>
      </c>
      <c r="H905">
        <f>VLOOKUP(B905,Sheet3!A:P,16,FALSE)</f>
        <v>0.416150800392633</v>
      </c>
      <c r="I905">
        <f t="shared" si="31"/>
        <v>60.3333333333333</v>
      </c>
      <c r="J905">
        <f t="shared" si="32"/>
        <v>60.4161508003926</v>
      </c>
    </row>
    <row r="906" spans="1:10">
      <c r="A906">
        <v>905</v>
      </c>
      <c r="B906">
        <v>10</v>
      </c>
      <c r="C906">
        <v>60</v>
      </c>
      <c r="D906">
        <v>63</v>
      </c>
      <c r="E906">
        <v>60</v>
      </c>
      <c r="F906">
        <f>VLOOKUP(B906,Sheet3!A:P,14,FALSE)</f>
        <v>0.366770999382873</v>
      </c>
      <c r="G906">
        <f>VLOOKUP(B906,Sheet3!A:P,15,FALSE)</f>
        <v>0.217078200224494</v>
      </c>
      <c r="H906">
        <f>VLOOKUP(B906,Sheet3!A:P,16,FALSE)</f>
        <v>0.416150800392633</v>
      </c>
      <c r="I906">
        <f t="shared" si="31"/>
        <v>61</v>
      </c>
      <c r="J906">
        <f t="shared" si="32"/>
        <v>60.6512346006735</v>
      </c>
    </row>
    <row r="907" spans="1:10">
      <c r="A907">
        <v>906</v>
      </c>
      <c r="B907">
        <v>10</v>
      </c>
      <c r="C907">
        <v>65</v>
      </c>
      <c r="D907">
        <v>62</v>
      </c>
      <c r="E907">
        <v>60</v>
      </c>
      <c r="F907">
        <f>VLOOKUP(B907,Sheet3!A:P,14,FALSE)</f>
        <v>0.366770999382873</v>
      </c>
      <c r="G907">
        <f>VLOOKUP(B907,Sheet3!A:P,15,FALSE)</f>
        <v>0.217078200224494</v>
      </c>
      <c r="H907">
        <f>VLOOKUP(B907,Sheet3!A:P,16,FALSE)</f>
        <v>0.416150800392633</v>
      </c>
      <c r="I907">
        <f t="shared" si="31"/>
        <v>62.3333333333333</v>
      </c>
      <c r="J907">
        <f t="shared" si="32"/>
        <v>62.2680113973634</v>
      </c>
    </row>
    <row r="908" spans="1:10">
      <c r="A908">
        <v>907</v>
      </c>
      <c r="B908">
        <v>10</v>
      </c>
      <c r="C908">
        <v>63</v>
      </c>
      <c r="D908">
        <v>65</v>
      </c>
      <c r="E908">
        <v>60</v>
      </c>
      <c r="F908">
        <f>VLOOKUP(B908,Sheet3!A:P,14,FALSE)</f>
        <v>0.366770999382873</v>
      </c>
      <c r="G908">
        <f>VLOOKUP(B908,Sheet3!A:P,15,FALSE)</f>
        <v>0.217078200224494</v>
      </c>
      <c r="H908">
        <f>VLOOKUP(B908,Sheet3!A:P,16,FALSE)</f>
        <v>0.416150800392633</v>
      </c>
      <c r="I908">
        <f t="shared" si="31"/>
        <v>62.6666666666667</v>
      </c>
      <c r="J908">
        <f t="shared" si="32"/>
        <v>62.1857039992711</v>
      </c>
    </row>
    <row r="909" spans="1:10">
      <c r="A909">
        <v>908</v>
      </c>
      <c r="B909">
        <v>10</v>
      </c>
      <c r="C909">
        <v>66</v>
      </c>
      <c r="D909">
        <v>61</v>
      </c>
      <c r="E909">
        <v>63</v>
      </c>
      <c r="F909">
        <f>VLOOKUP(B909,Sheet3!A:P,14,FALSE)</f>
        <v>0.366770999382873</v>
      </c>
      <c r="G909">
        <f>VLOOKUP(B909,Sheet3!A:P,15,FALSE)</f>
        <v>0.217078200224494</v>
      </c>
      <c r="H909">
        <f>VLOOKUP(B909,Sheet3!A:P,16,FALSE)</f>
        <v>0.416150800392633</v>
      </c>
      <c r="I909">
        <f t="shared" si="31"/>
        <v>63.3333333333333</v>
      </c>
      <c r="J909">
        <f t="shared" si="32"/>
        <v>63.6661565976996</v>
      </c>
    </row>
    <row r="910" spans="1:10">
      <c r="A910">
        <v>909</v>
      </c>
      <c r="B910">
        <v>10</v>
      </c>
      <c r="C910">
        <v>65</v>
      </c>
      <c r="D910">
        <v>65</v>
      </c>
      <c r="E910">
        <v>65</v>
      </c>
      <c r="F910">
        <f>VLOOKUP(B910,Sheet3!A:P,14,FALSE)</f>
        <v>0.366770999382873</v>
      </c>
      <c r="G910">
        <f>VLOOKUP(B910,Sheet3!A:P,15,FALSE)</f>
        <v>0.217078200224494</v>
      </c>
      <c r="H910">
        <f>VLOOKUP(B910,Sheet3!A:P,16,FALSE)</f>
        <v>0.416150800392633</v>
      </c>
      <c r="I910">
        <f t="shared" si="31"/>
        <v>65</v>
      </c>
      <c r="J910">
        <f t="shared" si="32"/>
        <v>65</v>
      </c>
    </row>
    <row r="911" spans="1:10">
      <c r="A911">
        <v>910</v>
      </c>
      <c r="B911">
        <v>10</v>
      </c>
      <c r="C911">
        <v>65</v>
      </c>
      <c r="D911">
        <v>67</v>
      </c>
      <c r="E911">
        <v>69</v>
      </c>
      <c r="F911">
        <f>VLOOKUP(B911,Sheet3!A:P,14,FALSE)</f>
        <v>0.366770999382873</v>
      </c>
      <c r="G911">
        <f>VLOOKUP(B911,Sheet3!A:P,15,FALSE)</f>
        <v>0.217078200224494</v>
      </c>
      <c r="H911">
        <f>VLOOKUP(B911,Sheet3!A:P,16,FALSE)</f>
        <v>0.416150800392633</v>
      </c>
      <c r="I911">
        <f t="shared" si="31"/>
        <v>67</v>
      </c>
      <c r="J911">
        <f t="shared" si="32"/>
        <v>67.0987596020195</v>
      </c>
    </row>
    <row r="912" spans="1:10">
      <c r="A912">
        <v>911</v>
      </c>
      <c r="B912">
        <v>10</v>
      </c>
      <c r="C912">
        <v>69</v>
      </c>
      <c r="D912">
        <v>63</v>
      </c>
      <c r="E912">
        <v>70</v>
      </c>
      <c r="F912">
        <f>VLOOKUP(B912,Sheet3!A:P,14,FALSE)</f>
        <v>0.366770999382873</v>
      </c>
      <c r="G912">
        <f>VLOOKUP(B912,Sheet3!A:P,15,FALSE)</f>
        <v>0.217078200224494</v>
      </c>
      <c r="H912">
        <f>VLOOKUP(B912,Sheet3!A:P,16,FALSE)</f>
        <v>0.416150800392633</v>
      </c>
      <c r="I912">
        <f t="shared" si="31"/>
        <v>67.3333333333333</v>
      </c>
      <c r="J912">
        <f t="shared" si="32"/>
        <v>68.1136815990457</v>
      </c>
    </row>
    <row r="913" spans="1:10">
      <c r="A913">
        <v>912</v>
      </c>
      <c r="B913">
        <v>10</v>
      </c>
      <c r="C913">
        <v>70</v>
      </c>
      <c r="D913">
        <v>69</v>
      </c>
      <c r="E913">
        <v>64</v>
      </c>
      <c r="F913">
        <f>VLOOKUP(B913,Sheet3!A:P,14,FALSE)</f>
        <v>0.366770999382873</v>
      </c>
      <c r="G913">
        <f>VLOOKUP(B913,Sheet3!A:P,15,FALSE)</f>
        <v>0.217078200224494</v>
      </c>
      <c r="H913">
        <f>VLOOKUP(B913,Sheet3!A:P,16,FALSE)</f>
        <v>0.416150800392633</v>
      </c>
      <c r="I913">
        <f t="shared" si="31"/>
        <v>67.6666666666667</v>
      </c>
      <c r="J913">
        <f t="shared" si="32"/>
        <v>67.2860169974197</v>
      </c>
    </row>
    <row r="914" spans="1:10">
      <c r="A914">
        <v>913</v>
      </c>
      <c r="B914">
        <v>10</v>
      </c>
      <c r="C914">
        <v>69</v>
      </c>
      <c r="D914">
        <v>70</v>
      </c>
      <c r="E914">
        <v>64</v>
      </c>
      <c r="F914">
        <f>VLOOKUP(B914,Sheet3!A:P,14,FALSE)</f>
        <v>0.366770999382873</v>
      </c>
      <c r="G914">
        <f>VLOOKUP(B914,Sheet3!A:P,15,FALSE)</f>
        <v>0.217078200224494</v>
      </c>
      <c r="H914">
        <f>VLOOKUP(B914,Sheet3!A:P,16,FALSE)</f>
        <v>0.416150800392633</v>
      </c>
      <c r="I914">
        <f t="shared" si="31"/>
        <v>67.6666666666667</v>
      </c>
      <c r="J914">
        <f t="shared" si="32"/>
        <v>67.1363241982613</v>
      </c>
    </row>
    <row r="915" spans="1:10">
      <c r="A915">
        <v>914</v>
      </c>
      <c r="B915">
        <v>10</v>
      </c>
      <c r="C915">
        <v>70</v>
      </c>
      <c r="D915">
        <v>66</v>
      </c>
      <c r="E915">
        <v>67</v>
      </c>
      <c r="F915">
        <f>VLOOKUP(B915,Sheet3!A:P,14,FALSE)</f>
        <v>0.366770999382873</v>
      </c>
      <c r="G915">
        <f>VLOOKUP(B915,Sheet3!A:P,15,FALSE)</f>
        <v>0.217078200224494</v>
      </c>
      <c r="H915">
        <f>VLOOKUP(B915,Sheet3!A:P,16,FALSE)</f>
        <v>0.416150800392633</v>
      </c>
      <c r="I915">
        <f t="shared" si="31"/>
        <v>67.6666666666667</v>
      </c>
      <c r="J915">
        <f t="shared" si="32"/>
        <v>67.8832347979241</v>
      </c>
    </row>
    <row r="916" spans="1:10">
      <c r="A916">
        <v>915</v>
      </c>
      <c r="B916">
        <v>10</v>
      </c>
      <c r="C916">
        <v>70</v>
      </c>
      <c r="D916">
        <v>65</v>
      </c>
      <c r="E916">
        <v>68</v>
      </c>
      <c r="F916">
        <f>VLOOKUP(B916,Sheet3!A:P,14,FALSE)</f>
        <v>0.366770999382873</v>
      </c>
      <c r="G916">
        <f>VLOOKUP(B916,Sheet3!A:P,15,FALSE)</f>
        <v>0.217078200224494</v>
      </c>
      <c r="H916">
        <f>VLOOKUP(B916,Sheet3!A:P,16,FALSE)</f>
        <v>0.416150800392633</v>
      </c>
      <c r="I916">
        <f t="shared" si="31"/>
        <v>67.6666666666667</v>
      </c>
      <c r="J916">
        <f t="shared" si="32"/>
        <v>68.0823073980923</v>
      </c>
    </row>
    <row r="917" spans="1:10">
      <c r="A917">
        <v>916</v>
      </c>
      <c r="B917">
        <v>10</v>
      </c>
      <c r="C917">
        <v>75</v>
      </c>
      <c r="D917">
        <v>66</v>
      </c>
      <c r="E917">
        <v>65</v>
      </c>
      <c r="F917">
        <f>VLOOKUP(B917,Sheet3!A:P,14,FALSE)</f>
        <v>0.366770999382873</v>
      </c>
      <c r="G917">
        <f>VLOOKUP(B917,Sheet3!A:P,15,FALSE)</f>
        <v>0.217078200224494</v>
      </c>
      <c r="H917">
        <f>VLOOKUP(B917,Sheet3!A:P,16,FALSE)</f>
        <v>0.416150800392633</v>
      </c>
      <c r="I917">
        <f t="shared" si="31"/>
        <v>68.6666666666667</v>
      </c>
      <c r="J917">
        <f t="shared" si="32"/>
        <v>68.8847881940532</v>
      </c>
    </row>
    <row r="918" spans="1:10">
      <c r="A918">
        <v>917</v>
      </c>
      <c r="B918">
        <v>10</v>
      </c>
      <c r="C918">
        <v>66</v>
      </c>
      <c r="D918">
        <v>68</v>
      </c>
      <c r="E918">
        <v>72</v>
      </c>
      <c r="F918">
        <f>VLOOKUP(B918,Sheet3!A:P,14,FALSE)</f>
        <v>0.366770999382873</v>
      </c>
      <c r="G918">
        <f>VLOOKUP(B918,Sheet3!A:P,15,FALSE)</f>
        <v>0.217078200224494</v>
      </c>
      <c r="H918">
        <f>VLOOKUP(B918,Sheet3!A:P,16,FALSE)</f>
        <v>0.416150800392633</v>
      </c>
      <c r="I918">
        <f t="shared" si="31"/>
        <v>68.6666666666667</v>
      </c>
      <c r="J918">
        <f t="shared" si="32"/>
        <v>68.9310612028048</v>
      </c>
    </row>
    <row r="919" spans="1:10">
      <c r="A919">
        <v>918</v>
      </c>
      <c r="B919">
        <v>10</v>
      </c>
      <c r="C919">
        <v>70</v>
      </c>
      <c r="D919">
        <v>69</v>
      </c>
      <c r="E919">
        <v>68</v>
      </c>
      <c r="F919">
        <f>VLOOKUP(B919,Sheet3!A:P,14,FALSE)</f>
        <v>0.366770999382873</v>
      </c>
      <c r="G919">
        <f>VLOOKUP(B919,Sheet3!A:P,15,FALSE)</f>
        <v>0.217078200224494</v>
      </c>
      <c r="H919">
        <f>VLOOKUP(B919,Sheet3!A:P,16,FALSE)</f>
        <v>0.416150800392633</v>
      </c>
      <c r="I919">
        <f t="shared" si="31"/>
        <v>69</v>
      </c>
      <c r="J919">
        <f t="shared" si="32"/>
        <v>68.9506201989902</v>
      </c>
    </row>
    <row r="920" spans="1:10">
      <c r="A920">
        <v>919</v>
      </c>
      <c r="B920">
        <v>10</v>
      </c>
      <c r="C920">
        <v>74</v>
      </c>
      <c r="D920">
        <v>61</v>
      </c>
      <c r="E920">
        <v>73</v>
      </c>
      <c r="F920">
        <f>VLOOKUP(B920,Sheet3!A:P,14,FALSE)</f>
        <v>0.366770999382873</v>
      </c>
      <c r="G920">
        <f>VLOOKUP(B920,Sheet3!A:P,15,FALSE)</f>
        <v>0.217078200224494</v>
      </c>
      <c r="H920">
        <f>VLOOKUP(B920,Sheet3!A:P,16,FALSE)</f>
        <v>0.416150800392633</v>
      </c>
      <c r="I920">
        <f t="shared" si="31"/>
        <v>69.3333333333333</v>
      </c>
      <c r="J920">
        <f t="shared" si="32"/>
        <v>70.7618325966889</v>
      </c>
    </row>
    <row r="921" spans="1:10">
      <c r="A921">
        <v>920</v>
      </c>
      <c r="B921">
        <v>10</v>
      </c>
      <c r="C921">
        <v>60</v>
      </c>
      <c r="D921">
        <v>73</v>
      </c>
      <c r="E921">
        <v>75</v>
      </c>
      <c r="F921">
        <f>VLOOKUP(B921,Sheet3!A:P,14,FALSE)</f>
        <v>0.366770999382873</v>
      </c>
      <c r="G921">
        <f>VLOOKUP(B921,Sheet3!A:P,15,FALSE)</f>
        <v>0.217078200224494</v>
      </c>
      <c r="H921">
        <f>VLOOKUP(B921,Sheet3!A:P,16,FALSE)</f>
        <v>0.416150800392633</v>
      </c>
      <c r="I921">
        <f t="shared" si="31"/>
        <v>69.3333333333333</v>
      </c>
      <c r="J921">
        <f t="shared" si="32"/>
        <v>69.0642786088079</v>
      </c>
    </row>
    <row r="922" spans="1:10">
      <c r="A922">
        <v>921</v>
      </c>
      <c r="B922">
        <v>10</v>
      </c>
      <c r="C922">
        <v>61</v>
      </c>
      <c r="D922">
        <v>78</v>
      </c>
      <c r="E922">
        <v>70</v>
      </c>
      <c r="F922">
        <f>VLOOKUP(B922,Sheet3!A:P,14,FALSE)</f>
        <v>0.366770999382873</v>
      </c>
      <c r="G922">
        <f>VLOOKUP(B922,Sheet3!A:P,15,FALSE)</f>
        <v>0.217078200224494</v>
      </c>
      <c r="H922">
        <f>VLOOKUP(B922,Sheet3!A:P,16,FALSE)</f>
        <v>0.416150800392633</v>
      </c>
      <c r="I922">
        <f t="shared" si="31"/>
        <v>69.6666666666667</v>
      </c>
      <c r="J922">
        <f t="shared" si="32"/>
        <v>68.4356866073501</v>
      </c>
    </row>
    <row r="923" spans="1:10">
      <c r="A923">
        <v>922</v>
      </c>
      <c r="B923">
        <v>10</v>
      </c>
      <c r="C923">
        <v>71</v>
      </c>
      <c r="D923">
        <v>71</v>
      </c>
      <c r="E923">
        <v>68</v>
      </c>
      <c r="F923">
        <f>VLOOKUP(B923,Sheet3!A:P,14,FALSE)</f>
        <v>0.366770999382873</v>
      </c>
      <c r="G923">
        <f>VLOOKUP(B923,Sheet3!A:P,15,FALSE)</f>
        <v>0.217078200224494</v>
      </c>
      <c r="H923">
        <f>VLOOKUP(B923,Sheet3!A:P,16,FALSE)</f>
        <v>0.416150800392633</v>
      </c>
      <c r="I923">
        <f t="shared" si="31"/>
        <v>70</v>
      </c>
      <c r="J923">
        <f t="shared" si="32"/>
        <v>69.7515475988221</v>
      </c>
    </row>
    <row r="924" spans="1:10">
      <c r="A924">
        <v>923</v>
      </c>
      <c r="B924">
        <v>10</v>
      </c>
      <c r="C924">
        <v>70</v>
      </c>
      <c r="D924">
        <v>70</v>
      </c>
      <c r="E924">
        <v>70</v>
      </c>
      <c r="F924">
        <f>VLOOKUP(B924,Sheet3!A:P,14,FALSE)</f>
        <v>0.366770999382873</v>
      </c>
      <c r="G924">
        <f>VLOOKUP(B924,Sheet3!A:P,15,FALSE)</f>
        <v>0.217078200224494</v>
      </c>
      <c r="H924">
        <f>VLOOKUP(B924,Sheet3!A:P,16,FALSE)</f>
        <v>0.416150800392633</v>
      </c>
      <c r="I924">
        <f t="shared" si="31"/>
        <v>70</v>
      </c>
      <c r="J924">
        <f t="shared" si="32"/>
        <v>70</v>
      </c>
    </row>
    <row r="925" spans="1:10">
      <c r="A925">
        <v>924</v>
      </c>
      <c r="B925">
        <v>10</v>
      </c>
      <c r="C925">
        <v>61</v>
      </c>
      <c r="D925">
        <v>77</v>
      </c>
      <c r="E925">
        <v>73</v>
      </c>
      <c r="F925">
        <f>VLOOKUP(B925,Sheet3!A:P,14,FALSE)</f>
        <v>0.366770999382873</v>
      </c>
      <c r="G925">
        <f>VLOOKUP(B925,Sheet3!A:P,15,FALSE)</f>
        <v>0.217078200224494</v>
      </c>
      <c r="H925">
        <f>VLOOKUP(B925,Sheet3!A:P,16,FALSE)</f>
        <v>0.416150800392633</v>
      </c>
      <c r="I925">
        <f t="shared" si="31"/>
        <v>70.3333333333333</v>
      </c>
      <c r="J925">
        <f t="shared" si="32"/>
        <v>69.4670608083035</v>
      </c>
    </row>
    <row r="926" spans="1:10">
      <c r="A926">
        <v>925</v>
      </c>
      <c r="B926">
        <v>10</v>
      </c>
      <c r="C926">
        <v>68</v>
      </c>
      <c r="D926">
        <v>66</v>
      </c>
      <c r="E926">
        <v>77</v>
      </c>
      <c r="F926">
        <f>VLOOKUP(B926,Sheet3!A:P,14,FALSE)</f>
        <v>0.366770999382873</v>
      </c>
      <c r="G926">
        <f>VLOOKUP(B926,Sheet3!A:P,15,FALSE)</f>
        <v>0.217078200224494</v>
      </c>
      <c r="H926">
        <f>VLOOKUP(B926,Sheet3!A:P,16,FALSE)</f>
        <v>0.416150800392633</v>
      </c>
      <c r="I926">
        <f t="shared" si="31"/>
        <v>70.3333333333333</v>
      </c>
      <c r="J926">
        <f t="shared" si="32"/>
        <v>71.3112008030847</v>
      </c>
    </row>
    <row r="927" spans="1:10">
      <c r="A927">
        <v>926</v>
      </c>
      <c r="B927">
        <v>10</v>
      </c>
      <c r="C927">
        <v>78</v>
      </c>
      <c r="D927">
        <v>65</v>
      </c>
      <c r="E927">
        <v>70</v>
      </c>
      <c r="F927">
        <f>VLOOKUP(B927,Sheet3!A:P,14,FALSE)</f>
        <v>0.366770999382873</v>
      </c>
      <c r="G927">
        <f>VLOOKUP(B927,Sheet3!A:P,15,FALSE)</f>
        <v>0.217078200224494</v>
      </c>
      <c r="H927">
        <f>VLOOKUP(B927,Sheet3!A:P,16,FALSE)</f>
        <v>0.416150800392633</v>
      </c>
      <c r="I927">
        <f t="shared" si="31"/>
        <v>71</v>
      </c>
      <c r="J927">
        <f t="shared" si="32"/>
        <v>71.8487769939405</v>
      </c>
    </row>
    <row r="928" spans="1:10">
      <c r="A928">
        <v>927</v>
      </c>
      <c r="B928">
        <v>10</v>
      </c>
      <c r="C928">
        <v>68</v>
      </c>
      <c r="D928">
        <v>80</v>
      </c>
      <c r="E928">
        <v>66</v>
      </c>
      <c r="F928">
        <f>VLOOKUP(B928,Sheet3!A:P,14,FALSE)</f>
        <v>0.366770999382873</v>
      </c>
      <c r="G928">
        <f>VLOOKUP(B928,Sheet3!A:P,15,FALSE)</f>
        <v>0.217078200224494</v>
      </c>
      <c r="H928">
        <f>VLOOKUP(B928,Sheet3!A:P,16,FALSE)</f>
        <v>0.416150800392633</v>
      </c>
      <c r="I928">
        <f t="shared" si="31"/>
        <v>71.3333333333333</v>
      </c>
      <c r="J928">
        <f t="shared" si="32"/>
        <v>69.7726368019087</v>
      </c>
    </row>
    <row r="929" spans="1:10">
      <c r="A929">
        <v>928</v>
      </c>
      <c r="B929">
        <v>10</v>
      </c>
      <c r="C929">
        <v>73</v>
      </c>
      <c r="D929">
        <v>70</v>
      </c>
      <c r="E929">
        <v>71</v>
      </c>
      <c r="F929">
        <f>VLOOKUP(B929,Sheet3!A:P,14,FALSE)</f>
        <v>0.366770999382873</v>
      </c>
      <c r="G929">
        <f>VLOOKUP(B929,Sheet3!A:P,15,FALSE)</f>
        <v>0.217078200224494</v>
      </c>
      <c r="H929">
        <f>VLOOKUP(B929,Sheet3!A:P,16,FALSE)</f>
        <v>0.416150800392633</v>
      </c>
      <c r="I929">
        <f t="shared" si="31"/>
        <v>71.3333333333333</v>
      </c>
      <c r="J929">
        <f t="shared" si="32"/>
        <v>71.5164637985413</v>
      </c>
    </row>
    <row r="930" spans="1:10">
      <c r="A930">
        <v>929</v>
      </c>
      <c r="B930">
        <v>10</v>
      </c>
      <c r="C930">
        <v>73</v>
      </c>
      <c r="D930">
        <v>70</v>
      </c>
      <c r="E930">
        <v>71</v>
      </c>
      <c r="F930">
        <f>VLOOKUP(B930,Sheet3!A:P,14,FALSE)</f>
        <v>0.366770999382873</v>
      </c>
      <c r="G930">
        <f>VLOOKUP(B930,Sheet3!A:P,15,FALSE)</f>
        <v>0.217078200224494</v>
      </c>
      <c r="H930">
        <f>VLOOKUP(B930,Sheet3!A:P,16,FALSE)</f>
        <v>0.416150800392633</v>
      </c>
      <c r="I930">
        <f t="shared" si="31"/>
        <v>71.3333333333333</v>
      </c>
      <c r="J930">
        <f t="shared" si="32"/>
        <v>71.5164637985413</v>
      </c>
    </row>
    <row r="931" spans="1:10">
      <c r="A931">
        <v>930</v>
      </c>
      <c r="B931">
        <v>10</v>
      </c>
      <c r="C931">
        <v>75</v>
      </c>
      <c r="D931">
        <v>71</v>
      </c>
      <c r="E931">
        <v>69</v>
      </c>
      <c r="F931">
        <f>VLOOKUP(B931,Sheet3!A:P,14,FALSE)</f>
        <v>0.366770999382873</v>
      </c>
      <c r="G931">
        <f>VLOOKUP(B931,Sheet3!A:P,15,FALSE)</f>
        <v>0.217078200224494</v>
      </c>
      <c r="H931">
        <f>VLOOKUP(B931,Sheet3!A:P,16,FALSE)</f>
        <v>0.416150800392633</v>
      </c>
      <c r="I931">
        <f t="shared" si="31"/>
        <v>71.6666666666667</v>
      </c>
      <c r="J931">
        <f t="shared" si="32"/>
        <v>71.6347823967462</v>
      </c>
    </row>
    <row r="932" spans="1:10">
      <c r="A932">
        <v>931</v>
      </c>
      <c r="B932">
        <v>10</v>
      </c>
      <c r="C932">
        <v>71</v>
      </c>
      <c r="D932">
        <v>72</v>
      </c>
      <c r="E932">
        <v>72</v>
      </c>
      <c r="F932">
        <f>VLOOKUP(B932,Sheet3!A:P,14,FALSE)</f>
        <v>0.366770999382873</v>
      </c>
      <c r="G932">
        <f>VLOOKUP(B932,Sheet3!A:P,15,FALSE)</f>
        <v>0.217078200224494</v>
      </c>
      <c r="H932">
        <f>VLOOKUP(B932,Sheet3!A:P,16,FALSE)</f>
        <v>0.416150800392633</v>
      </c>
      <c r="I932">
        <f t="shared" si="31"/>
        <v>71.6666666666667</v>
      </c>
      <c r="J932">
        <f t="shared" si="32"/>
        <v>71.6332290006171</v>
      </c>
    </row>
    <row r="933" spans="1:10">
      <c r="A933">
        <v>932</v>
      </c>
      <c r="B933">
        <v>10</v>
      </c>
      <c r="C933">
        <v>76</v>
      </c>
      <c r="D933">
        <v>71</v>
      </c>
      <c r="E933">
        <v>70</v>
      </c>
      <c r="F933">
        <f>VLOOKUP(B933,Sheet3!A:P,14,FALSE)</f>
        <v>0.366770999382873</v>
      </c>
      <c r="G933">
        <f>VLOOKUP(B933,Sheet3!A:P,15,FALSE)</f>
        <v>0.217078200224494</v>
      </c>
      <c r="H933">
        <f>VLOOKUP(B933,Sheet3!A:P,16,FALSE)</f>
        <v>0.416150800392633</v>
      </c>
      <c r="I933">
        <f t="shared" si="31"/>
        <v>72.3333333333333</v>
      </c>
      <c r="J933">
        <f t="shared" si="32"/>
        <v>72.4177041965217</v>
      </c>
    </row>
    <row r="934" spans="1:10">
      <c r="A934">
        <v>933</v>
      </c>
      <c r="B934">
        <v>10</v>
      </c>
      <c r="C934">
        <v>70</v>
      </c>
      <c r="D934">
        <v>72</v>
      </c>
      <c r="E934">
        <v>76</v>
      </c>
      <c r="F934">
        <f>VLOOKUP(B934,Sheet3!A:P,14,FALSE)</f>
        <v>0.366770999382873</v>
      </c>
      <c r="G934">
        <f>VLOOKUP(B934,Sheet3!A:P,15,FALSE)</f>
        <v>0.217078200224494</v>
      </c>
      <c r="H934">
        <f>VLOOKUP(B934,Sheet3!A:P,16,FALSE)</f>
        <v>0.416150800392633</v>
      </c>
      <c r="I934">
        <f t="shared" si="31"/>
        <v>72.6666666666667</v>
      </c>
      <c r="J934">
        <f t="shared" si="32"/>
        <v>72.9310612028048</v>
      </c>
    </row>
    <row r="935" spans="1:10">
      <c r="A935">
        <v>934</v>
      </c>
      <c r="B935">
        <v>10</v>
      </c>
      <c r="C935">
        <v>60</v>
      </c>
      <c r="D935">
        <v>75</v>
      </c>
      <c r="E935">
        <v>83</v>
      </c>
      <c r="F935">
        <f>VLOOKUP(B935,Sheet3!A:P,14,FALSE)</f>
        <v>0.366770999382873</v>
      </c>
      <c r="G935">
        <f>VLOOKUP(B935,Sheet3!A:P,15,FALSE)</f>
        <v>0.217078200224494</v>
      </c>
      <c r="H935">
        <f>VLOOKUP(B935,Sheet3!A:P,16,FALSE)</f>
        <v>0.416150800392633</v>
      </c>
      <c r="I935">
        <f t="shared" si="31"/>
        <v>72.6666666666667</v>
      </c>
      <c r="J935">
        <f t="shared" si="32"/>
        <v>72.827641412398</v>
      </c>
    </row>
    <row r="936" spans="1:10">
      <c r="A936">
        <v>935</v>
      </c>
      <c r="B936">
        <v>10</v>
      </c>
      <c r="C936">
        <v>73</v>
      </c>
      <c r="D936">
        <v>70</v>
      </c>
      <c r="E936">
        <v>76</v>
      </c>
      <c r="F936">
        <f>VLOOKUP(B936,Sheet3!A:P,14,FALSE)</f>
        <v>0.366770999382873</v>
      </c>
      <c r="G936">
        <f>VLOOKUP(B936,Sheet3!A:P,15,FALSE)</f>
        <v>0.217078200224494</v>
      </c>
      <c r="H936">
        <f>VLOOKUP(B936,Sheet3!A:P,16,FALSE)</f>
        <v>0.416150800392633</v>
      </c>
      <c r="I936">
        <f t="shared" si="31"/>
        <v>73</v>
      </c>
      <c r="J936">
        <f t="shared" si="32"/>
        <v>73.5972178005044</v>
      </c>
    </row>
    <row r="937" spans="1:10">
      <c r="A937">
        <v>936</v>
      </c>
      <c r="B937">
        <v>10</v>
      </c>
      <c r="C937">
        <v>73</v>
      </c>
      <c r="D937">
        <v>77</v>
      </c>
      <c r="E937">
        <v>71</v>
      </c>
      <c r="F937">
        <f>VLOOKUP(B937,Sheet3!A:P,14,FALSE)</f>
        <v>0.366770999382873</v>
      </c>
      <c r="G937">
        <f>VLOOKUP(B937,Sheet3!A:P,15,FALSE)</f>
        <v>0.217078200224494</v>
      </c>
      <c r="H937">
        <f>VLOOKUP(B937,Sheet3!A:P,16,FALSE)</f>
        <v>0.416150800392633</v>
      </c>
      <c r="I937">
        <f t="shared" si="31"/>
        <v>73.6666666666667</v>
      </c>
      <c r="J937">
        <f t="shared" si="32"/>
        <v>73.0360112001127</v>
      </c>
    </row>
    <row r="938" spans="1:10">
      <c r="A938">
        <v>937</v>
      </c>
      <c r="B938">
        <v>10</v>
      </c>
      <c r="C938">
        <v>88</v>
      </c>
      <c r="D938">
        <v>60</v>
      </c>
      <c r="E938">
        <v>73</v>
      </c>
      <c r="F938">
        <f>VLOOKUP(B938,Sheet3!A:P,14,FALSE)</f>
        <v>0.366770999382873</v>
      </c>
      <c r="G938">
        <f>VLOOKUP(B938,Sheet3!A:P,15,FALSE)</f>
        <v>0.217078200224494</v>
      </c>
      <c r="H938">
        <f>VLOOKUP(B938,Sheet3!A:P,16,FALSE)</f>
        <v>0.416150800392633</v>
      </c>
      <c r="I938">
        <f t="shared" si="31"/>
        <v>73.6666666666667</v>
      </c>
      <c r="J938">
        <f t="shared" si="32"/>
        <v>75.6795483878247</v>
      </c>
    </row>
    <row r="939" spans="1:10">
      <c r="A939">
        <v>938</v>
      </c>
      <c r="B939">
        <v>10</v>
      </c>
      <c r="C939">
        <v>71</v>
      </c>
      <c r="D939">
        <v>80</v>
      </c>
      <c r="E939">
        <v>71</v>
      </c>
      <c r="F939">
        <f>VLOOKUP(B939,Sheet3!A:P,14,FALSE)</f>
        <v>0.366770999382873</v>
      </c>
      <c r="G939">
        <f>VLOOKUP(B939,Sheet3!A:P,15,FALSE)</f>
        <v>0.217078200224494</v>
      </c>
      <c r="H939">
        <f>VLOOKUP(B939,Sheet3!A:P,16,FALSE)</f>
        <v>0.416150800392633</v>
      </c>
      <c r="I939">
        <f t="shared" si="31"/>
        <v>74</v>
      </c>
      <c r="J939">
        <f t="shared" si="32"/>
        <v>72.9537038020204</v>
      </c>
    </row>
    <row r="940" spans="1:10">
      <c r="A940">
        <v>939</v>
      </c>
      <c r="B940">
        <v>10</v>
      </c>
      <c r="C940">
        <v>75</v>
      </c>
      <c r="D940">
        <v>73</v>
      </c>
      <c r="E940">
        <v>74</v>
      </c>
      <c r="F940">
        <f>VLOOKUP(B940,Sheet3!A:P,14,FALSE)</f>
        <v>0.366770999382873</v>
      </c>
      <c r="G940">
        <f>VLOOKUP(B940,Sheet3!A:P,15,FALSE)</f>
        <v>0.217078200224494</v>
      </c>
      <c r="H940">
        <f>VLOOKUP(B940,Sheet3!A:P,16,FALSE)</f>
        <v>0.416150800392633</v>
      </c>
      <c r="I940">
        <f t="shared" si="31"/>
        <v>74</v>
      </c>
      <c r="J940">
        <f t="shared" si="32"/>
        <v>74.1496927991584</v>
      </c>
    </row>
    <row r="941" spans="1:10">
      <c r="A941">
        <v>940</v>
      </c>
      <c r="B941">
        <v>10</v>
      </c>
      <c r="C941">
        <v>76</v>
      </c>
      <c r="D941">
        <v>78</v>
      </c>
      <c r="E941">
        <v>69</v>
      </c>
      <c r="F941">
        <f>VLOOKUP(B941,Sheet3!A:P,14,FALSE)</f>
        <v>0.366770999382873</v>
      </c>
      <c r="G941">
        <f>VLOOKUP(B941,Sheet3!A:P,15,FALSE)</f>
        <v>0.217078200224494</v>
      </c>
      <c r="H941">
        <f>VLOOKUP(B941,Sheet3!A:P,16,FALSE)</f>
        <v>0.416150800392633</v>
      </c>
      <c r="I941">
        <f t="shared" si="31"/>
        <v>74.3333333333333</v>
      </c>
      <c r="J941">
        <f t="shared" si="32"/>
        <v>73.5211007977006</v>
      </c>
    </row>
    <row r="942" spans="1:10">
      <c r="A942">
        <v>941</v>
      </c>
      <c r="B942">
        <v>10</v>
      </c>
      <c r="C942">
        <v>78</v>
      </c>
      <c r="D942">
        <v>70</v>
      </c>
      <c r="E942">
        <v>75</v>
      </c>
      <c r="F942">
        <f>VLOOKUP(B942,Sheet3!A:P,14,FALSE)</f>
        <v>0.366770999382873</v>
      </c>
      <c r="G942">
        <f>VLOOKUP(B942,Sheet3!A:P,15,FALSE)</f>
        <v>0.217078200224494</v>
      </c>
      <c r="H942">
        <f>VLOOKUP(B942,Sheet3!A:P,16,FALSE)</f>
        <v>0.416150800392633</v>
      </c>
      <c r="I942">
        <f t="shared" si="31"/>
        <v>74.3333333333333</v>
      </c>
      <c r="J942">
        <f t="shared" si="32"/>
        <v>75.0149219970261</v>
      </c>
    </row>
    <row r="943" spans="1:10">
      <c r="A943">
        <v>942</v>
      </c>
      <c r="B943">
        <v>10</v>
      </c>
      <c r="C943">
        <v>78</v>
      </c>
      <c r="D943">
        <v>70</v>
      </c>
      <c r="E943">
        <v>75</v>
      </c>
      <c r="F943">
        <f>VLOOKUP(B943,Sheet3!A:P,14,FALSE)</f>
        <v>0.366770999382873</v>
      </c>
      <c r="G943">
        <f>VLOOKUP(B943,Sheet3!A:P,15,FALSE)</f>
        <v>0.217078200224494</v>
      </c>
      <c r="H943">
        <f>VLOOKUP(B943,Sheet3!A:P,16,FALSE)</f>
        <v>0.416150800392633</v>
      </c>
      <c r="I943">
        <f t="shared" si="31"/>
        <v>74.3333333333333</v>
      </c>
      <c r="J943">
        <f t="shared" si="32"/>
        <v>75.0149219970261</v>
      </c>
    </row>
    <row r="944" spans="1:10">
      <c r="A944">
        <v>943</v>
      </c>
      <c r="B944">
        <v>10</v>
      </c>
      <c r="C944">
        <v>76</v>
      </c>
      <c r="D944">
        <v>72</v>
      </c>
      <c r="E944">
        <v>75</v>
      </c>
      <c r="F944">
        <f>VLOOKUP(B944,Sheet3!A:P,14,FALSE)</f>
        <v>0.366770999382873</v>
      </c>
      <c r="G944">
        <f>VLOOKUP(B944,Sheet3!A:P,15,FALSE)</f>
        <v>0.217078200224494</v>
      </c>
      <c r="H944">
        <f>VLOOKUP(B944,Sheet3!A:P,16,FALSE)</f>
        <v>0.416150800392633</v>
      </c>
      <c r="I944">
        <f t="shared" si="31"/>
        <v>74.3333333333333</v>
      </c>
      <c r="J944">
        <f t="shared" si="32"/>
        <v>74.7155363987094</v>
      </c>
    </row>
    <row r="945" spans="1:10">
      <c r="A945">
        <v>944</v>
      </c>
      <c r="B945">
        <v>10</v>
      </c>
      <c r="C945">
        <v>73</v>
      </c>
      <c r="D945">
        <v>75</v>
      </c>
      <c r="E945">
        <v>75</v>
      </c>
      <c r="F945">
        <f>VLOOKUP(B945,Sheet3!A:P,14,FALSE)</f>
        <v>0.366770999382873</v>
      </c>
      <c r="G945">
        <f>VLOOKUP(B945,Sheet3!A:P,15,FALSE)</f>
        <v>0.217078200224494</v>
      </c>
      <c r="H945">
        <f>VLOOKUP(B945,Sheet3!A:P,16,FALSE)</f>
        <v>0.416150800392633</v>
      </c>
      <c r="I945">
        <f t="shared" si="31"/>
        <v>74.3333333333333</v>
      </c>
      <c r="J945">
        <f t="shared" si="32"/>
        <v>74.2664580012343</v>
      </c>
    </row>
    <row r="946" spans="1:10">
      <c r="A946">
        <v>945</v>
      </c>
      <c r="B946">
        <v>10</v>
      </c>
      <c r="C946">
        <v>71</v>
      </c>
      <c r="D946">
        <v>76</v>
      </c>
      <c r="E946">
        <v>76</v>
      </c>
      <c r="F946">
        <f>VLOOKUP(B946,Sheet3!A:P,14,FALSE)</f>
        <v>0.366770999382873</v>
      </c>
      <c r="G946">
        <f>VLOOKUP(B946,Sheet3!A:P,15,FALSE)</f>
        <v>0.217078200224494</v>
      </c>
      <c r="H946">
        <f>VLOOKUP(B946,Sheet3!A:P,16,FALSE)</f>
        <v>0.416150800392633</v>
      </c>
      <c r="I946">
        <f t="shared" si="31"/>
        <v>74.3333333333333</v>
      </c>
      <c r="J946">
        <f t="shared" si="32"/>
        <v>74.1661450030856</v>
      </c>
    </row>
    <row r="947" spans="1:10">
      <c r="A947">
        <v>946</v>
      </c>
      <c r="B947">
        <v>10</v>
      </c>
      <c r="C947">
        <v>92</v>
      </c>
      <c r="D947">
        <v>62</v>
      </c>
      <c r="E947">
        <v>70</v>
      </c>
      <c r="F947">
        <f>VLOOKUP(B947,Sheet3!A:P,14,FALSE)</f>
        <v>0.366770999382873</v>
      </c>
      <c r="G947">
        <f>VLOOKUP(B947,Sheet3!A:P,15,FALSE)</f>
        <v>0.217078200224494</v>
      </c>
      <c r="H947">
        <f>VLOOKUP(B947,Sheet3!A:P,16,FALSE)</f>
        <v>0.416150800392633</v>
      </c>
      <c r="I947">
        <f t="shared" si="31"/>
        <v>74.6666666666667</v>
      </c>
      <c r="J947">
        <f t="shared" si="32"/>
        <v>76.3323363846273</v>
      </c>
    </row>
    <row r="948" spans="1:10">
      <c r="A948">
        <v>947</v>
      </c>
      <c r="B948">
        <v>10</v>
      </c>
      <c r="C948">
        <v>76</v>
      </c>
      <c r="D948">
        <v>77</v>
      </c>
      <c r="E948">
        <v>71</v>
      </c>
      <c r="F948">
        <f>VLOOKUP(B948,Sheet3!A:P,14,FALSE)</f>
        <v>0.366770999382873</v>
      </c>
      <c r="G948">
        <f>VLOOKUP(B948,Sheet3!A:P,15,FALSE)</f>
        <v>0.217078200224494</v>
      </c>
      <c r="H948">
        <f>VLOOKUP(B948,Sheet3!A:P,16,FALSE)</f>
        <v>0.416150800392633</v>
      </c>
      <c r="I948">
        <f t="shared" si="31"/>
        <v>74.6666666666667</v>
      </c>
      <c r="J948">
        <f t="shared" si="32"/>
        <v>74.1363241982613</v>
      </c>
    </row>
    <row r="949" spans="1:10">
      <c r="A949">
        <v>948</v>
      </c>
      <c r="B949">
        <v>10</v>
      </c>
      <c r="C949">
        <v>75</v>
      </c>
      <c r="D949">
        <v>76</v>
      </c>
      <c r="E949">
        <v>73</v>
      </c>
      <c r="F949">
        <f>VLOOKUP(B949,Sheet3!A:P,14,FALSE)</f>
        <v>0.366770999382873</v>
      </c>
      <c r="G949">
        <f>VLOOKUP(B949,Sheet3!A:P,15,FALSE)</f>
        <v>0.217078200224494</v>
      </c>
      <c r="H949">
        <f>VLOOKUP(B949,Sheet3!A:P,16,FALSE)</f>
        <v>0.416150800392633</v>
      </c>
      <c r="I949">
        <f t="shared" si="31"/>
        <v>74.6666666666667</v>
      </c>
      <c r="J949">
        <f t="shared" si="32"/>
        <v>74.3847765994392</v>
      </c>
    </row>
    <row r="950" spans="1:10">
      <c r="A950">
        <v>949</v>
      </c>
      <c r="B950">
        <v>10</v>
      </c>
      <c r="C950">
        <v>78</v>
      </c>
      <c r="D950">
        <v>70</v>
      </c>
      <c r="E950">
        <v>76</v>
      </c>
      <c r="F950">
        <f>VLOOKUP(B950,Sheet3!A:P,14,FALSE)</f>
        <v>0.366770999382873</v>
      </c>
      <c r="G950">
        <f>VLOOKUP(B950,Sheet3!A:P,15,FALSE)</f>
        <v>0.217078200224494</v>
      </c>
      <c r="H950">
        <f>VLOOKUP(B950,Sheet3!A:P,16,FALSE)</f>
        <v>0.416150800392633</v>
      </c>
      <c r="I950">
        <f t="shared" si="31"/>
        <v>74.6666666666667</v>
      </c>
      <c r="J950">
        <f t="shared" si="32"/>
        <v>75.4310727974188</v>
      </c>
    </row>
    <row r="951" spans="1:10">
      <c r="A951">
        <v>950</v>
      </c>
      <c r="B951">
        <v>10</v>
      </c>
      <c r="C951">
        <v>80</v>
      </c>
      <c r="D951">
        <v>74</v>
      </c>
      <c r="E951">
        <v>71</v>
      </c>
      <c r="F951">
        <f>VLOOKUP(B951,Sheet3!A:P,14,FALSE)</f>
        <v>0.366770999382873</v>
      </c>
      <c r="G951">
        <f>VLOOKUP(B951,Sheet3!A:P,15,FALSE)</f>
        <v>0.217078200224494</v>
      </c>
      <c r="H951">
        <f>VLOOKUP(B951,Sheet3!A:P,16,FALSE)</f>
        <v>0.416150800392633</v>
      </c>
      <c r="I951">
        <f t="shared" si="31"/>
        <v>75</v>
      </c>
      <c r="J951">
        <f t="shared" si="32"/>
        <v>74.9521735951193</v>
      </c>
    </row>
    <row r="952" spans="1:10">
      <c r="A952">
        <v>951</v>
      </c>
      <c r="B952">
        <v>10</v>
      </c>
      <c r="C952">
        <v>72</v>
      </c>
      <c r="D952">
        <v>77</v>
      </c>
      <c r="E952">
        <v>76</v>
      </c>
      <c r="F952">
        <f>VLOOKUP(B952,Sheet3!A:P,14,FALSE)</f>
        <v>0.366770999382873</v>
      </c>
      <c r="G952">
        <f>VLOOKUP(B952,Sheet3!A:P,15,FALSE)</f>
        <v>0.217078200224494</v>
      </c>
      <c r="H952">
        <f>VLOOKUP(B952,Sheet3!A:P,16,FALSE)</f>
        <v>0.416150800392633</v>
      </c>
      <c r="I952">
        <f t="shared" si="31"/>
        <v>75</v>
      </c>
      <c r="J952">
        <f t="shared" si="32"/>
        <v>74.749994202693</v>
      </c>
    </row>
    <row r="953" spans="1:10">
      <c r="A953">
        <v>952</v>
      </c>
      <c r="B953">
        <v>10</v>
      </c>
      <c r="C953">
        <v>70</v>
      </c>
      <c r="D953">
        <v>76</v>
      </c>
      <c r="E953">
        <v>79</v>
      </c>
      <c r="F953">
        <f>VLOOKUP(B953,Sheet3!A:P,14,FALSE)</f>
        <v>0.366770999382873</v>
      </c>
      <c r="G953">
        <f>VLOOKUP(B953,Sheet3!A:P,15,FALSE)</f>
        <v>0.217078200224494</v>
      </c>
      <c r="H953">
        <f>VLOOKUP(B953,Sheet3!A:P,16,FALSE)</f>
        <v>0.416150800392633</v>
      </c>
      <c r="I953">
        <f t="shared" si="31"/>
        <v>75</v>
      </c>
      <c r="J953">
        <f t="shared" si="32"/>
        <v>75.0478264048807</v>
      </c>
    </row>
    <row r="954" spans="1:10">
      <c r="A954">
        <v>953</v>
      </c>
      <c r="B954">
        <v>10</v>
      </c>
      <c r="C954">
        <v>60</v>
      </c>
      <c r="D954">
        <v>78</v>
      </c>
      <c r="E954">
        <v>87</v>
      </c>
      <c r="F954">
        <f>VLOOKUP(B954,Sheet3!A:P,14,FALSE)</f>
        <v>0.366770999382873</v>
      </c>
      <c r="G954">
        <f>VLOOKUP(B954,Sheet3!A:P,15,FALSE)</f>
        <v>0.217078200224494</v>
      </c>
      <c r="H954">
        <f>VLOOKUP(B954,Sheet3!A:P,16,FALSE)</f>
        <v>0.416150800392633</v>
      </c>
      <c r="I954">
        <f t="shared" si="31"/>
        <v>75</v>
      </c>
      <c r="J954">
        <f t="shared" si="32"/>
        <v>75.143479214642</v>
      </c>
    </row>
    <row r="955" spans="1:10">
      <c r="A955">
        <v>954</v>
      </c>
      <c r="B955">
        <v>10</v>
      </c>
      <c r="C955">
        <v>80</v>
      </c>
      <c r="D955">
        <v>74</v>
      </c>
      <c r="E955">
        <v>72</v>
      </c>
      <c r="F955">
        <f>VLOOKUP(B955,Sheet3!A:P,14,FALSE)</f>
        <v>0.366770999382873</v>
      </c>
      <c r="G955">
        <f>VLOOKUP(B955,Sheet3!A:P,15,FALSE)</f>
        <v>0.217078200224494</v>
      </c>
      <c r="H955">
        <f>VLOOKUP(B955,Sheet3!A:P,16,FALSE)</f>
        <v>0.416150800392633</v>
      </c>
      <c r="I955">
        <f t="shared" si="31"/>
        <v>75.3333333333333</v>
      </c>
      <c r="J955">
        <f t="shared" si="32"/>
        <v>75.368324395512</v>
      </c>
    </row>
    <row r="956" spans="1:10">
      <c r="A956">
        <v>955</v>
      </c>
      <c r="B956">
        <v>10</v>
      </c>
      <c r="C956">
        <v>65</v>
      </c>
      <c r="D956">
        <v>88</v>
      </c>
      <c r="E956">
        <v>73</v>
      </c>
      <c r="F956">
        <f>VLOOKUP(B956,Sheet3!A:P,14,FALSE)</f>
        <v>0.366770999382873</v>
      </c>
      <c r="G956">
        <f>VLOOKUP(B956,Sheet3!A:P,15,FALSE)</f>
        <v>0.217078200224494</v>
      </c>
      <c r="H956">
        <f>VLOOKUP(B956,Sheet3!A:P,16,FALSE)</f>
        <v>0.416150800392633</v>
      </c>
      <c r="I956">
        <f t="shared" si="31"/>
        <v>75.3333333333333</v>
      </c>
      <c r="J956">
        <f t="shared" si="32"/>
        <v>73.3220050083044</v>
      </c>
    </row>
    <row r="957" spans="1:10">
      <c r="A957">
        <v>956</v>
      </c>
      <c r="B957">
        <v>10</v>
      </c>
      <c r="C957">
        <v>77</v>
      </c>
      <c r="D957">
        <v>75</v>
      </c>
      <c r="E957">
        <v>74</v>
      </c>
      <c r="F957">
        <f>VLOOKUP(B957,Sheet3!A:P,14,FALSE)</f>
        <v>0.366770999382873</v>
      </c>
      <c r="G957">
        <f>VLOOKUP(B957,Sheet3!A:P,15,FALSE)</f>
        <v>0.217078200224494</v>
      </c>
      <c r="H957">
        <f>VLOOKUP(B957,Sheet3!A:P,16,FALSE)</f>
        <v>0.416150800392633</v>
      </c>
      <c r="I957">
        <f t="shared" si="31"/>
        <v>75.3333333333333</v>
      </c>
      <c r="J957">
        <f t="shared" si="32"/>
        <v>75.3173911983731</v>
      </c>
    </row>
    <row r="958" spans="1:10">
      <c r="A958">
        <v>957</v>
      </c>
      <c r="B958">
        <v>10</v>
      </c>
      <c r="C958">
        <v>71</v>
      </c>
      <c r="D958">
        <v>80</v>
      </c>
      <c r="E958">
        <v>75</v>
      </c>
      <c r="F958">
        <f>VLOOKUP(B958,Sheet3!A:P,14,FALSE)</f>
        <v>0.366770999382873</v>
      </c>
      <c r="G958">
        <f>VLOOKUP(B958,Sheet3!A:P,15,FALSE)</f>
        <v>0.217078200224494</v>
      </c>
      <c r="H958">
        <f>VLOOKUP(B958,Sheet3!A:P,16,FALSE)</f>
        <v>0.416150800392633</v>
      </c>
      <c r="I958">
        <f t="shared" si="31"/>
        <v>75.3333333333333</v>
      </c>
      <c r="J958">
        <f t="shared" si="32"/>
        <v>74.618307003591</v>
      </c>
    </row>
    <row r="959" spans="1:10">
      <c r="A959">
        <v>958</v>
      </c>
      <c r="B959">
        <v>10</v>
      </c>
      <c r="C959">
        <v>78</v>
      </c>
      <c r="D959">
        <v>72</v>
      </c>
      <c r="E959">
        <v>76</v>
      </c>
      <c r="F959">
        <f>VLOOKUP(B959,Sheet3!A:P,14,FALSE)</f>
        <v>0.366770999382873</v>
      </c>
      <c r="G959">
        <f>VLOOKUP(B959,Sheet3!A:P,15,FALSE)</f>
        <v>0.217078200224494</v>
      </c>
      <c r="H959">
        <f>VLOOKUP(B959,Sheet3!A:P,16,FALSE)</f>
        <v>0.416150800392633</v>
      </c>
      <c r="I959">
        <f t="shared" si="31"/>
        <v>75.3333333333333</v>
      </c>
      <c r="J959">
        <f t="shared" si="32"/>
        <v>75.8652291978678</v>
      </c>
    </row>
    <row r="960" spans="1:10">
      <c r="A960">
        <v>959</v>
      </c>
      <c r="B960">
        <v>10</v>
      </c>
      <c r="C960">
        <v>72</v>
      </c>
      <c r="D960">
        <v>70</v>
      </c>
      <c r="E960">
        <v>84</v>
      </c>
      <c r="F960">
        <f>VLOOKUP(B960,Sheet3!A:P,14,FALSE)</f>
        <v>0.366770999382873</v>
      </c>
      <c r="G960">
        <f>VLOOKUP(B960,Sheet3!A:P,15,FALSE)</f>
        <v>0.217078200224494</v>
      </c>
      <c r="H960">
        <f>VLOOKUP(B960,Sheet3!A:P,16,FALSE)</f>
        <v>0.416150800392633</v>
      </c>
      <c r="I960">
        <f t="shared" si="31"/>
        <v>75.3333333333333</v>
      </c>
      <c r="J960">
        <f t="shared" si="32"/>
        <v>76.5596532042626</v>
      </c>
    </row>
    <row r="961" spans="1:10">
      <c r="A961">
        <v>960</v>
      </c>
      <c r="B961">
        <v>10</v>
      </c>
      <c r="C961">
        <v>75</v>
      </c>
      <c r="D961">
        <v>73</v>
      </c>
      <c r="E961">
        <v>79</v>
      </c>
      <c r="F961">
        <f>VLOOKUP(B961,Sheet3!A:P,14,FALSE)</f>
        <v>0.366770999382873</v>
      </c>
      <c r="G961">
        <f>VLOOKUP(B961,Sheet3!A:P,15,FALSE)</f>
        <v>0.217078200224494</v>
      </c>
      <c r="H961">
        <f>VLOOKUP(B961,Sheet3!A:P,16,FALSE)</f>
        <v>0.416150800392633</v>
      </c>
      <c r="I961">
        <f t="shared" si="31"/>
        <v>75.6666666666667</v>
      </c>
      <c r="J961">
        <f t="shared" si="32"/>
        <v>76.2304468011215</v>
      </c>
    </row>
    <row r="962" spans="1:10">
      <c r="A962">
        <v>961</v>
      </c>
      <c r="B962">
        <v>10</v>
      </c>
      <c r="C962">
        <v>79</v>
      </c>
      <c r="D962">
        <v>75</v>
      </c>
      <c r="E962">
        <v>75</v>
      </c>
      <c r="F962">
        <f>VLOOKUP(B962,Sheet3!A:P,14,FALSE)</f>
        <v>0.366770999382873</v>
      </c>
      <c r="G962">
        <f>VLOOKUP(B962,Sheet3!A:P,15,FALSE)</f>
        <v>0.217078200224494</v>
      </c>
      <c r="H962">
        <f>VLOOKUP(B962,Sheet3!A:P,16,FALSE)</f>
        <v>0.416150800392633</v>
      </c>
      <c r="I962">
        <f t="shared" si="31"/>
        <v>76.3333333333333</v>
      </c>
      <c r="J962">
        <f t="shared" si="32"/>
        <v>76.4670839975315</v>
      </c>
    </row>
    <row r="963" spans="1:10">
      <c r="A963">
        <v>962</v>
      </c>
      <c r="B963">
        <v>10</v>
      </c>
      <c r="C963">
        <v>75</v>
      </c>
      <c r="D963">
        <v>77</v>
      </c>
      <c r="E963">
        <v>77</v>
      </c>
      <c r="F963">
        <f>VLOOKUP(B963,Sheet3!A:P,14,FALSE)</f>
        <v>0.366770999382873</v>
      </c>
      <c r="G963">
        <f>VLOOKUP(B963,Sheet3!A:P,15,FALSE)</f>
        <v>0.217078200224494</v>
      </c>
      <c r="H963">
        <f>VLOOKUP(B963,Sheet3!A:P,16,FALSE)</f>
        <v>0.416150800392633</v>
      </c>
      <c r="I963">
        <f t="shared" ref="I963:I1026" si="33">AVERAGE(C963:E963)</f>
        <v>76.3333333333333</v>
      </c>
      <c r="J963">
        <f t="shared" si="32"/>
        <v>76.2664580012343</v>
      </c>
    </row>
    <row r="964" spans="1:10">
      <c r="A964">
        <v>963</v>
      </c>
      <c r="B964">
        <v>10</v>
      </c>
      <c r="C964">
        <v>80</v>
      </c>
      <c r="D964">
        <v>78</v>
      </c>
      <c r="E964">
        <v>72</v>
      </c>
      <c r="F964">
        <f>VLOOKUP(B964,Sheet3!A:P,14,FALSE)</f>
        <v>0.366770999382873</v>
      </c>
      <c r="G964">
        <f>VLOOKUP(B964,Sheet3!A:P,15,FALSE)</f>
        <v>0.217078200224494</v>
      </c>
      <c r="H964">
        <f>VLOOKUP(B964,Sheet3!A:P,16,FALSE)</f>
        <v>0.416150800392633</v>
      </c>
      <c r="I964">
        <f t="shared" si="33"/>
        <v>76.6666666666667</v>
      </c>
      <c r="J964">
        <f t="shared" si="32"/>
        <v>76.2366371964099</v>
      </c>
    </row>
    <row r="965" spans="1:10">
      <c r="A965">
        <v>964</v>
      </c>
      <c r="B965">
        <v>10</v>
      </c>
      <c r="C965">
        <v>78</v>
      </c>
      <c r="D965">
        <v>78</v>
      </c>
      <c r="E965">
        <v>74</v>
      </c>
      <c r="F965">
        <f>VLOOKUP(B965,Sheet3!A:P,14,FALSE)</f>
        <v>0.366770999382873</v>
      </c>
      <c r="G965">
        <f>VLOOKUP(B965,Sheet3!A:P,15,FALSE)</f>
        <v>0.217078200224494</v>
      </c>
      <c r="H965">
        <f>VLOOKUP(B965,Sheet3!A:P,16,FALSE)</f>
        <v>0.416150800392633</v>
      </c>
      <c r="I965">
        <f t="shared" si="33"/>
        <v>76.6666666666667</v>
      </c>
      <c r="J965">
        <f t="shared" ref="J965:J1028" si="34">C965*F965+D965*G965+E965*H965</f>
        <v>76.3353967984295</v>
      </c>
    </row>
    <row r="966" spans="1:10">
      <c r="A966">
        <v>965</v>
      </c>
      <c r="B966">
        <v>10</v>
      </c>
      <c r="C966">
        <v>70</v>
      </c>
      <c r="D966">
        <v>75</v>
      </c>
      <c r="E966">
        <v>85</v>
      </c>
      <c r="F966">
        <f>VLOOKUP(B966,Sheet3!A:P,14,FALSE)</f>
        <v>0.366770999382873</v>
      </c>
      <c r="G966">
        <f>VLOOKUP(B966,Sheet3!A:P,15,FALSE)</f>
        <v>0.217078200224494</v>
      </c>
      <c r="H966">
        <f>VLOOKUP(B966,Sheet3!A:P,16,FALSE)</f>
        <v>0.416150800392633</v>
      </c>
      <c r="I966">
        <f t="shared" si="33"/>
        <v>76.6666666666667</v>
      </c>
      <c r="J966">
        <f t="shared" si="34"/>
        <v>77.3276530070119</v>
      </c>
    </row>
    <row r="967" spans="1:10">
      <c r="A967">
        <v>966</v>
      </c>
      <c r="B967">
        <v>10</v>
      </c>
      <c r="C967">
        <v>84</v>
      </c>
      <c r="D967">
        <v>75</v>
      </c>
      <c r="E967">
        <v>72</v>
      </c>
      <c r="F967">
        <f>VLOOKUP(B967,Sheet3!A:P,14,FALSE)</f>
        <v>0.366770999382873</v>
      </c>
      <c r="G967">
        <f>VLOOKUP(B967,Sheet3!A:P,15,FALSE)</f>
        <v>0.217078200224494</v>
      </c>
      <c r="H967">
        <f>VLOOKUP(B967,Sheet3!A:P,16,FALSE)</f>
        <v>0.416150800392633</v>
      </c>
      <c r="I967">
        <f t="shared" si="33"/>
        <v>77</v>
      </c>
      <c r="J967">
        <f t="shared" si="34"/>
        <v>77.052486593268</v>
      </c>
    </row>
    <row r="968" spans="1:10">
      <c r="A968">
        <v>967</v>
      </c>
      <c r="B968">
        <v>10</v>
      </c>
      <c r="C968">
        <v>93</v>
      </c>
      <c r="D968">
        <v>70</v>
      </c>
      <c r="E968">
        <v>69</v>
      </c>
      <c r="F968">
        <f>VLOOKUP(B968,Sheet3!A:P,14,FALSE)</f>
        <v>0.366770999382873</v>
      </c>
      <c r="G968">
        <f>VLOOKUP(B968,Sheet3!A:P,15,FALSE)</f>
        <v>0.217078200224494</v>
      </c>
      <c r="H968">
        <f>VLOOKUP(B968,Sheet3!A:P,16,FALSE)</f>
        <v>0.416150800392633</v>
      </c>
      <c r="I968">
        <f t="shared" si="33"/>
        <v>77.3333333333333</v>
      </c>
      <c r="J968">
        <f t="shared" si="34"/>
        <v>78.0195821854134</v>
      </c>
    </row>
    <row r="969" spans="1:10">
      <c r="A969">
        <v>968</v>
      </c>
      <c r="B969">
        <v>10</v>
      </c>
      <c r="C969">
        <v>68</v>
      </c>
      <c r="D969">
        <v>88</v>
      </c>
      <c r="E969">
        <v>76</v>
      </c>
      <c r="F969">
        <f>VLOOKUP(B969,Sheet3!A:P,14,FALSE)</f>
        <v>0.366770999382873</v>
      </c>
      <c r="G969">
        <f>VLOOKUP(B969,Sheet3!A:P,15,FALSE)</f>
        <v>0.217078200224494</v>
      </c>
      <c r="H969">
        <f>VLOOKUP(B969,Sheet3!A:P,16,FALSE)</f>
        <v>0.416150800392633</v>
      </c>
      <c r="I969">
        <f t="shared" si="33"/>
        <v>77.3333333333333</v>
      </c>
      <c r="J969">
        <f t="shared" si="34"/>
        <v>75.6707704076309</v>
      </c>
    </row>
    <row r="970" spans="1:10">
      <c r="A970">
        <v>969</v>
      </c>
      <c r="B970">
        <v>10</v>
      </c>
      <c r="C970">
        <v>78</v>
      </c>
      <c r="D970">
        <v>76</v>
      </c>
      <c r="E970">
        <v>78</v>
      </c>
      <c r="F970">
        <f>VLOOKUP(B970,Sheet3!A:P,14,FALSE)</f>
        <v>0.366770999382873</v>
      </c>
      <c r="G970">
        <f>VLOOKUP(B970,Sheet3!A:P,15,FALSE)</f>
        <v>0.217078200224494</v>
      </c>
      <c r="H970">
        <f>VLOOKUP(B970,Sheet3!A:P,16,FALSE)</f>
        <v>0.416150800392633</v>
      </c>
      <c r="I970">
        <f t="shared" si="33"/>
        <v>77.3333333333333</v>
      </c>
      <c r="J970">
        <f t="shared" si="34"/>
        <v>77.565843599551</v>
      </c>
    </row>
    <row r="971" spans="1:10">
      <c r="A971">
        <v>970</v>
      </c>
      <c r="B971">
        <v>10</v>
      </c>
      <c r="C971">
        <v>64</v>
      </c>
      <c r="D971">
        <v>80</v>
      </c>
      <c r="E971">
        <v>88</v>
      </c>
      <c r="F971">
        <f>VLOOKUP(B971,Sheet3!A:P,14,FALSE)</f>
        <v>0.366770999382873</v>
      </c>
      <c r="G971">
        <f>VLOOKUP(B971,Sheet3!A:P,15,FALSE)</f>
        <v>0.217078200224494</v>
      </c>
      <c r="H971">
        <f>VLOOKUP(B971,Sheet3!A:P,16,FALSE)</f>
        <v>0.416150800392633</v>
      </c>
      <c r="I971">
        <f t="shared" si="33"/>
        <v>77.3333333333333</v>
      </c>
      <c r="J971">
        <f t="shared" si="34"/>
        <v>77.4608704130151</v>
      </c>
    </row>
    <row r="972" spans="1:10">
      <c r="A972">
        <v>971</v>
      </c>
      <c r="B972">
        <v>10</v>
      </c>
      <c r="C972">
        <v>80</v>
      </c>
      <c r="D972">
        <v>82</v>
      </c>
      <c r="E972">
        <v>71</v>
      </c>
      <c r="F972">
        <f>VLOOKUP(B972,Sheet3!A:P,14,FALSE)</f>
        <v>0.366770999382873</v>
      </c>
      <c r="G972">
        <f>VLOOKUP(B972,Sheet3!A:P,15,FALSE)</f>
        <v>0.217078200224494</v>
      </c>
      <c r="H972">
        <f>VLOOKUP(B972,Sheet3!A:P,16,FALSE)</f>
        <v>0.416150800392633</v>
      </c>
      <c r="I972">
        <f t="shared" si="33"/>
        <v>77.6666666666667</v>
      </c>
      <c r="J972">
        <f t="shared" si="34"/>
        <v>76.6887991969153</v>
      </c>
    </row>
    <row r="973" spans="1:10">
      <c r="A973">
        <v>972</v>
      </c>
      <c r="B973">
        <v>10</v>
      </c>
      <c r="C973">
        <v>90</v>
      </c>
      <c r="D973">
        <v>75</v>
      </c>
      <c r="E973">
        <v>69</v>
      </c>
      <c r="F973">
        <f>VLOOKUP(B973,Sheet3!A:P,14,FALSE)</f>
        <v>0.366770999382873</v>
      </c>
      <c r="G973">
        <f>VLOOKUP(B973,Sheet3!A:P,15,FALSE)</f>
        <v>0.217078200224494</v>
      </c>
      <c r="H973">
        <f>VLOOKUP(B973,Sheet3!A:P,16,FALSE)</f>
        <v>0.416150800392633</v>
      </c>
      <c r="I973">
        <f t="shared" si="33"/>
        <v>78</v>
      </c>
      <c r="J973">
        <f t="shared" si="34"/>
        <v>78.0046601883873</v>
      </c>
    </row>
    <row r="974" spans="1:10">
      <c r="A974">
        <v>973</v>
      </c>
      <c r="B974">
        <v>10</v>
      </c>
      <c r="C974">
        <v>75</v>
      </c>
      <c r="D974">
        <v>84</v>
      </c>
      <c r="E974">
        <v>75</v>
      </c>
      <c r="F974">
        <f>VLOOKUP(B974,Sheet3!A:P,14,FALSE)</f>
        <v>0.366770999382873</v>
      </c>
      <c r="G974">
        <f>VLOOKUP(B974,Sheet3!A:P,15,FALSE)</f>
        <v>0.217078200224494</v>
      </c>
      <c r="H974">
        <f>VLOOKUP(B974,Sheet3!A:P,16,FALSE)</f>
        <v>0.416150800392633</v>
      </c>
      <c r="I974">
        <f t="shared" si="33"/>
        <v>78</v>
      </c>
      <c r="J974">
        <f t="shared" si="34"/>
        <v>76.9537038020204</v>
      </c>
    </row>
    <row r="975" spans="1:10">
      <c r="A975">
        <v>974</v>
      </c>
      <c r="B975">
        <v>10</v>
      </c>
      <c r="C975">
        <v>79</v>
      </c>
      <c r="D975">
        <v>77</v>
      </c>
      <c r="E975">
        <v>78</v>
      </c>
      <c r="F975">
        <f>VLOOKUP(B975,Sheet3!A:P,14,FALSE)</f>
        <v>0.366770999382873</v>
      </c>
      <c r="G975">
        <f>VLOOKUP(B975,Sheet3!A:P,15,FALSE)</f>
        <v>0.217078200224494</v>
      </c>
      <c r="H975">
        <f>VLOOKUP(B975,Sheet3!A:P,16,FALSE)</f>
        <v>0.416150800392633</v>
      </c>
      <c r="I975">
        <f t="shared" si="33"/>
        <v>78</v>
      </c>
      <c r="J975">
        <f t="shared" si="34"/>
        <v>78.1496927991584</v>
      </c>
    </row>
    <row r="976" spans="1:10">
      <c r="A976">
        <v>975</v>
      </c>
      <c r="B976">
        <v>10</v>
      </c>
      <c r="C976">
        <v>80</v>
      </c>
      <c r="D976">
        <v>79</v>
      </c>
      <c r="E976">
        <v>76</v>
      </c>
      <c r="F976">
        <f>VLOOKUP(B976,Sheet3!A:P,14,FALSE)</f>
        <v>0.366770999382873</v>
      </c>
      <c r="G976">
        <f>VLOOKUP(B976,Sheet3!A:P,15,FALSE)</f>
        <v>0.217078200224494</v>
      </c>
      <c r="H976">
        <f>VLOOKUP(B976,Sheet3!A:P,16,FALSE)</f>
        <v>0.416150800392633</v>
      </c>
      <c r="I976">
        <f t="shared" si="33"/>
        <v>78.3333333333333</v>
      </c>
      <c r="J976">
        <f t="shared" si="34"/>
        <v>78.118318598205</v>
      </c>
    </row>
    <row r="977" spans="1:10">
      <c r="A977">
        <v>976</v>
      </c>
      <c r="B977">
        <v>10</v>
      </c>
      <c r="C977">
        <v>80</v>
      </c>
      <c r="D977">
        <v>74</v>
      </c>
      <c r="E977">
        <v>81</v>
      </c>
      <c r="F977">
        <f>VLOOKUP(B977,Sheet3!A:P,14,FALSE)</f>
        <v>0.366770999382873</v>
      </c>
      <c r="G977">
        <f>VLOOKUP(B977,Sheet3!A:P,15,FALSE)</f>
        <v>0.217078200224494</v>
      </c>
      <c r="H977">
        <f>VLOOKUP(B977,Sheet3!A:P,16,FALSE)</f>
        <v>0.416150800392633</v>
      </c>
      <c r="I977">
        <f t="shared" si="33"/>
        <v>78.3333333333333</v>
      </c>
      <c r="J977">
        <f t="shared" si="34"/>
        <v>79.1136815990457</v>
      </c>
    </row>
    <row r="978" spans="1:10">
      <c r="A978">
        <v>977</v>
      </c>
      <c r="B978">
        <v>10</v>
      </c>
      <c r="C978">
        <v>79</v>
      </c>
      <c r="D978">
        <v>80</v>
      </c>
      <c r="E978">
        <v>77</v>
      </c>
      <c r="F978">
        <f>VLOOKUP(B978,Sheet3!A:P,14,FALSE)</f>
        <v>0.366770999382873</v>
      </c>
      <c r="G978">
        <f>VLOOKUP(B978,Sheet3!A:P,15,FALSE)</f>
        <v>0.217078200224494</v>
      </c>
      <c r="H978">
        <f>VLOOKUP(B978,Sheet3!A:P,16,FALSE)</f>
        <v>0.416150800392633</v>
      </c>
      <c r="I978">
        <f t="shared" si="33"/>
        <v>78.6666666666667</v>
      </c>
      <c r="J978">
        <f t="shared" si="34"/>
        <v>78.3847765994392</v>
      </c>
    </row>
    <row r="979" spans="1:10">
      <c r="A979">
        <v>978</v>
      </c>
      <c r="B979">
        <v>10</v>
      </c>
      <c r="C979">
        <v>97</v>
      </c>
      <c r="D979">
        <v>80</v>
      </c>
      <c r="E979">
        <v>60</v>
      </c>
      <c r="F979">
        <f>VLOOKUP(B979,Sheet3!A:P,14,FALSE)</f>
        <v>0.366770999382873</v>
      </c>
      <c r="G979">
        <f>VLOOKUP(B979,Sheet3!A:P,15,FALSE)</f>
        <v>0.217078200224494</v>
      </c>
      <c r="H979">
        <f>VLOOKUP(B979,Sheet3!A:P,16,FALSE)</f>
        <v>0.416150800392633</v>
      </c>
      <c r="I979">
        <f t="shared" si="33"/>
        <v>79</v>
      </c>
      <c r="J979">
        <f t="shared" si="34"/>
        <v>77.9120909816562</v>
      </c>
    </row>
    <row r="980" spans="1:10">
      <c r="A980">
        <v>979</v>
      </c>
      <c r="B980">
        <v>10</v>
      </c>
      <c r="C980">
        <v>76</v>
      </c>
      <c r="D980">
        <v>73</v>
      </c>
      <c r="E980">
        <v>88</v>
      </c>
      <c r="F980">
        <f>VLOOKUP(B980,Sheet3!A:P,14,FALSE)</f>
        <v>0.366770999382873</v>
      </c>
      <c r="G980">
        <f>VLOOKUP(B980,Sheet3!A:P,15,FALSE)</f>
        <v>0.217078200224494</v>
      </c>
      <c r="H980">
        <f>VLOOKUP(B980,Sheet3!A:P,16,FALSE)</f>
        <v>0.416150800392633</v>
      </c>
      <c r="I980">
        <f t="shared" si="33"/>
        <v>79</v>
      </c>
      <c r="J980">
        <f t="shared" si="34"/>
        <v>80.3425750040381</v>
      </c>
    </row>
    <row r="981" spans="1:10">
      <c r="A981">
        <v>980</v>
      </c>
      <c r="B981">
        <v>10</v>
      </c>
      <c r="C981">
        <v>82</v>
      </c>
      <c r="D981">
        <v>80</v>
      </c>
      <c r="E981">
        <v>76</v>
      </c>
      <c r="F981">
        <f>VLOOKUP(B981,Sheet3!A:P,14,FALSE)</f>
        <v>0.366770999382873</v>
      </c>
      <c r="G981">
        <f>VLOOKUP(B981,Sheet3!A:P,15,FALSE)</f>
        <v>0.217078200224494</v>
      </c>
      <c r="H981">
        <f>VLOOKUP(B981,Sheet3!A:P,16,FALSE)</f>
        <v>0.416150800392633</v>
      </c>
      <c r="I981">
        <f t="shared" si="33"/>
        <v>79.3333333333333</v>
      </c>
      <c r="J981">
        <f t="shared" si="34"/>
        <v>79.0689387971952</v>
      </c>
    </row>
    <row r="982" spans="1:10">
      <c r="A982">
        <v>981</v>
      </c>
      <c r="B982">
        <v>10</v>
      </c>
      <c r="C982">
        <v>79</v>
      </c>
      <c r="D982">
        <v>80</v>
      </c>
      <c r="E982">
        <v>79</v>
      </c>
      <c r="F982">
        <f>VLOOKUP(B982,Sheet3!A:P,14,FALSE)</f>
        <v>0.366770999382873</v>
      </c>
      <c r="G982">
        <f>VLOOKUP(B982,Sheet3!A:P,15,FALSE)</f>
        <v>0.217078200224494</v>
      </c>
      <c r="H982">
        <f>VLOOKUP(B982,Sheet3!A:P,16,FALSE)</f>
        <v>0.416150800392633</v>
      </c>
      <c r="I982">
        <f t="shared" si="33"/>
        <v>79.3333333333333</v>
      </c>
      <c r="J982">
        <f t="shared" si="34"/>
        <v>79.2170782002245</v>
      </c>
    </row>
    <row r="983" spans="1:10">
      <c r="A983">
        <v>982</v>
      </c>
      <c r="B983">
        <v>10</v>
      </c>
      <c r="C983">
        <v>78</v>
      </c>
      <c r="D983">
        <v>78</v>
      </c>
      <c r="E983">
        <v>82</v>
      </c>
      <c r="F983">
        <f>VLOOKUP(B983,Sheet3!A:P,14,FALSE)</f>
        <v>0.366770999382873</v>
      </c>
      <c r="G983">
        <f>VLOOKUP(B983,Sheet3!A:P,15,FALSE)</f>
        <v>0.217078200224494</v>
      </c>
      <c r="H983">
        <f>VLOOKUP(B983,Sheet3!A:P,16,FALSE)</f>
        <v>0.416150800392633</v>
      </c>
      <c r="I983">
        <f t="shared" si="33"/>
        <v>79.3333333333333</v>
      </c>
      <c r="J983">
        <f t="shared" si="34"/>
        <v>79.6646032015705</v>
      </c>
    </row>
    <row r="984" spans="1:10">
      <c r="A984">
        <v>983</v>
      </c>
      <c r="B984">
        <v>10</v>
      </c>
      <c r="C984">
        <v>80</v>
      </c>
      <c r="D984">
        <v>79</v>
      </c>
      <c r="E984">
        <v>80</v>
      </c>
      <c r="F984">
        <f>VLOOKUP(B984,Sheet3!A:P,14,FALSE)</f>
        <v>0.366770999382873</v>
      </c>
      <c r="G984">
        <f>VLOOKUP(B984,Sheet3!A:P,15,FALSE)</f>
        <v>0.217078200224494</v>
      </c>
      <c r="H984">
        <f>VLOOKUP(B984,Sheet3!A:P,16,FALSE)</f>
        <v>0.416150800392633</v>
      </c>
      <c r="I984">
        <f t="shared" si="33"/>
        <v>79.6666666666667</v>
      </c>
      <c r="J984">
        <f t="shared" si="34"/>
        <v>79.7829217997755</v>
      </c>
    </row>
    <row r="985" spans="1:10">
      <c r="A985">
        <v>984</v>
      </c>
      <c r="B985">
        <v>10</v>
      </c>
      <c r="C985">
        <v>71</v>
      </c>
      <c r="D985">
        <v>84</v>
      </c>
      <c r="E985">
        <v>84</v>
      </c>
      <c r="F985">
        <f>VLOOKUP(B985,Sheet3!A:P,14,FALSE)</f>
        <v>0.366770999382873</v>
      </c>
      <c r="G985">
        <f>VLOOKUP(B985,Sheet3!A:P,15,FALSE)</f>
        <v>0.217078200224494</v>
      </c>
      <c r="H985">
        <f>VLOOKUP(B985,Sheet3!A:P,16,FALSE)</f>
        <v>0.416150800392633</v>
      </c>
      <c r="I985">
        <f t="shared" si="33"/>
        <v>79.6666666666667</v>
      </c>
      <c r="J985">
        <f t="shared" si="34"/>
        <v>79.2319770080227</v>
      </c>
    </row>
    <row r="986" spans="1:10">
      <c r="A986">
        <v>985</v>
      </c>
      <c r="B986">
        <v>10</v>
      </c>
      <c r="C986">
        <v>84</v>
      </c>
      <c r="D986">
        <v>80</v>
      </c>
      <c r="E986">
        <v>76</v>
      </c>
      <c r="F986">
        <f>VLOOKUP(B986,Sheet3!A:P,14,FALSE)</f>
        <v>0.366770999382873</v>
      </c>
      <c r="G986">
        <f>VLOOKUP(B986,Sheet3!A:P,15,FALSE)</f>
        <v>0.217078200224494</v>
      </c>
      <c r="H986">
        <f>VLOOKUP(B986,Sheet3!A:P,16,FALSE)</f>
        <v>0.416150800392633</v>
      </c>
      <c r="I986">
        <f t="shared" si="33"/>
        <v>80</v>
      </c>
      <c r="J986">
        <f t="shared" si="34"/>
        <v>79.802480795961</v>
      </c>
    </row>
    <row r="987" spans="1:10">
      <c r="A987">
        <v>986</v>
      </c>
      <c r="B987">
        <v>10</v>
      </c>
      <c r="C987">
        <v>85</v>
      </c>
      <c r="D987">
        <v>77</v>
      </c>
      <c r="E987">
        <v>78</v>
      </c>
      <c r="F987">
        <f>VLOOKUP(B987,Sheet3!A:P,14,FALSE)</f>
        <v>0.366770999382873</v>
      </c>
      <c r="G987">
        <f>VLOOKUP(B987,Sheet3!A:P,15,FALSE)</f>
        <v>0.217078200224494</v>
      </c>
      <c r="H987">
        <f>VLOOKUP(B987,Sheet3!A:P,16,FALSE)</f>
        <v>0.416150800392633</v>
      </c>
      <c r="I987">
        <f t="shared" si="33"/>
        <v>80</v>
      </c>
      <c r="J987">
        <f t="shared" si="34"/>
        <v>80.3503187954556</v>
      </c>
    </row>
    <row r="988" spans="1:10">
      <c r="A988">
        <v>987</v>
      </c>
      <c r="B988">
        <v>10</v>
      </c>
      <c r="C988">
        <v>80</v>
      </c>
      <c r="D988">
        <v>82</v>
      </c>
      <c r="E988">
        <v>79</v>
      </c>
      <c r="F988">
        <f>VLOOKUP(B988,Sheet3!A:P,14,FALSE)</f>
        <v>0.366770999382873</v>
      </c>
      <c r="G988">
        <f>VLOOKUP(B988,Sheet3!A:P,15,FALSE)</f>
        <v>0.217078200224494</v>
      </c>
      <c r="H988">
        <f>VLOOKUP(B988,Sheet3!A:P,16,FALSE)</f>
        <v>0.416150800392633</v>
      </c>
      <c r="I988">
        <f t="shared" si="33"/>
        <v>80.3333333333333</v>
      </c>
      <c r="J988">
        <f t="shared" si="34"/>
        <v>80.0180056000564</v>
      </c>
    </row>
    <row r="989" spans="1:10">
      <c r="A989">
        <v>988</v>
      </c>
      <c r="B989">
        <v>10</v>
      </c>
      <c r="C989">
        <v>80</v>
      </c>
      <c r="D989">
        <v>82</v>
      </c>
      <c r="E989">
        <v>80</v>
      </c>
      <c r="F989">
        <f>VLOOKUP(B989,Sheet3!A:P,14,FALSE)</f>
        <v>0.366770999382873</v>
      </c>
      <c r="G989">
        <f>VLOOKUP(B989,Sheet3!A:P,15,FALSE)</f>
        <v>0.217078200224494</v>
      </c>
      <c r="H989">
        <f>VLOOKUP(B989,Sheet3!A:P,16,FALSE)</f>
        <v>0.416150800392633</v>
      </c>
      <c r="I989">
        <f t="shared" si="33"/>
        <v>80.6666666666667</v>
      </c>
      <c r="J989">
        <f t="shared" si="34"/>
        <v>80.434156400449</v>
      </c>
    </row>
    <row r="990" spans="1:10">
      <c r="A990">
        <v>989</v>
      </c>
      <c r="B990">
        <v>10</v>
      </c>
      <c r="C990">
        <v>80</v>
      </c>
      <c r="D990">
        <v>80</v>
      </c>
      <c r="E990">
        <v>83</v>
      </c>
      <c r="F990">
        <f>VLOOKUP(B990,Sheet3!A:P,14,FALSE)</f>
        <v>0.366770999382873</v>
      </c>
      <c r="G990">
        <f>VLOOKUP(B990,Sheet3!A:P,15,FALSE)</f>
        <v>0.217078200224494</v>
      </c>
      <c r="H990">
        <f>VLOOKUP(B990,Sheet3!A:P,16,FALSE)</f>
        <v>0.416150800392633</v>
      </c>
      <c r="I990">
        <f t="shared" si="33"/>
        <v>81</v>
      </c>
      <c r="J990">
        <f t="shared" si="34"/>
        <v>81.2484524011779</v>
      </c>
    </row>
    <row r="991" spans="1:10">
      <c r="A991">
        <v>990</v>
      </c>
      <c r="B991">
        <v>10</v>
      </c>
      <c r="C991">
        <v>82</v>
      </c>
      <c r="D991">
        <v>85</v>
      </c>
      <c r="E991">
        <v>77</v>
      </c>
      <c r="F991">
        <f>VLOOKUP(B991,Sheet3!A:P,14,FALSE)</f>
        <v>0.366770999382873</v>
      </c>
      <c r="G991">
        <f>VLOOKUP(B991,Sheet3!A:P,15,FALSE)</f>
        <v>0.217078200224494</v>
      </c>
      <c r="H991">
        <f>VLOOKUP(B991,Sheet3!A:P,16,FALSE)</f>
        <v>0.416150800392633</v>
      </c>
      <c r="I991">
        <f t="shared" si="33"/>
        <v>81.3333333333333</v>
      </c>
      <c r="J991">
        <f t="shared" si="34"/>
        <v>80.5704805987103</v>
      </c>
    </row>
    <row r="992" spans="1:10">
      <c r="A992">
        <v>991</v>
      </c>
      <c r="B992">
        <v>10</v>
      </c>
      <c r="C992">
        <v>85</v>
      </c>
      <c r="D992">
        <v>79</v>
      </c>
      <c r="E992">
        <v>81</v>
      </c>
      <c r="F992">
        <f>VLOOKUP(B992,Sheet3!A:P,14,FALSE)</f>
        <v>0.366770999382873</v>
      </c>
      <c r="G992">
        <f>VLOOKUP(B992,Sheet3!A:P,15,FALSE)</f>
        <v>0.217078200224494</v>
      </c>
      <c r="H992">
        <f>VLOOKUP(B992,Sheet3!A:P,16,FALSE)</f>
        <v>0.416150800392633</v>
      </c>
      <c r="I992">
        <f t="shared" si="33"/>
        <v>81.6666666666667</v>
      </c>
      <c r="J992">
        <f t="shared" si="34"/>
        <v>82.0329275970825</v>
      </c>
    </row>
    <row r="993" spans="1:10">
      <c r="A993">
        <v>992</v>
      </c>
      <c r="B993">
        <v>10</v>
      </c>
      <c r="C993">
        <v>82</v>
      </c>
      <c r="D993">
        <v>80</v>
      </c>
      <c r="E993">
        <v>83</v>
      </c>
      <c r="F993">
        <f>VLOOKUP(B993,Sheet3!A:P,14,FALSE)</f>
        <v>0.366770999382873</v>
      </c>
      <c r="G993">
        <f>VLOOKUP(B993,Sheet3!A:P,15,FALSE)</f>
        <v>0.217078200224494</v>
      </c>
      <c r="H993">
        <f>VLOOKUP(B993,Sheet3!A:P,16,FALSE)</f>
        <v>0.416150800392633</v>
      </c>
      <c r="I993">
        <f t="shared" si="33"/>
        <v>81.6666666666667</v>
      </c>
      <c r="J993">
        <f t="shared" si="34"/>
        <v>81.9819943999436</v>
      </c>
    </row>
    <row r="994" spans="1:10">
      <c r="A994">
        <v>993</v>
      </c>
      <c r="B994">
        <v>10</v>
      </c>
      <c r="C994">
        <v>85</v>
      </c>
      <c r="D994">
        <v>75</v>
      </c>
      <c r="E994">
        <v>88</v>
      </c>
      <c r="F994">
        <f>VLOOKUP(B994,Sheet3!A:P,14,FALSE)</f>
        <v>0.366770999382873</v>
      </c>
      <c r="G994">
        <f>VLOOKUP(B994,Sheet3!A:P,15,FALSE)</f>
        <v>0.217078200224494</v>
      </c>
      <c r="H994">
        <f>VLOOKUP(B994,Sheet3!A:P,16,FALSE)</f>
        <v>0.416150800392633</v>
      </c>
      <c r="I994">
        <f t="shared" si="33"/>
        <v>82.6666666666667</v>
      </c>
      <c r="J994">
        <f t="shared" si="34"/>
        <v>84.077670398933</v>
      </c>
    </row>
    <row r="995" spans="1:10">
      <c r="A995">
        <v>994</v>
      </c>
      <c r="B995">
        <v>10</v>
      </c>
      <c r="C995">
        <v>83</v>
      </c>
      <c r="D995">
        <v>85</v>
      </c>
      <c r="E995">
        <v>81</v>
      </c>
      <c r="F995">
        <f>VLOOKUP(B995,Sheet3!A:P,14,FALSE)</f>
        <v>0.366770999382873</v>
      </c>
      <c r="G995">
        <f>VLOOKUP(B995,Sheet3!A:P,15,FALSE)</f>
        <v>0.217078200224494</v>
      </c>
      <c r="H995">
        <f>VLOOKUP(B995,Sheet3!A:P,16,FALSE)</f>
        <v>0.416150800392633</v>
      </c>
      <c r="I995">
        <f t="shared" si="33"/>
        <v>83</v>
      </c>
      <c r="J995">
        <f t="shared" si="34"/>
        <v>82.6018547996637</v>
      </c>
    </row>
    <row r="996" spans="1:10">
      <c r="A996">
        <v>995</v>
      </c>
      <c r="B996">
        <v>10</v>
      </c>
      <c r="C996">
        <v>85</v>
      </c>
      <c r="D996">
        <v>80</v>
      </c>
      <c r="E996">
        <v>84</v>
      </c>
      <c r="F996">
        <f>VLOOKUP(B996,Sheet3!A:P,14,FALSE)</f>
        <v>0.366770999382873</v>
      </c>
      <c r="G996">
        <f>VLOOKUP(B996,Sheet3!A:P,15,FALSE)</f>
        <v>0.217078200224494</v>
      </c>
      <c r="H996">
        <f>VLOOKUP(B996,Sheet3!A:P,16,FALSE)</f>
        <v>0.416150800392633</v>
      </c>
      <c r="I996">
        <f t="shared" si="33"/>
        <v>83</v>
      </c>
      <c r="J996">
        <f t="shared" si="34"/>
        <v>83.4984581984849</v>
      </c>
    </row>
    <row r="997" spans="1:10">
      <c r="A997">
        <v>996</v>
      </c>
      <c r="B997">
        <v>10</v>
      </c>
      <c r="C997">
        <v>84</v>
      </c>
      <c r="D997">
        <v>80</v>
      </c>
      <c r="E997">
        <v>85</v>
      </c>
      <c r="F997">
        <f>VLOOKUP(B997,Sheet3!A:P,14,FALSE)</f>
        <v>0.366770999382873</v>
      </c>
      <c r="G997">
        <f>VLOOKUP(B997,Sheet3!A:P,15,FALSE)</f>
        <v>0.217078200224494</v>
      </c>
      <c r="H997">
        <f>VLOOKUP(B997,Sheet3!A:P,16,FALSE)</f>
        <v>0.416150800392633</v>
      </c>
      <c r="I997">
        <f t="shared" si="33"/>
        <v>83</v>
      </c>
      <c r="J997">
        <f t="shared" si="34"/>
        <v>83.5478379994946</v>
      </c>
    </row>
    <row r="998" spans="1:10">
      <c r="A998">
        <v>997</v>
      </c>
      <c r="B998">
        <v>10</v>
      </c>
      <c r="C998">
        <v>83</v>
      </c>
      <c r="D998">
        <v>84</v>
      </c>
      <c r="E998">
        <v>83</v>
      </c>
      <c r="F998">
        <f>VLOOKUP(B998,Sheet3!A:P,14,FALSE)</f>
        <v>0.366770999382873</v>
      </c>
      <c r="G998">
        <f>VLOOKUP(B998,Sheet3!A:P,15,FALSE)</f>
        <v>0.217078200224494</v>
      </c>
      <c r="H998">
        <f>VLOOKUP(B998,Sheet3!A:P,16,FALSE)</f>
        <v>0.416150800392633</v>
      </c>
      <c r="I998">
        <f t="shared" si="33"/>
        <v>83.3333333333333</v>
      </c>
      <c r="J998">
        <f t="shared" si="34"/>
        <v>83.2170782002245</v>
      </c>
    </row>
    <row r="999" spans="1:10">
      <c r="A999">
        <v>998</v>
      </c>
      <c r="B999">
        <v>10</v>
      </c>
      <c r="C999">
        <v>84</v>
      </c>
      <c r="D999">
        <v>87</v>
      </c>
      <c r="E999">
        <v>81</v>
      </c>
      <c r="F999">
        <f>VLOOKUP(B999,Sheet3!A:P,14,FALSE)</f>
        <v>0.366770999382873</v>
      </c>
      <c r="G999">
        <f>VLOOKUP(B999,Sheet3!A:P,15,FALSE)</f>
        <v>0.217078200224494</v>
      </c>
      <c r="H999">
        <f>VLOOKUP(B999,Sheet3!A:P,16,FALSE)</f>
        <v>0.416150800392633</v>
      </c>
      <c r="I999">
        <f t="shared" si="33"/>
        <v>84</v>
      </c>
      <c r="J999">
        <f t="shared" si="34"/>
        <v>83.4027821994956</v>
      </c>
    </row>
    <row r="1000" spans="1:10">
      <c r="A1000">
        <v>999</v>
      </c>
      <c r="B1000">
        <v>10</v>
      </c>
      <c r="C1000">
        <v>81</v>
      </c>
      <c r="D1000">
        <v>85</v>
      </c>
      <c r="E1000">
        <v>86</v>
      </c>
      <c r="F1000">
        <f>VLOOKUP(B1000,Sheet3!A:P,14,FALSE)</f>
        <v>0.366770999382873</v>
      </c>
      <c r="G1000">
        <f>VLOOKUP(B1000,Sheet3!A:P,15,FALSE)</f>
        <v>0.217078200224494</v>
      </c>
      <c r="H1000">
        <f>VLOOKUP(B1000,Sheet3!A:P,16,FALSE)</f>
        <v>0.416150800392633</v>
      </c>
      <c r="I1000">
        <f t="shared" si="33"/>
        <v>84</v>
      </c>
      <c r="J1000">
        <f t="shared" si="34"/>
        <v>83.9490668028611</v>
      </c>
    </row>
    <row r="1001" spans="1:10">
      <c r="A1001">
        <v>1000</v>
      </c>
      <c r="B1001">
        <v>10</v>
      </c>
      <c r="C1001">
        <v>80</v>
      </c>
      <c r="D1001">
        <v>86</v>
      </c>
      <c r="E1001">
        <v>87</v>
      </c>
      <c r="F1001">
        <f>VLOOKUP(B1001,Sheet3!A:P,14,FALSE)</f>
        <v>0.366770999382873</v>
      </c>
      <c r="G1001">
        <f>VLOOKUP(B1001,Sheet3!A:P,15,FALSE)</f>
        <v>0.217078200224494</v>
      </c>
      <c r="H1001">
        <f>VLOOKUP(B1001,Sheet3!A:P,16,FALSE)</f>
        <v>0.416150800392633</v>
      </c>
      <c r="I1001">
        <f t="shared" si="33"/>
        <v>84.3333333333333</v>
      </c>
      <c r="J1001">
        <f t="shared" si="34"/>
        <v>84.2155248040954</v>
      </c>
    </row>
    <row r="1002" spans="1:10">
      <c r="A1002">
        <v>1001</v>
      </c>
      <c r="B1002">
        <v>10</v>
      </c>
      <c r="C1002">
        <v>78</v>
      </c>
      <c r="D1002">
        <v>88</v>
      </c>
      <c r="E1002">
        <v>87</v>
      </c>
      <c r="F1002">
        <f>VLOOKUP(B1002,Sheet3!A:P,14,FALSE)</f>
        <v>0.366770999382873</v>
      </c>
      <c r="G1002">
        <f>VLOOKUP(B1002,Sheet3!A:P,15,FALSE)</f>
        <v>0.217078200224494</v>
      </c>
      <c r="H1002">
        <f>VLOOKUP(B1002,Sheet3!A:P,16,FALSE)</f>
        <v>0.416150800392633</v>
      </c>
      <c r="I1002">
        <f t="shared" si="33"/>
        <v>84.3333333333333</v>
      </c>
      <c r="J1002">
        <f t="shared" si="34"/>
        <v>83.9161392057786</v>
      </c>
    </row>
    <row r="1003" spans="1:10">
      <c r="A1003">
        <v>1002</v>
      </c>
      <c r="B1003">
        <v>10</v>
      </c>
      <c r="C1003">
        <v>82</v>
      </c>
      <c r="D1003">
        <v>85</v>
      </c>
      <c r="E1003">
        <v>87</v>
      </c>
      <c r="F1003">
        <f>VLOOKUP(B1003,Sheet3!A:P,14,FALSE)</f>
        <v>0.366770999382873</v>
      </c>
      <c r="G1003">
        <f>VLOOKUP(B1003,Sheet3!A:P,15,FALSE)</f>
        <v>0.217078200224494</v>
      </c>
      <c r="H1003">
        <f>VLOOKUP(B1003,Sheet3!A:P,16,FALSE)</f>
        <v>0.416150800392633</v>
      </c>
      <c r="I1003">
        <f t="shared" si="33"/>
        <v>84.6666666666667</v>
      </c>
      <c r="J1003">
        <f t="shared" si="34"/>
        <v>84.7319886026366</v>
      </c>
    </row>
    <row r="1004" spans="1:10">
      <c r="A1004">
        <v>1003</v>
      </c>
      <c r="B1004">
        <v>10</v>
      </c>
      <c r="C1004">
        <v>85</v>
      </c>
      <c r="D1004">
        <v>85</v>
      </c>
      <c r="E1004">
        <v>85</v>
      </c>
      <c r="F1004">
        <f>VLOOKUP(B1004,Sheet3!A:P,14,FALSE)</f>
        <v>0.366770999382873</v>
      </c>
      <c r="G1004">
        <f>VLOOKUP(B1004,Sheet3!A:P,15,FALSE)</f>
        <v>0.217078200224494</v>
      </c>
      <c r="H1004">
        <f>VLOOKUP(B1004,Sheet3!A:P,16,FALSE)</f>
        <v>0.416150800392633</v>
      </c>
      <c r="I1004">
        <f t="shared" si="33"/>
        <v>85</v>
      </c>
      <c r="J1004">
        <f t="shared" si="34"/>
        <v>85</v>
      </c>
    </row>
    <row r="1005" spans="1:10">
      <c r="A1005">
        <v>1004</v>
      </c>
      <c r="B1005">
        <v>10</v>
      </c>
      <c r="C1005">
        <v>86</v>
      </c>
      <c r="D1005">
        <v>87</v>
      </c>
      <c r="E1005">
        <v>83</v>
      </c>
      <c r="F1005">
        <f>VLOOKUP(B1005,Sheet3!A:P,14,FALSE)</f>
        <v>0.366770999382873</v>
      </c>
      <c r="G1005">
        <f>VLOOKUP(B1005,Sheet3!A:P,15,FALSE)</f>
        <v>0.217078200224494</v>
      </c>
      <c r="H1005">
        <f>VLOOKUP(B1005,Sheet3!A:P,16,FALSE)</f>
        <v>0.416150800392633</v>
      </c>
      <c r="I1005">
        <f t="shared" si="33"/>
        <v>85.3333333333333</v>
      </c>
      <c r="J1005">
        <f t="shared" si="34"/>
        <v>84.9686257990466</v>
      </c>
    </row>
    <row r="1006" spans="1:10">
      <c r="A1006">
        <v>1005</v>
      </c>
      <c r="B1006">
        <v>10</v>
      </c>
      <c r="C1006">
        <v>76</v>
      </c>
      <c r="D1006">
        <v>90</v>
      </c>
      <c r="E1006">
        <v>90</v>
      </c>
      <c r="F1006">
        <f>VLOOKUP(B1006,Sheet3!A:P,14,FALSE)</f>
        <v>0.366770999382873</v>
      </c>
      <c r="G1006">
        <f>VLOOKUP(B1006,Sheet3!A:P,15,FALSE)</f>
        <v>0.217078200224494</v>
      </c>
      <c r="H1006">
        <f>VLOOKUP(B1006,Sheet3!A:P,16,FALSE)</f>
        <v>0.416150800392633</v>
      </c>
      <c r="I1006">
        <f t="shared" si="33"/>
        <v>85.3333333333333</v>
      </c>
      <c r="J1006">
        <f t="shared" si="34"/>
        <v>84.8652060086398</v>
      </c>
    </row>
    <row r="1007" spans="1:10">
      <c r="A1007">
        <v>1006</v>
      </c>
      <c r="B1007">
        <v>10</v>
      </c>
      <c r="C1007">
        <v>89</v>
      </c>
      <c r="D1007">
        <v>88</v>
      </c>
      <c r="E1007">
        <v>80</v>
      </c>
      <c r="F1007">
        <f>VLOOKUP(B1007,Sheet3!A:P,14,FALSE)</f>
        <v>0.366770999382873</v>
      </c>
      <c r="G1007">
        <f>VLOOKUP(B1007,Sheet3!A:P,15,FALSE)</f>
        <v>0.217078200224494</v>
      </c>
      <c r="H1007">
        <f>VLOOKUP(B1007,Sheet3!A:P,16,FALSE)</f>
        <v>0.416150800392633</v>
      </c>
      <c r="I1007">
        <f t="shared" si="33"/>
        <v>85.6666666666667</v>
      </c>
      <c r="J1007">
        <f t="shared" si="34"/>
        <v>85.0375645962418</v>
      </c>
    </row>
    <row r="1008" spans="1:10">
      <c r="A1008">
        <v>1007</v>
      </c>
      <c r="B1008">
        <v>10</v>
      </c>
      <c r="C1008">
        <v>83</v>
      </c>
      <c r="D1008">
        <v>83</v>
      </c>
      <c r="E1008">
        <v>91</v>
      </c>
      <c r="F1008">
        <f>VLOOKUP(B1008,Sheet3!A:P,14,FALSE)</f>
        <v>0.366770999382873</v>
      </c>
      <c r="G1008">
        <f>VLOOKUP(B1008,Sheet3!A:P,15,FALSE)</f>
        <v>0.217078200224494</v>
      </c>
      <c r="H1008">
        <f>VLOOKUP(B1008,Sheet3!A:P,16,FALSE)</f>
        <v>0.416150800392633</v>
      </c>
      <c r="I1008">
        <f t="shared" si="33"/>
        <v>85.6666666666667</v>
      </c>
      <c r="J1008">
        <f t="shared" si="34"/>
        <v>86.3292064031411</v>
      </c>
    </row>
    <row r="1009" spans="1:10">
      <c r="A1009">
        <v>1008</v>
      </c>
      <c r="B1009">
        <v>10</v>
      </c>
      <c r="C1009">
        <v>76</v>
      </c>
      <c r="D1009">
        <v>91</v>
      </c>
      <c r="E1009">
        <v>92</v>
      </c>
      <c r="F1009">
        <f>VLOOKUP(B1009,Sheet3!A:P,14,FALSE)</f>
        <v>0.366770999382873</v>
      </c>
      <c r="G1009">
        <f>VLOOKUP(B1009,Sheet3!A:P,15,FALSE)</f>
        <v>0.217078200224494</v>
      </c>
      <c r="H1009">
        <f>VLOOKUP(B1009,Sheet3!A:P,16,FALSE)</f>
        <v>0.416150800392633</v>
      </c>
      <c r="I1009">
        <f t="shared" si="33"/>
        <v>86.3333333333333</v>
      </c>
      <c r="J1009">
        <f t="shared" si="34"/>
        <v>85.9145858096495</v>
      </c>
    </row>
    <row r="1010" spans="1:10">
      <c r="A1010">
        <v>1009</v>
      </c>
      <c r="B1010">
        <v>10</v>
      </c>
      <c r="C1010">
        <v>83</v>
      </c>
      <c r="D1010">
        <v>94</v>
      </c>
      <c r="E1010">
        <v>83</v>
      </c>
      <c r="F1010">
        <f>VLOOKUP(B1010,Sheet3!A:P,14,FALSE)</f>
        <v>0.366770999382873</v>
      </c>
      <c r="G1010">
        <f>VLOOKUP(B1010,Sheet3!A:P,15,FALSE)</f>
        <v>0.217078200224494</v>
      </c>
      <c r="H1010">
        <f>VLOOKUP(B1010,Sheet3!A:P,16,FALSE)</f>
        <v>0.416150800392633</v>
      </c>
      <c r="I1010">
        <f t="shared" si="33"/>
        <v>86.6666666666667</v>
      </c>
      <c r="J1010">
        <f t="shared" si="34"/>
        <v>85.3878602024694</v>
      </c>
    </row>
    <row r="1011" spans="1:10">
      <c r="A1011">
        <v>1010</v>
      </c>
      <c r="B1011">
        <v>10</v>
      </c>
      <c r="C1011">
        <v>85</v>
      </c>
      <c r="D1011">
        <v>87</v>
      </c>
      <c r="E1011">
        <v>90</v>
      </c>
      <c r="F1011">
        <f>VLOOKUP(B1011,Sheet3!A:P,14,FALSE)</f>
        <v>0.366770999382873</v>
      </c>
      <c r="G1011">
        <f>VLOOKUP(B1011,Sheet3!A:P,15,FALSE)</f>
        <v>0.217078200224494</v>
      </c>
      <c r="H1011">
        <f>VLOOKUP(B1011,Sheet3!A:P,16,FALSE)</f>
        <v>0.416150800392633</v>
      </c>
      <c r="I1011">
        <f t="shared" si="33"/>
        <v>87.3333333333333</v>
      </c>
      <c r="J1011">
        <f t="shared" si="34"/>
        <v>87.5149104024122</v>
      </c>
    </row>
    <row r="1012" spans="1:10">
      <c r="A1012">
        <v>1011</v>
      </c>
      <c r="B1012">
        <v>10</v>
      </c>
      <c r="C1012">
        <v>88</v>
      </c>
      <c r="D1012">
        <v>90</v>
      </c>
      <c r="E1012">
        <v>88</v>
      </c>
      <c r="F1012">
        <f>VLOOKUP(B1012,Sheet3!A:P,14,FALSE)</f>
        <v>0.366770999382873</v>
      </c>
      <c r="G1012">
        <f>VLOOKUP(B1012,Sheet3!A:P,15,FALSE)</f>
        <v>0.217078200224494</v>
      </c>
      <c r="H1012">
        <f>VLOOKUP(B1012,Sheet3!A:P,16,FALSE)</f>
        <v>0.416150800392633</v>
      </c>
      <c r="I1012">
        <f t="shared" si="33"/>
        <v>88.6666666666667</v>
      </c>
      <c r="J1012">
        <f t="shared" si="34"/>
        <v>88.434156400449</v>
      </c>
    </row>
    <row r="1013" spans="1:10">
      <c r="A1013">
        <v>1012</v>
      </c>
      <c r="B1013">
        <v>10</v>
      </c>
      <c r="C1013">
        <v>89</v>
      </c>
      <c r="D1013">
        <v>83</v>
      </c>
      <c r="E1013">
        <v>95</v>
      </c>
      <c r="F1013">
        <f>VLOOKUP(B1013,Sheet3!A:P,14,FALSE)</f>
        <v>0.366770999382873</v>
      </c>
      <c r="G1013">
        <f>VLOOKUP(B1013,Sheet3!A:P,15,FALSE)</f>
        <v>0.217078200224494</v>
      </c>
      <c r="H1013">
        <f>VLOOKUP(B1013,Sheet3!A:P,16,FALSE)</f>
        <v>0.416150800392633</v>
      </c>
      <c r="I1013">
        <f t="shared" si="33"/>
        <v>89</v>
      </c>
      <c r="J1013">
        <f t="shared" si="34"/>
        <v>90.1944356010088</v>
      </c>
    </row>
    <row r="1014" spans="1:10">
      <c r="A1014">
        <v>1013</v>
      </c>
      <c r="B1014">
        <v>10</v>
      </c>
      <c r="C1014">
        <v>95</v>
      </c>
      <c r="D1014">
        <v>87</v>
      </c>
      <c r="E1014">
        <v>86</v>
      </c>
      <c r="F1014">
        <f>VLOOKUP(B1014,Sheet3!A:P,14,FALSE)</f>
        <v>0.366770999382873</v>
      </c>
      <c r="G1014">
        <f>VLOOKUP(B1014,Sheet3!A:P,15,FALSE)</f>
        <v>0.217078200224494</v>
      </c>
      <c r="H1014">
        <f>VLOOKUP(B1014,Sheet3!A:P,16,FALSE)</f>
        <v>0.416150800392633</v>
      </c>
      <c r="I1014">
        <f t="shared" si="33"/>
        <v>89.3333333333333</v>
      </c>
      <c r="J1014">
        <f t="shared" si="34"/>
        <v>89.5180171946703</v>
      </c>
    </row>
    <row r="1015" spans="1:10">
      <c r="A1015">
        <v>1014</v>
      </c>
      <c r="B1015">
        <v>10</v>
      </c>
      <c r="C1015">
        <v>98</v>
      </c>
      <c r="D1015">
        <v>94</v>
      </c>
      <c r="E1015">
        <v>80</v>
      </c>
      <c r="F1015">
        <f>VLOOKUP(B1015,Sheet3!A:P,14,FALSE)</f>
        <v>0.366770999382873</v>
      </c>
      <c r="G1015">
        <f>VLOOKUP(B1015,Sheet3!A:P,15,FALSE)</f>
        <v>0.217078200224494</v>
      </c>
      <c r="H1015">
        <f>VLOOKUP(B1015,Sheet3!A:P,16,FALSE)</f>
        <v>0.416150800392633</v>
      </c>
      <c r="I1015">
        <f t="shared" si="33"/>
        <v>90.6666666666667</v>
      </c>
      <c r="J1015">
        <f t="shared" si="34"/>
        <v>89.6409727920346</v>
      </c>
    </row>
    <row r="1016" spans="1:10">
      <c r="A1016">
        <v>1015</v>
      </c>
      <c r="B1016">
        <v>10</v>
      </c>
      <c r="C1016">
        <v>93</v>
      </c>
      <c r="D1016">
        <v>89</v>
      </c>
      <c r="E1016">
        <v>95</v>
      </c>
      <c r="F1016">
        <f>VLOOKUP(B1016,Sheet3!A:P,14,FALSE)</f>
        <v>0.366770999382873</v>
      </c>
      <c r="G1016">
        <f>VLOOKUP(B1016,Sheet3!A:P,15,FALSE)</f>
        <v>0.217078200224494</v>
      </c>
      <c r="H1016">
        <f>VLOOKUP(B1016,Sheet3!A:P,16,FALSE)</f>
        <v>0.416150800392633</v>
      </c>
      <c r="I1016">
        <f t="shared" si="33"/>
        <v>92.3333333333333</v>
      </c>
      <c r="J1016">
        <f t="shared" si="34"/>
        <v>92.9639887998873</v>
      </c>
    </row>
    <row r="1017" spans="1:10">
      <c r="A1017">
        <v>1016</v>
      </c>
      <c r="B1017">
        <v>10</v>
      </c>
      <c r="C1017">
        <v>92</v>
      </c>
      <c r="D1017">
        <v>95</v>
      </c>
      <c r="E1017">
        <v>95</v>
      </c>
      <c r="F1017">
        <f>VLOOKUP(B1017,Sheet3!A:P,14,FALSE)</f>
        <v>0.366770999382873</v>
      </c>
      <c r="G1017">
        <f>VLOOKUP(B1017,Sheet3!A:P,15,FALSE)</f>
        <v>0.217078200224494</v>
      </c>
      <c r="H1017">
        <f>VLOOKUP(B1017,Sheet3!A:P,16,FALSE)</f>
        <v>0.416150800392633</v>
      </c>
      <c r="I1017">
        <f t="shared" si="33"/>
        <v>94</v>
      </c>
      <c r="J1017">
        <f t="shared" si="34"/>
        <v>93.8996870018514</v>
      </c>
    </row>
    <row r="1018" spans="1:10">
      <c r="A1018">
        <v>1017</v>
      </c>
      <c r="B1018">
        <v>10</v>
      </c>
      <c r="C1018">
        <v>73</v>
      </c>
      <c r="D1018">
        <v>73</v>
      </c>
      <c r="E1018">
        <v>75</v>
      </c>
      <c r="F1018">
        <f>VLOOKUP(B1018,Sheet3!A:P,14,FALSE)</f>
        <v>0.366770999382873</v>
      </c>
      <c r="G1018">
        <f>VLOOKUP(B1018,Sheet3!A:P,15,FALSE)</f>
        <v>0.217078200224494</v>
      </c>
      <c r="H1018">
        <f>VLOOKUP(B1018,Sheet3!A:P,16,FALSE)</f>
        <v>0.416150800392633</v>
      </c>
      <c r="I1018">
        <f t="shared" si="33"/>
        <v>73.6666666666667</v>
      </c>
      <c r="J1018">
        <f t="shared" si="34"/>
        <v>73.8323016007853</v>
      </c>
    </row>
    <row r="1019" spans="1:10">
      <c r="A1019">
        <v>1018</v>
      </c>
      <c r="B1019">
        <v>10</v>
      </c>
      <c r="C1019">
        <v>61</v>
      </c>
      <c r="D1019">
        <v>69</v>
      </c>
      <c r="E1019">
        <v>65</v>
      </c>
      <c r="F1019">
        <f>VLOOKUP(B1019,Sheet3!A:P,14,FALSE)</f>
        <v>0.366770999382873</v>
      </c>
      <c r="G1019">
        <f>VLOOKUP(B1019,Sheet3!A:P,15,FALSE)</f>
        <v>0.217078200224494</v>
      </c>
      <c r="H1019">
        <f>VLOOKUP(B1019,Sheet3!A:P,16,FALSE)</f>
        <v>0.416150800392633</v>
      </c>
      <c r="I1019">
        <f t="shared" si="33"/>
        <v>65</v>
      </c>
      <c r="J1019">
        <f t="shared" si="34"/>
        <v>64.4012288033665</v>
      </c>
    </row>
    <row r="1020" spans="1:10">
      <c r="A1020">
        <v>1019</v>
      </c>
      <c r="B1020">
        <v>10</v>
      </c>
      <c r="C1020">
        <v>68</v>
      </c>
      <c r="D1020">
        <v>65</v>
      </c>
      <c r="E1020">
        <v>71</v>
      </c>
      <c r="F1020">
        <f>VLOOKUP(B1020,Sheet3!A:P,14,FALSE)</f>
        <v>0.366770999382873</v>
      </c>
      <c r="G1020">
        <f>VLOOKUP(B1020,Sheet3!A:P,15,FALSE)</f>
        <v>0.217078200224494</v>
      </c>
      <c r="H1020">
        <f>VLOOKUP(B1020,Sheet3!A:P,16,FALSE)</f>
        <v>0.416150800392633</v>
      </c>
      <c r="I1020">
        <f t="shared" si="33"/>
        <v>68</v>
      </c>
      <c r="J1020">
        <f t="shared" si="34"/>
        <v>68.5972178005044</v>
      </c>
    </row>
    <row r="1021" spans="1:10">
      <c r="A1021">
        <v>1020</v>
      </c>
      <c r="B1021">
        <v>10</v>
      </c>
      <c r="C1021">
        <v>71</v>
      </c>
      <c r="D1021">
        <v>73</v>
      </c>
      <c r="E1021">
        <v>70</v>
      </c>
      <c r="F1021">
        <f>VLOOKUP(B1021,Sheet3!A:P,14,FALSE)</f>
        <v>0.366770999382873</v>
      </c>
      <c r="G1021">
        <f>VLOOKUP(B1021,Sheet3!A:P,15,FALSE)</f>
        <v>0.217078200224494</v>
      </c>
      <c r="H1021">
        <f>VLOOKUP(B1021,Sheet3!A:P,16,FALSE)</f>
        <v>0.416150800392633</v>
      </c>
      <c r="I1021">
        <f t="shared" si="33"/>
        <v>71.3333333333333</v>
      </c>
      <c r="J1021">
        <f t="shared" si="34"/>
        <v>71.0180056000564</v>
      </c>
    </row>
    <row r="1022" spans="1:10">
      <c r="A1022">
        <v>1021</v>
      </c>
      <c r="B1022">
        <v>10</v>
      </c>
      <c r="C1022">
        <v>73</v>
      </c>
      <c r="D1022">
        <v>73</v>
      </c>
      <c r="E1022">
        <v>70</v>
      </c>
      <c r="F1022">
        <f>VLOOKUP(B1022,Sheet3!A:P,14,FALSE)</f>
        <v>0.366770999382873</v>
      </c>
      <c r="G1022">
        <f>VLOOKUP(B1022,Sheet3!A:P,15,FALSE)</f>
        <v>0.217078200224494</v>
      </c>
      <c r="H1022">
        <f>VLOOKUP(B1022,Sheet3!A:P,16,FALSE)</f>
        <v>0.416150800392633</v>
      </c>
      <c r="I1022">
        <f t="shared" si="33"/>
        <v>72</v>
      </c>
      <c r="J1022">
        <f t="shared" si="34"/>
        <v>71.7515475988221</v>
      </c>
    </row>
    <row r="1023" spans="1:10">
      <c r="A1023">
        <v>1022</v>
      </c>
      <c r="B1023">
        <v>10</v>
      </c>
      <c r="C1023">
        <v>75</v>
      </c>
      <c r="D1023">
        <v>73</v>
      </c>
      <c r="E1023">
        <v>70</v>
      </c>
      <c r="F1023">
        <f>VLOOKUP(B1023,Sheet3!A:P,14,FALSE)</f>
        <v>0.366770999382873</v>
      </c>
      <c r="G1023">
        <f>VLOOKUP(B1023,Sheet3!A:P,15,FALSE)</f>
        <v>0.217078200224494</v>
      </c>
      <c r="H1023">
        <f>VLOOKUP(B1023,Sheet3!A:P,16,FALSE)</f>
        <v>0.416150800392633</v>
      </c>
      <c r="I1023">
        <f t="shared" si="33"/>
        <v>72.6666666666667</v>
      </c>
      <c r="J1023">
        <f t="shared" si="34"/>
        <v>72.4850895975878</v>
      </c>
    </row>
    <row r="1024" spans="1:10">
      <c r="A1024">
        <v>1023</v>
      </c>
      <c r="B1024">
        <v>10</v>
      </c>
      <c r="C1024">
        <v>75</v>
      </c>
      <c r="D1024">
        <v>72</v>
      </c>
      <c r="E1024">
        <v>72</v>
      </c>
      <c r="F1024">
        <f>VLOOKUP(B1024,Sheet3!A:P,14,FALSE)</f>
        <v>0.366770999382873</v>
      </c>
      <c r="G1024">
        <f>VLOOKUP(B1024,Sheet3!A:P,15,FALSE)</f>
        <v>0.217078200224494</v>
      </c>
      <c r="H1024">
        <f>VLOOKUP(B1024,Sheet3!A:P,16,FALSE)</f>
        <v>0.416150800392633</v>
      </c>
      <c r="I1024">
        <f t="shared" si="33"/>
        <v>73</v>
      </c>
      <c r="J1024">
        <f t="shared" si="34"/>
        <v>73.1003129981486</v>
      </c>
    </row>
    <row r="1025" spans="1:10">
      <c r="A1025">
        <v>1024</v>
      </c>
      <c r="B1025">
        <v>10</v>
      </c>
      <c r="C1025">
        <v>75</v>
      </c>
      <c r="D1025">
        <v>76</v>
      </c>
      <c r="E1025">
        <v>73</v>
      </c>
      <c r="F1025">
        <f>VLOOKUP(B1025,Sheet3!A:P,14,FALSE)</f>
        <v>0.366770999382873</v>
      </c>
      <c r="G1025">
        <f>VLOOKUP(B1025,Sheet3!A:P,15,FALSE)</f>
        <v>0.217078200224494</v>
      </c>
      <c r="H1025">
        <f>VLOOKUP(B1025,Sheet3!A:P,16,FALSE)</f>
        <v>0.416150800392633</v>
      </c>
      <c r="I1025">
        <f t="shared" si="33"/>
        <v>74.6666666666667</v>
      </c>
      <c r="J1025">
        <f t="shared" si="34"/>
        <v>74.3847765994392</v>
      </c>
    </row>
    <row r="1026" spans="1:10">
      <c r="A1026">
        <v>1025</v>
      </c>
      <c r="B1026">
        <v>10</v>
      </c>
      <c r="C1026">
        <v>75</v>
      </c>
      <c r="D1026">
        <v>74</v>
      </c>
      <c r="E1026">
        <v>78</v>
      </c>
      <c r="F1026">
        <f>VLOOKUP(B1026,Sheet3!A:P,14,FALSE)</f>
        <v>0.366770999382873</v>
      </c>
      <c r="G1026">
        <f>VLOOKUP(B1026,Sheet3!A:P,15,FALSE)</f>
        <v>0.217078200224494</v>
      </c>
      <c r="H1026">
        <f>VLOOKUP(B1026,Sheet3!A:P,16,FALSE)</f>
        <v>0.416150800392633</v>
      </c>
      <c r="I1026">
        <f t="shared" si="33"/>
        <v>75.6666666666667</v>
      </c>
      <c r="J1026">
        <f t="shared" si="34"/>
        <v>76.0313742009534</v>
      </c>
    </row>
    <row r="1027" spans="1:10">
      <c r="A1027">
        <v>1026</v>
      </c>
      <c r="B1027">
        <v>10</v>
      </c>
      <c r="C1027">
        <v>78</v>
      </c>
      <c r="D1027">
        <v>73</v>
      </c>
      <c r="E1027">
        <v>77</v>
      </c>
      <c r="F1027">
        <f>VLOOKUP(B1027,Sheet3!A:P,14,FALSE)</f>
        <v>0.366770999382873</v>
      </c>
      <c r="G1027">
        <f>VLOOKUP(B1027,Sheet3!A:P,15,FALSE)</f>
        <v>0.217078200224494</v>
      </c>
      <c r="H1027">
        <f>VLOOKUP(B1027,Sheet3!A:P,16,FALSE)</f>
        <v>0.416150800392633</v>
      </c>
      <c r="I1027">
        <f t="shared" ref="I1027:I1090" si="35">AVERAGE(C1027:E1027)</f>
        <v>76</v>
      </c>
      <c r="J1027">
        <f t="shared" si="34"/>
        <v>76.4984581984849</v>
      </c>
    </row>
    <row r="1028" spans="1:10">
      <c r="A1028">
        <v>1027</v>
      </c>
      <c r="B1028">
        <v>10</v>
      </c>
      <c r="C1028">
        <v>78</v>
      </c>
      <c r="D1028">
        <v>75</v>
      </c>
      <c r="E1028">
        <v>76</v>
      </c>
      <c r="F1028">
        <f>VLOOKUP(B1028,Sheet3!A:P,14,FALSE)</f>
        <v>0.366770999382873</v>
      </c>
      <c r="G1028">
        <f>VLOOKUP(B1028,Sheet3!A:P,15,FALSE)</f>
        <v>0.217078200224494</v>
      </c>
      <c r="H1028">
        <f>VLOOKUP(B1028,Sheet3!A:P,16,FALSE)</f>
        <v>0.416150800392633</v>
      </c>
      <c r="I1028">
        <f t="shared" si="35"/>
        <v>76.3333333333333</v>
      </c>
      <c r="J1028">
        <f t="shared" si="34"/>
        <v>76.5164637985413</v>
      </c>
    </row>
    <row r="1029" spans="1:10">
      <c r="A1029">
        <v>1028</v>
      </c>
      <c r="B1029">
        <v>10</v>
      </c>
      <c r="C1029">
        <v>70</v>
      </c>
      <c r="D1029">
        <v>80</v>
      </c>
      <c r="E1029">
        <v>79</v>
      </c>
      <c r="F1029">
        <f>VLOOKUP(B1029,Sheet3!A:P,14,FALSE)</f>
        <v>0.366770999382873</v>
      </c>
      <c r="G1029">
        <f>VLOOKUP(B1029,Sheet3!A:P,15,FALSE)</f>
        <v>0.217078200224494</v>
      </c>
      <c r="H1029">
        <f>VLOOKUP(B1029,Sheet3!A:P,16,FALSE)</f>
        <v>0.416150800392633</v>
      </c>
      <c r="I1029">
        <f t="shared" si="35"/>
        <v>76.3333333333333</v>
      </c>
      <c r="J1029">
        <f t="shared" ref="J1029:J1092" si="36">C1029*F1029+D1029*G1029+E1029*H1029</f>
        <v>75.9161392057786</v>
      </c>
    </row>
    <row r="1030" spans="1:10">
      <c r="A1030">
        <v>1029</v>
      </c>
      <c r="B1030">
        <v>10</v>
      </c>
      <c r="C1030">
        <v>77</v>
      </c>
      <c r="D1030">
        <v>75</v>
      </c>
      <c r="E1030">
        <v>78</v>
      </c>
      <c r="F1030">
        <f>VLOOKUP(B1030,Sheet3!A:P,14,FALSE)</f>
        <v>0.366770999382873</v>
      </c>
      <c r="G1030">
        <f>VLOOKUP(B1030,Sheet3!A:P,15,FALSE)</f>
        <v>0.217078200224494</v>
      </c>
      <c r="H1030">
        <f>VLOOKUP(B1030,Sheet3!A:P,16,FALSE)</f>
        <v>0.416150800392633</v>
      </c>
      <c r="I1030">
        <f t="shared" si="35"/>
        <v>76.6666666666667</v>
      </c>
      <c r="J1030">
        <f t="shared" si="36"/>
        <v>76.9819943999436</v>
      </c>
    </row>
    <row r="1031" spans="1:10">
      <c r="A1031">
        <v>1030</v>
      </c>
      <c r="B1031">
        <v>10</v>
      </c>
      <c r="C1031">
        <v>78</v>
      </c>
      <c r="D1031">
        <v>77</v>
      </c>
      <c r="E1031">
        <v>80</v>
      </c>
      <c r="F1031">
        <f>VLOOKUP(B1031,Sheet3!A:P,14,FALSE)</f>
        <v>0.366770999382873</v>
      </c>
      <c r="G1031">
        <f>VLOOKUP(B1031,Sheet3!A:P,15,FALSE)</f>
        <v>0.217078200224494</v>
      </c>
      <c r="H1031">
        <f>VLOOKUP(B1031,Sheet3!A:P,16,FALSE)</f>
        <v>0.416150800392633</v>
      </c>
      <c r="I1031">
        <f t="shared" si="35"/>
        <v>78.3333333333333</v>
      </c>
      <c r="J1031">
        <f t="shared" si="36"/>
        <v>78.6152234005608</v>
      </c>
    </row>
    <row r="1032" spans="1:10">
      <c r="A1032">
        <v>1031</v>
      </c>
      <c r="B1032">
        <v>10</v>
      </c>
      <c r="C1032">
        <v>74</v>
      </c>
      <c r="D1032">
        <v>81</v>
      </c>
      <c r="E1032">
        <v>80</v>
      </c>
      <c r="F1032">
        <f>VLOOKUP(B1032,Sheet3!A:P,14,FALSE)</f>
        <v>0.366770999382873</v>
      </c>
      <c r="G1032">
        <f>VLOOKUP(B1032,Sheet3!A:P,15,FALSE)</f>
        <v>0.217078200224494</v>
      </c>
      <c r="H1032">
        <f>VLOOKUP(B1032,Sheet3!A:P,16,FALSE)</f>
        <v>0.416150800392633</v>
      </c>
      <c r="I1032">
        <f t="shared" si="35"/>
        <v>78.3333333333333</v>
      </c>
      <c r="J1032">
        <f t="shared" si="36"/>
        <v>78.0164522039273</v>
      </c>
    </row>
    <row r="1033" spans="1:10">
      <c r="A1033">
        <v>1032</v>
      </c>
      <c r="B1033">
        <v>10</v>
      </c>
      <c r="C1033">
        <v>80</v>
      </c>
      <c r="D1033">
        <v>82</v>
      </c>
      <c r="E1033">
        <v>80</v>
      </c>
      <c r="F1033">
        <f>VLOOKUP(B1033,Sheet3!A:P,14,FALSE)</f>
        <v>0.366770999382873</v>
      </c>
      <c r="G1033">
        <f>VLOOKUP(B1033,Sheet3!A:P,15,FALSE)</f>
        <v>0.217078200224494</v>
      </c>
      <c r="H1033">
        <f>VLOOKUP(B1033,Sheet3!A:P,16,FALSE)</f>
        <v>0.416150800392633</v>
      </c>
      <c r="I1033">
        <f t="shared" si="35"/>
        <v>80.6666666666667</v>
      </c>
      <c r="J1033">
        <f t="shared" si="36"/>
        <v>80.434156400449</v>
      </c>
    </row>
    <row r="1034" spans="1:10">
      <c r="A1034">
        <v>1033</v>
      </c>
      <c r="B1034">
        <v>10</v>
      </c>
      <c r="C1034">
        <v>84</v>
      </c>
      <c r="D1034">
        <v>75</v>
      </c>
      <c r="E1034">
        <v>84</v>
      </c>
      <c r="F1034">
        <f>VLOOKUP(B1034,Sheet3!A:P,14,FALSE)</f>
        <v>0.366770999382873</v>
      </c>
      <c r="G1034">
        <f>VLOOKUP(B1034,Sheet3!A:P,15,FALSE)</f>
        <v>0.217078200224494</v>
      </c>
      <c r="H1034">
        <f>VLOOKUP(B1034,Sheet3!A:P,16,FALSE)</f>
        <v>0.416150800392633</v>
      </c>
      <c r="I1034">
        <f t="shared" si="35"/>
        <v>81</v>
      </c>
      <c r="J1034">
        <f t="shared" si="36"/>
        <v>82.0462961979796</v>
      </c>
    </row>
    <row r="1035" spans="1:10">
      <c r="A1035">
        <v>1034</v>
      </c>
      <c r="B1035">
        <v>10</v>
      </c>
      <c r="C1035">
        <v>81</v>
      </c>
      <c r="D1035">
        <v>85</v>
      </c>
      <c r="E1035">
        <v>78</v>
      </c>
      <c r="F1035">
        <f>VLOOKUP(B1035,Sheet3!A:P,14,FALSE)</f>
        <v>0.366770999382873</v>
      </c>
      <c r="G1035">
        <f>VLOOKUP(B1035,Sheet3!A:P,15,FALSE)</f>
        <v>0.217078200224494</v>
      </c>
      <c r="H1035">
        <f>VLOOKUP(B1035,Sheet3!A:P,16,FALSE)</f>
        <v>0.416150800392633</v>
      </c>
      <c r="I1035">
        <f t="shared" si="35"/>
        <v>81.3333333333333</v>
      </c>
      <c r="J1035">
        <f t="shared" si="36"/>
        <v>80.6198603997201</v>
      </c>
    </row>
    <row r="1036" spans="1:10">
      <c r="A1036">
        <v>1035</v>
      </c>
      <c r="B1036">
        <v>10</v>
      </c>
      <c r="C1036">
        <v>80</v>
      </c>
      <c r="D1036">
        <v>83</v>
      </c>
      <c r="E1036">
        <v>82</v>
      </c>
      <c r="F1036">
        <f>VLOOKUP(B1036,Sheet3!A:P,14,FALSE)</f>
        <v>0.366770999382873</v>
      </c>
      <c r="G1036">
        <f>VLOOKUP(B1036,Sheet3!A:P,15,FALSE)</f>
        <v>0.217078200224494</v>
      </c>
      <c r="H1036">
        <f>VLOOKUP(B1036,Sheet3!A:P,16,FALSE)</f>
        <v>0.416150800392633</v>
      </c>
      <c r="I1036">
        <f t="shared" si="35"/>
        <v>81.6666666666667</v>
      </c>
      <c r="J1036">
        <f t="shared" si="36"/>
        <v>81.4835362014587</v>
      </c>
    </row>
    <row r="1037" spans="1:10">
      <c r="A1037">
        <v>1036</v>
      </c>
      <c r="B1037">
        <v>10</v>
      </c>
      <c r="C1037">
        <v>84</v>
      </c>
      <c r="D1037">
        <v>80</v>
      </c>
      <c r="E1037">
        <v>83</v>
      </c>
      <c r="F1037">
        <f>VLOOKUP(B1037,Sheet3!A:P,14,FALSE)</f>
        <v>0.366770999382873</v>
      </c>
      <c r="G1037">
        <f>VLOOKUP(B1037,Sheet3!A:P,15,FALSE)</f>
        <v>0.217078200224494</v>
      </c>
      <c r="H1037">
        <f>VLOOKUP(B1037,Sheet3!A:P,16,FALSE)</f>
        <v>0.416150800392633</v>
      </c>
      <c r="I1037">
        <f t="shared" si="35"/>
        <v>82.3333333333333</v>
      </c>
      <c r="J1037">
        <f t="shared" si="36"/>
        <v>82.7155363987094</v>
      </c>
    </row>
    <row r="1038" spans="1:10">
      <c r="A1038">
        <v>1037</v>
      </c>
      <c r="B1038">
        <v>10</v>
      </c>
      <c r="C1038">
        <v>85</v>
      </c>
      <c r="D1038">
        <v>83</v>
      </c>
      <c r="E1038">
        <v>80</v>
      </c>
      <c r="F1038">
        <f>VLOOKUP(B1038,Sheet3!A:P,14,FALSE)</f>
        <v>0.366770999382873</v>
      </c>
      <c r="G1038">
        <f>VLOOKUP(B1038,Sheet3!A:P,15,FALSE)</f>
        <v>0.217078200224494</v>
      </c>
      <c r="H1038">
        <f>VLOOKUP(B1038,Sheet3!A:P,16,FALSE)</f>
        <v>0.416150800392633</v>
      </c>
      <c r="I1038">
        <f t="shared" si="35"/>
        <v>82.6666666666667</v>
      </c>
      <c r="J1038">
        <f t="shared" si="36"/>
        <v>82.4850895975878</v>
      </c>
    </row>
    <row r="1039" spans="1:10">
      <c r="A1039">
        <v>1038</v>
      </c>
      <c r="B1039">
        <v>10</v>
      </c>
      <c r="C1039">
        <v>78</v>
      </c>
      <c r="D1039">
        <v>87</v>
      </c>
      <c r="E1039">
        <v>85</v>
      </c>
      <c r="F1039">
        <f>VLOOKUP(B1039,Sheet3!A:P,14,FALSE)</f>
        <v>0.366770999382873</v>
      </c>
      <c r="G1039">
        <f>VLOOKUP(B1039,Sheet3!A:P,15,FALSE)</f>
        <v>0.217078200224494</v>
      </c>
      <c r="H1039">
        <f>VLOOKUP(B1039,Sheet3!A:P,16,FALSE)</f>
        <v>0.416150800392633</v>
      </c>
      <c r="I1039">
        <f t="shared" si="35"/>
        <v>83.3333333333333</v>
      </c>
      <c r="J1039">
        <f t="shared" si="36"/>
        <v>82.8667594047689</v>
      </c>
    </row>
    <row r="1040" spans="1:10">
      <c r="A1040">
        <v>1039</v>
      </c>
      <c r="B1040">
        <v>10</v>
      </c>
      <c r="C1040">
        <v>83</v>
      </c>
      <c r="D1040">
        <v>85</v>
      </c>
      <c r="E1040">
        <v>92</v>
      </c>
      <c r="F1040">
        <f>VLOOKUP(B1040,Sheet3!A:P,14,FALSE)</f>
        <v>0.366770999382873</v>
      </c>
      <c r="G1040">
        <f>VLOOKUP(B1040,Sheet3!A:P,15,FALSE)</f>
        <v>0.217078200224494</v>
      </c>
      <c r="H1040">
        <f>VLOOKUP(B1040,Sheet3!A:P,16,FALSE)</f>
        <v>0.416150800392633</v>
      </c>
      <c r="I1040">
        <f t="shared" si="35"/>
        <v>86.6666666666667</v>
      </c>
      <c r="J1040">
        <f t="shared" si="36"/>
        <v>87.1795136039827</v>
      </c>
    </row>
    <row r="1041" spans="1:10">
      <c r="A1041">
        <v>1040</v>
      </c>
      <c r="B1041">
        <v>10</v>
      </c>
      <c r="C1041">
        <v>90</v>
      </c>
      <c r="D1041">
        <v>88</v>
      </c>
      <c r="E1041">
        <v>87</v>
      </c>
      <c r="F1041">
        <f>VLOOKUP(B1041,Sheet3!A:P,14,FALSE)</f>
        <v>0.366770999382873</v>
      </c>
      <c r="G1041">
        <f>VLOOKUP(B1041,Sheet3!A:P,15,FALSE)</f>
        <v>0.217078200224494</v>
      </c>
      <c r="H1041">
        <f>VLOOKUP(B1041,Sheet3!A:P,16,FALSE)</f>
        <v>0.416150800392633</v>
      </c>
      <c r="I1041">
        <f t="shared" si="35"/>
        <v>88.3333333333333</v>
      </c>
      <c r="J1041">
        <f t="shared" si="36"/>
        <v>88.3173911983731</v>
      </c>
    </row>
    <row r="1042" spans="1:10">
      <c r="A1042">
        <v>1041</v>
      </c>
      <c r="B1042">
        <v>10</v>
      </c>
      <c r="C1042">
        <v>84</v>
      </c>
      <c r="D1042">
        <v>87</v>
      </c>
      <c r="E1042">
        <v>89</v>
      </c>
      <c r="F1042">
        <f>VLOOKUP(B1042,Sheet3!A:P,14,FALSE)</f>
        <v>0.366770999382873</v>
      </c>
      <c r="G1042">
        <f>VLOOKUP(B1042,Sheet3!A:P,15,FALSE)</f>
        <v>0.217078200224494</v>
      </c>
      <c r="H1042">
        <f>VLOOKUP(B1042,Sheet3!A:P,16,FALSE)</f>
        <v>0.416150800392633</v>
      </c>
      <c r="I1042">
        <f t="shared" si="35"/>
        <v>86.6666666666667</v>
      </c>
      <c r="J1042">
        <f t="shared" si="36"/>
        <v>86.7319886026366</v>
      </c>
    </row>
    <row r="1043" spans="1:10">
      <c r="A1043">
        <v>1042</v>
      </c>
      <c r="B1043">
        <v>10</v>
      </c>
      <c r="C1043">
        <v>90</v>
      </c>
      <c r="D1043">
        <v>85</v>
      </c>
      <c r="E1043">
        <v>87</v>
      </c>
      <c r="F1043">
        <f>VLOOKUP(B1043,Sheet3!A:P,14,FALSE)</f>
        <v>0.366770999382873</v>
      </c>
      <c r="G1043">
        <f>VLOOKUP(B1043,Sheet3!A:P,15,FALSE)</f>
        <v>0.217078200224494</v>
      </c>
      <c r="H1043">
        <f>VLOOKUP(B1043,Sheet3!A:P,16,FALSE)</f>
        <v>0.416150800392633</v>
      </c>
      <c r="I1043">
        <f t="shared" si="35"/>
        <v>87.3333333333333</v>
      </c>
      <c r="J1043">
        <f t="shared" si="36"/>
        <v>87.6661565976996</v>
      </c>
    </row>
    <row r="1044" spans="1:10">
      <c r="A1044">
        <v>1043</v>
      </c>
      <c r="B1044">
        <v>10</v>
      </c>
      <c r="C1044">
        <v>70</v>
      </c>
      <c r="D1044">
        <v>70</v>
      </c>
      <c r="E1044">
        <v>70</v>
      </c>
      <c r="F1044">
        <f>VLOOKUP(B1044,Sheet3!A:P,14,FALSE)</f>
        <v>0.366770999382873</v>
      </c>
      <c r="G1044">
        <f>VLOOKUP(B1044,Sheet3!A:P,15,FALSE)</f>
        <v>0.217078200224494</v>
      </c>
      <c r="H1044">
        <f>VLOOKUP(B1044,Sheet3!A:P,16,FALSE)</f>
        <v>0.416150800392633</v>
      </c>
      <c r="I1044">
        <f t="shared" si="35"/>
        <v>70</v>
      </c>
      <c r="J1044">
        <f t="shared" si="36"/>
        <v>70</v>
      </c>
    </row>
    <row r="1045" spans="1:10">
      <c r="A1045">
        <v>1044</v>
      </c>
      <c r="B1045">
        <v>10</v>
      </c>
      <c r="C1045">
        <v>78</v>
      </c>
      <c r="D1045">
        <v>70</v>
      </c>
      <c r="E1045">
        <v>70</v>
      </c>
      <c r="F1045">
        <f>VLOOKUP(B1045,Sheet3!A:P,14,FALSE)</f>
        <v>0.366770999382873</v>
      </c>
      <c r="G1045">
        <f>VLOOKUP(B1045,Sheet3!A:P,15,FALSE)</f>
        <v>0.217078200224494</v>
      </c>
      <c r="H1045">
        <f>VLOOKUP(B1045,Sheet3!A:P,16,FALSE)</f>
        <v>0.416150800392633</v>
      </c>
      <c r="I1045">
        <f t="shared" si="35"/>
        <v>72.6666666666667</v>
      </c>
      <c r="J1045">
        <f t="shared" si="36"/>
        <v>72.934167995063</v>
      </c>
    </row>
    <row r="1046" spans="1:10">
      <c r="A1046">
        <v>1045</v>
      </c>
      <c r="B1046">
        <v>10</v>
      </c>
      <c r="C1046">
        <v>69</v>
      </c>
      <c r="D1046">
        <v>72</v>
      </c>
      <c r="E1046">
        <v>71</v>
      </c>
      <c r="F1046">
        <f>VLOOKUP(B1046,Sheet3!A:P,14,FALSE)</f>
        <v>0.366770999382873</v>
      </c>
      <c r="G1046">
        <f>VLOOKUP(B1046,Sheet3!A:P,15,FALSE)</f>
        <v>0.217078200224494</v>
      </c>
      <c r="H1046">
        <f>VLOOKUP(B1046,Sheet3!A:P,16,FALSE)</f>
        <v>0.416150800392633</v>
      </c>
      <c r="I1046">
        <f t="shared" si="35"/>
        <v>70.6666666666667</v>
      </c>
      <c r="J1046">
        <f t="shared" si="36"/>
        <v>70.4835362014587</v>
      </c>
    </row>
    <row r="1047" spans="1:10">
      <c r="A1047">
        <v>1046</v>
      </c>
      <c r="B1047">
        <v>10</v>
      </c>
      <c r="C1047">
        <v>78</v>
      </c>
      <c r="D1047">
        <v>72</v>
      </c>
      <c r="E1047">
        <v>70</v>
      </c>
      <c r="F1047">
        <f>VLOOKUP(B1047,Sheet3!A:P,14,FALSE)</f>
        <v>0.366770999382873</v>
      </c>
      <c r="G1047">
        <f>VLOOKUP(B1047,Sheet3!A:P,15,FALSE)</f>
        <v>0.217078200224494</v>
      </c>
      <c r="H1047">
        <f>VLOOKUP(B1047,Sheet3!A:P,16,FALSE)</f>
        <v>0.416150800392633</v>
      </c>
      <c r="I1047">
        <f t="shared" si="35"/>
        <v>73.3333333333333</v>
      </c>
      <c r="J1047">
        <f t="shared" si="36"/>
        <v>73.368324395512</v>
      </c>
    </row>
    <row r="1048" spans="1:10">
      <c r="A1048">
        <v>1047</v>
      </c>
      <c r="B1048">
        <v>10</v>
      </c>
      <c r="C1048">
        <v>77</v>
      </c>
      <c r="D1048">
        <v>77</v>
      </c>
      <c r="E1048">
        <v>85</v>
      </c>
      <c r="F1048">
        <f>VLOOKUP(B1048,Sheet3!A:P,14,FALSE)</f>
        <v>0.366770999382873</v>
      </c>
      <c r="G1048">
        <f>VLOOKUP(B1048,Sheet3!A:P,15,FALSE)</f>
        <v>0.217078200224494</v>
      </c>
      <c r="H1048">
        <f>VLOOKUP(B1048,Sheet3!A:P,16,FALSE)</f>
        <v>0.416150800392633</v>
      </c>
      <c r="I1048">
        <f t="shared" si="35"/>
        <v>79.6666666666667</v>
      </c>
      <c r="J1048">
        <f t="shared" si="36"/>
        <v>80.3292064031411</v>
      </c>
    </row>
    <row r="1049" spans="1:10">
      <c r="A1049">
        <v>1048</v>
      </c>
      <c r="B1049">
        <v>10</v>
      </c>
      <c r="C1049">
        <v>87</v>
      </c>
      <c r="D1049">
        <v>81</v>
      </c>
      <c r="E1049">
        <v>77</v>
      </c>
      <c r="F1049">
        <f>VLOOKUP(B1049,Sheet3!A:P,14,FALSE)</f>
        <v>0.366770999382873</v>
      </c>
      <c r="G1049">
        <f>VLOOKUP(B1049,Sheet3!A:P,15,FALSE)</f>
        <v>0.217078200224494</v>
      </c>
      <c r="H1049">
        <f>VLOOKUP(B1049,Sheet3!A:P,16,FALSE)</f>
        <v>0.416150800392633</v>
      </c>
      <c r="I1049">
        <f t="shared" si="35"/>
        <v>81.6666666666667</v>
      </c>
      <c r="J1049">
        <f t="shared" si="36"/>
        <v>81.5360227947267</v>
      </c>
    </row>
    <row r="1050" spans="1:10">
      <c r="A1050">
        <v>1049</v>
      </c>
      <c r="B1050">
        <v>10</v>
      </c>
      <c r="C1050">
        <v>85</v>
      </c>
      <c r="D1050">
        <v>80</v>
      </c>
      <c r="E1050">
        <v>83</v>
      </c>
      <c r="F1050">
        <f>VLOOKUP(B1050,Sheet3!A:P,14,FALSE)</f>
        <v>0.366770999382873</v>
      </c>
      <c r="G1050">
        <f>VLOOKUP(B1050,Sheet3!A:P,15,FALSE)</f>
        <v>0.217078200224494</v>
      </c>
      <c r="H1050">
        <f>VLOOKUP(B1050,Sheet3!A:P,16,FALSE)</f>
        <v>0.416150800392633</v>
      </c>
      <c r="I1050">
        <f t="shared" si="35"/>
        <v>82.6666666666667</v>
      </c>
      <c r="J1050">
        <f t="shared" si="36"/>
        <v>83.0823073980923</v>
      </c>
    </row>
    <row r="1051" spans="1:10">
      <c r="A1051">
        <v>1050</v>
      </c>
      <c r="B1051">
        <v>10</v>
      </c>
      <c r="C1051">
        <v>85</v>
      </c>
      <c r="D1051">
        <v>85</v>
      </c>
      <c r="E1051">
        <v>84</v>
      </c>
      <c r="F1051">
        <f>VLOOKUP(B1051,Sheet3!A:P,14,FALSE)</f>
        <v>0.366770999382873</v>
      </c>
      <c r="G1051">
        <f>VLOOKUP(B1051,Sheet3!A:P,15,FALSE)</f>
        <v>0.217078200224494</v>
      </c>
      <c r="H1051">
        <f>VLOOKUP(B1051,Sheet3!A:P,16,FALSE)</f>
        <v>0.416150800392633</v>
      </c>
      <c r="I1051">
        <f t="shared" si="35"/>
        <v>84.6666666666667</v>
      </c>
      <c r="J1051">
        <f t="shared" si="36"/>
        <v>84.5838491996074</v>
      </c>
    </row>
    <row r="1052" spans="1:10">
      <c r="A1052">
        <v>1051</v>
      </c>
      <c r="B1052">
        <v>10</v>
      </c>
      <c r="C1052">
        <v>83</v>
      </c>
      <c r="D1052">
        <v>90</v>
      </c>
      <c r="E1052">
        <v>82</v>
      </c>
      <c r="F1052">
        <f>VLOOKUP(B1052,Sheet3!A:P,14,FALSE)</f>
        <v>0.366770999382873</v>
      </c>
      <c r="G1052">
        <f>VLOOKUP(B1052,Sheet3!A:P,15,FALSE)</f>
        <v>0.217078200224494</v>
      </c>
      <c r="H1052">
        <f>VLOOKUP(B1052,Sheet3!A:P,16,FALSE)</f>
        <v>0.416150800392633</v>
      </c>
      <c r="I1052">
        <f t="shared" si="35"/>
        <v>85</v>
      </c>
      <c r="J1052">
        <f t="shared" si="36"/>
        <v>84.1033966011788</v>
      </c>
    </row>
    <row r="1053" spans="1:10">
      <c r="A1053">
        <v>1052</v>
      </c>
      <c r="B1053">
        <v>10</v>
      </c>
      <c r="C1053">
        <v>80</v>
      </c>
      <c r="D1053">
        <v>89</v>
      </c>
      <c r="E1053">
        <v>86</v>
      </c>
      <c r="F1053">
        <f>VLOOKUP(B1053,Sheet3!A:P,14,FALSE)</f>
        <v>0.366770999382873</v>
      </c>
      <c r="G1053">
        <f>VLOOKUP(B1053,Sheet3!A:P,15,FALSE)</f>
        <v>0.217078200224494</v>
      </c>
      <c r="H1053">
        <f>VLOOKUP(B1053,Sheet3!A:P,16,FALSE)</f>
        <v>0.416150800392633</v>
      </c>
      <c r="I1053">
        <f t="shared" si="35"/>
        <v>85</v>
      </c>
      <c r="J1053">
        <f t="shared" si="36"/>
        <v>84.4506086043762</v>
      </c>
    </row>
    <row r="1054" spans="1:10">
      <c r="A1054">
        <v>1053</v>
      </c>
      <c r="B1054">
        <v>10</v>
      </c>
      <c r="C1054">
        <v>84</v>
      </c>
      <c r="D1054">
        <v>86</v>
      </c>
      <c r="E1054">
        <v>86</v>
      </c>
      <c r="F1054">
        <f>VLOOKUP(B1054,Sheet3!A:P,14,FALSE)</f>
        <v>0.366770999382873</v>
      </c>
      <c r="G1054">
        <f>VLOOKUP(B1054,Sheet3!A:P,15,FALSE)</f>
        <v>0.217078200224494</v>
      </c>
      <c r="H1054">
        <f>VLOOKUP(B1054,Sheet3!A:P,16,FALSE)</f>
        <v>0.416150800392633</v>
      </c>
      <c r="I1054">
        <f t="shared" si="35"/>
        <v>85.3333333333333</v>
      </c>
      <c r="J1054">
        <f t="shared" si="36"/>
        <v>85.2664580012343</v>
      </c>
    </row>
    <row r="1055" spans="1:10">
      <c r="A1055">
        <v>1054</v>
      </c>
      <c r="B1055">
        <v>10</v>
      </c>
      <c r="C1055">
        <v>83</v>
      </c>
      <c r="D1055">
        <v>83</v>
      </c>
      <c r="E1055">
        <v>91</v>
      </c>
      <c r="F1055">
        <f>VLOOKUP(B1055,Sheet3!A:P,14,FALSE)</f>
        <v>0.366770999382873</v>
      </c>
      <c r="G1055">
        <f>VLOOKUP(B1055,Sheet3!A:P,15,FALSE)</f>
        <v>0.217078200224494</v>
      </c>
      <c r="H1055">
        <f>VLOOKUP(B1055,Sheet3!A:P,16,FALSE)</f>
        <v>0.416150800392633</v>
      </c>
      <c r="I1055">
        <f t="shared" si="35"/>
        <v>85.6666666666667</v>
      </c>
      <c r="J1055">
        <f t="shared" si="36"/>
        <v>86.3292064031411</v>
      </c>
    </row>
    <row r="1056" spans="1:10">
      <c r="A1056">
        <v>1055</v>
      </c>
      <c r="B1056">
        <v>10</v>
      </c>
      <c r="C1056">
        <v>88</v>
      </c>
      <c r="D1056">
        <v>90</v>
      </c>
      <c r="E1056">
        <v>89</v>
      </c>
      <c r="F1056">
        <f>VLOOKUP(B1056,Sheet3!A:P,14,FALSE)</f>
        <v>0.366770999382873</v>
      </c>
      <c r="G1056">
        <f>VLOOKUP(B1056,Sheet3!A:P,15,FALSE)</f>
        <v>0.217078200224494</v>
      </c>
      <c r="H1056">
        <f>VLOOKUP(B1056,Sheet3!A:P,16,FALSE)</f>
        <v>0.416150800392633</v>
      </c>
      <c r="I1056">
        <f t="shared" si="35"/>
        <v>89</v>
      </c>
      <c r="J1056">
        <f t="shared" si="36"/>
        <v>88.8503072008416</v>
      </c>
    </row>
    <row r="1057" spans="1:10">
      <c r="A1057">
        <v>1056</v>
      </c>
      <c r="B1057">
        <v>10</v>
      </c>
      <c r="C1057">
        <v>94</v>
      </c>
      <c r="D1057">
        <v>92</v>
      </c>
      <c r="E1057">
        <v>95</v>
      </c>
      <c r="F1057">
        <f>VLOOKUP(B1057,Sheet3!A:P,14,FALSE)</f>
        <v>0.366770999382873</v>
      </c>
      <c r="G1057">
        <f>VLOOKUP(B1057,Sheet3!A:P,15,FALSE)</f>
        <v>0.217078200224494</v>
      </c>
      <c r="H1057">
        <f>VLOOKUP(B1057,Sheet3!A:P,16,FALSE)</f>
        <v>0.416150800392633</v>
      </c>
      <c r="I1057">
        <f t="shared" si="35"/>
        <v>93.6666666666667</v>
      </c>
      <c r="J1057">
        <f t="shared" si="36"/>
        <v>93.9819943999436</v>
      </c>
    </row>
    <row r="1058" spans="1:10">
      <c r="A1058">
        <v>1057</v>
      </c>
      <c r="B1058">
        <v>10</v>
      </c>
      <c r="C1058">
        <v>71</v>
      </c>
      <c r="D1058">
        <v>72</v>
      </c>
      <c r="E1058">
        <v>71</v>
      </c>
      <c r="F1058">
        <f>VLOOKUP(B1058,Sheet3!A:P,14,FALSE)</f>
        <v>0.366770999382873</v>
      </c>
      <c r="G1058">
        <f>VLOOKUP(B1058,Sheet3!A:P,15,FALSE)</f>
        <v>0.217078200224494</v>
      </c>
      <c r="H1058">
        <f>VLOOKUP(B1058,Sheet3!A:P,16,FALSE)</f>
        <v>0.416150800392633</v>
      </c>
      <c r="I1058">
        <f t="shared" si="35"/>
        <v>71.3333333333333</v>
      </c>
      <c r="J1058">
        <f t="shared" si="36"/>
        <v>71.2170782002245</v>
      </c>
    </row>
    <row r="1059" spans="1:10">
      <c r="A1059">
        <v>1058</v>
      </c>
      <c r="B1059">
        <v>10</v>
      </c>
      <c r="C1059">
        <v>72</v>
      </c>
      <c r="D1059">
        <v>73</v>
      </c>
      <c r="E1059">
        <v>70</v>
      </c>
      <c r="F1059">
        <f>VLOOKUP(B1059,Sheet3!A:P,14,FALSE)</f>
        <v>0.366770999382873</v>
      </c>
      <c r="G1059">
        <f>VLOOKUP(B1059,Sheet3!A:P,15,FALSE)</f>
        <v>0.217078200224494</v>
      </c>
      <c r="H1059">
        <f>VLOOKUP(B1059,Sheet3!A:P,16,FALSE)</f>
        <v>0.416150800392633</v>
      </c>
      <c r="I1059">
        <f t="shared" si="35"/>
        <v>71.6666666666667</v>
      </c>
      <c r="J1059">
        <f t="shared" si="36"/>
        <v>71.3847765994392</v>
      </c>
    </row>
    <row r="1060" spans="1:10">
      <c r="A1060">
        <v>1059</v>
      </c>
      <c r="B1060">
        <v>10</v>
      </c>
      <c r="C1060">
        <v>72</v>
      </c>
      <c r="D1060">
        <v>72</v>
      </c>
      <c r="E1060">
        <v>72</v>
      </c>
      <c r="F1060">
        <f>VLOOKUP(B1060,Sheet3!A:P,14,FALSE)</f>
        <v>0.366770999382873</v>
      </c>
      <c r="G1060">
        <f>VLOOKUP(B1060,Sheet3!A:P,15,FALSE)</f>
        <v>0.217078200224494</v>
      </c>
      <c r="H1060">
        <f>VLOOKUP(B1060,Sheet3!A:P,16,FALSE)</f>
        <v>0.416150800392633</v>
      </c>
      <c r="I1060">
        <f t="shared" si="35"/>
        <v>72</v>
      </c>
      <c r="J1060">
        <f t="shared" si="36"/>
        <v>72</v>
      </c>
    </row>
    <row r="1061" spans="1:10">
      <c r="A1061">
        <v>1060</v>
      </c>
      <c r="B1061">
        <v>10</v>
      </c>
      <c r="C1061">
        <v>71</v>
      </c>
      <c r="D1061">
        <v>74</v>
      </c>
      <c r="E1061">
        <v>72</v>
      </c>
      <c r="F1061">
        <f>VLOOKUP(B1061,Sheet3!A:P,14,FALSE)</f>
        <v>0.366770999382873</v>
      </c>
      <c r="G1061">
        <f>VLOOKUP(B1061,Sheet3!A:P,15,FALSE)</f>
        <v>0.217078200224494</v>
      </c>
      <c r="H1061">
        <f>VLOOKUP(B1061,Sheet3!A:P,16,FALSE)</f>
        <v>0.416150800392633</v>
      </c>
      <c r="I1061">
        <f t="shared" si="35"/>
        <v>72.3333333333333</v>
      </c>
      <c r="J1061">
        <f t="shared" si="36"/>
        <v>72.0673854010661</v>
      </c>
    </row>
    <row r="1062" spans="1:10">
      <c r="A1062">
        <v>1061</v>
      </c>
      <c r="B1062">
        <v>10</v>
      </c>
      <c r="C1062">
        <v>73</v>
      </c>
      <c r="D1062">
        <v>75</v>
      </c>
      <c r="E1062">
        <v>74</v>
      </c>
      <c r="F1062">
        <f>VLOOKUP(B1062,Sheet3!A:P,14,FALSE)</f>
        <v>0.366770999382873</v>
      </c>
      <c r="G1062">
        <f>VLOOKUP(B1062,Sheet3!A:P,15,FALSE)</f>
        <v>0.217078200224494</v>
      </c>
      <c r="H1062">
        <f>VLOOKUP(B1062,Sheet3!A:P,16,FALSE)</f>
        <v>0.416150800392633</v>
      </c>
      <c r="I1062">
        <f t="shared" si="35"/>
        <v>74</v>
      </c>
      <c r="J1062">
        <f t="shared" si="36"/>
        <v>73.8503072008416</v>
      </c>
    </row>
    <row r="1063" spans="1:10">
      <c r="A1063">
        <v>1062</v>
      </c>
      <c r="B1063">
        <v>10</v>
      </c>
      <c r="C1063">
        <v>76</v>
      </c>
      <c r="D1063">
        <v>72</v>
      </c>
      <c r="E1063">
        <v>75</v>
      </c>
      <c r="F1063">
        <f>VLOOKUP(B1063,Sheet3!A:P,14,FALSE)</f>
        <v>0.366770999382873</v>
      </c>
      <c r="G1063">
        <f>VLOOKUP(B1063,Sheet3!A:P,15,FALSE)</f>
        <v>0.217078200224494</v>
      </c>
      <c r="H1063">
        <f>VLOOKUP(B1063,Sheet3!A:P,16,FALSE)</f>
        <v>0.416150800392633</v>
      </c>
      <c r="I1063">
        <f t="shared" si="35"/>
        <v>74.3333333333333</v>
      </c>
      <c r="J1063">
        <f t="shared" si="36"/>
        <v>74.7155363987094</v>
      </c>
    </row>
    <row r="1064" spans="1:10">
      <c r="A1064">
        <v>1063</v>
      </c>
      <c r="B1064">
        <v>10</v>
      </c>
      <c r="C1064">
        <v>79</v>
      </c>
      <c r="D1064">
        <v>76</v>
      </c>
      <c r="E1064">
        <v>69</v>
      </c>
      <c r="F1064">
        <f>VLOOKUP(B1064,Sheet3!A:P,14,FALSE)</f>
        <v>0.366770999382873</v>
      </c>
      <c r="G1064">
        <f>VLOOKUP(B1064,Sheet3!A:P,15,FALSE)</f>
        <v>0.217078200224494</v>
      </c>
      <c r="H1064">
        <f>VLOOKUP(B1064,Sheet3!A:P,16,FALSE)</f>
        <v>0.416150800392633</v>
      </c>
      <c r="I1064">
        <f t="shared" si="35"/>
        <v>74.6666666666667</v>
      </c>
      <c r="J1064">
        <f t="shared" si="36"/>
        <v>74.1872573954002</v>
      </c>
    </row>
    <row r="1065" spans="1:10">
      <c r="A1065">
        <v>1064</v>
      </c>
      <c r="B1065">
        <v>10</v>
      </c>
      <c r="C1065">
        <v>75</v>
      </c>
      <c r="D1065">
        <v>76</v>
      </c>
      <c r="E1065">
        <v>77</v>
      </c>
      <c r="F1065">
        <f>VLOOKUP(B1065,Sheet3!A:P,14,FALSE)</f>
        <v>0.366770999382873</v>
      </c>
      <c r="G1065">
        <f>VLOOKUP(B1065,Sheet3!A:P,15,FALSE)</f>
        <v>0.217078200224494</v>
      </c>
      <c r="H1065">
        <f>VLOOKUP(B1065,Sheet3!A:P,16,FALSE)</f>
        <v>0.416150800392633</v>
      </c>
      <c r="I1065">
        <f t="shared" si="35"/>
        <v>76</v>
      </c>
      <c r="J1065">
        <f t="shared" si="36"/>
        <v>76.0493798010098</v>
      </c>
    </row>
    <row r="1066" spans="1:10">
      <c r="A1066">
        <v>1065</v>
      </c>
      <c r="B1066">
        <v>10</v>
      </c>
      <c r="C1066">
        <v>79</v>
      </c>
      <c r="D1066">
        <v>79</v>
      </c>
      <c r="E1066">
        <v>76</v>
      </c>
      <c r="F1066">
        <f>VLOOKUP(B1066,Sheet3!A:P,14,FALSE)</f>
        <v>0.366770999382873</v>
      </c>
      <c r="G1066">
        <f>VLOOKUP(B1066,Sheet3!A:P,15,FALSE)</f>
        <v>0.217078200224494</v>
      </c>
      <c r="H1066">
        <f>VLOOKUP(B1066,Sheet3!A:P,16,FALSE)</f>
        <v>0.416150800392633</v>
      </c>
      <c r="I1066">
        <f t="shared" si="35"/>
        <v>78</v>
      </c>
      <c r="J1066">
        <f t="shared" si="36"/>
        <v>77.7515475988221</v>
      </c>
    </row>
    <row r="1067" spans="1:10">
      <c r="A1067">
        <v>1066</v>
      </c>
      <c r="B1067">
        <v>10</v>
      </c>
      <c r="C1067">
        <v>78</v>
      </c>
      <c r="D1067">
        <v>77</v>
      </c>
      <c r="E1067">
        <v>80</v>
      </c>
      <c r="F1067">
        <f>VLOOKUP(B1067,Sheet3!A:P,14,FALSE)</f>
        <v>0.366770999382873</v>
      </c>
      <c r="G1067">
        <f>VLOOKUP(B1067,Sheet3!A:P,15,FALSE)</f>
        <v>0.217078200224494</v>
      </c>
      <c r="H1067">
        <f>VLOOKUP(B1067,Sheet3!A:P,16,FALSE)</f>
        <v>0.416150800392633</v>
      </c>
      <c r="I1067">
        <f t="shared" si="35"/>
        <v>78.3333333333333</v>
      </c>
      <c r="J1067">
        <f t="shared" si="36"/>
        <v>78.6152234005608</v>
      </c>
    </row>
    <row r="1068" spans="1:10">
      <c r="A1068">
        <v>1067</v>
      </c>
      <c r="B1068">
        <v>10</v>
      </c>
      <c r="C1068">
        <v>79</v>
      </c>
      <c r="D1068">
        <v>79</v>
      </c>
      <c r="E1068">
        <v>78</v>
      </c>
      <c r="F1068">
        <f>VLOOKUP(B1068,Sheet3!A:P,14,FALSE)</f>
        <v>0.366770999382873</v>
      </c>
      <c r="G1068">
        <f>VLOOKUP(B1068,Sheet3!A:P,15,FALSE)</f>
        <v>0.217078200224494</v>
      </c>
      <c r="H1068">
        <f>VLOOKUP(B1068,Sheet3!A:P,16,FALSE)</f>
        <v>0.416150800392633</v>
      </c>
      <c r="I1068">
        <f t="shared" si="35"/>
        <v>78.6666666666667</v>
      </c>
      <c r="J1068">
        <f t="shared" si="36"/>
        <v>78.5838491996074</v>
      </c>
    </row>
    <row r="1069" spans="1:10">
      <c r="A1069">
        <v>1068</v>
      </c>
      <c r="B1069">
        <v>10</v>
      </c>
      <c r="C1069">
        <v>78</v>
      </c>
      <c r="D1069">
        <v>73</v>
      </c>
      <c r="E1069">
        <v>85</v>
      </c>
      <c r="F1069">
        <f>VLOOKUP(B1069,Sheet3!A:P,14,FALSE)</f>
        <v>0.366770999382873</v>
      </c>
      <c r="G1069">
        <f>VLOOKUP(B1069,Sheet3!A:P,15,FALSE)</f>
        <v>0.217078200224494</v>
      </c>
      <c r="H1069">
        <f>VLOOKUP(B1069,Sheet3!A:P,16,FALSE)</f>
        <v>0.416150800392633</v>
      </c>
      <c r="I1069">
        <f t="shared" si="35"/>
        <v>78.6666666666667</v>
      </c>
      <c r="J1069">
        <f t="shared" si="36"/>
        <v>79.827664601626</v>
      </c>
    </row>
    <row r="1070" spans="1:10">
      <c r="A1070">
        <v>1069</v>
      </c>
      <c r="B1070">
        <v>10</v>
      </c>
      <c r="C1070">
        <v>80</v>
      </c>
      <c r="D1070">
        <v>80</v>
      </c>
      <c r="E1070">
        <v>78</v>
      </c>
      <c r="F1070">
        <f>VLOOKUP(B1070,Sheet3!A:P,14,FALSE)</f>
        <v>0.366770999382873</v>
      </c>
      <c r="G1070">
        <f>VLOOKUP(B1070,Sheet3!A:P,15,FALSE)</f>
        <v>0.217078200224494</v>
      </c>
      <c r="H1070">
        <f>VLOOKUP(B1070,Sheet3!A:P,16,FALSE)</f>
        <v>0.416150800392633</v>
      </c>
      <c r="I1070">
        <f t="shared" si="35"/>
        <v>79.3333333333333</v>
      </c>
      <c r="J1070">
        <f t="shared" si="36"/>
        <v>79.1676983992147</v>
      </c>
    </row>
    <row r="1071" spans="1:10">
      <c r="A1071">
        <v>1070</v>
      </c>
      <c r="B1071">
        <v>10</v>
      </c>
      <c r="C1071">
        <v>81</v>
      </c>
      <c r="D1071">
        <v>78</v>
      </c>
      <c r="E1071">
        <v>81</v>
      </c>
      <c r="F1071">
        <f>VLOOKUP(B1071,Sheet3!A:P,14,FALSE)</f>
        <v>0.366770999382873</v>
      </c>
      <c r="G1071">
        <f>VLOOKUP(B1071,Sheet3!A:P,15,FALSE)</f>
        <v>0.217078200224494</v>
      </c>
      <c r="H1071">
        <f>VLOOKUP(B1071,Sheet3!A:P,16,FALSE)</f>
        <v>0.416150800392633</v>
      </c>
      <c r="I1071">
        <f t="shared" si="35"/>
        <v>80</v>
      </c>
      <c r="J1071">
        <f t="shared" si="36"/>
        <v>80.3487653993265</v>
      </c>
    </row>
    <row r="1072" spans="1:10">
      <c r="A1072">
        <v>1071</v>
      </c>
      <c r="B1072">
        <v>10</v>
      </c>
      <c r="C1072">
        <v>77</v>
      </c>
      <c r="D1072">
        <v>78</v>
      </c>
      <c r="E1072">
        <v>85</v>
      </c>
      <c r="F1072">
        <f>VLOOKUP(B1072,Sheet3!A:P,14,FALSE)</f>
        <v>0.366770999382873</v>
      </c>
      <c r="G1072">
        <f>VLOOKUP(B1072,Sheet3!A:P,15,FALSE)</f>
        <v>0.217078200224494</v>
      </c>
      <c r="H1072">
        <f>VLOOKUP(B1072,Sheet3!A:P,16,FALSE)</f>
        <v>0.416150800392633</v>
      </c>
      <c r="I1072">
        <f t="shared" si="35"/>
        <v>80</v>
      </c>
      <c r="J1072">
        <f t="shared" si="36"/>
        <v>80.5462846033656</v>
      </c>
    </row>
    <row r="1073" spans="1:10">
      <c r="A1073">
        <v>1072</v>
      </c>
      <c r="B1073">
        <v>10</v>
      </c>
      <c r="C1073">
        <v>81</v>
      </c>
      <c r="D1073">
        <v>80</v>
      </c>
      <c r="E1073">
        <v>81</v>
      </c>
      <c r="F1073">
        <f>VLOOKUP(B1073,Sheet3!A:P,14,FALSE)</f>
        <v>0.366770999382873</v>
      </c>
      <c r="G1073">
        <f>VLOOKUP(B1073,Sheet3!A:P,15,FALSE)</f>
        <v>0.217078200224494</v>
      </c>
      <c r="H1073">
        <f>VLOOKUP(B1073,Sheet3!A:P,16,FALSE)</f>
        <v>0.416150800392633</v>
      </c>
      <c r="I1073">
        <f t="shared" si="35"/>
        <v>80.6666666666667</v>
      </c>
      <c r="J1073">
        <f t="shared" si="36"/>
        <v>80.7829217997755</v>
      </c>
    </row>
    <row r="1074" spans="1:10">
      <c r="A1074">
        <v>1073</v>
      </c>
      <c r="B1074">
        <v>10</v>
      </c>
      <c r="C1074">
        <v>80</v>
      </c>
      <c r="D1074">
        <v>80</v>
      </c>
      <c r="E1074">
        <v>82</v>
      </c>
      <c r="F1074">
        <f>VLOOKUP(B1074,Sheet3!A:P,14,FALSE)</f>
        <v>0.366770999382873</v>
      </c>
      <c r="G1074">
        <f>VLOOKUP(B1074,Sheet3!A:P,15,FALSE)</f>
        <v>0.217078200224494</v>
      </c>
      <c r="H1074">
        <f>VLOOKUP(B1074,Sheet3!A:P,16,FALSE)</f>
        <v>0.416150800392633</v>
      </c>
      <c r="I1074">
        <f t="shared" si="35"/>
        <v>80.6666666666667</v>
      </c>
      <c r="J1074">
        <f t="shared" si="36"/>
        <v>80.8323016007853</v>
      </c>
    </row>
    <row r="1075" spans="1:10">
      <c r="A1075">
        <v>1074</v>
      </c>
      <c r="B1075">
        <v>10</v>
      </c>
      <c r="C1075">
        <v>85</v>
      </c>
      <c r="D1075">
        <v>80</v>
      </c>
      <c r="E1075">
        <v>80</v>
      </c>
      <c r="F1075">
        <f>VLOOKUP(B1075,Sheet3!A:P,14,FALSE)</f>
        <v>0.366770999382873</v>
      </c>
      <c r="G1075">
        <f>VLOOKUP(B1075,Sheet3!A:P,15,FALSE)</f>
        <v>0.217078200224494</v>
      </c>
      <c r="H1075">
        <f>VLOOKUP(B1075,Sheet3!A:P,16,FALSE)</f>
        <v>0.416150800392633</v>
      </c>
      <c r="I1075">
        <f t="shared" si="35"/>
        <v>81.6666666666667</v>
      </c>
      <c r="J1075">
        <f t="shared" si="36"/>
        <v>81.8338549969144</v>
      </c>
    </row>
    <row r="1076" spans="1:10">
      <c r="A1076">
        <v>1075</v>
      </c>
      <c r="B1076">
        <v>10</v>
      </c>
      <c r="C1076">
        <v>88</v>
      </c>
      <c r="D1076">
        <v>80</v>
      </c>
      <c r="E1076">
        <v>80</v>
      </c>
      <c r="F1076">
        <f>VLOOKUP(B1076,Sheet3!A:P,14,FALSE)</f>
        <v>0.366770999382873</v>
      </c>
      <c r="G1076">
        <f>VLOOKUP(B1076,Sheet3!A:P,15,FALSE)</f>
        <v>0.217078200224494</v>
      </c>
      <c r="H1076">
        <f>VLOOKUP(B1076,Sheet3!A:P,16,FALSE)</f>
        <v>0.416150800392633</v>
      </c>
      <c r="I1076">
        <f t="shared" si="35"/>
        <v>82.6666666666667</v>
      </c>
      <c r="J1076">
        <f t="shared" si="36"/>
        <v>82.934167995063</v>
      </c>
    </row>
    <row r="1077" spans="1:10">
      <c r="A1077">
        <v>1076</v>
      </c>
      <c r="B1077">
        <v>10</v>
      </c>
      <c r="C1077">
        <v>81</v>
      </c>
      <c r="D1077">
        <v>86</v>
      </c>
      <c r="E1077">
        <v>81</v>
      </c>
      <c r="F1077">
        <f>VLOOKUP(B1077,Sheet3!A:P,14,FALSE)</f>
        <v>0.366770999382873</v>
      </c>
      <c r="G1077">
        <f>VLOOKUP(B1077,Sheet3!A:P,15,FALSE)</f>
        <v>0.217078200224494</v>
      </c>
      <c r="H1077">
        <f>VLOOKUP(B1077,Sheet3!A:P,16,FALSE)</f>
        <v>0.416150800392633</v>
      </c>
      <c r="I1077">
        <f t="shared" si="35"/>
        <v>82.6666666666667</v>
      </c>
      <c r="J1077">
        <f t="shared" si="36"/>
        <v>82.0853910011225</v>
      </c>
    </row>
    <row r="1078" spans="1:10">
      <c r="A1078">
        <v>1077</v>
      </c>
      <c r="B1078">
        <v>10</v>
      </c>
      <c r="C1078">
        <v>82</v>
      </c>
      <c r="D1078">
        <v>85</v>
      </c>
      <c r="E1078">
        <v>82</v>
      </c>
      <c r="F1078">
        <f>VLOOKUP(B1078,Sheet3!A:P,14,FALSE)</f>
        <v>0.366770999382873</v>
      </c>
      <c r="G1078">
        <f>VLOOKUP(B1078,Sheet3!A:P,15,FALSE)</f>
        <v>0.217078200224494</v>
      </c>
      <c r="H1078">
        <f>VLOOKUP(B1078,Sheet3!A:P,16,FALSE)</f>
        <v>0.416150800392633</v>
      </c>
      <c r="I1078">
        <f t="shared" si="35"/>
        <v>83</v>
      </c>
      <c r="J1078">
        <f t="shared" si="36"/>
        <v>82.6512346006735</v>
      </c>
    </row>
    <row r="1079" spans="1:10">
      <c r="A1079">
        <v>1078</v>
      </c>
      <c r="B1079">
        <v>10</v>
      </c>
      <c r="C1079">
        <v>81</v>
      </c>
      <c r="D1079">
        <v>85</v>
      </c>
      <c r="E1079">
        <v>83</v>
      </c>
      <c r="F1079">
        <f>VLOOKUP(B1079,Sheet3!A:P,14,FALSE)</f>
        <v>0.366770999382873</v>
      </c>
      <c r="G1079">
        <f>VLOOKUP(B1079,Sheet3!A:P,15,FALSE)</f>
        <v>0.217078200224494</v>
      </c>
      <c r="H1079">
        <f>VLOOKUP(B1079,Sheet3!A:P,16,FALSE)</f>
        <v>0.416150800392633</v>
      </c>
      <c r="I1079">
        <f t="shared" si="35"/>
        <v>83</v>
      </c>
      <c r="J1079">
        <f t="shared" si="36"/>
        <v>82.7006144016832</v>
      </c>
    </row>
    <row r="1080" spans="1:10">
      <c r="A1080">
        <v>1079</v>
      </c>
      <c r="B1080">
        <v>10</v>
      </c>
      <c r="C1080">
        <v>82</v>
      </c>
      <c r="D1080">
        <v>82</v>
      </c>
      <c r="E1080">
        <v>85</v>
      </c>
      <c r="F1080">
        <f>VLOOKUP(B1080,Sheet3!A:P,14,FALSE)</f>
        <v>0.366770999382873</v>
      </c>
      <c r="G1080">
        <f>VLOOKUP(B1080,Sheet3!A:P,15,FALSE)</f>
        <v>0.217078200224494</v>
      </c>
      <c r="H1080">
        <f>VLOOKUP(B1080,Sheet3!A:P,16,FALSE)</f>
        <v>0.416150800392633</v>
      </c>
      <c r="I1080">
        <f t="shared" si="35"/>
        <v>83</v>
      </c>
      <c r="J1080">
        <f t="shared" si="36"/>
        <v>83.2484524011779</v>
      </c>
    </row>
    <row r="1081" spans="1:10">
      <c r="A1081">
        <v>1080</v>
      </c>
      <c r="B1081">
        <v>10</v>
      </c>
      <c r="C1081">
        <v>83</v>
      </c>
      <c r="D1081">
        <v>84</v>
      </c>
      <c r="E1081">
        <v>83</v>
      </c>
      <c r="F1081">
        <f>VLOOKUP(B1081,Sheet3!A:P,14,FALSE)</f>
        <v>0.366770999382873</v>
      </c>
      <c r="G1081">
        <f>VLOOKUP(B1081,Sheet3!A:P,15,FALSE)</f>
        <v>0.217078200224494</v>
      </c>
      <c r="H1081">
        <f>VLOOKUP(B1081,Sheet3!A:P,16,FALSE)</f>
        <v>0.416150800392633</v>
      </c>
      <c r="I1081">
        <f t="shared" si="35"/>
        <v>83.3333333333333</v>
      </c>
      <c r="J1081">
        <f t="shared" si="36"/>
        <v>83.2170782002245</v>
      </c>
    </row>
    <row r="1082" spans="1:10">
      <c r="A1082">
        <v>1081</v>
      </c>
      <c r="B1082">
        <v>10</v>
      </c>
      <c r="C1082">
        <v>82</v>
      </c>
      <c r="D1082">
        <v>82</v>
      </c>
      <c r="E1082">
        <v>88</v>
      </c>
      <c r="F1082">
        <f>VLOOKUP(B1082,Sheet3!A:P,14,FALSE)</f>
        <v>0.366770999382873</v>
      </c>
      <c r="G1082">
        <f>VLOOKUP(B1082,Sheet3!A:P,15,FALSE)</f>
        <v>0.217078200224494</v>
      </c>
      <c r="H1082">
        <f>VLOOKUP(B1082,Sheet3!A:P,16,FALSE)</f>
        <v>0.416150800392633</v>
      </c>
      <c r="I1082">
        <f t="shared" si="35"/>
        <v>84</v>
      </c>
      <c r="J1082">
        <f t="shared" si="36"/>
        <v>84.4969048023558</v>
      </c>
    </row>
    <row r="1083" spans="1:10">
      <c r="A1083">
        <v>1082</v>
      </c>
      <c r="B1083">
        <v>10</v>
      </c>
      <c r="C1083">
        <v>85</v>
      </c>
      <c r="D1083">
        <v>89</v>
      </c>
      <c r="E1083">
        <v>88</v>
      </c>
      <c r="F1083">
        <f>VLOOKUP(B1083,Sheet3!A:P,14,FALSE)</f>
        <v>0.366770999382873</v>
      </c>
      <c r="G1083">
        <f>VLOOKUP(B1083,Sheet3!A:P,15,FALSE)</f>
        <v>0.217078200224494</v>
      </c>
      <c r="H1083">
        <f>VLOOKUP(B1083,Sheet3!A:P,16,FALSE)</f>
        <v>0.416150800392633</v>
      </c>
      <c r="I1083">
        <f t="shared" si="35"/>
        <v>87.3333333333333</v>
      </c>
      <c r="J1083">
        <f t="shared" si="36"/>
        <v>87.1167652020759</v>
      </c>
    </row>
    <row r="1084" spans="1:10">
      <c r="A1084">
        <v>1083</v>
      </c>
      <c r="B1084">
        <v>10</v>
      </c>
      <c r="C1084">
        <v>70</v>
      </c>
      <c r="D1084">
        <v>72</v>
      </c>
      <c r="E1084">
        <v>70</v>
      </c>
      <c r="F1084">
        <f>VLOOKUP(B1084,Sheet3!A:P,14,FALSE)</f>
        <v>0.366770999382873</v>
      </c>
      <c r="G1084">
        <f>VLOOKUP(B1084,Sheet3!A:P,15,FALSE)</f>
        <v>0.217078200224494</v>
      </c>
      <c r="H1084">
        <f>VLOOKUP(B1084,Sheet3!A:P,16,FALSE)</f>
        <v>0.416150800392633</v>
      </c>
      <c r="I1084">
        <f t="shared" si="35"/>
        <v>70.6666666666667</v>
      </c>
      <c r="J1084">
        <f t="shared" si="36"/>
        <v>70.434156400449</v>
      </c>
    </row>
    <row r="1085" spans="1:10">
      <c r="A1085">
        <v>1084</v>
      </c>
      <c r="B1085">
        <v>10</v>
      </c>
      <c r="C1085">
        <v>70</v>
      </c>
      <c r="D1085">
        <v>70</v>
      </c>
      <c r="E1085">
        <v>72</v>
      </c>
      <c r="F1085">
        <f>VLOOKUP(B1085,Sheet3!A:P,14,FALSE)</f>
        <v>0.366770999382873</v>
      </c>
      <c r="G1085">
        <f>VLOOKUP(B1085,Sheet3!A:P,15,FALSE)</f>
        <v>0.217078200224494</v>
      </c>
      <c r="H1085">
        <f>VLOOKUP(B1085,Sheet3!A:P,16,FALSE)</f>
        <v>0.416150800392633</v>
      </c>
      <c r="I1085">
        <f t="shared" si="35"/>
        <v>70.6666666666667</v>
      </c>
      <c r="J1085">
        <f t="shared" si="36"/>
        <v>70.8323016007853</v>
      </c>
    </row>
    <row r="1086" spans="1:10">
      <c r="A1086">
        <v>1085</v>
      </c>
      <c r="B1086">
        <v>10</v>
      </c>
      <c r="C1086">
        <v>70</v>
      </c>
      <c r="D1086">
        <v>71</v>
      </c>
      <c r="E1086">
        <v>73</v>
      </c>
      <c r="F1086">
        <f>VLOOKUP(B1086,Sheet3!A:P,14,FALSE)</f>
        <v>0.366770999382873</v>
      </c>
      <c r="G1086">
        <f>VLOOKUP(B1086,Sheet3!A:P,15,FALSE)</f>
        <v>0.217078200224494</v>
      </c>
      <c r="H1086">
        <f>VLOOKUP(B1086,Sheet3!A:P,16,FALSE)</f>
        <v>0.416150800392633</v>
      </c>
      <c r="I1086">
        <f t="shared" si="35"/>
        <v>71.3333333333333</v>
      </c>
      <c r="J1086">
        <f t="shared" si="36"/>
        <v>71.4655306014024</v>
      </c>
    </row>
    <row r="1087" spans="1:10">
      <c r="A1087">
        <v>1086</v>
      </c>
      <c r="B1087">
        <v>10</v>
      </c>
      <c r="C1087">
        <v>75</v>
      </c>
      <c r="D1087">
        <v>73</v>
      </c>
      <c r="E1087">
        <v>70</v>
      </c>
      <c r="F1087">
        <f>VLOOKUP(B1087,Sheet3!A:P,14,FALSE)</f>
        <v>0.366770999382873</v>
      </c>
      <c r="G1087">
        <f>VLOOKUP(B1087,Sheet3!A:P,15,FALSE)</f>
        <v>0.217078200224494</v>
      </c>
      <c r="H1087">
        <f>VLOOKUP(B1087,Sheet3!A:P,16,FALSE)</f>
        <v>0.416150800392633</v>
      </c>
      <c r="I1087">
        <f t="shared" si="35"/>
        <v>72.6666666666667</v>
      </c>
      <c r="J1087">
        <f t="shared" si="36"/>
        <v>72.4850895975878</v>
      </c>
    </row>
    <row r="1088" spans="1:10">
      <c r="A1088">
        <v>1087</v>
      </c>
      <c r="B1088">
        <v>10</v>
      </c>
      <c r="C1088">
        <v>71</v>
      </c>
      <c r="D1088">
        <v>71</v>
      </c>
      <c r="E1088">
        <v>77</v>
      </c>
      <c r="F1088">
        <f>VLOOKUP(B1088,Sheet3!A:P,14,FALSE)</f>
        <v>0.366770999382873</v>
      </c>
      <c r="G1088">
        <f>VLOOKUP(B1088,Sheet3!A:P,15,FALSE)</f>
        <v>0.217078200224494</v>
      </c>
      <c r="H1088">
        <f>VLOOKUP(B1088,Sheet3!A:P,16,FALSE)</f>
        <v>0.416150800392633</v>
      </c>
      <c r="I1088">
        <f t="shared" si="35"/>
        <v>73</v>
      </c>
      <c r="J1088">
        <f t="shared" si="36"/>
        <v>73.4969048023558</v>
      </c>
    </row>
    <row r="1089" spans="1:10">
      <c r="A1089">
        <v>1088</v>
      </c>
      <c r="B1089">
        <v>10</v>
      </c>
      <c r="C1089">
        <v>81</v>
      </c>
      <c r="D1089">
        <v>83</v>
      </c>
      <c r="E1089">
        <v>76</v>
      </c>
      <c r="F1089">
        <f>VLOOKUP(B1089,Sheet3!A:P,14,FALSE)</f>
        <v>0.366770999382873</v>
      </c>
      <c r="G1089">
        <f>VLOOKUP(B1089,Sheet3!A:P,15,FALSE)</f>
        <v>0.217078200224494</v>
      </c>
      <c r="H1089">
        <f>VLOOKUP(B1089,Sheet3!A:P,16,FALSE)</f>
        <v>0.416150800392633</v>
      </c>
      <c r="I1089">
        <f t="shared" si="35"/>
        <v>80</v>
      </c>
      <c r="J1089">
        <f t="shared" si="36"/>
        <v>79.3534023984858</v>
      </c>
    </row>
    <row r="1090" spans="1:10">
      <c r="A1090">
        <v>1089</v>
      </c>
      <c r="B1090">
        <v>10</v>
      </c>
      <c r="C1090">
        <v>88</v>
      </c>
      <c r="D1090">
        <v>81</v>
      </c>
      <c r="E1090">
        <v>81</v>
      </c>
      <c r="F1090">
        <f>VLOOKUP(B1090,Sheet3!A:P,14,FALSE)</f>
        <v>0.366770999382873</v>
      </c>
      <c r="G1090">
        <f>VLOOKUP(B1090,Sheet3!A:P,15,FALSE)</f>
        <v>0.217078200224494</v>
      </c>
      <c r="H1090">
        <f>VLOOKUP(B1090,Sheet3!A:P,16,FALSE)</f>
        <v>0.416150800392633</v>
      </c>
      <c r="I1090">
        <f t="shared" si="35"/>
        <v>83.3333333333333</v>
      </c>
      <c r="J1090">
        <f t="shared" si="36"/>
        <v>83.5673969956801</v>
      </c>
    </row>
    <row r="1091" spans="1:10">
      <c r="A1091">
        <v>1090</v>
      </c>
      <c r="B1091">
        <v>10</v>
      </c>
      <c r="C1091">
        <v>82</v>
      </c>
      <c r="D1091">
        <v>78</v>
      </c>
      <c r="E1091">
        <v>80</v>
      </c>
      <c r="F1091">
        <f>VLOOKUP(B1091,Sheet3!A:P,14,FALSE)</f>
        <v>0.366770999382873</v>
      </c>
      <c r="G1091">
        <f>VLOOKUP(B1091,Sheet3!A:P,15,FALSE)</f>
        <v>0.217078200224494</v>
      </c>
      <c r="H1091">
        <f>VLOOKUP(B1091,Sheet3!A:P,16,FALSE)</f>
        <v>0.416150800392633</v>
      </c>
      <c r="I1091">
        <f t="shared" ref="I1091:I1154" si="37">AVERAGE(C1091:E1091)</f>
        <v>80</v>
      </c>
      <c r="J1091">
        <f t="shared" si="36"/>
        <v>80.2993855983167</v>
      </c>
    </row>
    <row r="1092" spans="1:10">
      <c r="A1092">
        <v>1091</v>
      </c>
      <c r="B1092">
        <v>10</v>
      </c>
      <c r="C1092">
        <v>74</v>
      </c>
      <c r="D1092">
        <v>89</v>
      </c>
      <c r="E1092">
        <v>87</v>
      </c>
      <c r="F1092">
        <f>VLOOKUP(B1092,Sheet3!A:P,14,FALSE)</f>
        <v>0.366770999382873</v>
      </c>
      <c r="G1092">
        <f>VLOOKUP(B1092,Sheet3!A:P,15,FALSE)</f>
        <v>0.217078200224494</v>
      </c>
      <c r="H1092">
        <f>VLOOKUP(B1092,Sheet3!A:P,16,FALSE)</f>
        <v>0.416150800392633</v>
      </c>
      <c r="I1092">
        <f t="shared" si="37"/>
        <v>83.3333333333333</v>
      </c>
      <c r="J1092">
        <f t="shared" si="36"/>
        <v>82.6661334084716</v>
      </c>
    </row>
    <row r="1093" spans="1:10">
      <c r="A1093">
        <v>1092</v>
      </c>
      <c r="B1093">
        <v>12</v>
      </c>
      <c r="C1093">
        <v>66</v>
      </c>
      <c r="D1093">
        <v>65</v>
      </c>
      <c r="E1093">
        <v>70</v>
      </c>
      <c r="F1093">
        <f>VLOOKUP(B1093,Sheet3!A:P,14,FALSE)</f>
        <v>0.288495132761344</v>
      </c>
      <c r="G1093">
        <f>VLOOKUP(B1093,Sheet3!A:P,15,FALSE)</f>
        <v>0.238505091636331</v>
      </c>
      <c r="H1093">
        <f>VLOOKUP(B1093,Sheet3!A:P,16,FALSE)</f>
        <v>0.472999775602326</v>
      </c>
      <c r="I1093">
        <f t="shared" si="37"/>
        <v>67</v>
      </c>
      <c r="J1093">
        <f t="shared" ref="J1093:J1156" si="38">C1093*F1093+D1093*G1093+E1093*H1093</f>
        <v>67.653494010773</v>
      </c>
    </row>
    <row r="1094" spans="1:10">
      <c r="A1094">
        <v>1093</v>
      </c>
      <c r="B1094">
        <v>12</v>
      </c>
      <c r="C1094">
        <v>64</v>
      </c>
      <c r="D1094">
        <v>75</v>
      </c>
      <c r="E1094">
        <v>65</v>
      </c>
      <c r="F1094">
        <f>VLOOKUP(B1094,Sheet3!A:P,14,FALSE)</f>
        <v>0.288495132761344</v>
      </c>
      <c r="G1094">
        <f>VLOOKUP(B1094,Sheet3!A:P,15,FALSE)</f>
        <v>0.238505091636331</v>
      </c>
      <c r="H1094">
        <f>VLOOKUP(B1094,Sheet3!A:P,16,FALSE)</f>
        <v>0.472999775602326</v>
      </c>
      <c r="I1094">
        <f t="shared" si="37"/>
        <v>68</v>
      </c>
      <c r="J1094">
        <f t="shared" si="38"/>
        <v>67.096555783602</v>
      </c>
    </row>
    <row r="1095" spans="1:10">
      <c r="A1095">
        <v>1094</v>
      </c>
      <c r="B1095">
        <v>12</v>
      </c>
      <c r="C1095">
        <v>73</v>
      </c>
      <c r="D1095">
        <v>70</v>
      </c>
      <c r="E1095">
        <v>67</v>
      </c>
      <c r="F1095">
        <f>VLOOKUP(B1095,Sheet3!A:P,14,FALSE)</f>
        <v>0.288495132761344</v>
      </c>
      <c r="G1095">
        <f>VLOOKUP(B1095,Sheet3!A:P,15,FALSE)</f>
        <v>0.238505091636331</v>
      </c>
      <c r="H1095">
        <f>VLOOKUP(B1095,Sheet3!A:P,16,FALSE)</f>
        <v>0.472999775602326</v>
      </c>
      <c r="I1095">
        <f t="shared" si="37"/>
        <v>70</v>
      </c>
      <c r="J1095">
        <f t="shared" si="38"/>
        <v>69.446486071477</v>
      </c>
    </row>
    <row r="1096" spans="1:10">
      <c r="A1096">
        <v>1095</v>
      </c>
      <c r="B1096">
        <v>12</v>
      </c>
      <c r="C1096">
        <v>76</v>
      </c>
      <c r="D1096">
        <v>70</v>
      </c>
      <c r="E1096">
        <v>65</v>
      </c>
      <c r="F1096">
        <f>VLOOKUP(B1096,Sheet3!A:P,14,FALSE)</f>
        <v>0.288495132761344</v>
      </c>
      <c r="G1096">
        <f>VLOOKUP(B1096,Sheet3!A:P,15,FALSE)</f>
        <v>0.238505091636331</v>
      </c>
      <c r="H1096">
        <f>VLOOKUP(B1096,Sheet3!A:P,16,FALSE)</f>
        <v>0.472999775602326</v>
      </c>
      <c r="I1096">
        <f t="shared" si="37"/>
        <v>70.3333333333333</v>
      </c>
      <c r="J1096">
        <f t="shared" si="38"/>
        <v>69.3659719185564</v>
      </c>
    </row>
    <row r="1097" spans="1:10">
      <c r="A1097">
        <v>1096</v>
      </c>
      <c r="B1097">
        <v>12</v>
      </c>
      <c r="C1097">
        <v>61</v>
      </c>
      <c r="D1097">
        <v>76</v>
      </c>
      <c r="E1097">
        <v>74</v>
      </c>
      <c r="F1097">
        <f>VLOOKUP(B1097,Sheet3!A:P,14,FALSE)</f>
        <v>0.288495132761344</v>
      </c>
      <c r="G1097">
        <f>VLOOKUP(B1097,Sheet3!A:P,15,FALSE)</f>
        <v>0.238505091636331</v>
      </c>
      <c r="H1097">
        <f>VLOOKUP(B1097,Sheet3!A:P,16,FALSE)</f>
        <v>0.472999775602326</v>
      </c>
      <c r="I1097">
        <f t="shared" si="37"/>
        <v>70.3333333333333</v>
      </c>
      <c r="J1097">
        <f t="shared" si="38"/>
        <v>70.7265734573752</v>
      </c>
    </row>
    <row r="1098" spans="1:10">
      <c r="A1098">
        <v>1097</v>
      </c>
      <c r="B1098">
        <v>12</v>
      </c>
      <c r="C1098">
        <v>78</v>
      </c>
      <c r="D1098">
        <v>70</v>
      </c>
      <c r="E1098">
        <v>64</v>
      </c>
      <c r="F1098">
        <f>VLOOKUP(B1098,Sheet3!A:P,14,FALSE)</f>
        <v>0.288495132761344</v>
      </c>
      <c r="G1098">
        <f>VLOOKUP(B1098,Sheet3!A:P,15,FALSE)</f>
        <v>0.238505091636331</v>
      </c>
      <c r="H1098">
        <f>VLOOKUP(B1098,Sheet3!A:P,16,FALSE)</f>
        <v>0.472999775602326</v>
      </c>
      <c r="I1098">
        <f t="shared" si="37"/>
        <v>70.6666666666667</v>
      </c>
      <c r="J1098">
        <f t="shared" si="38"/>
        <v>69.4699624084768</v>
      </c>
    </row>
    <row r="1099" spans="1:10">
      <c r="A1099">
        <v>1098</v>
      </c>
      <c r="B1099">
        <v>12</v>
      </c>
      <c r="C1099">
        <v>68</v>
      </c>
      <c r="D1099">
        <v>68</v>
      </c>
      <c r="E1099">
        <v>76</v>
      </c>
      <c r="F1099">
        <f>VLOOKUP(B1099,Sheet3!A:P,14,FALSE)</f>
        <v>0.288495132761344</v>
      </c>
      <c r="G1099">
        <f>VLOOKUP(B1099,Sheet3!A:P,15,FALSE)</f>
        <v>0.238505091636331</v>
      </c>
      <c r="H1099">
        <f>VLOOKUP(B1099,Sheet3!A:P,16,FALSE)</f>
        <v>0.472999775602326</v>
      </c>
      <c r="I1099">
        <f t="shared" si="37"/>
        <v>70.6666666666667</v>
      </c>
      <c r="J1099">
        <f t="shared" si="38"/>
        <v>71.7839982048186</v>
      </c>
    </row>
    <row r="1100" spans="1:10">
      <c r="A1100">
        <v>1099</v>
      </c>
      <c r="B1100">
        <v>12</v>
      </c>
      <c r="C1100">
        <v>71</v>
      </c>
      <c r="D1100">
        <v>70</v>
      </c>
      <c r="E1100">
        <v>74</v>
      </c>
      <c r="F1100">
        <f>VLOOKUP(B1100,Sheet3!A:P,14,FALSE)</f>
        <v>0.288495132761344</v>
      </c>
      <c r="G1100">
        <f>VLOOKUP(B1100,Sheet3!A:P,15,FALSE)</f>
        <v>0.238505091636331</v>
      </c>
      <c r="H1100">
        <f>VLOOKUP(B1100,Sheet3!A:P,16,FALSE)</f>
        <v>0.472999775602326</v>
      </c>
      <c r="I1100">
        <f t="shared" si="37"/>
        <v>71.6666666666667</v>
      </c>
      <c r="J1100">
        <f t="shared" si="38"/>
        <v>72.1804942351706</v>
      </c>
    </row>
    <row r="1101" spans="1:10">
      <c r="A1101">
        <v>1100</v>
      </c>
      <c r="B1101">
        <v>12</v>
      </c>
      <c r="C1101">
        <v>65</v>
      </c>
      <c r="D1101">
        <v>75</v>
      </c>
      <c r="E1101">
        <v>76</v>
      </c>
      <c r="F1101">
        <f>VLOOKUP(B1101,Sheet3!A:P,14,FALSE)</f>
        <v>0.288495132761344</v>
      </c>
      <c r="G1101">
        <f>VLOOKUP(B1101,Sheet3!A:P,15,FALSE)</f>
        <v>0.238505091636331</v>
      </c>
      <c r="H1101">
        <f>VLOOKUP(B1101,Sheet3!A:P,16,FALSE)</f>
        <v>0.472999775602326</v>
      </c>
      <c r="I1101">
        <f t="shared" si="37"/>
        <v>72</v>
      </c>
      <c r="J1101">
        <f t="shared" si="38"/>
        <v>72.5880484479889</v>
      </c>
    </row>
    <row r="1102" spans="1:10">
      <c r="A1102">
        <v>1101</v>
      </c>
      <c r="B1102">
        <v>12</v>
      </c>
      <c r="C1102">
        <v>63</v>
      </c>
      <c r="D1102">
        <v>70</v>
      </c>
      <c r="E1102">
        <v>84</v>
      </c>
      <c r="F1102">
        <f>VLOOKUP(B1102,Sheet3!A:P,14,FALSE)</f>
        <v>0.288495132761344</v>
      </c>
      <c r="G1102">
        <f>VLOOKUP(B1102,Sheet3!A:P,15,FALSE)</f>
        <v>0.238505091636331</v>
      </c>
      <c r="H1102">
        <f>VLOOKUP(B1102,Sheet3!A:P,16,FALSE)</f>
        <v>0.472999775602326</v>
      </c>
      <c r="I1102">
        <f t="shared" si="37"/>
        <v>72.3333333333333</v>
      </c>
      <c r="J1102">
        <f t="shared" si="38"/>
        <v>74.6025309291032</v>
      </c>
    </row>
    <row r="1103" spans="1:10">
      <c r="A1103">
        <v>1102</v>
      </c>
      <c r="B1103">
        <v>12</v>
      </c>
      <c r="C1103">
        <v>63</v>
      </c>
      <c r="D1103">
        <v>83</v>
      </c>
      <c r="E1103">
        <v>72</v>
      </c>
      <c r="F1103">
        <f>VLOOKUP(B1103,Sheet3!A:P,14,FALSE)</f>
        <v>0.288495132761344</v>
      </c>
      <c r="G1103">
        <f>VLOOKUP(B1103,Sheet3!A:P,15,FALSE)</f>
        <v>0.238505091636331</v>
      </c>
      <c r="H1103">
        <f>VLOOKUP(B1103,Sheet3!A:P,16,FALSE)</f>
        <v>0.472999775602326</v>
      </c>
      <c r="I1103">
        <f t="shared" si="37"/>
        <v>72.6666666666667</v>
      </c>
      <c r="J1103">
        <f t="shared" si="38"/>
        <v>72.0270998131475</v>
      </c>
    </row>
    <row r="1104" spans="1:10">
      <c r="A1104">
        <v>1103</v>
      </c>
      <c r="B1104">
        <v>12</v>
      </c>
      <c r="C1104">
        <v>75</v>
      </c>
      <c r="D1104">
        <v>70</v>
      </c>
      <c r="E1104">
        <v>75</v>
      </c>
      <c r="F1104">
        <f>VLOOKUP(B1104,Sheet3!A:P,14,FALSE)</f>
        <v>0.288495132761344</v>
      </c>
      <c r="G1104">
        <f>VLOOKUP(B1104,Sheet3!A:P,15,FALSE)</f>
        <v>0.238505091636331</v>
      </c>
      <c r="H1104">
        <f>VLOOKUP(B1104,Sheet3!A:P,16,FALSE)</f>
        <v>0.472999775602326</v>
      </c>
      <c r="I1104">
        <f t="shared" si="37"/>
        <v>73.3333333333333</v>
      </c>
      <c r="J1104">
        <f t="shared" si="38"/>
        <v>73.8074745418183</v>
      </c>
    </row>
    <row r="1105" spans="1:10">
      <c r="A1105">
        <v>1104</v>
      </c>
      <c r="B1105">
        <v>12</v>
      </c>
      <c r="C1105">
        <v>72</v>
      </c>
      <c r="D1105">
        <v>73</v>
      </c>
      <c r="E1105">
        <v>75</v>
      </c>
      <c r="F1105">
        <f>VLOOKUP(B1105,Sheet3!A:P,14,FALSE)</f>
        <v>0.288495132761344</v>
      </c>
      <c r="G1105">
        <f>VLOOKUP(B1105,Sheet3!A:P,15,FALSE)</f>
        <v>0.238505091636331</v>
      </c>
      <c r="H1105">
        <f>VLOOKUP(B1105,Sheet3!A:P,16,FALSE)</f>
        <v>0.472999775602326</v>
      </c>
      <c r="I1105">
        <f t="shared" si="37"/>
        <v>73.3333333333333</v>
      </c>
      <c r="J1105">
        <f t="shared" si="38"/>
        <v>73.6575044184433</v>
      </c>
    </row>
    <row r="1106" spans="1:10">
      <c r="A1106">
        <v>1105</v>
      </c>
      <c r="B1106">
        <v>12</v>
      </c>
      <c r="C1106">
        <v>70</v>
      </c>
      <c r="D1106">
        <v>68</v>
      </c>
      <c r="E1106">
        <v>82</v>
      </c>
      <c r="F1106">
        <f>VLOOKUP(B1106,Sheet3!A:P,14,FALSE)</f>
        <v>0.288495132761344</v>
      </c>
      <c r="G1106">
        <f>VLOOKUP(B1106,Sheet3!A:P,15,FALSE)</f>
        <v>0.238505091636331</v>
      </c>
      <c r="H1106">
        <f>VLOOKUP(B1106,Sheet3!A:P,16,FALSE)</f>
        <v>0.472999775602326</v>
      </c>
      <c r="I1106">
        <f t="shared" si="37"/>
        <v>73.3333333333333</v>
      </c>
      <c r="J1106">
        <f t="shared" si="38"/>
        <v>75.1989871239552</v>
      </c>
    </row>
    <row r="1107" spans="1:10">
      <c r="A1107">
        <v>1106</v>
      </c>
      <c r="B1107">
        <v>12</v>
      </c>
      <c r="C1107">
        <v>75</v>
      </c>
      <c r="D1107">
        <v>76</v>
      </c>
      <c r="E1107">
        <v>70</v>
      </c>
      <c r="F1107">
        <f>VLOOKUP(B1107,Sheet3!A:P,14,FALSE)</f>
        <v>0.288495132761344</v>
      </c>
      <c r="G1107">
        <f>VLOOKUP(B1107,Sheet3!A:P,15,FALSE)</f>
        <v>0.238505091636331</v>
      </c>
      <c r="H1107">
        <f>VLOOKUP(B1107,Sheet3!A:P,16,FALSE)</f>
        <v>0.472999775602326</v>
      </c>
      <c r="I1107">
        <f t="shared" si="37"/>
        <v>73.6666666666667</v>
      </c>
      <c r="J1107">
        <f t="shared" si="38"/>
        <v>72.8735062136247</v>
      </c>
    </row>
    <row r="1108" spans="1:10">
      <c r="A1108">
        <v>1107</v>
      </c>
      <c r="B1108">
        <v>12</v>
      </c>
      <c r="C1108">
        <v>67</v>
      </c>
      <c r="D1108">
        <v>84</v>
      </c>
      <c r="E1108">
        <v>70</v>
      </c>
      <c r="F1108">
        <f>VLOOKUP(B1108,Sheet3!A:P,14,FALSE)</f>
        <v>0.288495132761344</v>
      </c>
      <c r="G1108">
        <f>VLOOKUP(B1108,Sheet3!A:P,15,FALSE)</f>
        <v>0.238505091636331</v>
      </c>
      <c r="H1108">
        <f>VLOOKUP(B1108,Sheet3!A:P,16,FALSE)</f>
        <v>0.472999775602326</v>
      </c>
      <c r="I1108">
        <f t="shared" si="37"/>
        <v>73.6666666666667</v>
      </c>
      <c r="J1108">
        <f t="shared" si="38"/>
        <v>72.4735858846246</v>
      </c>
    </row>
    <row r="1109" spans="1:10">
      <c r="A1109">
        <v>1108</v>
      </c>
      <c r="B1109">
        <v>12</v>
      </c>
      <c r="C1109">
        <v>80</v>
      </c>
      <c r="D1109">
        <v>70</v>
      </c>
      <c r="E1109">
        <v>72</v>
      </c>
      <c r="F1109">
        <f>VLOOKUP(B1109,Sheet3!A:P,14,FALSE)</f>
        <v>0.288495132761344</v>
      </c>
      <c r="G1109">
        <f>VLOOKUP(B1109,Sheet3!A:P,15,FALSE)</f>
        <v>0.238505091636331</v>
      </c>
      <c r="H1109">
        <f>VLOOKUP(B1109,Sheet3!A:P,16,FALSE)</f>
        <v>0.472999775602326</v>
      </c>
      <c r="I1109">
        <f t="shared" si="37"/>
        <v>74</v>
      </c>
      <c r="J1109">
        <f t="shared" si="38"/>
        <v>73.8309508788181</v>
      </c>
    </row>
    <row r="1110" spans="1:10">
      <c r="A1110">
        <v>1109</v>
      </c>
      <c r="B1110">
        <v>12</v>
      </c>
      <c r="C1110">
        <v>67</v>
      </c>
      <c r="D1110">
        <v>75</v>
      </c>
      <c r="E1110">
        <v>80</v>
      </c>
      <c r="F1110">
        <f>VLOOKUP(B1110,Sheet3!A:P,14,FALSE)</f>
        <v>0.288495132761344</v>
      </c>
      <c r="G1110">
        <f>VLOOKUP(B1110,Sheet3!A:P,15,FALSE)</f>
        <v>0.238505091636331</v>
      </c>
      <c r="H1110">
        <f>VLOOKUP(B1110,Sheet3!A:P,16,FALSE)</f>
        <v>0.472999775602326</v>
      </c>
      <c r="I1110">
        <f t="shared" si="37"/>
        <v>74</v>
      </c>
      <c r="J1110">
        <f t="shared" si="38"/>
        <v>75.0570378159209</v>
      </c>
    </row>
    <row r="1111" spans="1:10">
      <c r="A1111">
        <v>1110</v>
      </c>
      <c r="B1111">
        <v>12</v>
      </c>
      <c r="C1111">
        <v>77</v>
      </c>
      <c r="D1111">
        <v>74</v>
      </c>
      <c r="E1111">
        <v>72</v>
      </c>
      <c r="F1111">
        <f>VLOOKUP(B1111,Sheet3!A:P,14,FALSE)</f>
        <v>0.288495132761344</v>
      </c>
      <c r="G1111">
        <f>VLOOKUP(B1111,Sheet3!A:P,15,FALSE)</f>
        <v>0.238505091636331</v>
      </c>
      <c r="H1111">
        <f>VLOOKUP(B1111,Sheet3!A:P,16,FALSE)</f>
        <v>0.472999775602326</v>
      </c>
      <c r="I1111">
        <f t="shared" si="37"/>
        <v>74.3333333333333</v>
      </c>
      <c r="J1111">
        <f t="shared" si="38"/>
        <v>73.9194858470794</v>
      </c>
    </row>
    <row r="1112" spans="1:10">
      <c r="A1112">
        <v>1111</v>
      </c>
      <c r="B1112">
        <v>12</v>
      </c>
      <c r="C1112">
        <v>70</v>
      </c>
      <c r="D1112">
        <v>79</v>
      </c>
      <c r="E1112">
        <v>74</v>
      </c>
      <c r="F1112">
        <f>VLOOKUP(B1112,Sheet3!A:P,14,FALSE)</f>
        <v>0.288495132761344</v>
      </c>
      <c r="G1112">
        <f>VLOOKUP(B1112,Sheet3!A:P,15,FALSE)</f>
        <v>0.238505091636331</v>
      </c>
      <c r="H1112">
        <f>VLOOKUP(B1112,Sheet3!A:P,16,FALSE)</f>
        <v>0.472999775602326</v>
      </c>
      <c r="I1112">
        <f t="shared" si="37"/>
        <v>74.3333333333333</v>
      </c>
      <c r="J1112">
        <f t="shared" si="38"/>
        <v>74.0385449271363</v>
      </c>
    </row>
    <row r="1113" spans="1:10">
      <c r="A1113">
        <v>1112</v>
      </c>
      <c r="B1113">
        <v>12</v>
      </c>
      <c r="C1113">
        <v>68</v>
      </c>
      <c r="D1113">
        <v>75</v>
      </c>
      <c r="E1113">
        <v>80</v>
      </c>
      <c r="F1113">
        <f>VLOOKUP(B1113,Sheet3!A:P,14,FALSE)</f>
        <v>0.288495132761344</v>
      </c>
      <c r="G1113">
        <f>VLOOKUP(B1113,Sheet3!A:P,15,FALSE)</f>
        <v>0.238505091636331</v>
      </c>
      <c r="H1113">
        <f>VLOOKUP(B1113,Sheet3!A:P,16,FALSE)</f>
        <v>0.472999775602326</v>
      </c>
      <c r="I1113">
        <f t="shared" si="37"/>
        <v>74.3333333333333</v>
      </c>
      <c r="J1113">
        <f t="shared" si="38"/>
        <v>75.3455329486822</v>
      </c>
    </row>
    <row r="1114" spans="1:10">
      <c r="A1114">
        <v>1113</v>
      </c>
      <c r="B1114">
        <v>12</v>
      </c>
      <c r="C1114">
        <v>78</v>
      </c>
      <c r="D1114">
        <v>80</v>
      </c>
      <c r="E1114">
        <v>66</v>
      </c>
      <c r="F1114">
        <f>VLOOKUP(B1114,Sheet3!A:P,14,FALSE)</f>
        <v>0.288495132761344</v>
      </c>
      <c r="G1114">
        <f>VLOOKUP(B1114,Sheet3!A:P,15,FALSE)</f>
        <v>0.238505091636331</v>
      </c>
      <c r="H1114">
        <f>VLOOKUP(B1114,Sheet3!A:P,16,FALSE)</f>
        <v>0.472999775602326</v>
      </c>
      <c r="I1114">
        <f t="shared" si="37"/>
        <v>74.6666666666667</v>
      </c>
      <c r="J1114">
        <f t="shared" si="38"/>
        <v>72.8010128760447</v>
      </c>
    </row>
    <row r="1115" spans="1:10">
      <c r="A1115">
        <v>1114</v>
      </c>
      <c r="B1115">
        <v>12</v>
      </c>
      <c r="C1115">
        <v>76</v>
      </c>
      <c r="D1115">
        <v>70</v>
      </c>
      <c r="E1115">
        <v>80</v>
      </c>
      <c r="F1115">
        <f>VLOOKUP(B1115,Sheet3!A:P,14,FALSE)</f>
        <v>0.288495132761344</v>
      </c>
      <c r="G1115">
        <f>VLOOKUP(B1115,Sheet3!A:P,15,FALSE)</f>
        <v>0.238505091636331</v>
      </c>
      <c r="H1115">
        <f>VLOOKUP(B1115,Sheet3!A:P,16,FALSE)</f>
        <v>0.472999775602326</v>
      </c>
      <c r="I1115">
        <f t="shared" si="37"/>
        <v>75.3333333333333</v>
      </c>
      <c r="J1115">
        <f t="shared" si="38"/>
        <v>76.4609685525913</v>
      </c>
    </row>
    <row r="1116" spans="1:10">
      <c r="A1116">
        <v>1115</v>
      </c>
      <c r="B1116">
        <v>12</v>
      </c>
      <c r="C1116">
        <v>74</v>
      </c>
      <c r="D1116">
        <v>68</v>
      </c>
      <c r="E1116">
        <v>84</v>
      </c>
      <c r="F1116">
        <f>VLOOKUP(B1116,Sheet3!A:P,14,FALSE)</f>
        <v>0.288495132761344</v>
      </c>
      <c r="G1116">
        <f>VLOOKUP(B1116,Sheet3!A:P,15,FALSE)</f>
        <v>0.238505091636331</v>
      </c>
      <c r="H1116">
        <f>VLOOKUP(B1116,Sheet3!A:P,16,FALSE)</f>
        <v>0.472999775602326</v>
      </c>
      <c r="I1116">
        <f t="shared" si="37"/>
        <v>75.3333333333333</v>
      </c>
      <c r="J1116">
        <f t="shared" si="38"/>
        <v>77.2989672062053</v>
      </c>
    </row>
    <row r="1117" spans="1:10">
      <c r="A1117">
        <v>1116</v>
      </c>
      <c r="B1117">
        <v>12</v>
      </c>
      <c r="C1117">
        <v>74</v>
      </c>
      <c r="D1117">
        <v>82</v>
      </c>
      <c r="E1117">
        <v>72</v>
      </c>
      <c r="F1117">
        <f>VLOOKUP(B1117,Sheet3!A:P,14,FALSE)</f>
        <v>0.288495132761344</v>
      </c>
      <c r="G1117">
        <f>VLOOKUP(B1117,Sheet3!A:P,15,FALSE)</f>
        <v>0.238505091636331</v>
      </c>
      <c r="H1117">
        <f>VLOOKUP(B1117,Sheet3!A:P,16,FALSE)</f>
        <v>0.472999775602326</v>
      </c>
      <c r="I1117">
        <f t="shared" si="37"/>
        <v>76</v>
      </c>
      <c r="J1117">
        <f t="shared" si="38"/>
        <v>74.962041181886</v>
      </c>
    </row>
    <row r="1118" spans="1:10">
      <c r="A1118">
        <v>1117</v>
      </c>
      <c r="B1118">
        <v>12</v>
      </c>
      <c r="C1118">
        <v>75</v>
      </c>
      <c r="D1118">
        <v>72</v>
      </c>
      <c r="E1118">
        <v>81</v>
      </c>
      <c r="F1118">
        <f>VLOOKUP(B1118,Sheet3!A:P,14,FALSE)</f>
        <v>0.288495132761344</v>
      </c>
      <c r="G1118">
        <f>VLOOKUP(B1118,Sheet3!A:P,15,FALSE)</f>
        <v>0.238505091636331</v>
      </c>
      <c r="H1118">
        <f>VLOOKUP(B1118,Sheet3!A:P,16,FALSE)</f>
        <v>0.472999775602326</v>
      </c>
      <c r="I1118">
        <f t="shared" si="37"/>
        <v>76</v>
      </c>
      <c r="J1118">
        <f t="shared" si="38"/>
        <v>77.122483378705</v>
      </c>
    </row>
    <row r="1119" spans="1:10">
      <c r="A1119">
        <v>1118</v>
      </c>
      <c r="B1119">
        <v>12</v>
      </c>
      <c r="C1119">
        <v>80</v>
      </c>
      <c r="D1119">
        <v>86</v>
      </c>
      <c r="E1119">
        <v>63</v>
      </c>
      <c r="F1119">
        <f>VLOOKUP(B1119,Sheet3!A:P,14,FALSE)</f>
        <v>0.288495132761344</v>
      </c>
      <c r="G1119">
        <f>VLOOKUP(B1119,Sheet3!A:P,15,FALSE)</f>
        <v>0.238505091636331</v>
      </c>
      <c r="H1119">
        <f>VLOOKUP(B1119,Sheet3!A:P,16,FALSE)</f>
        <v>0.472999775602326</v>
      </c>
      <c r="I1119">
        <f t="shared" si="37"/>
        <v>76.3333333333333</v>
      </c>
      <c r="J1119">
        <f t="shared" si="38"/>
        <v>73.3900343645784</v>
      </c>
    </row>
    <row r="1120" spans="1:10">
      <c r="A1120">
        <v>1119</v>
      </c>
      <c r="B1120">
        <v>12</v>
      </c>
      <c r="C1120">
        <v>76</v>
      </c>
      <c r="D1120">
        <v>80</v>
      </c>
      <c r="E1120">
        <v>73</v>
      </c>
      <c r="F1120">
        <f>VLOOKUP(B1120,Sheet3!A:P,14,FALSE)</f>
        <v>0.288495132761344</v>
      </c>
      <c r="G1120">
        <f>VLOOKUP(B1120,Sheet3!A:P,15,FALSE)</f>
        <v>0.238505091636331</v>
      </c>
      <c r="H1120">
        <f>VLOOKUP(B1120,Sheet3!A:P,16,FALSE)</f>
        <v>0.472999775602326</v>
      </c>
      <c r="I1120">
        <f t="shared" si="37"/>
        <v>76.3333333333333</v>
      </c>
      <c r="J1120">
        <f t="shared" si="38"/>
        <v>75.5350210397383</v>
      </c>
    </row>
    <row r="1121" spans="1:10">
      <c r="A1121">
        <v>1120</v>
      </c>
      <c r="B1121">
        <v>12</v>
      </c>
      <c r="C1121">
        <v>90</v>
      </c>
      <c r="D1121">
        <v>70</v>
      </c>
      <c r="E1121">
        <v>70</v>
      </c>
      <c r="F1121">
        <f>VLOOKUP(B1121,Sheet3!A:P,14,FALSE)</f>
        <v>0.288495132761344</v>
      </c>
      <c r="G1121">
        <f>VLOOKUP(B1121,Sheet3!A:P,15,FALSE)</f>
        <v>0.238505091636331</v>
      </c>
      <c r="H1121">
        <f>VLOOKUP(B1121,Sheet3!A:P,16,FALSE)</f>
        <v>0.472999775602326</v>
      </c>
      <c r="I1121">
        <f t="shared" si="37"/>
        <v>76.6666666666667</v>
      </c>
      <c r="J1121">
        <f t="shared" si="38"/>
        <v>75.7699026552269</v>
      </c>
    </row>
    <row r="1122" spans="1:10">
      <c r="A1122">
        <v>1121</v>
      </c>
      <c r="B1122">
        <v>12</v>
      </c>
      <c r="C1122">
        <v>77</v>
      </c>
      <c r="D1122">
        <v>75</v>
      </c>
      <c r="E1122">
        <v>78</v>
      </c>
      <c r="F1122">
        <f>VLOOKUP(B1122,Sheet3!A:P,14,FALSE)</f>
        <v>0.288495132761344</v>
      </c>
      <c r="G1122">
        <f>VLOOKUP(B1122,Sheet3!A:P,15,FALSE)</f>
        <v>0.238505091636331</v>
      </c>
      <c r="H1122">
        <f>VLOOKUP(B1122,Sheet3!A:P,16,FALSE)</f>
        <v>0.472999775602326</v>
      </c>
      <c r="I1122">
        <f t="shared" si="37"/>
        <v>76.6666666666667</v>
      </c>
      <c r="J1122">
        <f t="shared" si="38"/>
        <v>76.9959895923297</v>
      </c>
    </row>
    <row r="1123" spans="1:10">
      <c r="A1123">
        <v>1122</v>
      </c>
      <c r="B1123">
        <v>12</v>
      </c>
      <c r="C1123">
        <v>77</v>
      </c>
      <c r="D1123">
        <v>74</v>
      </c>
      <c r="E1123">
        <v>79</v>
      </c>
      <c r="F1123">
        <f>VLOOKUP(B1123,Sheet3!A:P,14,FALSE)</f>
        <v>0.288495132761344</v>
      </c>
      <c r="G1123">
        <f>VLOOKUP(B1123,Sheet3!A:P,15,FALSE)</f>
        <v>0.238505091636331</v>
      </c>
      <c r="H1123">
        <f>VLOOKUP(B1123,Sheet3!A:P,16,FALSE)</f>
        <v>0.472999775602326</v>
      </c>
      <c r="I1123">
        <f t="shared" si="37"/>
        <v>76.6666666666667</v>
      </c>
      <c r="J1123">
        <f t="shared" si="38"/>
        <v>77.2304842762957</v>
      </c>
    </row>
    <row r="1124" spans="1:10">
      <c r="A1124">
        <v>1123</v>
      </c>
      <c r="B1124">
        <v>12</v>
      </c>
      <c r="C1124">
        <v>75</v>
      </c>
      <c r="D1124">
        <v>74</v>
      </c>
      <c r="E1124">
        <v>81</v>
      </c>
      <c r="F1124">
        <f>VLOOKUP(B1124,Sheet3!A:P,14,FALSE)</f>
        <v>0.288495132761344</v>
      </c>
      <c r="G1124">
        <f>VLOOKUP(B1124,Sheet3!A:P,15,FALSE)</f>
        <v>0.238505091636331</v>
      </c>
      <c r="H1124">
        <f>VLOOKUP(B1124,Sheet3!A:P,16,FALSE)</f>
        <v>0.472999775602326</v>
      </c>
      <c r="I1124">
        <f t="shared" si="37"/>
        <v>76.6666666666667</v>
      </c>
      <c r="J1124">
        <f t="shared" si="38"/>
        <v>77.5994935619776</v>
      </c>
    </row>
    <row r="1125" spans="1:10">
      <c r="A1125">
        <v>1124</v>
      </c>
      <c r="B1125">
        <v>12</v>
      </c>
      <c r="C1125">
        <v>86</v>
      </c>
      <c r="D1125">
        <v>80</v>
      </c>
      <c r="E1125">
        <v>65</v>
      </c>
      <c r="F1125">
        <f>VLOOKUP(B1125,Sheet3!A:P,14,FALSE)</f>
        <v>0.288495132761344</v>
      </c>
      <c r="G1125">
        <f>VLOOKUP(B1125,Sheet3!A:P,15,FALSE)</f>
        <v>0.238505091636331</v>
      </c>
      <c r="H1125">
        <f>VLOOKUP(B1125,Sheet3!A:P,16,FALSE)</f>
        <v>0.472999775602326</v>
      </c>
      <c r="I1125">
        <f t="shared" si="37"/>
        <v>77</v>
      </c>
      <c r="J1125">
        <f t="shared" si="38"/>
        <v>74.6359741625332</v>
      </c>
    </row>
    <row r="1126" spans="1:10">
      <c r="A1126">
        <v>1125</v>
      </c>
      <c r="B1126">
        <v>12</v>
      </c>
      <c r="C1126">
        <v>73</v>
      </c>
      <c r="D1126">
        <v>80</v>
      </c>
      <c r="E1126">
        <v>78</v>
      </c>
      <c r="F1126">
        <f>VLOOKUP(B1126,Sheet3!A:P,14,FALSE)</f>
        <v>0.288495132761344</v>
      </c>
      <c r="G1126">
        <f>VLOOKUP(B1126,Sheet3!A:P,15,FALSE)</f>
        <v>0.238505091636331</v>
      </c>
      <c r="H1126">
        <f>VLOOKUP(B1126,Sheet3!A:P,16,FALSE)</f>
        <v>0.472999775602326</v>
      </c>
      <c r="I1126">
        <f t="shared" si="37"/>
        <v>77</v>
      </c>
      <c r="J1126">
        <f t="shared" si="38"/>
        <v>77.0345345194659</v>
      </c>
    </row>
    <row r="1127" spans="1:10">
      <c r="A1127">
        <v>1126</v>
      </c>
      <c r="B1127">
        <v>12</v>
      </c>
      <c r="C1127">
        <v>80</v>
      </c>
      <c r="D1127">
        <v>84</v>
      </c>
      <c r="E1127">
        <v>68</v>
      </c>
      <c r="F1127">
        <f>VLOOKUP(B1127,Sheet3!A:P,14,FALSE)</f>
        <v>0.288495132761344</v>
      </c>
      <c r="G1127">
        <f>VLOOKUP(B1127,Sheet3!A:P,15,FALSE)</f>
        <v>0.238505091636331</v>
      </c>
      <c r="H1127">
        <f>VLOOKUP(B1127,Sheet3!A:P,16,FALSE)</f>
        <v>0.472999775602326</v>
      </c>
      <c r="I1127">
        <f t="shared" si="37"/>
        <v>77.3333333333333</v>
      </c>
      <c r="J1127">
        <f t="shared" si="38"/>
        <v>75.2780230593174</v>
      </c>
    </row>
    <row r="1128" spans="1:10">
      <c r="A1128">
        <v>1127</v>
      </c>
      <c r="B1128">
        <v>12</v>
      </c>
      <c r="C1128">
        <v>83</v>
      </c>
      <c r="D1128">
        <v>79</v>
      </c>
      <c r="E1128">
        <v>70</v>
      </c>
      <c r="F1128">
        <f>VLOOKUP(B1128,Sheet3!A:P,14,FALSE)</f>
        <v>0.288495132761344</v>
      </c>
      <c r="G1128">
        <f>VLOOKUP(B1128,Sheet3!A:P,15,FALSE)</f>
        <v>0.238505091636331</v>
      </c>
      <c r="H1128">
        <f>VLOOKUP(B1128,Sheet3!A:P,16,FALSE)</f>
        <v>0.472999775602326</v>
      </c>
      <c r="I1128">
        <f t="shared" si="37"/>
        <v>77.3333333333333</v>
      </c>
      <c r="J1128">
        <f t="shared" si="38"/>
        <v>75.8969825506244</v>
      </c>
    </row>
    <row r="1129" spans="1:10">
      <c r="A1129">
        <v>1128</v>
      </c>
      <c r="B1129">
        <v>12</v>
      </c>
      <c r="C1129">
        <v>74</v>
      </c>
      <c r="D1129">
        <v>76</v>
      </c>
      <c r="E1129">
        <v>82</v>
      </c>
      <c r="F1129">
        <f>VLOOKUP(B1129,Sheet3!A:P,14,FALSE)</f>
        <v>0.288495132761344</v>
      </c>
      <c r="G1129">
        <f>VLOOKUP(B1129,Sheet3!A:P,15,FALSE)</f>
        <v>0.238505091636331</v>
      </c>
      <c r="H1129">
        <f>VLOOKUP(B1129,Sheet3!A:P,16,FALSE)</f>
        <v>0.472999775602326</v>
      </c>
      <c r="I1129">
        <f t="shared" si="37"/>
        <v>77.3333333333333</v>
      </c>
      <c r="J1129">
        <f t="shared" si="38"/>
        <v>78.2610083880913</v>
      </c>
    </row>
    <row r="1130" spans="1:10">
      <c r="A1130">
        <v>1129</v>
      </c>
      <c r="B1130">
        <v>12</v>
      </c>
      <c r="C1130">
        <v>76</v>
      </c>
      <c r="D1130">
        <v>86</v>
      </c>
      <c r="E1130">
        <v>71</v>
      </c>
      <c r="F1130">
        <f>VLOOKUP(B1130,Sheet3!A:P,14,FALSE)</f>
        <v>0.288495132761344</v>
      </c>
      <c r="G1130">
        <f>VLOOKUP(B1130,Sheet3!A:P,15,FALSE)</f>
        <v>0.238505091636331</v>
      </c>
      <c r="H1130">
        <f>VLOOKUP(B1130,Sheet3!A:P,16,FALSE)</f>
        <v>0.472999775602326</v>
      </c>
      <c r="I1130">
        <f t="shared" si="37"/>
        <v>77.6666666666667</v>
      </c>
      <c r="J1130">
        <f t="shared" si="38"/>
        <v>76.0200520383517</v>
      </c>
    </row>
    <row r="1131" spans="1:10">
      <c r="A1131">
        <v>1130</v>
      </c>
      <c r="B1131">
        <v>12</v>
      </c>
      <c r="C1131">
        <v>80</v>
      </c>
      <c r="D1131">
        <v>78</v>
      </c>
      <c r="E1131">
        <v>75</v>
      </c>
      <c r="F1131">
        <f>VLOOKUP(B1131,Sheet3!A:P,14,FALSE)</f>
        <v>0.288495132761344</v>
      </c>
      <c r="G1131">
        <f>VLOOKUP(B1131,Sheet3!A:P,15,FALSE)</f>
        <v>0.238505091636331</v>
      </c>
      <c r="H1131">
        <f>VLOOKUP(B1131,Sheet3!A:P,16,FALSE)</f>
        <v>0.472999775602326</v>
      </c>
      <c r="I1131">
        <f t="shared" si="37"/>
        <v>77.6666666666667</v>
      </c>
      <c r="J1131">
        <f t="shared" si="38"/>
        <v>77.1579909387157</v>
      </c>
    </row>
    <row r="1132" spans="1:10">
      <c r="A1132">
        <v>1131</v>
      </c>
      <c r="B1132">
        <v>12</v>
      </c>
      <c r="C1132">
        <v>80</v>
      </c>
      <c r="D1132">
        <v>81</v>
      </c>
      <c r="E1132">
        <v>73</v>
      </c>
      <c r="F1132">
        <f>VLOOKUP(B1132,Sheet3!A:P,14,FALSE)</f>
        <v>0.288495132761344</v>
      </c>
      <c r="G1132">
        <f>VLOOKUP(B1132,Sheet3!A:P,15,FALSE)</f>
        <v>0.238505091636331</v>
      </c>
      <c r="H1132">
        <f>VLOOKUP(B1132,Sheet3!A:P,16,FALSE)</f>
        <v>0.472999775602326</v>
      </c>
      <c r="I1132">
        <f t="shared" si="37"/>
        <v>78</v>
      </c>
      <c r="J1132">
        <f t="shared" si="38"/>
        <v>76.92750666242</v>
      </c>
    </row>
    <row r="1133" spans="1:10">
      <c r="A1133">
        <v>1132</v>
      </c>
      <c r="B1133">
        <v>12</v>
      </c>
      <c r="C1133">
        <v>80</v>
      </c>
      <c r="D1133">
        <v>74</v>
      </c>
      <c r="E1133">
        <v>80</v>
      </c>
      <c r="F1133">
        <f>VLOOKUP(B1133,Sheet3!A:P,14,FALSE)</f>
        <v>0.288495132761344</v>
      </c>
      <c r="G1133">
        <f>VLOOKUP(B1133,Sheet3!A:P,15,FALSE)</f>
        <v>0.238505091636331</v>
      </c>
      <c r="H1133">
        <f>VLOOKUP(B1133,Sheet3!A:P,16,FALSE)</f>
        <v>0.472999775602326</v>
      </c>
      <c r="I1133">
        <f t="shared" si="37"/>
        <v>78</v>
      </c>
      <c r="J1133">
        <f t="shared" si="38"/>
        <v>78.568969450182</v>
      </c>
    </row>
    <row r="1134" spans="1:10">
      <c r="A1134">
        <v>1133</v>
      </c>
      <c r="B1134">
        <v>12</v>
      </c>
      <c r="C1134">
        <v>78</v>
      </c>
      <c r="D1134">
        <v>76</v>
      </c>
      <c r="E1134">
        <v>80</v>
      </c>
      <c r="F1134">
        <f>VLOOKUP(B1134,Sheet3!A:P,14,FALSE)</f>
        <v>0.288495132761344</v>
      </c>
      <c r="G1134">
        <f>VLOOKUP(B1134,Sheet3!A:P,15,FALSE)</f>
        <v>0.238505091636331</v>
      </c>
      <c r="H1134">
        <f>VLOOKUP(B1134,Sheet3!A:P,16,FALSE)</f>
        <v>0.472999775602326</v>
      </c>
      <c r="I1134">
        <f t="shared" si="37"/>
        <v>78</v>
      </c>
      <c r="J1134">
        <f t="shared" si="38"/>
        <v>78.468989367932</v>
      </c>
    </row>
    <row r="1135" spans="1:10">
      <c r="A1135">
        <v>1134</v>
      </c>
      <c r="B1135">
        <v>12</v>
      </c>
      <c r="C1135">
        <v>85</v>
      </c>
      <c r="D1135">
        <v>76</v>
      </c>
      <c r="E1135">
        <v>74</v>
      </c>
      <c r="F1135">
        <f>VLOOKUP(B1135,Sheet3!A:P,14,FALSE)</f>
        <v>0.288495132761344</v>
      </c>
      <c r="G1135">
        <f>VLOOKUP(B1135,Sheet3!A:P,15,FALSE)</f>
        <v>0.238505091636331</v>
      </c>
      <c r="H1135">
        <f>VLOOKUP(B1135,Sheet3!A:P,16,FALSE)</f>
        <v>0.472999775602326</v>
      </c>
      <c r="I1135">
        <f t="shared" si="37"/>
        <v>78.3333333333333</v>
      </c>
      <c r="J1135">
        <f t="shared" si="38"/>
        <v>77.6504566436474</v>
      </c>
    </row>
    <row r="1136" spans="1:10">
      <c r="A1136">
        <v>1135</v>
      </c>
      <c r="B1136">
        <v>12</v>
      </c>
      <c r="C1136">
        <v>80</v>
      </c>
      <c r="D1136">
        <v>77</v>
      </c>
      <c r="E1136">
        <v>79</v>
      </c>
      <c r="F1136">
        <f>VLOOKUP(B1136,Sheet3!A:P,14,FALSE)</f>
        <v>0.288495132761344</v>
      </c>
      <c r="G1136">
        <f>VLOOKUP(B1136,Sheet3!A:P,15,FALSE)</f>
        <v>0.238505091636331</v>
      </c>
      <c r="H1136">
        <f>VLOOKUP(B1136,Sheet3!A:P,16,FALSE)</f>
        <v>0.472999775602326</v>
      </c>
      <c r="I1136">
        <f t="shared" si="37"/>
        <v>78.6666666666667</v>
      </c>
      <c r="J1136">
        <f t="shared" si="38"/>
        <v>78.8114849494887</v>
      </c>
    </row>
    <row r="1137" spans="1:10">
      <c r="A1137">
        <v>1136</v>
      </c>
      <c r="B1137">
        <v>12</v>
      </c>
      <c r="C1137">
        <v>66</v>
      </c>
      <c r="D1137">
        <v>80</v>
      </c>
      <c r="E1137">
        <v>90</v>
      </c>
      <c r="F1137">
        <f>VLOOKUP(B1137,Sheet3!A:P,14,FALSE)</f>
        <v>0.288495132761344</v>
      </c>
      <c r="G1137">
        <f>VLOOKUP(B1137,Sheet3!A:P,15,FALSE)</f>
        <v>0.238505091636331</v>
      </c>
      <c r="H1137">
        <f>VLOOKUP(B1137,Sheet3!A:P,16,FALSE)</f>
        <v>0.472999775602326</v>
      </c>
      <c r="I1137">
        <f t="shared" si="37"/>
        <v>78.6666666666667</v>
      </c>
      <c r="J1137">
        <f t="shared" si="38"/>
        <v>80.6910658973644</v>
      </c>
    </row>
    <row r="1138" spans="1:10">
      <c r="A1138">
        <v>1137</v>
      </c>
      <c r="B1138">
        <v>12</v>
      </c>
      <c r="C1138">
        <v>74</v>
      </c>
      <c r="D1138">
        <v>85</v>
      </c>
      <c r="E1138">
        <v>78</v>
      </c>
      <c r="F1138">
        <f>VLOOKUP(B1138,Sheet3!A:P,14,FALSE)</f>
        <v>0.288495132761344</v>
      </c>
      <c r="G1138">
        <f>VLOOKUP(B1138,Sheet3!A:P,15,FALSE)</f>
        <v>0.238505091636331</v>
      </c>
      <c r="H1138">
        <f>VLOOKUP(B1138,Sheet3!A:P,16,FALSE)</f>
        <v>0.472999775602326</v>
      </c>
      <c r="I1138">
        <f t="shared" si="37"/>
        <v>79</v>
      </c>
      <c r="J1138">
        <f t="shared" si="38"/>
        <v>78.5155551104089</v>
      </c>
    </row>
    <row r="1139" spans="1:10">
      <c r="A1139">
        <v>1138</v>
      </c>
      <c r="B1139">
        <v>12</v>
      </c>
      <c r="C1139">
        <v>90</v>
      </c>
      <c r="D1139">
        <v>79</v>
      </c>
      <c r="E1139">
        <v>70</v>
      </c>
      <c r="F1139">
        <f>VLOOKUP(B1139,Sheet3!A:P,14,FALSE)</f>
        <v>0.288495132761344</v>
      </c>
      <c r="G1139">
        <f>VLOOKUP(B1139,Sheet3!A:P,15,FALSE)</f>
        <v>0.238505091636331</v>
      </c>
      <c r="H1139">
        <f>VLOOKUP(B1139,Sheet3!A:P,16,FALSE)</f>
        <v>0.472999775602326</v>
      </c>
      <c r="I1139">
        <f t="shared" si="37"/>
        <v>79.6666666666667</v>
      </c>
      <c r="J1139">
        <f t="shared" si="38"/>
        <v>77.9164484799538</v>
      </c>
    </row>
    <row r="1140" spans="1:10">
      <c r="A1140">
        <v>1139</v>
      </c>
      <c r="B1140">
        <v>12</v>
      </c>
      <c r="C1140">
        <v>90</v>
      </c>
      <c r="D1140">
        <v>80</v>
      </c>
      <c r="E1140">
        <v>70</v>
      </c>
      <c r="F1140">
        <f>VLOOKUP(B1140,Sheet3!A:P,14,FALSE)</f>
        <v>0.288495132761344</v>
      </c>
      <c r="G1140">
        <f>VLOOKUP(B1140,Sheet3!A:P,15,FALSE)</f>
        <v>0.238505091636331</v>
      </c>
      <c r="H1140">
        <f>VLOOKUP(B1140,Sheet3!A:P,16,FALSE)</f>
        <v>0.472999775602326</v>
      </c>
      <c r="I1140">
        <f t="shared" si="37"/>
        <v>80</v>
      </c>
      <c r="J1140">
        <f t="shared" si="38"/>
        <v>78.1549535715902</v>
      </c>
    </row>
    <row r="1141" spans="1:10">
      <c r="A1141">
        <v>1140</v>
      </c>
      <c r="B1141">
        <v>12</v>
      </c>
      <c r="C1141">
        <v>80</v>
      </c>
      <c r="D1141">
        <v>87</v>
      </c>
      <c r="E1141">
        <v>73</v>
      </c>
      <c r="F1141">
        <f>VLOOKUP(B1141,Sheet3!A:P,14,FALSE)</f>
        <v>0.288495132761344</v>
      </c>
      <c r="G1141">
        <f>VLOOKUP(B1141,Sheet3!A:P,15,FALSE)</f>
        <v>0.238505091636331</v>
      </c>
      <c r="H1141">
        <f>VLOOKUP(B1141,Sheet3!A:P,16,FALSE)</f>
        <v>0.472999775602326</v>
      </c>
      <c r="I1141">
        <f t="shared" si="37"/>
        <v>80</v>
      </c>
      <c r="J1141">
        <f t="shared" si="38"/>
        <v>78.358537212238</v>
      </c>
    </row>
    <row r="1142" spans="1:10">
      <c r="A1142">
        <v>1141</v>
      </c>
      <c r="B1142">
        <v>12</v>
      </c>
      <c r="C1142">
        <v>74</v>
      </c>
      <c r="D1142">
        <v>92</v>
      </c>
      <c r="E1142">
        <v>74</v>
      </c>
      <c r="F1142">
        <f>VLOOKUP(B1142,Sheet3!A:P,14,FALSE)</f>
        <v>0.288495132761344</v>
      </c>
      <c r="G1142">
        <f>VLOOKUP(B1142,Sheet3!A:P,15,FALSE)</f>
        <v>0.238505091636331</v>
      </c>
      <c r="H1142">
        <f>VLOOKUP(B1142,Sheet3!A:P,16,FALSE)</f>
        <v>0.472999775602326</v>
      </c>
      <c r="I1142">
        <f t="shared" si="37"/>
        <v>80</v>
      </c>
      <c r="J1142">
        <f t="shared" si="38"/>
        <v>78.2930916494539</v>
      </c>
    </row>
    <row r="1143" spans="1:10">
      <c r="A1143">
        <v>1142</v>
      </c>
      <c r="B1143">
        <v>12</v>
      </c>
      <c r="C1143">
        <v>69</v>
      </c>
      <c r="D1143">
        <v>87</v>
      </c>
      <c r="E1143">
        <v>84</v>
      </c>
      <c r="F1143">
        <f>VLOOKUP(B1143,Sheet3!A:P,14,FALSE)</f>
        <v>0.288495132761344</v>
      </c>
      <c r="G1143">
        <f>VLOOKUP(B1143,Sheet3!A:P,15,FALSE)</f>
        <v>0.238505091636331</v>
      </c>
      <c r="H1143">
        <f>VLOOKUP(B1143,Sheet3!A:P,16,FALSE)</f>
        <v>0.472999775602326</v>
      </c>
      <c r="I1143">
        <f t="shared" si="37"/>
        <v>80</v>
      </c>
      <c r="J1143">
        <f t="shared" si="38"/>
        <v>80.3880882834888</v>
      </c>
    </row>
    <row r="1144" spans="1:10">
      <c r="A1144">
        <v>1143</v>
      </c>
      <c r="B1144">
        <v>12</v>
      </c>
      <c r="C1144">
        <v>80</v>
      </c>
      <c r="D1144">
        <v>88</v>
      </c>
      <c r="E1144">
        <v>75</v>
      </c>
      <c r="F1144">
        <f>VLOOKUP(B1144,Sheet3!A:P,14,FALSE)</f>
        <v>0.288495132761344</v>
      </c>
      <c r="G1144">
        <f>VLOOKUP(B1144,Sheet3!A:P,15,FALSE)</f>
        <v>0.238505091636331</v>
      </c>
      <c r="H1144">
        <f>VLOOKUP(B1144,Sheet3!A:P,16,FALSE)</f>
        <v>0.472999775602326</v>
      </c>
      <c r="I1144">
        <f t="shared" si="37"/>
        <v>81</v>
      </c>
      <c r="J1144">
        <f t="shared" si="38"/>
        <v>79.543041855079</v>
      </c>
    </row>
    <row r="1145" spans="1:10">
      <c r="A1145">
        <v>1144</v>
      </c>
      <c r="B1145">
        <v>12</v>
      </c>
      <c r="C1145">
        <v>82</v>
      </c>
      <c r="D1145">
        <v>78</v>
      </c>
      <c r="E1145">
        <v>85</v>
      </c>
      <c r="F1145">
        <f>VLOOKUP(B1145,Sheet3!A:P,14,FALSE)</f>
        <v>0.288495132761344</v>
      </c>
      <c r="G1145">
        <f>VLOOKUP(B1145,Sheet3!A:P,15,FALSE)</f>
        <v>0.238505091636331</v>
      </c>
      <c r="H1145">
        <f>VLOOKUP(B1145,Sheet3!A:P,16,FALSE)</f>
        <v>0.472999775602326</v>
      </c>
      <c r="I1145">
        <f t="shared" si="37"/>
        <v>81.6666666666667</v>
      </c>
      <c r="J1145">
        <f t="shared" si="38"/>
        <v>82.4649789602616</v>
      </c>
    </row>
    <row r="1146" spans="1:10">
      <c r="A1146">
        <v>1145</v>
      </c>
      <c r="B1146">
        <v>12</v>
      </c>
      <c r="C1146">
        <v>90</v>
      </c>
      <c r="D1146">
        <v>75</v>
      </c>
      <c r="E1146">
        <v>81</v>
      </c>
      <c r="F1146">
        <f>VLOOKUP(B1146,Sheet3!A:P,14,FALSE)</f>
        <v>0.288495132761344</v>
      </c>
      <c r="G1146">
        <f>VLOOKUP(B1146,Sheet3!A:P,15,FALSE)</f>
        <v>0.238505091636331</v>
      </c>
      <c r="H1146">
        <f>VLOOKUP(B1146,Sheet3!A:P,16,FALSE)</f>
        <v>0.472999775602326</v>
      </c>
      <c r="I1146">
        <f t="shared" si="37"/>
        <v>82</v>
      </c>
      <c r="J1146">
        <f t="shared" si="38"/>
        <v>82.1654256450341</v>
      </c>
    </row>
    <row r="1147" spans="1:10">
      <c r="A1147">
        <v>1146</v>
      </c>
      <c r="B1147">
        <v>12</v>
      </c>
      <c r="C1147">
        <v>88</v>
      </c>
      <c r="D1147">
        <v>80</v>
      </c>
      <c r="E1147">
        <v>79</v>
      </c>
      <c r="F1147">
        <f>VLOOKUP(B1147,Sheet3!A:P,14,FALSE)</f>
        <v>0.288495132761344</v>
      </c>
      <c r="G1147">
        <f>VLOOKUP(B1147,Sheet3!A:P,15,FALSE)</f>
        <v>0.238505091636331</v>
      </c>
      <c r="H1147">
        <f>VLOOKUP(B1147,Sheet3!A:P,16,FALSE)</f>
        <v>0.472999775602326</v>
      </c>
      <c r="I1147">
        <f t="shared" si="37"/>
        <v>82.3333333333333</v>
      </c>
      <c r="J1147">
        <f t="shared" si="38"/>
        <v>81.8349612864884</v>
      </c>
    </row>
    <row r="1148" spans="1:10">
      <c r="A1148">
        <v>1147</v>
      </c>
      <c r="B1148">
        <v>12</v>
      </c>
      <c r="C1148">
        <v>80</v>
      </c>
      <c r="D1148">
        <v>83</v>
      </c>
      <c r="E1148">
        <v>85</v>
      </c>
      <c r="F1148">
        <f>VLOOKUP(B1148,Sheet3!A:P,14,FALSE)</f>
        <v>0.288495132761344</v>
      </c>
      <c r="G1148">
        <f>VLOOKUP(B1148,Sheet3!A:P,15,FALSE)</f>
        <v>0.238505091636331</v>
      </c>
      <c r="H1148">
        <f>VLOOKUP(B1148,Sheet3!A:P,16,FALSE)</f>
        <v>0.472999775602326</v>
      </c>
      <c r="I1148">
        <f t="shared" si="37"/>
        <v>82.6666666666667</v>
      </c>
      <c r="J1148">
        <f t="shared" si="38"/>
        <v>83.0805141529206</v>
      </c>
    </row>
    <row r="1149" spans="1:10">
      <c r="A1149">
        <v>1148</v>
      </c>
      <c r="B1149">
        <v>12</v>
      </c>
      <c r="C1149">
        <v>90</v>
      </c>
      <c r="D1149">
        <v>80</v>
      </c>
      <c r="E1149">
        <v>83</v>
      </c>
      <c r="F1149">
        <f>VLOOKUP(B1149,Sheet3!A:P,14,FALSE)</f>
        <v>0.288495132761344</v>
      </c>
      <c r="G1149">
        <f>VLOOKUP(B1149,Sheet3!A:P,15,FALSE)</f>
        <v>0.238505091636331</v>
      </c>
      <c r="H1149">
        <f>VLOOKUP(B1149,Sheet3!A:P,16,FALSE)</f>
        <v>0.472999775602326</v>
      </c>
      <c r="I1149">
        <f t="shared" si="37"/>
        <v>84.3333333333333</v>
      </c>
      <c r="J1149">
        <f t="shared" si="38"/>
        <v>84.3039506544204</v>
      </c>
    </row>
    <row r="1150" spans="1:10">
      <c r="A1150">
        <v>1149</v>
      </c>
      <c r="B1150">
        <v>12</v>
      </c>
      <c r="C1150">
        <v>78</v>
      </c>
      <c r="D1150">
        <v>90</v>
      </c>
      <c r="E1150">
        <v>85</v>
      </c>
      <c r="F1150">
        <f>VLOOKUP(B1150,Sheet3!A:P,14,FALSE)</f>
        <v>0.288495132761344</v>
      </c>
      <c r="G1150">
        <f>VLOOKUP(B1150,Sheet3!A:P,15,FALSE)</f>
        <v>0.238505091636331</v>
      </c>
      <c r="H1150">
        <f>VLOOKUP(B1150,Sheet3!A:P,16,FALSE)</f>
        <v>0.472999775602326</v>
      </c>
      <c r="I1150">
        <f t="shared" si="37"/>
        <v>84.3333333333333</v>
      </c>
      <c r="J1150">
        <f t="shared" si="38"/>
        <v>84.1730595288522</v>
      </c>
    </row>
    <row r="1151" spans="1:10">
      <c r="A1151">
        <v>1150</v>
      </c>
      <c r="B1151">
        <v>12</v>
      </c>
      <c r="C1151">
        <v>90</v>
      </c>
      <c r="D1151">
        <v>80</v>
      </c>
      <c r="E1151">
        <v>84</v>
      </c>
      <c r="F1151">
        <f>VLOOKUP(B1151,Sheet3!A:P,14,FALSE)</f>
        <v>0.288495132761344</v>
      </c>
      <c r="G1151">
        <f>VLOOKUP(B1151,Sheet3!A:P,15,FALSE)</f>
        <v>0.238505091636331</v>
      </c>
      <c r="H1151">
        <f>VLOOKUP(B1151,Sheet3!A:P,16,FALSE)</f>
        <v>0.472999775602326</v>
      </c>
      <c r="I1151">
        <f t="shared" si="37"/>
        <v>84.6666666666667</v>
      </c>
      <c r="J1151">
        <f t="shared" si="38"/>
        <v>84.7769504300227</v>
      </c>
    </row>
    <row r="1152" spans="1:10">
      <c r="A1152">
        <v>1151</v>
      </c>
      <c r="B1152">
        <v>12</v>
      </c>
      <c r="C1152">
        <v>90</v>
      </c>
      <c r="D1152">
        <v>88</v>
      </c>
      <c r="E1152">
        <v>78</v>
      </c>
      <c r="F1152">
        <f>VLOOKUP(B1152,Sheet3!A:P,14,FALSE)</f>
        <v>0.288495132761344</v>
      </c>
      <c r="G1152">
        <f>VLOOKUP(B1152,Sheet3!A:P,15,FALSE)</f>
        <v>0.238505091636331</v>
      </c>
      <c r="H1152">
        <f>VLOOKUP(B1152,Sheet3!A:P,16,FALSE)</f>
        <v>0.472999775602326</v>
      </c>
      <c r="I1152">
        <f t="shared" si="37"/>
        <v>85.3333333333333</v>
      </c>
      <c r="J1152">
        <f t="shared" si="38"/>
        <v>83.8469925094994</v>
      </c>
    </row>
    <row r="1153" spans="1:10">
      <c r="A1153">
        <v>1152</v>
      </c>
      <c r="B1153">
        <v>12</v>
      </c>
      <c r="C1153">
        <v>91</v>
      </c>
      <c r="D1153">
        <v>83</v>
      </c>
      <c r="E1153">
        <v>84</v>
      </c>
      <c r="F1153">
        <f>VLOOKUP(B1153,Sheet3!A:P,14,FALSE)</f>
        <v>0.288495132761344</v>
      </c>
      <c r="G1153">
        <f>VLOOKUP(B1153,Sheet3!A:P,15,FALSE)</f>
        <v>0.238505091636331</v>
      </c>
      <c r="H1153">
        <f>VLOOKUP(B1153,Sheet3!A:P,16,FALSE)</f>
        <v>0.472999775602326</v>
      </c>
      <c r="I1153">
        <f t="shared" si="37"/>
        <v>86</v>
      </c>
      <c r="J1153">
        <f t="shared" si="38"/>
        <v>85.7809608376931</v>
      </c>
    </row>
    <row r="1154" spans="1:10">
      <c r="A1154">
        <v>1153</v>
      </c>
      <c r="B1154">
        <v>12</v>
      </c>
      <c r="C1154">
        <v>86</v>
      </c>
      <c r="D1154">
        <v>87</v>
      </c>
      <c r="E1154">
        <v>85</v>
      </c>
      <c r="F1154">
        <f>VLOOKUP(B1154,Sheet3!A:P,14,FALSE)</f>
        <v>0.288495132761344</v>
      </c>
      <c r="G1154">
        <f>VLOOKUP(B1154,Sheet3!A:P,15,FALSE)</f>
        <v>0.238505091636331</v>
      </c>
      <c r="H1154">
        <f>VLOOKUP(B1154,Sheet3!A:P,16,FALSE)</f>
        <v>0.472999775602326</v>
      </c>
      <c r="I1154">
        <f t="shared" si="37"/>
        <v>86</v>
      </c>
      <c r="J1154">
        <f t="shared" si="38"/>
        <v>85.765505316034</v>
      </c>
    </row>
    <row r="1155" spans="1:10">
      <c r="A1155">
        <v>1154</v>
      </c>
      <c r="B1155">
        <v>12</v>
      </c>
      <c r="C1155">
        <v>90</v>
      </c>
      <c r="D1155">
        <v>87</v>
      </c>
      <c r="E1155">
        <v>83</v>
      </c>
      <c r="F1155">
        <f>VLOOKUP(B1155,Sheet3!A:P,14,FALSE)</f>
        <v>0.288495132761344</v>
      </c>
      <c r="G1155">
        <f>VLOOKUP(B1155,Sheet3!A:P,15,FALSE)</f>
        <v>0.238505091636331</v>
      </c>
      <c r="H1155">
        <f>VLOOKUP(B1155,Sheet3!A:P,16,FALSE)</f>
        <v>0.472999775602326</v>
      </c>
      <c r="I1155">
        <f t="shared" ref="I1155:I1218" si="39">AVERAGE(C1155:E1155)</f>
        <v>86.6666666666667</v>
      </c>
      <c r="J1155">
        <f t="shared" si="38"/>
        <v>85.9734862958747</v>
      </c>
    </row>
    <row r="1156" spans="1:10">
      <c r="A1156">
        <v>1155</v>
      </c>
      <c r="B1156">
        <v>12</v>
      </c>
      <c r="C1156">
        <v>86</v>
      </c>
      <c r="D1156">
        <v>83</v>
      </c>
      <c r="E1156">
        <v>91</v>
      </c>
      <c r="F1156">
        <f>VLOOKUP(B1156,Sheet3!A:P,14,FALSE)</f>
        <v>0.288495132761344</v>
      </c>
      <c r="G1156">
        <f>VLOOKUP(B1156,Sheet3!A:P,15,FALSE)</f>
        <v>0.238505091636331</v>
      </c>
      <c r="H1156">
        <f>VLOOKUP(B1156,Sheet3!A:P,16,FALSE)</f>
        <v>0.472999775602326</v>
      </c>
      <c r="I1156">
        <f t="shared" si="39"/>
        <v>86.6666666666667</v>
      </c>
      <c r="J1156">
        <f t="shared" si="38"/>
        <v>87.6494836031026</v>
      </c>
    </row>
    <row r="1157" spans="1:10">
      <c r="A1157">
        <v>1156</v>
      </c>
      <c r="B1157">
        <v>12</v>
      </c>
      <c r="C1157">
        <v>80</v>
      </c>
      <c r="D1157">
        <v>92</v>
      </c>
      <c r="E1157">
        <v>93</v>
      </c>
      <c r="F1157">
        <f>VLOOKUP(B1157,Sheet3!A:P,14,FALSE)</f>
        <v>0.288495132761344</v>
      </c>
      <c r="G1157">
        <f>VLOOKUP(B1157,Sheet3!A:P,15,FALSE)</f>
        <v>0.238505091636331</v>
      </c>
      <c r="H1157">
        <f>VLOOKUP(B1157,Sheet3!A:P,16,FALSE)</f>
        <v>0.472999775602326</v>
      </c>
      <c r="I1157">
        <f t="shared" si="39"/>
        <v>88.3333333333333</v>
      </c>
      <c r="J1157">
        <f t="shared" ref="J1157:J1220" si="40">C1157*F1157+D1157*G1157+E1157*H1157</f>
        <v>89.0110581824662</v>
      </c>
    </row>
    <row r="1158" spans="1:10">
      <c r="A1158">
        <v>1157</v>
      </c>
      <c r="B1158">
        <v>12</v>
      </c>
      <c r="C1158">
        <v>72</v>
      </c>
      <c r="D1158">
        <v>75</v>
      </c>
      <c r="E1158">
        <v>70</v>
      </c>
      <c r="F1158">
        <f>VLOOKUP(B1158,Sheet3!A:P,14,FALSE)</f>
        <v>0.288495132761344</v>
      </c>
      <c r="G1158">
        <f>VLOOKUP(B1158,Sheet3!A:P,15,FALSE)</f>
        <v>0.238505091636331</v>
      </c>
      <c r="H1158">
        <f>VLOOKUP(B1158,Sheet3!A:P,16,FALSE)</f>
        <v>0.472999775602326</v>
      </c>
      <c r="I1158">
        <f t="shared" si="39"/>
        <v>72.3333333333333</v>
      </c>
      <c r="J1158">
        <f t="shared" si="40"/>
        <v>71.7695157237043</v>
      </c>
    </row>
    <row r="1159" spans="1:10">
      <c r="A1159">
        <v>1158</v>
      </c>
      <c r="B1159">
        <v>12</v>
      </c>
      <c r="C1159">
        <v>65</v>
      </c>
      <c r="D1159">
        <v>80</v>
      </c>
      <c r="E1159">
        <v>78</v>
      </c>
      <c r="F1159">
        <f>VLOOKUP(B1159,Sheet3!A:P,14,FALSE)</f>
        <v>0.288495132761344</v>
      </c>
      <c r="G1159">
        <f>VLOOKUP(B1159,Sheet3!A:P,15,FALSE)</f>
        <v>0.238505091636331</v>
      </c>
      <c r="H1159">
        <f>VLOOKUP(B1159,Sheet3!A:P,16,FALSE)</f>
        <v>0.472999775602326</v>
      </c>
      <c r="I1159">
        <f t="shared" si="39"/>
        <v>74.3333333333333</v>
      </c>
      <c r="J1159">
        <f t="shared" si="40"/>
        <v>74.7265734573752</v>
      </c>
    </row>
    <row r="1160" spans="1:10">
      <c r="A1160">
        <v>1159</v>
      </c>
      <c r="B1160">
        <v>12</v>
      </c>
      <c r="C1160">
        <v>80</v>
      </c>
      <c r="D1160">
        <v>78</v>
      </c>
      <c r="E1160">
        <v>75</v>
      </c>
      <c r="F1160">
        <f>VLOOKUP(B1160,Sheet3!A:P,14,FALSE)</f>
        <v>0.288495132761344</v>
      </c>
      <c r="G1160">
        <f>VLOOKUP(B1160,Sheet3!A:P,15,FALSE)</f>
        <v>0.238505091636331</v>
      </c>
      <c r="H1160">
        <f>VLOOKUP(B1160,Sheet3!A:P,16,FALSE)</f>
        <v>0.472999775602326</v>
      </c>
      <c r="I1160">
        <f t="shared" si="39"/>
        <v>77.6666666666667</v>
      </c>
      <c r="J1160">
        <f t="shared" si="40"/>
        <v>77.1579909387157</v>
      </c>
    </row>
    <row r="1161" spans="1:10">
      <c r="A1161">
        <v>1160</v>
      </c>
      <c r="B1161">
        <v>12</v>
      </c>
      <c r="C1161">
        <v>71</v>
      </c>
      <c r="D1161">
        <v>87</v>
      </c>
      <c r="E1161">
        <v>75</v>
      </c>
      <c r="F1161">
        <f>VLOOKUP(B1161,Sheet3!A:P,14,FALSE)</f>
        <v>0.288495132761344</v>
      </c>
      <c r="G1161">
        <f>VLOOKUP(B1161,Sheet3!A:P,15,FALSE)</f>
        <v>0.238505091636331</v>
      </c>
      <c r="H1161">
        <f>VLOOKUP(B1161,Sheet3!A:P,16,FALSE)</f>
        <v>0.472999775602326</v>
      </c>
      <c r="I1161">
        <f t="shared" si="39"/>
        <v>77.6666666666667</v>
      </c>
      <c r="J1161">
        <f t="shared" si="40"/>
        <v>76.7080805685906</v>
      </c>
    </row>
    <row r="1162" spans="1:10">
      <c r="A1162">
        <v>1161</v>
      </c>
      <c r="B1162">
        <v>12</v>
      </c>
      <c r="C1162">
        <v>67</v>
      </c>
      <c r="D1162">
        <v>83</v>
      </c>
      <c r="E1162">
        <v>84</v>
      </c>
      <c r="F1162">
        <f>VLOOKUP(B1162,Sheet3!A:P,14,FALSE)</f>
        <v>0.288495132761344</v>
      </c>
      <c r="G1162">
        <f>VLOOKUP(B1162,Sheet3!A:P,15,FALSE)</f>
        <v>0.238505091636331</v>
      </c>
      <c r="H1162">
        <f>VLOOKUP(B1162,Sheet3!A:P,16,FALSE)</f>
        <v>0.472999775602326</v>
      </c>
      <c r="I1162">
        <f t="shared" si="39"/>
        <v>78</v>
      </c>
      <c r="J1162">
        <f t="shared" si="40"/>
        <v>78.8570776514208</v>
      </c>
    </row>
    <row r="1163" spans="1:10">
      <c r="A1163">
        <v>1162</v>
      </c>
      <c r="B1163">
        <v>12</v>
      </c>
      <c r="C1163">
        <v>84</v>
      </c>
      <c r="D1163">
        <v>77</v>
      </c>
      <c r="E1163">
        <v>77</v>
      </c>
      <c r="F1163">
        <f>VLOOKUP(B1163,Sheet3!A:P,14,FALSE)</f>
        <v>0.288495132761344</v>
      </c>
      <c r="G1163">
        <f>VLOOKUP(B1163,Sheet3!A:P,15,FALSE)</f>
        <v>0.238505091636331</v>
      </c>
      <c r="H1163">
        <f>VLOOKUP(B1163,Sheet3!A:P,16,FALSE)</f>
        <v>0.472999775602326</v>
      </c>
      <c r="I1163">
        <f t="shared" si="39"/>
        <v>79.3333333333333</v>
      </c>
      <c r="J1163">
        <f t="shared" si="40"/>
        <v>79.0194659293294</v>
      </c>
    </row>
    <row r="1164" spans="1:10">
      <c r="A1164">
        <v>1163</v>
      </c>
      <c r="B1164">
        <v>12</v>
      </c>
      <c r="C1164">
        <v>81</v>
      </c>
      <c r="D1164">
        <v>80</v>
      </c>
      <c r="E1164">
        <v>80</v>
      </c>
      <c r="F1164">
        <f>VLOOKUP(B1164,Sheet3!A:P,14,FALSE)</f>
        <v>0.288495132761344</v>
      </c>
      <c r="G1164">
        <f>VLOOKUP(B1164,Sheet3!A:P,15,FALSE)</f>
        <v>0.238505091636331</v>
      </c>
      <c r="H1164">
        <f>VLOOKUP(B1164,Sheet3!A:P,16,FALSE)</f>
        <v>0.472999775602326</v>
      </c>
      <c r="I1164">
        <f t="shared" si="39"/>
        <v>80.3333333333333</v>
      </c>
      <c r="J1164">
        <f t="shared" si="40"/>
        <v>80.2884951327613</v>
      </c>
    </row>
    <row r="1165" spans="1:10">
      <c r="A1165">
        <v>1164</v>
      </c>
      <c r="B1165">
        <v>12</v>
      </c>
      <c r="C1165">
        <v>78</v>
      </c>
      <c r="D1165">
        <v>81</v>
      </c>
      <c r="E1165">
        <v>85</v>
      </c>
      <c r="F1165">
        <f>VLOOKUP(B1165,Sheet3!A:P,14,FALSE)</f>
        <v>0.288495132761344</v>
      </c>
      <c r="G1165">
        <f>VLOOKUP(B1165,Sheet3!A:P,15,FALSE)</f>
        <v>0.238505091636331</v>
      </c>
      <c r="H1165">
        <f>VLOOKUP(B1165,Sheet3!A:P,16,FALSE)</f>
        <v>0.472999775602326</v>
      </c>
      <c r="I1165">
        <f t="shared" si="39"/>
        <v>81.3333333333333</v>
      </c>
      <c r="J1165">
        <f t="shared" si="40"/>
        <v>82.0265137041253</v>
      </c>
    </row>
    <row r="1166" spans="1:10">
      <c r="A1166">
        <v>1165</v>
      </c>
      <c r="B1166">
        <v>12</v>
      </c>
      <c r="C1166">
        <v>87</v>
      </c>
      <c r="D1166">
        <v>88</v>
      </c>
      <c r="E1166">
        <v>92</v>
      </c>
      <c r="F1166">
        <f>VLOOKUP(B1166,Sheet3!A:P,14,FALSE)</f>
        <v>0.288495132761344</v>
      </c>
      <c r="G1166">
        <f>VLOOKUP(B1166,Sheet3!A:P,15,FALSE)</f>
        <v>0.238505091636331</v>
      </c>
      <c r="H1166">
        <f>VLOOKUP(B1166,Sheet3!A:P,16,FALSE)</f>
        <v>0.472999775602326</v>
      </c>
      <c r="I1166">
        <f t="shared" si="39"/>
        <v>89</v>
      </c>
      <c r="J1166">
        <f t="shared" si="40"/>
        <v>89.6035039696479</v>
      </c>
    </row>
    <row r="1167" spans="1:10">
      <c r="A1167">
        <v>1166</v>
      </c>
      <c r="B1167">
        <v>12</v>
      </c>
      <c r="C1167">
        <v>61</v>
      </c>
      <c r="D1167">
        <v>62</v>
      </c>
      <c r="E1167">
        <v>70</v>
      </c>
      <c r="F1167">
        <f>VLOOKUP(B1167,Sheet3!A:P,14,FALSE)</f>
        <v>0.288495132761344</v>
      </c>
      <c r="G1167">
        <f>VLOOKUP(B1167,Sheet3!A:P,15,FALSE)</f>
        <v>0.238505091636331</v>
      </c>
      <c r="H1167">
        <f>VLOOKUP(B1167,Sheet3!A:P,16,FALSE)</f>
        <v>0.472999775602326</v>
      </c>
      <c r="I1167">
        <f t="shared" si="39"/>
        <v>64.3333333333333</v>
      </c>
      <c r="J1167">
        <f t="shared" si="40"/>
        <v>65.4955030720573</v>
      </c>
    </row>
    <row r="1168" spans="1:10">
      <c r="A1168">
        <v>1167</v>
      </c>
      <c r="B1168">
        <v>12</v>
      </c>
      <c r="C1168">
        <v>66</v>
      </c>
      <c r="D1168">
        <v>70</v>
      </c>
      <c r="E1168">
        <v>64</v>
      </c>
      <c r="F1168">
        <f>VLOOKUP(B1168,Sheet3!A:P,14,FALSE)</f>
        <v>0.288495132761344</v>
      </c>
      <c r="G1168">
        <f>VLOOKUP(B1168,Sheet3!A:P,15,FALSE)</f>
        <v>0.238505091636331</v>
      </c>
      <c r="H1168">
        <f>VLOOKUP(B1168,Sheet3!A:P,16,FALSE)</f>
        <v>0.472999775602326</v>
      </c>
      <c r="I1168">
        <f t="shared" si="39"/>
        <v>66.6666666666667</v>
      </c>
      <c r="J1168">
        <f t="shared" si="40"/>
        <v>66.0080208153407</v>
      </c>
    </row>
    <row r="1169" spans="1:10">
      <c r="A1169">
        <v>1168</v>
      </c>
      <c r="B1169">
        <v>12</v>
      </c>
      <c r="C1169">
        <v>63</v>
      </c>
      <c r="D1169">
        <v>66</v>
      </c>
      <c r="E1169">
        <v>78</v>
      </c>
      <c r="F1169">
        <f>VLOOKUP(B1169,Sheet3!A:P,14,FALSE)</f>
        <v>0.288495132761344</v>
      </c>
      <c r="G1169">
        <f>VLOOKUP(B1169,Sheet3!A:P,15,FALSE)</f>
        <v>0.238505091636331</v>
      </c>
      <c r="H1169">
        <f>VLOOKUP(B1169,Sheet3!A:P,16,FALSE)</f>
        <v>0.472999775602326</v>
      </c>
      <c r="I1169">
        <f t="shared" si="39"/>
        <v>69</v>
      </c>
      <c r="J1169">
        <f t="shared" si="40"/>
        <v>70.8105119089439</v>
      </c>
    </row>
    <row r="1170" spans="1:10">
      <c r="A1170">
        <v>1169</v>
      </c>
      <c r="B1170">
        <v>12</v>
      </c>
      <c r="C1170">
        <v>75</v>
      </c>
      <c r="D1170">
        <v>65</v>
      </c>
      <c r="E1170">
        <v>70</v>
      </c>
      <c r="F1170">
        <f>VLOOKUP(B1170,Sheet3!A:P,14,FALSE)</f>
        <v>0.288495132761344</v>
      </c>
      <c r="G1170">
        <f>VLOOKUP(B1170,Sheet3!A:P,15,FALSE)</f>
        <v>0.238505091636331</v>
      </c>
      <c r="H1170">
        <f>VLOOKUP(B1170,Sheet3!A:P,16,FALSE)</f>
        <v>0.472999775602326</v>
      </c>
      <c r="I1170">
        <f t="shared" si="39"/>
        <v>70</v>
      </c>
      <c r="J1170">
        <f t="shared" si="40"/>
        <v>70.2499502056251</v>
      </c>
    </row>
    <row r="1171" spans="1:10">
      <c r="A1171">
        <v>1170</v>
      </c>
      <c r="B1171">
        <v>12</v>
      </c>
      <c r="C1171">
        <v>77</v>
      </c>
      <c r="D1171">
        <v>75</v>
      </c>
      <c r="E1171">
        <v>60</v>
      </c>
      <c r="F1171">
        <f>VLOOKUP(B1171,Sheet3!A:P,14,FALSE)</f>
        <v>0.288495132761344</v>
      </c>
      <c r="G1171">
        <f>VLOOKUP(B1171,Sheet3!A:P,15,FALSE)</f>
        <v>0.238505091636331</v>
      </c>
      <c r="H1171">
        <f>VLOOKUP(B1171,Sheet3!A:P,16,FALSE)</f>
        <v>0.472999775602326</v>
      </c>
      <c r="I1171">
        <f t="shared" si="39"/>
        <v>70.6666666666667</v>
      </c>
      <c r="J1171">
        <f t="shared" si="40"/>
        <v>68.4819936314878</v>
      </c>
    </row>
    <row r="1172" spans="1:10">
      <c r="A1172">
        <v>1171</v>
      </c>
      <c r="B1172">
        <v>12</v>
      </c>
      <c r="C1172">
        <v>72</v>
      </c>
      <c r="D1172">
        <v>75</v>
      </c>
      <c r="E1172">
        <v>70</v>
      </c>
      <c r="F1172">
        <f>VLOOKUP(B1172,Sheet3!A:P,14,FALSE)</f>
        <v>0.288495132761344</v>
      </c>
      <c r="G1172">
        <f>VLOOKUP(B1172,Sheet3!A:P,15,FALSE)</f>
        <v>0.238505091636331</v>
      </c>
      <c r="H1172">
        <f>VLOOKUP(B1172,Sheet3!A:P,16,FALSE)</f>
        <v>0.472999775602326</v>
      </c>
      <c r="I1172">
        <f t="shared" si="39"/>
        <v>72.3333333333333</v>
      </c>
      <c r="J1172">
        <f t="shared" si="40"/>
        <v>71.7695157237043</v>
      </c>
    </row>
    <row r="1173" spans="1:10">
      <c r="A1173">
        <v>1172</v>
      </c>
      <c r="B1173">
        <v>12</v>
      </c>
      <c r="C1173">
        <v>70</v>
      </c>
      <c r="D1173">
        <v>68</v>
      </c>
      <c r="E1173">
        <v>81</v>
      </c>
      <c r="F1173">
        <f>VLOOKUP(B1173,Sheet3!A:P,14,FALSE)</f>
        <v>0.288495132761344</v>
      </c>
      <c r="G1173">
        <f>VLOOKUP(B1173,Sheet3!A:P,15,FALSE)</f>
        <v>0.238505091636331</v>
      </c>
      <c r="H1173">
        <f>VLOOKUP(B1173,Sheet3!A:P,16,FALSE)</f>
        <v>0.472999775602326</v>
      </c>
      <c r="I1173">
        <f t="shared" si="39"/>
        <v>73</v>
      </c>
      <c r="J1173">
        <f t="shared" si="40"/>
        <v>74.7259873483529</v>
      </c>
    </row>
    <row r="1174" spans="1:10">
      <c r="A1174">
        <v>1173</v>
      </c>
      <c r="B1174">
        <v>12</v>
      </c>
      <c r="C1174">
        <v>78</v>
      </c>
      <c r="D1174">
        <v>62</v>
      </c>
      <c r="E1174">
        <v>80</v>
      </c>
      <c r="F1174">
        <f>VLOOKUP(B1174,Sheet3!A:P,14,FALSE)</f>
        <v>0.288495132761344</v>
      </c>
      <c r="G1174">
        <f>VLOOKUP(B1174,Sheet3!A:P,15,FALSE)</f>
        <v>0.238505091636331</v>
      </c>
      <c r="H1174">
        <f>VLOOKUP(B1174,Sheet3!A:P,16,FALSE)</f>
        <v>0.472999775602326</v>
      </c>
      <c r="I1174">
        <f t="shared" si="39"/>
        <v>73.3333333333333</v>
      </c>
      <c r="J1174">
        <f t="shared" si="40"/>
        <v>75.1299180850233</v>
      </c>
    </row>
    <row r="1175" spans="1:10">
      <c r="A1175">
        <v>1174</v>
      </c>
      <c r="B1175">
        <v>12</v>
      </c>
      <c r="C1175">
        <v>67</v>
      </c>
      <c r="D1175">
        <v>79</v>
      </c>
      <c r="E1175">
        <v>76</v>
      </c>
      <c r="F1175">
        <f>VLOOKUP(B1175,Sheet3!A:P,14,FALSE)</f>
        <v>0.288495132761344</v>
      </c>
      <c r="G1175">
        <f>VLOOKUP(B1175,Sheet3!A:P,15,FALSE)</f>
        <v>0.238505091636331</v>
      </c>
      <c r="H1175">
        <f>VLOOKUP(B1175,Sheet3!A:P,16,FALSE)</f>
        <v>0.472999775602326</v>
      </c>
      <c r="I1175">
        <f t="shared" si="39"/>
        <v>74</v>
      </c>
      <c r="J1175">
        <f t="shared" si="40"/>
        <v>74.1190590800569</v>
      </c>
    </row>
    <row r="1176" spans="1:10">
      <c r="A1176">
        <v>1175</v>
      </c>
      <c r="B1176">
        <v>12</v>
      </c>
      <c r="C1176">
        <v>75</v>
      </c>
      <c r="D1176">
        <v>70</v>
      </c>
      <c r="E1176">
        <v>80</v>
      </c>
      <c r="F1176">
        <f>VLOOKUP(B1176,Sheet3!A:P,14,FALSE)</f>
        <v>0.288495132761344</v>
      </c>
      <c r="G1176">
        <f>VLOOKUP(B1176,Sheet3!A:P,15,FALSE)</f>
        <v>0.238505091636331</v>
      </c>
      <c r="H1176">
        <f>VLOOKUP(B1176,Sheet3!A:P,16,FALSE)</f>
        <v>0.472999775602326</v>
      </c>
      <c r="I1176">
        <f t="shared" si="39"/>
        <v>75</v>
      </c>
      <c r="J1176">
        <f t="shared" si="40"/>
        <v>76.17247341983</v>
      </c>
    </row>
    <row r="1177" spans="1:10">
      <c r="A1177">
        <v>1176</v>
      </c>
      <c r="B1177">
        <v>12</v>
      </c>
      <c r="C1177">
        <v>75</v>
      </c>
      <c r="D1177">
        <v>73</v>
      </c>
      <c r="E1177">
        <v>78</v>
      </c>
      <c r="F1177">
        <f>VLOOKUP(B1177,Sheet3!A:P,14,FALSE)</f>
        <v>0.288495132761344</v>
      </c>
      <c r="G1177">
        <f>VLOOKUP(B1177,Sheet3!A:P,15,FALSE)</f>
        <v>0.238505091636331</v>
      </c>
      <c r="H1177">
        <f>VLOOKUP(B1177,Sheet3!A:P,16,FALSE)</f>
        <v>0.472999775602326</v>
      </c>
      <c r="I1177">
        <f t="shared" si="39"/>
        <v>75.3333333333333</v>
      </c>
      <c r="J1177">
        <f t="shared" si="40"/>
        <v>75.9419891435343</v>
      </c>
    </row>
    <row r="1178" spans="1:10">
      <c r="A1178">
        <v>1177</v>
      </c>
      <c r="B1178">
        <v>12</v>
      </c>
      <c r="C1178">
        <v>82</v>
      </c>
      <c r="D1178">
        <v>69</v>
      </c>
      <c r="E1178">
        <v>85</v>
      </c>
      <c r="F1178">
        <f>VLOOKUP(B1178,Sheet3!A:P,14,FALSE)</f>
        <v>0.288495132761344</v>
      </c>
      <c r="G1178">
        <f>VLOOKUP(B1178,Sheet3!A:P,15,FALSE)</f>
        <v>0.238505091636331</v>
      </c>
      <c r="H1178">
        <f>VLOOKUP(B1178,Sheet3!A:P,16,FALSE)</f>
        <v>0.472999775602326</v>
      </c>
      <c r="I1178">
        <f t="shared" si="39"/>
        <v>78.6666666666667</v>
      </c>
      <c r="J1178">
        <f t="shared" si="40"/>
        <v>80.3184331355347</v>
      </c>
    </row>
    <row r="1179" spans="1:10">
      <c r="A1179">
        <v>1178</v>
      </c>
      <c r="B1179">
        <v>12</v>
      </c>
      <c r="C1179">
        <v>79</v>
      </c>
      <c r="D1179">
        <v>85</v>
      </c>
      <c r="E1179">
        <v>63</v>
      </c>
      <c r="F1179">
        <f>VLOOKUP(B1179,Sheet3!A:P,14,FALSE)</f>
        <v>0.288495132761344</v>
      </c>
      <c r="G1179">
        <f>VLOOKUP(B1179,Sheet3!A:P,15,FALSE)</f>
        <v>0.238505091636331</v>
      </c>
      <c r="H1179">
        <f>VLOOKUP(B1179,Sheet3!A:P,16,FALSE)</f>
        <v>0.472999775602326</v>
      </c>
      <c r="I1179">
        <f t="shared" si="39"/>
        <v>75.6666666666667</v>
      </c>
      <c r="J1179">
        <f t="shared" si="40"/>
        <v>72.8630341401808</v>
      </c>
    </row>
    <row r="1180" spans="1:10">
      <c r="A1180">
        <v>1179</v>
      </c>
      <c r="B1180">
        <v>12</v>
      </c>
      <c r="C1180">
        <v>75</v>
      </c>
      <c r="D1180">
        <v>78</v>
      </c>
      <c r="E1180">
        <v>74</v>
      </c>
      <c r="F1180">
        <f>VLOOKUP(B1180,Sheet3!A:P,14,FALSE)</f>
        <v>0.288495132761344</v>
      </c>
      <c r="G1180">
        <f>VLOOKUP(B1180,Sheet3!A:P,15,FALSE)</f>
        <v>0.238505091636331</v>
      </c>
      <c r="H1180">
        <f>VLOOKUP(B1180,Sheet3!A:P,16,FALSE)</f>
        <v>0.472999775602326</v>
      </c>
      <c r="I1180">
        <f t="shared" si="39"/>
        <v>75.6666666666667</v>
      </c>
      <c r="J1180">
        <f t="shared" si="40"/>
        <v>75.2425154993066</v>
      </c>
    </row>
    <row r="1181" spans="1:10">
      <c r="A1181">
        <v>1180</v>
      </c>
      <c r="B1181">
        <v>12</v>
      </c>
      <c r="C1181">
        <v>61</v>
      </c>
      <c r="D1181">
        <v>80</v>
      </c>
      <c r="E1181">
        <v>86</v>
      </c>
      <c r="F1181">
        <f>VLOOKUP(B1181,Sheet3!A:P,14,FALSE)</f>
        <v>0.288495132761344</v>
      </c>
      <c r="G1181">
        <f>VLOOKUP(B1181,Sheet3!A:P,15,FALSE)</f>
        <v>0.238505091636331</v>
      </c>
      <c r="H1181">
        <f>VLOOKUP(B1181,Sheet3!A:P,16,FALSE)</f>
        <v>0.472999775602326</v>
      </c>
      <c r="I1181">
        <f t="shared" si="39"/>
        <v>75.6666666666667</v>
      </c>
      <c r="J1181">
        <f t="shared" si="40"/>
        <v>77.3565911311484</v>
      </c>
    </row>
    <row r="1182" spans="1:10">
      <c r="A1182">
        <v>1181</v>
      </c>
      <c r="B1182">
        <v>12</v>
      </c>
      <c r="C1182">
        <v>80</v>
      </c>
      <c r="D1182">
        <v>78</v>
      </c>
      <c r="E1182">
        <v>70</v>
      </c>
      <c r="F1182">
        <f>VLOOKUP(B1182,Sheet3!A:P,14,FALSE)</f>
        <v>0.288495132761344</v>
      </c>
      <c r="G1182">
        <f>VLOOKUP(B1182,Sheet3!A:P,15,FALSE)</f>
        <v>0.238505091636331</v>
      </c>
      <c r="H1182">
        <f>VLOOKUP(B1182,Sheet3!A:P,16,FALSE)</f>
        <v>0.472999775602326</v>
      </c>
      <c r="I1182">
        <f t="shared" si="39"/>
        <v>76</v>
      </c>
      <c r="J1182">
        <f t="shared" si="40"/>
        <v>74.7929920607041</v>
      </c>
    </row>
    <row r="1183" spans="1:10">
      <c r="A1183">
        <v>1182</v>
      </c>
      <c r="B1183">
        <v>12</v>
      </c>
      <c r="C1183">
        <v>79</v>
      </c>
      <c r="D1183">
        <v>76</v>
      </c>
      <c r="E1183">
        <v>75</v>
      </c>
      <c r="F1183">
        <f>VLOOKUP(B1183,Sheet3!A:P,14,FALSE)</f>
        <v>0.288495132761344</v>
      </c>
      <c r="G1183">
        <f>VLOOKUP(B1183,Sheet3!A:P,15,FALSE)</f>
        <v>0.238505091636331</v>
      </c>
      <c r="H1183">
        <f>VLOOKUP(B1183,Sheet3!A:P,16,FALSE)</f>
        <v>0.472999775602326</v>
      </c>
      <c r="I1183">
        <f t="shared" si="39"/>
        <v>76.6666666666667</v>
      </c>
      <c r="J1183">
        <f t="shared" si="40"/>
        <v>76.3924856226817</v>
      </c>
    </row>
    <row r="1184" spans="1:10">
      <c r="A1184">
        <v>1183</v>
      </c>
      <c r="B1184">
        <v>12</v>
      </c>
      <c r="C1184">
        <v>77</v>
      </c>
      <c r="D1184">
        <v>81</v>
      </c>
      <c r="E1184">
        <v>74</v>
      </c>
      <c r="F1184">
        <f>VLOOKUP(B1184,Sheet3!A:P,14,FALSE)</f>
        <v>0.288495132761344</v>
      </c>
      <c r="G1184">
        <f>VLOOKUP(B1184,Sheet3!A:P,15,FALSE)</f>
        <v>0.238505091636331</v>
      </c>
      <c r="H1184">
        <f>VLOOKUP(B1184,Sheet3!A:P,16,FALSE)</f>
        <v>0.472999775602326</v>
      </c>
      <c r="I1184">
        <f t="shared" si="39"/>
        <v>77.3333333333333</v>
      </c>
      <c r="J1184">
        <f t="shared" si="40"/>
        <v>76.5350210397383</v>
      </c>
    </row>
    <row r="1185" spans="1:10">
      <c r="A1185">
        <v>1184</v>
      </c>
      <c r="B1185">
        <v>12</v>
      </c>
      <c r="C1185">
        <v>77</v>
      </c>
      <c r="D1185">
        <v>70</v>
      </c>
      <c r="E1185">
        <v>85</v>
      </c>
      <c r="F1185">
        <f>VLOOKUP(B1185,Sheet3!A:P,14,FALSE)</f>
        <v>0.288495132761344</v>
      </c>
      <c r="G1185">
        <f>VLOOKUP(B1185,Sheet3!A:P,15,FALSE)</f>
        <v>0.238505091636331</v>
      </c>
      <c r="H1185">
        <f>VLOOKUP(B1185,Sheet3!A:P,16,FALSE)</f>
        <v>0.472999775602326</v>
      </c>
      <c r="I1185">
        <f t="shared" si="39"/>
        <v>77.3333333333333</v>
      </c>
      <c r="J1185">
        <f t="shared" si="40"/>
        <v>79.1144625633643</v>
      </c>
    </row>
    <row r="1186" spans="1:10">
      <c r="A1186">
        <v>1185</v>
      </c>
      <c r="B1186">
        <v>12</v>
      </c>
      <c r="C1186">
        <v>86</v>
      </c>
      <c r="D1186">
        <v>73</v>
      </c>
      <c r="E1186">
        <v>77</v>
      </c>
      <c r="F1186">
        <f>VLOOKUP(B1186,Sheet3!A:P,14,FALSE)</f>
        <v>0.288495132761344</v>
      </c>
      <c r="G1186">
        <f>VLOOKUP(B1186,Sheet3!A:P,15,FALSE)</f>
        <v>0.238505091636331</v>
      </c>
      <c r="H1186">
        <f>VLOOKUP(B1186,Sheet3!A:P,16,FALSE)</f>
        <v>0.472999775602326</v>
      </c>
      <c r="I1186">
        <f t="shared" si="39"/>
        <v>78.6666666666667</v>
      </c>
      <c r="J1186">
        <f t="shared" si="40"/>
        <v>78.6424358283068</v>
      </c>
    </row>
    <row r="1187" spans="1:10">
      <c r="A1187">
        <v>1186</v>
      </c>
      <c r="B1187">
        <v>12</v>
      </c>
      <c r="C1187">
        <v>87</v>
      </c>
      <c r="D1187">
        <v>78</v>
      </c>
      <c r="E1187">
        <v>72</v>
      </c>
      <c r="F1187">
        <f>VLOOKUP(B1187,Sheet3!A:P,14,FALSE)</f>
        <v>0.288495132761344</v>
      </c>
      <c r="G1187">
        <f>VLOOKUP(B1187,Sheet3!A:P,15,FALSE)</f>
        <v>0.238505091636331</v>
      </c>
      <c r="H1187">
        <f>VLOOKUP(B1187,Sheet3!A:P,16,FALSE)</f>
        <v>0.472999775602326</v>
      </c>
      <c r="I1187">
        <f t="shared" si="39"/>
        <v>79</v>
      </c>
      <c r="J1187">
        <f t="shared" si="40"/>
        <v>77.7584575412381</v>
      </c>
    </row>
    <row r="1188" spans="1:10">
      <c r="A1188">
        <v>1187</v>
      </c>
      <c r="B1188">
        <v>12</v>
      </c>
      <c r="C1188">
        <v>80</v>
      </c>
      <c r="D1188">
        <v>78</v>
      </c>
      <c r="E1188">
        <v>80</v>
      </c>
      <c r="F1188">
        <f>VLOOKUP(B1188,Sheet3!A:P,14,FALSE)</f>
        <v>0.288495132761344</v>
      </c>
      <c r="G1188">
        <f>VLOOKUP(B1188,Sheet3!A:P,15,FALSE)</f>
        <v>0.238505091636331</v>
      </c>
      <c r="H1188">
        <f>VLOOKUP(B1188,Sheet3!A:P,16,FALSE)</f>
        <v>0.472999775602326</v>
      </c>
      <c r="I1188">
        <f t="shared" si="39"/>
        <v>79.3333333333333</v>
      </c>
      <c r="J1188">
        <f t="shared" si="40"/>
        <v>79.5229898167273</v>
      </c>
    </row>
    <row r="1189" spans="1:10">
      <c r="A1189">
        <v>1188</v>
      </c>
      <c r="B1189">
        <v>12</v>
      </c>
      <c r="C1189">
        <v>78</v>
      </c>
      <c r="D1189">
        <v>80</v>
      </c>
      <c r="E1189">
        <v>80</v>
      </c>
      <c r="F1189">
        <f>VLOOKUP(B1189,Sheet3!A:P,14,FALSE)</f>
        <v>0.288495132761344</v>
      </c>
      <c r="G1189">
        <f>VLOOKUP(B1189,Sheet3!A:P,15,FALSE)</f>
        <v>0.238505091636331</v>
      </c>
      <c r="H1189">
        <f>VLOOKUP(B1189,Sheet3!A:P,16,FALSE)</f>
        <v>0.472999775602326</v>
      </c>
      <c r="I1189">
        <f t="shared" si="39"/>
        <v>79.3333333333333</v>
      </c>
      <c r="J1189">
        <f t="shared" si="40"/>
        <v>79.4230097344773</v>
      </c>
    </row>
    <row r="1190" spans="1:10">
      <c r="A1190">
        <v>1189</v>
      </c>
      <c r="B1190">
        <v>12</v>
      </c>
      <c r="C1190">
        <v>86</v>
      </c>
      <c r="D1190">
        <v>68</v>
      </c>
      <c r="E1190">
        <v>84</v>
      </c>
      <c r="F1190">
        <f>VLOOKUP(B1190,Sheet3!A:P,14,FALSE)</f>
        <v>0.288495132761344</v>
      </c>
      <c r="G1190">
        <f>VLOOKUP(B1190,Sheet3!A:P,15,FALSE)</f>
        <v>0.238505091636331</v>
      </c>
      <c r="H1190">
        <f>VLOOKUP(B1190,Sheet3!A:P,16,FALSE)</f>
        <v>0.472999775602326</v>
      </c>
      <c r="I1190">
        <f t="shared" si="39"/>
        <v>79.3333333333333</v>
      </c>
      <c r="J1190">
        <f t="shared" si="40"/>
        <v>80.7609087993414</v>
      </c>
    </row>
    <row r="1191" spans="1:10">
      <c r="A1191">
        <v>1190</v>
      </c>
      <c r="B1191">
        <v>12</v>
      </c>
      <c r="C1191">
        <v>76</v>
      </c>
      <c r="D1191">
        <v>92</v>
      </c>
      <c r="E1191">
        <v>72</v>
      </c>
      <c r="F1191">
        <f>VLOOKUP(B1191,Sheet3!A:P,14,FALSE)</f>
        <v>0.288495132761344</v>
      </c>
      <c r="G1191">
        <f>VLOOKUP(B1191,Sheet3!A:P,15,FALSE)</f>
        <v>0.238505091636331</v>
      </c>
      <c r="H1191">
        <f>VLOOKUP(B1191,Sheet3!A:P,16,FALSE)</f>
        <v>0.472999775602326</v>
      </c>
      <c r="I1191">
        <f t="shared" si="39"/>
        <v>80</v>
      </c>
      <c r="J1191">
        <f t="shared" si="40"/>
        <v>77.924082363772</v>
      </c>
    </row>
    <row r="1192" spans="1:10">
      <c r="A1192">
        <v>1191</v>
      </c>
      <c r="B1192">
        <v>12</v>
      </c>
      <c r="C1192">
        <v>80</v>
      </c>
      <c r="D1192">
        <v>83</v>
      </c>
      <c r="E1192">
        <v>77</v>
      </c>
      <c r="F1192">
        <f>VLOOKUP(B1192,Sheet3!A:P,14,FALSE)</f>
        <v>0.288495132761344</v>
      </c>
      <c r="G1192">
        <f>VLOOKUP(B1192,Sheet3!A:P,15,FALSE)</f>
        <v>0.238505091636331</v>
      </c>
      <c r="H1192">
        <f>VLOOKUP(B1192,Sheet3!A:P,16,FALSE)</f>
        <v>0.472999775602326</v>
      </c>
      <c r="I1192">
        <f t="shared" si="39"/>
        <v>80</v>
      </c>
      <c r="J1192">
        <f t="shared" si="40"/>
        <v>79.296515948102</v>
      </c>
    </row>
    <row r="1193" spans="1:10">
      <c r="A1193">
        <v>1192</v>
      </c>
      <c r="B1193">
        <v>12</v>
      </c>
      <c r="C1193">
        <v>92</v>
      </c>
      <c r="D1193">
        <v>73</v>
      </c>
      <c r="E1193">
        <v>76</v>
      </c>
      <c r="F1193">
        <f>VLOOKUP(B1193,Sheet3!A:P,14,FALSE)</f>
        <v>0.288495132761344</v>
      </c>
      <c r="G1193">
        <f>VLOOKUP(B1193,Sheet3!A:P,15,FALSE)</f>
        <v>0.238505091636331</v>
      </c>
      <c r="H1193">
        <f>VLOOKUP(B1193,Sheet3!A:P,16,FALSE)</f>
        <v>0.472999775602326</v>
      </c>
      <c r="I1193">
        <f t="shared" si="39"/>
        <v>80.3333333333333</v>
      </c>
      <c r="J1193">
        <f t="shared" si="40"/>
        <v>79.9004068492725</v>
      </c>
    </row>
    <row r="1194" spans="1:10">
      <c r="A1194">
        <v>1193</v>
      </c>
      <c r="B1194">
        <v>12</v>
      </c>
      <c r="C1194">
        <v>85</v>
      </c>
      <c r="D1194">
        <v>84</v>
      </c>
      <c r="E1194">
        <v>79</v>
      </c>
      <c r="F1194">
        <f>VLOOKUP(B1194,Sheet3!A:P,14,FALSE)</f>
        <v>0.288495132761344</v>
      </c>
      <c r="G1194">
        <f>VLOOKUP(B1194,Sheet3!A:P,15,FALSE)</f>
        <v>0.238505091636331</v>
      </c>
      <c r="H1194">
        <f>VLOOKUP(B1194,Sheet3!A:P,16,FALSE)</f>
        <v>0.472999775602326</v>
      </c>
      <c r="I1194">
        <f t="shared" si="39"/>
        <v>82.6666666666667</v>
      </c>
      <c r="J1194">
        <f t="shared" si="40"/>
        <v>81.9234962547497</v>
      </c>
    </row>
    <row r="1195" spans="1:10">
      <c r="A1195">
        <v>1194</v>
      </c>
      <c r="B1195">
        <v>12</v>
      </c>
      <c r="C1195">
        <v>83</v>
      </c>
      <c r="D1195">
        <v>90</v>
      </c>
      <c r="E1195">
        <v>82</v>
      </c>
      <c r="F1195">
        <f>VLOOKUP(B1195,Sheet3!A:P,14,FALSE)</f>
        <v>0.288495132761344</v>
      </c>
      <c r="G1195">
        <f>VLOOKUP(B1195,Sheet3!A:P,15,FALSE)</f>
        <v>0.238505091636331</v>
      </c>
      <c r="H1195">
        <f>VLOOKUP(B1195,Sheet3!A:P,16,FALSE)</f>
        <v>0.472999775602326</v>
      </c>
      <c r="I1195">
        <f t="shared" si="39"/>
        <v>85</v>
      </c>
      <c r="J1195">
        <f t="shared" si="40"/>
        <v>84.196535865852</v>
      </c>
    </row>
    <row r="1196" spans="1:10">
      <c r="A1196">
        <v>1195</v>
      </c>
      <c r="B1196">
        <v>12</v>
      </c>
      <c r="C1196">
        <v>92</v>
      </c>
      <c r="D1196">
        <v>80</v>
      </c>
      <c r="E1196">
        <v>83</v>
      </c>
      <c r="F1196">
        <f>VLOOKUP(B1196,Sheet3!A:P,14,FALSE)</f>
        <v>0.288495132761344</v>
      </c>
      <c r="G1196">
        <f>VLOOKUP(B1196,Sheet3!A:P,15,FALSE)</f>
        <v>0.238505091636331</v>
      </c>
      <c r="H1196">
        <f>VLOOKUP(B1196,Sheet3!A:P,16,FALSE)</f>
        <v>0.472999775602326</v>
      </c>
      <c r="I1196">
        <f t="shared" si="39"/>
        <v>85</v>
      </c>
      <c r="J1196">
        <f t="shared" si="40"/>
        <v>84.8809409199431</v>
      </c>
    </row>
    <row r="1197" spans="1:10">
      <c r="A1197">
        <v>1196</v>
      </c>
      <c r="B1197">
        <v>12</v>
      </c>
      <c r="C1197">
        <v>67</v>
      </c>
      <c r="D1197">
        <v>68</v>
      </c>
      <c r="E1197">
        <v>83</v>
      </c>
      <c r="F1197">
        <f>VLOOKUP(B1197,Sheet3!A:P,14,FALSE)</f>
        <v>0.288495132761344</v>
      </c>
      <c r="G1197">
        <f>VLOOKUP(B1197,Sheet3!A:P,15,FALSE)</f>
        <v>0.238505091636331</v>
      </c>
      <c r="H1197">
        <f>VLOOKUP(B1197,Sheet3!A:P,16,FALSE)</f>
        <v>0.472999775602326</v>
      </c>
      <c r="I1197">
        <f t="shared" si="39"/>
        <v>72.6666666666667</v>
      </c>
      <c r="J1197">
        <f t="shared" si="40"/>
        <v>74.8065015012735</v>
      </c>
    </row>
    <row r="1198" spans="1:10">
      <c r="A1198">
        <v>1197</v>
      </c>
      <c r="B1198">
        <v>12</v>
      </c>
      <c r="C1198">
        <v>78</v>
      </c>
      <c r="D1198">
        <v>72</v>
      </c>
      <c r="E1198">
        <v>83</v>
      </c>
      <c r="F1198">
        <f>VLOOKUP(B1198,Sheet3!A:P,14,FALSE)</f>
        <v>0.288495132761344</v>
      </c>
      <c r="G1198">
        <f>VLOOKUP(B1198,Sheet3!A:P,15,FALSE)</f>
        <v>0.238505091636331</v>
      </c>
      <c r="H1198">
        <f>VLOOKUP(B1198,Sheet3!A:P,16,FALSE)</f>
        <v>0.472999775602326</v>
      </c>
      <c r="I1198">
        <f t="shared" si="39"/>
        <v>77.6666666666667</v>
      </c>
      <c r="J1198">
        <f t="shared" si="40"/>
        <v>78.9339683281936</v>
      </c>
    </row>
    <row r="1199" spans="1:10">
      <c r="A1199">
        <v>1198</v>
      </c>
      <c r="B1199">
        <v>12</v>
      </c>
      <c r="C1199">
        <v>76</v>
      </c>
      <c r="D1199">
        <v>88</v>
      </c>
      <c r="E1199">
        <v>71</v>
      </c>
      <c r="F1199">
        <f>VLOOKUP(B1199,Sheet3!A:P,14,FALSE)</f>
        <v>0.288495132761344</v>
      </c>
      <c r="G1199">
        <f>VLOOKUP(B1199,Sheet3!A:P,15,FALSE)</f>
        <v>0.238505091636331</v>
      </c>
      <c r="H1199">
        <f>VLOOKUP(B1199,Sheet3!A:P,16,FALSE)</f>
        <v>0.472999775602326</v>
      </c>
      <c r="I1199">
        <f t="shared" si="39"/>
        <v>78.3333333333333</v>
      </c>
      <c r="J1199">
        <f t="shared" si="40"/>
        <v>76.4970622216243</v>
      </c>
    </row>
    <row r="1200" spans="1:10">
      <c r="A1200">
        <v>1199</v>
      </c>
      <c r="B1200">
        <v>12</v>
      </c>
      <c r="C1200">
        <v>85</v>
      </c>
      <c r="D1200">
        <v>78</v>
      </c>
      <c r="E1200">
        <v>76</v>
      </c>
      <c r="F1200">
        <f>VLOOKUP(B1200,Sheet3!A:P,14,FALSE)</f>
        <v>0.288495132761344</v>
      </c>
      <c r="G1200">
        <f>VLOOKUP(B1200,Sheet3!A:P,15,FALSE)</f>
        <v>0.238505091636331</v>
      </c>
      <c r="H1200">
        <f>VLOOKUP(B1200,Sheet3!A:P,16,FALSE)</f>
        <v>0.472999775602326</v>
      </c>
      <c r="I1200">
        <f t="shared" si="39"/>
        <v>79.6666666666667</v>
      </c>
      <c r="J1200">
        <f t="shared" si="40"/>
        <v>79.0734663781247</v>
      </c>
    </row>
    <row r="1201" spans="1:10">
      <c r="A1201">
        <v>1200</v>
      </c>
      <c r="B1201">
        <v>12</v>
      </c>
      <c r="C1201">
        <v>68</v>
      </c>
      <c r="D1201">
        <v>63</v>
      </c>
      <c r="E1201">
        <v>76</v>
      </c>
      <c r="F1201">
        <f>VLOOKUP(B1201,Sheet3!A:P,14,FALSE)</f>
        <v>0.288495132761344</v>
      </c>
      <c r="G1201">
        <f>VLOOKUP(B1201,Sheet3!A:P,15,FALSE)</f>
        <v>0.238505091636331</v>
      </c>
      <c r="H1201">
        <f>VLOOKUP(B1201,Sheet3!A:P,16,FALSE)</f>
        <v>0.472999775602326</v>
      </c>
      <c r="I1201">
        <f t="shared" si="39"/>
        <v>69</v>
      </c>
      <c r="J1201">
        <f t="shared" si="40"/>
        <v>70.591472746637</v>
      </c>
    </row>
    <row r="1202" spans="1:10">
      <c r="A1202">
        <v>1201</v>
      </c>
      <c r="B1202">
        <v>12</v>
      </c>
      <c r="C1202">
        <v>75</v>
      </c>
      <c r="D1202">
        <v>77</v>
      </c>
      <c r="E1202">
        <v>65</v>
      </c>
      <c r="F1202">
        <f>VLOOKUP(B1202,Sheet3!A:P,14,FALSE)</f>
        <v>0.288495132761344</v>
      </c>
      <c r="G1202">
        <f>VLOOKUP(B1202,Sheet3!A:P,15,FALSE)</f>
        <v>0.238505091636331</v>
      </c>
      <c r="H1202">
        <f>VLOOKUP(B1202,Sheet3!A:P,16,FALSE)</f>
        <v>0.472999775602326</v>
      </c>
      <c r="I1202">
        <f t="shared" si="39"/>
        <v>72.3333333333333</v>
      </c>
      <c r="J1202">
        <f t="shared" si="40"/>
        <v>70.7470124272494</v>
      </c>
    </row>
    <row r="1203" spans="1:10">
      <c r="A1203">
        <v>1202</v>
      </c>
      <c r="B1203">
        <v>12</v>
      </c>
      <c r="C1203">
        <v>82</v>
      </c>
      <c r="D1203">
        <v>82</v>
      </c>
      <c r="E1203">
        <v>90</v>
      </c>
      <c r="F1203">
        <f>VLOOKUP(B1203,Sheet3!A:P,14,FALSE)</f>
        <v>0.288495132761344</v>
      </c>
      <c r="G1203">
        <f>VLOOKUP(B1203,Sheet3!A:P,15,FALSE)</f>
        <v>0.238505091636331</v>
      </c>
      <c r="H1203">
        <f>VLOOKUP(B1203,Sheet3!A:P,16,FALSE)</f>
        <v>0.472999775602326</v>
      </c>
      <c r="I1203">
        <f t="shared" si="39"/>
        <v>84.6666666666667</v>
      </c>
      <c r="J1203">
        <f t="shared" si="40"/>
        <v>85.7839982048186</v>
      </c>
    </row>
    <row r="1204" spans="1:10">
      <c r="A1204">
        <v>1203</v>
      </c>
      <c r="B1204">
        <v>12</v>
      </c>
      <c r="C1204">
        <v>88</v>
      </c>
      <c r="D1204">
        <v>79</v>
      </c>
      <c r="E1204">
        <v>68</v>
      </c>
      <c r="F1204">
        <f>VLOOKUP(B1204,Sheet3!A:P,14,FALSE)</f>
        <v>0.288495132761344</v>
      </c>
      <c r="G1204">
        <f>VLOOKUP(B1204,Sheet3!A:P,15,FALSE)</f>
        <v>0.238505091636331</v>
      </c>
      <c r="H1204">
        <f>VLOOKUP(B1204,Sheet3!A:P,16,FALSE)</f>
        <v>0.472999775602326</v>
      </c>
      <c r="I1204">
        <f t="shared" si="39"/>
        <v>78.3333333333333</v>
      </c>
      <c r="J1204">
        <f t="shared" si="40"/>
        <v>76.3934586632265</v>
      </c>
    </row>
    <row r="1205" spans="1:10">
      <c r="A1205">
        <v>1204</v>
      </c>
      <c r="B1205">
        <v>12</v>
      </c>
      <c r="C1205">
        <v>80</v>
      </c>
      <c r="D1205">
        <v>78</v>
      </c>
      <c r="E1205">
        <v>81</v>
      </c>
      <c r="F1205">
        <f>VLOOKUP(B1205,Sheet3!A:P,14,FALSE)</f>
        <v>0.288495132761344</v>
      </c>
      <c r="G1205">
        <f>VLOOKUP(B1205,Sheet3!A:P,15,FALSE)</f>
        <v>0.238505091636331</v>
      </c>
      <c r="H1205">
        <f>VLOOKUP(B1205,Sheet3!A:P,16,FALSE)</f>
        <v>0.472999775602326</v>
      </c>
      <c r="I1205">
        <f t="shared" si="39"/>
        <v>79.6666666666667</v>
      </c>
      <c r="J1205">
        <f t="shared" si="40"/>
        <v>79.9959895923297</v>
      </c>
    </row>
    <row r="1206" spans="1:10">
      <c r="A1206">
        <v>1205</v>
      </c>
      <c r="B1206">
        <v>12</v>
      </c>
      <c r="C1206">
        <v>80</v>
      </c>
      <c r="D1206">
        <v>84</v>
      </c>
      <c r="E1206">
        <v>78</v>
      </c>
      <c r="F1206">
        <f>VLOOKUP(B1206,Sheet3!A:P,14,FALSE)</f>
        <v>0.288495132761344</v>
      </c>
      <c r="G1206">
        <f>VLOOKUP(B1206,Sheet3!A:P,15,FALSE)</f>
        <v>0.238505091636331</v>
      </c>
      <c r="H1206">
        <f>VLOOKUP(B1206,Sheet3!A:P,16,FALSE)</f>
        <v>0.472999775602326</v>
      </c>
      <c r="I1206">
        <f t="shared" si="39"/>
        <v>80.6666666666667</v>
      </c>
      <c r="J1206">
        <f t="shared" si="40"/>
        <v>80.0080208153407</v>
      </c>
    </row>
    <row r="1207" spans="1:10">
      <c r="A1207">
        <v>1206</v>
      </c>
      <c r="B1207">
        <v>12</v>
      </c>
      <c r="C1207">
        <v>88</v>
      </c>
      <c r="D1207">
        <v>85</v>
      </c>
      <c r="E1207">
        <v>71</v>
      </c>
      <c r="F1207">
        <f>VLOOKUP(B1207,Sheet3!A:P,14,FALSE)</f>
        <v>0.288495132761344</v>
      </c>
      <c r="G1207">
        <f>VLOOKUP(B1207,Sheet3!A:P,15,FALSE)</f>
        <v>0.238505091636331</v>
      </c>
      <c r="H1207">
        <f>VLOOKUP(B1207,Sheet3!A:P,16,FALSE)</f>
        <v>0.472999775602326</v>
      </c>
      <c r="I1207">
        <f t="shared" si="39"/>
        <v>81.3333333333333</v>
      </c>
      <c r="J1207">
        <f t="shared" si="40"/>
        <v>79.2434885398515</v>
      </c>
    </row>
    <row r="1208" spans="1:10">
      <c r="A1208">
        <v>1207</v>
      </c>
      <c r="B1208">
        <v>12</v>
      </c>
      <c r="C1208">
        <v>88</v>
      </c>
      <c r="D1208">
        <v>84</v>
      </c>
      <c r="E1208">
        <v>83</v>
      </c>
      <c r="F1208">
        <f>VLOOKUP(B1208,Sheet3!A:P,14,FALSE)</f>
        <v>0.288495132761344</v>
      </c>
      <c r="G1208">
        <f>VLOOKUP(B1208,Sheet3!A:P,15,FALSE)</f>
        <v>0.238505091636331</v>
      </c>
      <c r="H1208">
        <f>VLOOKUP(B1208,Sheet3!A:P,16,FALSE)</f>
        <v>0.472999775602326</v>
      </c>
      <c r="I1208">
        <f t="shared" si="39"/>
        <v>85</v>
      </c>
      <c r="J1208">
        <f t="shared" si="40"/>
        <v>84.680980755443</v>
      </c>
    </row>
    <row r="1209" spans="1:10">
      <c r="A1209">
        <v>1208</v>
      </c>
      <c r="B1209">
        <v>12</v>
      </c>
      <c r="C1209">
        <v>92</v>
      </c>
      <c r="D1209">
        <v>82</v>
      </c>
      <c r="E1209">
        <v>82</v>
      </c>
      <c r="F1209">
        <f>VLOOKUP(B1209,Sheet3!A:P,14,FALSE)</f>
        <v>0.288495132761344</v>
      </c>
      <c r="G1209">
        <f>VLOOKUP(B1209,Sheet3!A:P,15,FALSE)</f>
        <v>0.238505091636331</v>
      </c>
      <c r="H1209">
        <f>VLOOKUP(B1209,Sheet3!A:P,16,FALSE)</f>
        <v>0.472999775602326</v>
      </c>
      <c r="I1209">
        <f t="shared" si="39"/>
        <v>85.3333333333333</v>
      </c>
      <c r="J1209">
        <f t="shared" si="40"/>
        <v>84.8849513276134</v>
      </c>
    </row>
    <row r="1210" spans="1:10">
      <c r="A1210">
        <v>1209</v>
      </c>
      <c r="B1210">
        <v>12</v>
      </c>
      <c r="C1210">
        <v>88</v>
      </c>
      <c r="D1210">
        <v>85</v>
      </c>
      <c r="E1210">
        <v>85</v>
      </c>
      <c r="F1210">
        <f>VLOOKUP(B1210,Sheet3!A:P,14,FALSE)</f>
        <v>0.288495132761344</v>
      </c>
      <c r="G1210">
        <f>VLOOKUP(B1210,Sheet3!A:P,15,FALSE)</f>
        <v>0.238505091636331</v>
      </c>
      <c r="H1210">
        <f>VLOOKUP(B1210,Sheet3!A:P,16,FALSE)</f>
        <v>0.472999775602326</v>
      </c>
      <c r="I1210">
        <f t="shared" si="39"/>
        <v>86</v>
      </c>
      <c r="J1210">
        <f t="shared" si="40"/>
        <v>85.865485398284</v>
      </c>
    </row>
    <row r="1211" spans="1:10">
      <c r="A1211">
        <v>1210</v>
      </c>
      <c r="B1211">
        <v>12</v>
      </c>
      <c r="C1211">
        <v>88</v>
      </c>
      <c r="D1211">
        <v>92</v>
      </c>
      <c r="E1211">
        <v>91</v>
      </c>
      <c r="F1211">
        <f>VLOOKUP(B1211,Sheet3!A:P,14,FALSE)</f>
        <v>0.288495132761344</v>
      </c>
      <c r="G1211">
        <f>VLOOKUP(B1211,Sheet3!A:P,15,FALSE)</f>
        <v>0.238505091636331</v>
      </c>
      <c r="H1211">
        <f>VLOOKUP(B1211,Sheet3!A:P,16,FALSE)</f>
        <v>0.472999775602326</v>
      </c>
      <c r="I1211">
        <f t="shared" si="39"/>
        <v>90.3333333333333</v>
      </c>
      <c r="J1211">
        <f t="shared" si="40"/>
        <v>90.3730196933523</v>
      </c>
    </row>
    <row r="1212" spans="1:10">
      <c r="A1212">
        <v>1211</v>
      </c>
      <c r="B1212">
        <v>12</v>
      </c>
      <c r="C1212">
        <v>85</v>
      </c>
      <c r="D1212">
        <v>83</v>
      </c>
      <c r="E1212">
        <v>73</v>
      </c>
      <c r="F1212">
        <f>VLOOKUP(B1212,Sheet3!A:P,14,FALSE)</f>
        <v>0.288495132761344</v>
      </c>
      <c r="G1212">
        <f>VLOOKUP(B1212,Sheet3!A:P,15,FALSE)</f>
        <v>0.238505091636331</v>
      </c>
      <c r="H1212">
        <f>VLOOKUP(B1212,Sheet3!A:P,16,FALSE)</f>
        <v>0.472999775602326</v>
      </c>
      <c r="I1212">
        <f t="shared" si="39"/>
        <v>80.3333333333333</v>
      </c>
      <c r="J1212">
        <f t="shared" si="40"/>
        <v>78.8469925094994</v>
      </c>
    </row>
    <row r="1213" spans="1:10">
      <c r="A1213">
        <v>1212</v>
      </c>
      <c r="B1213">
        <v>12</v>
      </c>
      <c r="C1213">
        <v>74</v>
      </c>
      <c r="D1213">
        <v>75</v>
      </c>
      <c r="E1213">
        <v>88</v>
      </c>
      <c r="F1213">
        <f>VLOOKUP(B1213,Sheet3!A:P,14,FALSE)</f>
        <v>0.288495132761344</v>
      </c>
      <c r="G1213">
        <f>VLOOKUP(B1213,Sheet3!A:P,15,FALSE)</f>
        <v>0.238505091636331</v>
      </c>
      <c r="H1213">
        <f>VLOOKUP(B1213,Sheet3!A:P,16,FALSE)</f>
        <v>0.472999775602326</v>
      </c>
      <c r="I1213">
        <f t="shared" si="39"/>
        <v>79</v>
      </c>
      <c r="J1213">
        <f t="shared" si="40"/>
        <v>80.8605019500689</v>
      </c>
    </row>
    <row r="1214" spans="1:10">
      <c r="A1214">
        <v>1213</v>
      </c>
      <c r="B1214">
        <v>12</v>
      </c>
      <c r="C1214">
        <v>62</v>
      </c>
      <c r="D1214">
        <v>64</v>
      </c>
      <c r="E1214">
        <v>68</v>
      </c>
      <c r="F1214">
        <f>VLOOKUP(B1214,Sheet3!A:P,14,FALSE)</f>
        <v>0.288495132761344</v>
      </c>
      <c r="G1214">
        <f>VLOOKUP(B1214,Sheet3!A:P,15,FALSE)</f>
        <v>0.238505091636331</v>
      </c>
      <c r="H1214">
        <f>VLOOKUP(B1214,Sheet3!A:P,16,FALSE)</f>
        <v>0.472999775602326</v>
      </c>
      <c r="I1214">
        <f t="shared" si="39"/>
        <v>64.6666666666667</v>
      </c>
      <c r="J1214">
        <f t="shared" si="40"/>
        <v>65.3150088368866</v>
      </c>
    </row>
    <row r="1215" spans="1:10">
      <c r="A1215">
        <v>1214</v>
      </c>
      <c r="B1215">
        <v>12</v>
      </c>
      <c r="C1215">
        <v>76</v>
      </c>
      <c r="D1215">
        <v>81</v>
      </c>
      <c r="E1215">
        <v>73</v>
      </c>
      <c r="F1215">
        <f>VLOOKUP(B1215,Sheet3!A:P,14,FALSE)</f>
        <v>0.288495132761344</v>
      </c>
      <c r="G1215">
        <f>VLOOKUP(B1215,Sheet3!A:P,15,FALSE)</f>
        <v>0.238505091636331</v>
      </c>
      <c r="H1215">
        <f>VLOOKUP(B1215,Sheet3!A:P,16,FALSE)</f>
        <v>0.472999775602326</v>
      </c>
      <c r="I1215">
        <f t="shared" si="39"/>
        <v>76.6666666666667</v>
      </c>
      <c r="J1215">
        <f t="shared" si="40"/>
        <v>75.7735261313747</v>
      </c>
    </row>
    <row r="1216" spans="1:10">
      <c r="A1216">
        <v>1215</v>
      </c>
      <c r="B1216">
        <v>13</v>
      </c>
      <c r="C1216">
        <v>85</v>
      </c>
      <c r="D1216">
        <v>80</v>
      </c>
      <c r="E1216">
        <v>82</v>
      </c>
      <c r="F1216">
        <f>VLOOKUP(B1216,Sheet3!A:P,14,FALSE)</f>
        <v>0.361559820997328</v>
      </c>
      <c r="G1216">
        <f>VLOOKUP(B1216,Sheet3!A:P,15,FALSE)</f>
        <v>0.285275822183504</v>
      </c>
      <c r="H1216">
        <f>VLOOKUP(B1216,Sheet3!A:P,16,FALSE)</f>
        <v>0.353164356819167</v>
      </c>
      <c r="I1216">
        <f t="shared" si="39"/>
        <v>82.3333333333333</v>
      </c>
      <c r="J1216">
        <f t="shared" si="40"/>
        <v>82.514127818625</v>
      </c>
    </row>
    <row r="1217" spans="1:10">
      <c r="A1217">
        <v>1216</v>
      </c>
      <c r="B1217">
        <v>13</v>
      </c>
      <c r="C1217">
        <v>60</v>
      </c>
      <c r="D1217">
        <v>63</v>
      </c>
      <c r="E1217">
        <v>70</v>
      </c>
      <c r="F1217">
        <f>VLOOKUP(B1217,Sheet3!A:P,14,FALSE)</f>
        <v>0.361559820997328</v>
      </c>
      <c r="G1217">
        <f>VLOOKUP(B1217,Sheet3!A:P,15,FALSE)</f>
        <v>0.285275822183504</v>
      </c>
      <c r="H1217">
        <f>VLOOKUP(B1217,Sheet3!A:P,16,FALSE)</f>
        <v>0.353164356819167</v>
      </c>
      <c r="I1217">
        <f t="shared" si="39"/>
        <v>64.3333333333333</v>
      </c>
      <c r="J1217">
        <f t="shared" si="40"/>
        <v>64.3874710347422</v>
      </c>
    </row>
    <row r="1218" spans="1:10">
      <c r="A1218">
        <v>1217</v>
      </c>
      <c r="B1218">
        <v>13</v>
      </c>
      <c r="C1218">
        <v>60</v>
      </c>
      <c r="D1218">
        <v>72</v>
      </c>
      <c r="E1218">
        <v>74</v>
      </c>
      <c r="F1218">
        <f>VLOOKUP(B1218,Sheet3!A:P,14,FALSE)</f>
        <v>0.361559820997328</v>
      </c>
      <c r="G1218">
        <f>VLOOKUP(B1218,Sheet3!A:P,15,FALSE)</f>
        <v>0.285275822183504</v>
      </c>
      <c r="H1218">
        <f>VLOOKUP(B1218,Sheet3!A:P,16,FALSE)</f>
        <v>0.353164356819167</v>
      </c>
      <c r="I1218">
        <f t="shared" si="39"/>
        <v>68.6666666666667</v>
      </c>
      <c r="J1218">
        <f t="shared" si="40"/>
        <v>68.3676108616704</v>
      </c>
    </row>
    <row r="1219" spans="1:10">
      <c r="A1219">
        <v>1218</v>
      </c>
      <c r="B1219">
        <v>13</v>
      </c>
      <c r="C1219">
        <v>74</v>
      </c>
      <c r="D1219">
        <v>70</v>
      </c>
      <c r="E1219">
        <v>66</v>
      </c>
      <c r="F1219">
        <f>VLOOKUP(B1219,Sheet3!A:P,14,FALSE)</f>
        <v>0.361559820997328</v>
      </c>
      <c r="G1219">
        <f>VLOOKUP(B1219,Sheet3!A:P,15,FALSE)</f>
        <v>0.285275822183504</v>
      </c>
      <c r="H1219">
        <f>VLOOKUP(B1219,Sheet3!A:P,16,FALSE)</f>
        <v>0.353164356819167</v>
      </c>
      <c r="I1219">
        <f>AVERAGE(C1219:E1219)</f>
        <v>70</v>
      </c>
      <c r="J1219">
        <f t="shared" si="40"/>
        <v>70.0335818567126</v>
      </c>
    </row>
    <row r="1220" spans="1:10">
      <c r="A1220">
        <v>1219</v>
      </c>
      <c r="B1220">
        <v>13</v>
      </c>
      <c r="C1220">
        <v>76</v>
      </c>
      <c r="D1220">
        <v>74</v>
      </c>
      <c r="E1220">
        <v>82</v>
      </c>
      <c r="F1220">
        <f>VLOOKUP(B1220,Sheet3!A:P,14,FALSE)</f>
        <v>0.361559820997328</v>
      </c>
      <c r="G1220">
        <f>VLOOKUP(B1220,Sheet3!A:P,15,FALSE)</f>
        <v>0.285275822183504</v>
      </c>
      <c r="H1220">
        <f>VLOOKUP(B1220,Sheet3!A:P,16,FALSE)</f>
        <v>0.353164356819167</v>
      </c>
      <c r="I1220">
        <f>AVERAGE(C1220:E1220)</f>
        <v>77.3333333333333</v>
      </c>
      <c r="J1220">
        <f t="shared" si="40"/>
        <v>77.548434496548</v>
      </c>
    </row>
    <row r="1221" spans="1:10">
      <c r="A1221">
        <v>1220</v>
      </c>
      <c r="B1221">
        <v>13</v>
      </c>
      <c r="C1221">
        <v>82</v>
      </c>
      <c r="D1221">
        <v>76</v>
      </c>
      <c r="E1221">
        <v>80</v>
      </c>
      <c r="F1221">
        <f>VLOOKUP(B1221,Sheet3!A:P,14,FALSE)</f>
        <v>0.361559820997328</v>
      </c>
      <c r="G1221">
        <f>VLOOKUP(B1221,Sheet3!A:P,15,FALSE)</f>
        <v>0.285275822183504</v>
      </c>
      <c r="H1221">
        <f>VLOOKUP(B1221,Sheet3!A:P,16,FALSE)</f>
        <v>0.353164356819167</v>
      </c>
      <c r="I1221">
        <f>AVERAGE(C1221:E1221)</f>
        <v>79.3333333333333</v>
      </c>
      <c r="J1221">
        <f>C1221*F1221+D1221*G1221+E1221*H1221</f>
        <v>79.5820163532606</v>
      </c>
    </row>
    <row r="1222" spans="1:10">
      <c r="A1222">
        <v>1221</v>
      </c>
      <c r="B1222">
        <v>13</v>
      </c>
      <c r="C1222">
        <v>70</v>
      </c>
      <c r="D1222">
        <v>60</v>
      </c>
      <c r="E1222">
        <v>65</v>
      </c>
      <c r="F1222">
        <f>VLOOKUP(B1222,Sheet3!A:P,14,FALSE)</f>
        <v>0.361559820997328</v>
      </c>
      <c r="G1222">
        <f>VLOOKUP(B1222,Sheet3!A:P,15,FALSE)</f>
        <v>0.285275822183504</v>
      </c>
      <c r="H1222">
        <f>VLOOKUP(B1222,Sheet3!A:P,16,FALSE)</f>
        <v>0.353164356819167</v>
      </c>
      <c r="I1222">
        <f>AVERAGE(C1222:E1222)</f>
        <v>65</v>
      </c>
      <c r="J1222">
        <f>C1222*F1222+D1222*G1222+E1222*H1222</f>
        <v>65.3814199940691</v>
      </c>
    </row>
    <row r="1223" spans="1:10">
      <c r="A1223">
        <v>1222</v>
      </c>
      <c r="B1223">
        <v>13</v>
      </c>
      <c r="C1223">
        <v>68</v>
      </c>
      <c r="D1223">
        <v>65</v>
      </c>
      <c r="E1223">
        <v>76</v>
      </c>
      <c r="F1223">
        <f>VLOOKUP(B1223,Sheet3!A:P,14,FALSE)</f>
        <v>0.361559820997328</v>
      </c>
      <c r="G1223">
        <f>VLOOKUP(B1223,Sheet3!A:P,15,FALSE)</f>
        <v>0.285275822183504</v>
      </c>
      <c r="H1223">
        <f>VLOOKUP(B1223,Sheet3!A:P,16,FALSE)</f>
        <v>0.353164356819167</v>
      </c>
      <c r="I1223">
        <f>AVERAGE(C1223:E1223)</f>
        <v>69.6666666666667</v>
      </c>
      <c r="J1223">
        <f>C1223*F1223+D1223*G1223+E1223*H1223</f>
        <v>69.9694873880028</v>
      </c>
    </row>
    <row r="1224" spans="1:10">
      <c r="A1224">
        <v>1223</v>
      </c>
      <c r="B1224">
        <v>13</v>
      </c>
      <c r="C1224">
        <v>80</v>
      </c>
      <c r="D1224">
        <v>75</v>
      </c>
      <c r="E1224">
        <v>60</v>
      </c>
      <c r="F1224">
        <f>VLOOKUP(B1224,Sheet3!A:P,14,FALSE)</f>
        <v>0.361559820997328</v>
      </c>
      <c r="G1224">
        <f>VLOOKUP(B1224,Sheet3!A:P,15,FALSE)</f>
        <v>0.285275822183504</v>
      </c>
      <c r="H1224">
        <f>VLOOKUP(B1224,Sheet3!A:P,16,FALSE)</f>
        <v>0.353164356819167</v>
      </c>
      <c r="I1224">
        <f>AVERAGE(C1224:E1224)</f>
        <v>71.6666666666667</v>
      </c>
      <c r="J1224">
        <f>C1224*F1224+D1224*G1224+E1224*H1224</f>
        <v>71.5103337526991</v>
      </c>
    </row>
    <row r="1225" spans="1:10">
      <c r="A1225">
        <v>1224</v>
      </c>
      <c r="B1225">
        <v>13</v>
      </c>
      <c r="C1225">
        <v>75</v>
      </c>
      <c r="D1225">
        <v>74</v>
      </c>
      <c r="E1225">
        <v>67</v>
      </c>
      <c r="F1225">
        <f>VLOOKUP(B1225,Sheet3!A:P,14,FALSE)</f>
        <v>0.361559820997328</v>
      </c>
      <c r="G1225">
        <f>VLOOKUP(B1225,Sheet3!A:P,15,FALSE)</f>
        <v>0.285275822183504</v>
      </c>
      <c r="H1225">
        <f>VLOOKUP(B1225,Sheet3!A:P,16,FALSE)</f>
        <v>0.353164356819167</v>
      </c>
      <c r="I1225">
        <f>AVERAGE(C1225:E1225)</f>
        <v>72</v>
      </c>
      <c r="J1225">
        <f>C1225*F1225+D1225*G1225+E1225*H1225</f>
        <v>71.8894093232632</v>
      </c>
    </row>
    <row r="1226" spans="1:10">
      <c r="A1226">
        <v>1225</v>
      </c>
      <c r="B1226">
        <v>13</v>
      </c>
      <c r="C1226">
        <v>64</v>
      </c>
      <c r="D1226">
        <v>70</v>
      </c>
      <c r="E1226">
        <v>82</v>
      </c>
      <c r="F1226">
        <f>VLOOKUP(B1226,Sheet3!A:P,14,FALSE)</f>
        <v>0.361559820997328</v>
      </c>
      <c r="G1226">
        <f>VLOOKUP(B1226,Sheet3!A:P,15,FALSE)</f>
        <v>0.285275822183504</v>
      </c>
      <c r="H1226">
        <f>VLOOKUP(B1226,Sheet3!A:P,16,FALSE)</f>
        <v>0.353164356819167</v>
      </c>
      <c r="I1226">
        <f>AVERAGE(C1226:E1226)</f>
        <v>72</v>
      </c>
      <c r="J1226">
        <f>C1226*F1226+D1226*G1226+E1226*H1226</f>
        <v>72.068613355846</v>
      </c>
    </row>
    <row r="1227" spans="1:10">
      <c r="A1227">
        <v>1226</v>
      </c>
      <c r="B1227">
        <v>13</v>
      </c>
      <c r="C1227">
        <v>68</v>
      </c>
      <c r="D1227">
        <v>71</v>
      </c>
      <c r="E1227">
        <v>78</v>
      </c>
      <c r="F1227">
        <f>VLOOKUP(B1227,Sheet3!A:P,14,FALSE)</f>
        <v>0.361559820997328</v>
      </c>
      <c r="G1227">
        <f>VLOOKUP(B1227,Sheet3!A:P,15,FALSE)</f>
        <v>0.285275822183504</v>
      </c>
      <c r="H1227">
        <f>VLOOKUP(B1227,Sheet3!A:P,16,FALSE)</f>
        <v>0.353164356819167</v>
      </c>
      <c r="I1227">
        <f>AVERAGE(C1227:E1227)</f>
        <v>72.3333333333333</v>
      </c>
      <c r="J1227">
        <f>C1227*F1227+D1227*G1227+E1227*H1227</f>
        <v>72.3874710347422</v>
      </c>
    </row>
    <row r="1228" spans="1:10">
      <c r="A1228">
        <v>1227</v>
      </c>
      <c r="B1228">
        <v>13</v>
      </c>
      <c r="C1228">
        <v>75</v>
      </c>
      <c r="D1228">
        <v>64</v>
      </c>
      <c r="E1228">
        <v>80</v>
      </c>
      <c r="F1228">
        <f>VLOOKUP(B1228,Sheet3!A:P,14,FALSE)</f>
        <v>0.361559820997328</v>
      </c>
      <c r="G1228">
        <f>VLOOKUP(B1228,Sheet3!A:P,15,FALSE)</f>
        <v>0.285275822183504</v>
      </c>
      <c r="H1228">
        <f>VLOOKUP(B1228,Sheet3!A:P,16,FALSE)</f>
        <v>0.353164356819167</v>
      </c>
      <c r="I1228">
        <f>AVERAGE(C1228:E1228)</f>
        <v>73</v>
      </c>
      <c r="J1228">
        <f>C1228*F1228+D1228*G1228+E1228*H1228</f>
        <v>73.6277877400773</v>
      </c>
    </row>
    <row r="1229" spans="1:10">
      <c r="A1229">
        <v>1228</v>
      </c>
      <c r="B1229">
        <v>13</v>
      </c>
      <c r="C1229">
        <v>77</v>
      </c>
      <c r="D1229">
        <v>76</v>
      </c>
      <c r="E1229">
        <v>70</v>
      </c>
      <c r="F1229">
        <f>VLOOKUP(B1229,Sheet3!A:P,14,FALSE)</f>
        <v>0.361559820997328</v>
      </c>
      <c r="G1229">
        <f>VLOOKUP(B1229,Sheet3!A:P,15,FALSE)</f>
        <v>0.285275822183504</v>
      </c>
      <c r="H1229">
        <f>VLOOKUP(B1229,Sheet3!A:P,16,FALSE)</f>
        <v>0.353164356819167</v>
      </c>
      <c r="I1229">
        <f>AVERAGE(C1229:E1229)</f>
        <v>74.3333333333333</v>
      </c>
      <c r="J1229">
        <f>C1229*F1229+D1229*G1229+E1229*H1229</f>
        <v>74.2425736800823</v>
      </c>
    </row>
    <row r="1230" spans="1:10">
      <c r="A1230">
        <v>1229</v>
      </c>
      <c r="B1230">
        <v>13</v>
      </c>
      <c r="C1230">
        <v>78</v>
      </c>
      <c r="D1230">
        <v>74</v>
      </c>
      <c r="E1230">
        <v>71</v>
      </c>
      <c r="F1230">
        <f>VLOOKUP(B1230,Sheet3!A:P,14,FALSE)</f>
        <v>0.361559820997328</v>
      </c>
      <c r="G1230">
        <f>VLOOKUP(B1230,Sheet3!A:P,15,FALSE)</f>
        <v>0.285275822183504</v>
      </c>
      <c r="H1230">
        <f>VLOOKUP(B1230,Sheet3!A:P,16,FALSE)</f>
        <v>0.353164356819167</v>
      </c>
      <c r="I1230">
        <f>AVERAGE(C1230:E1230)</f>
        <v>74.3333333333333</v>
      </c>
      <c r="J1230">
        <f>C1230*F1230+D1230*G1230+E1230*H1230</f>
        <v>74.3867462135318</v>
      </c>
    </row>
    <row r="1231" spans="1:10">
      <c r="A1231">
        <v>1230</v>
      </c>
      <c r="B1231">
        <v>13</v>
      </c>
      <c r="C1231">
        <v>76</v>
      </c>
      <c r="D1231">
        <v>70</v>
      </c>
      <c r="E1231">
        <v>77</v>
      </c>
      <c r="F1231">
        <f>VLOOKUP(B1231,Sheet3!A:P,14,FALSE)</f>
        <v>0.361559820997328</v>
      </c>
      <c r="G1231">
        <f>VLOOKUP(B1231,Sheet3!A:P,15,FALSE)</f>
        <v>0.285275822183504</v>
      </c>
      <c r="H1231">
        <f>VLOOKUP(B1231,Sheet3!A:P,16,FALSE)</f>
        <v>0.353164356819167</v>
      </c>
      <c r="I1231">
        <f>AVERAGE(C1231:E1231)</f>
        <v>74.3333333333333</v>
      </c>
      <c r="J1231">
        <f>C1231*F1231+D1231*G1231+E1231*H1231</f>
        <v>74.6415094237181</v>
      </c>
    </row>
    <row r="1232" spans="1:10">
      <c r="A1232">
        <v>1231</v>
      </c>
      <c r="B1232">
        <v>13</v>
      </c>
      <c r="C1232">
        <v>76</v>
      </c>
      <c r="D1232">
        <v>77</v>
      </c>
      <c r="E1232">
        <v>74</v>
      </c>
      <c r="F1232">
        <f>VLOOKUP(B1232,Sheet3!A:P,14,FALSE)</f>
        <v>0.361559820997328</v>
      </c>
      <c r="G1232">
        <f>VLOOKUP(B1232,Sheet3!A:P,15,FALSE)</f>
        <v>0.285275822183504</v>
      </c>
      <c r="H1232">
        <f>VLOOKUP(B1232,Sheet3!A:P,16,FALSE)</f>
        <v>0.353164356819167</v>
      </c>
      <c r="I1232">
        <f>AVERAGE(C1232:E1232)</f>
        <v>75.6666666666667</v>
      </c>
      <c r="J1232">
        <f>C1232*F1232+D1232*G1232+E1232*H1232</f>
        <v>75.5789471085452</v>
      </c>
    </row>
    <row r="1233" spans="1:10">
      <c r="A1233">
        <v>1232</v>
      </c>
      <c r="B1233">
        <v>13</v>
      </c>
      <c r="C1233">
        <v>74</v>
      </c>
      <c r="D1233">
        <v>76</v>
      </c>
      <c r="E1233">
        <v>78</v>
      </c>
      <c r="F1233">
        <f>VLOOKUP(B1233,Sheet3!A:P,14,FALSE)</f>
        <v>0.361559820997328</v>
      </c>
      <c r="G1233">
        <f>VLOOKUP(B1233,Sheet3!A:P,15,FALSE)</f>
        <v>0.285275822183504</v>
      </c>
      <c r="H1233">
        <f>VLOOKUP(B1233,Sheet3!A:P,16,FALSE)</f>
        <v>0.353164356819167</v>
      </c>
      <c r="I1233">
        <f>AVERAGE(C1233:E1233)</f>
        <v>76</v>
      </c>
      <c r="J1233">
        <f>C1233*F1233+D1233*G1233+E1233*H1233</f>
        <v>75.9832090716437</v>
      </c>
    </row>
    <row r="1234" spans="1:10">
      <c r="A1234">
        <v>1233</v>
      </c>
      <c r="B1234">
        <v>13</v>
      </c>
      <c r="C1234">
        <v>76</v>
      </c>
      <c r="D1234">
        <v>84</v>
      </c>
      <c r="E1234">
        <v>70</v>
      </c>
      <c r="F1234">
        <f>VLOOKUP(B1234,Sheet3!A:P,14,FALSE)</f>
        <v>0.361559820997328</v>
      </c>
      <c r="G1234">
        <f>VLOOKUP(B1234,Sheet3!A:P,15,FALSE)</f>
        <v>0.285275822183504</v>
      </c>
      <c r="H1234">
        <f>VLOOKUP(B1234,Sheet3!A:P,16,FALSE)</f>
        <v>0.353164356819167</v>
      </c>
      <c r="I1234">
        <f>AVERAGE(C1234:E1234)</f>
        <v>76.6666666666667</v>
      </c>
      <c r="J1234">
        <f>C1234*F1234+D1234*G1234+E1234*H1234</f>
        <v>76.163220436553</v>
      </c>
    </row>
    <row r="1235" spans="1:10">
      <c r="A1235">
        <v>1234</v>
      </c>
      <c r="B1235">
        <v>13</v>
      </c>
      <c r="C1235">
        <v>75</v>
      </c>
      <c r="D1235">
        <v>81</v>
      </c>
      <c r="E1235">
        <v>74</v>
      </c>
      <c r="F1235">
        <f>VLOOKUP(B1235,Sheet3!A:P,14,FALSE)</f>
        <v>0.361559820997328</v>
      </c>
      <c r="G1235">
        <f>VLOOKUP(B1235,Sheet3!A:P,15,FALSE)</f>
        <v>0.285275822183504</v>
      </c>
      <c r="H1235">
        <f>VLOOKUP(B1235,Sheet3!A:P,16,FALSE)</f>
        <v>0.353164356819167</v>
      </c>
      <c r="I1235">
        <f>AVERAGE(C1235:E1235)</f>
        <v>76.6666666666667</v>
      </c>
      <c r="J1235">
        <f>C1235*F1235+D1235*G1235+E1235*H1235</f>
        <v>76.3584905762819</v>
      </c>
    </row>
    <row r="1236" spans="1:10">
      <c r="A1236">
        <v>1235</v>
      </c>
      <c r="B1236">
        <v>13</v>
      </c>
      <c r="C1236">
        <v>90</v>
      </c>
      <c r="D1236">
        <v>68</v>
      </c>
      <c r="E1236">
        <v>73</v>
      </c>
      <c r="F1236">
        <f>VLOOKUP(B1236,Sheet3!A:P,14,FALSE)</f>
        <v>0.361559820997328</v>
      </c>
      <c r="G1236">
        <f>VLOOKUP(B1236,Sheet3!A:P,15,FALSE)</f>
        <v>0.285275822183504</v>
      </c>
      <c r="H1236">
        <f>VLOOKUP(B1236,Sheet3!A:P,16,FALSE)</f>
        <v>0.353164356819167</v>
      </c>
      <c r="I1236">
        <f>AVERAGE(C1236:E1236)</f>
        <v>77</v>
      </c>
      <c r="J1236">
        <f>C1236*F1236+D1236*G1236+E1236*H1236</f>
        <v>77.720137846037</v>
      </c>
    </row>
    <row r="1237" spans="1:10">
      <c r="A1237">
        <v>1236</v>
      </c>
      <c r="B1237">
        <v>13</v>
      </c>
      <c r="C1237">
        <v>78</v>
      </c>
      <c r="D1237">
        <v>78</v>
      </c>
      <c r="E1237">
        <v>76</v>
      </c>
      <c r="F1237">
        <f>VLOOKUP(B1237,Sheet3!A:P,14,FALSE)</f>
        <v>0.361559820997328</v>
      </c>
      <c r="G1237">
        <f>VLOOKUP(B1237,Sheet3!A:P,15,FALSE)</f>
        <v>0.285275822183504</v>
      </c>
      <c r="H1237">
        <f>VLOOKUP(B1237,Sheet3!A:P,16,FALSE)</f>
        <v>0.353164356819167</v>
      </c>
      <c r="I1237">
        <f>AVERAGE(C1237:E1237)</f>
        <v>77.3333333333333</v>
      </c>
      <c r="J1237">
        <f>C1237*F1237+D1237*G1237+E1237*H1237</f>
        <v>77.2936712863617</v>
      </c>
    </row>
    <row r="1238" spans="1:10">
      <c r="A1238">
        <v>1237</v>
      </c>
      <c r="B1238">
        <v>13</v>
      </c>
      <c r="C1238">
        <v>80</v>
      </c>
      <c r="D1238">
        <v>83</v>
      </c>
      <c r="E1238">
        <v>73</v>
      </c>
      <c r="F1238">
        <f>VLOOKUP(B1238,Sheet3!A:P,14,FALSE)</f>
        <v>0.361559820997328</v>
      </c>
      <c r="G1238">
        <f>VLOOKUP(B1238,Sheet3!A:P,15,FALSE)</f>
        <v>0.285275822183504</v>
      </c>
      <c r="H1238">
        <f>VLOOKUP(B1238,Sheet3!A:P,16,FALSE)</f>
        <v>0.353164356819167</v>
      </c>
      <c r="I1238">
        <f>AVERAGE(C1238:E1238)</f>
        <v>78.6666666666667</v>
      </c>
      <c r="J1238">
        <f>C1238*F1238+D1238*G1238+E1238*H1238</f>
        <v>78.3836769688163</v>
      </c>
    </row>
    <row r="1239" spans="1:10">
      <c r="A1239">
        <v>1238</v>
      </c>
      <c r="B1239">
        <v>13</v>
      </c>
      <c r="C1239">
        <v>80</v>
      </c>
      <c r="D1239">
        <v>74</v>
      </c>
      <c r="E1239">
        <v>82</v>
      </c>
      <c r="F1239">
        <f>VLOOKUP(B1239,Sheet3!A:P,14,FALSE)</f>
        <v>0.361559820997328</v>
      </c>
      <c r="G1239">
        <f>VLOOKUP(B1239,Sheet3!A:P,15,FALSE)</f>
        <v>0.285275822183504</v>
      </c>
      <c r="H1239">
        <f>VLOOKUP(B1239,Sheet3!A:P,16,FALSE)</f>
        <v>0.353164356819167</v>
      </c>
      <c r="I1239">
        <f>AVERAGE(C1239:E1239)</f>
        <v>78.6666666666667</v>
      </c>
      <c r="J1239">
        <f>C1239*F1239+D1239*G1239+E1239*H1239</f>
        <v>78.9946737805373</v>
      </c>
    </row>
    <row r="1240" spans="1:10">
      <c r="A1240">
        <v>1239</v>
      </c>
      <c r="B1240">
        <v>13</v>
      </c>
      <c r="C1240">
        <v>84</v>
      </c>
      <c r="D1240">
        <v>73</v>
      </c>
      <c r="E1240">
        <v>80</v>
      </c>
      <c r="F1240">
        <f>VLOOKUP(B1240,Sheet3!A:P,14,FALSE)</f>
        <v>0.361559820997328</v>
      </c>
      <c r="G1240">
        <f>VLOOKUP(B1240,Sheet3!A:P,15,FALSE)</f>
        <v>0.285275822183504</v>
      </c>
      <c r="H1240">
        <f>VLOOKUP(B1240,Sheet3!A:P,16,FALSE)</f>
        <v>0.353164356819167</v>
      </c>
      <c r="I1240">
        <f>AVERAGE(C1240:E1240)</f>
        <v>79</v>
      </c>
      <c r="J1240">
        <f>C1240*F1240+D1240*G1240+E1240*H1240</f>
        <v>79.4493085287048</v>
      </c>
    </row>
    <row r="1241" spans="1:10">
      <c r="A1241">
        <v>1240</v>
      </c>
      <c r="B1241">
        <v>13</v>
      </c>
      <c r="C1241">
        <v>80</v>
      </c>
      <c r="D1241">
        <v>85</v>
      </c>
      <c r="E1241">
        <v>78</v>
      </c>
      <c r="F1241">
        <f>VLOOKUP(B1241,Sheet3!A:P,14,FALSE)</f>
        <v>0.361559820997328</v>
      </c>
      <c r="G1241">
        <f>VLOOKUP(B1241,Sheet3!A:P,15,FALSE)</f>
        <v>0.285275822183504</v>
      </c>
      <c r="H1241">
        <f>VLOOKUP(B1241,Sheet3!A:P,16,FALSE)</f>
        <v>0.353164356819167</v>
      </c>
      <c r="I1241">
        <f>AVERAGE(C1241:E1241)</f>
        <v>81</v>
      </c>
      <c r="J1241">
        <f>C1241*F1241+D1241*G1241+E1241*H1241</f>
        <v>80.7200503972792</v>
      </c>
    </row>
    <row r="1242" spans="1:10">
      <c r="A1242">
        <v>1241</v>
      </c>
      <c r="B1242">
        <v>13</v>
      </c>
      <c r="C1242">
        <v>62</v>
      </c>
      <c r="D1242">
        <v>69</v>
      </c>
      <c r="E1242">
        <v>78</v>
      </c>
      <c r="F1242">
        <f>VLOOKUP(B1242,Sheet3!A:P,14,FALSE)</f>
        <v>0.361559820997328</v>
      </c>
      <c r="G1242">
        <f>VLOOKUP(B1242,Sheet3!A:P,15,FALSE)</f>
        <v>0.285275822183504</v>
      </c>
      <c r="H1242">
        <f>VLOOKUP(B1242,Sheet3!A:P,16,FALSE)</f>
        <v>0.353164356819167</v>
      </c>
      <c r="I1242">
        <f>AVERAGE(C1242:E1242)</f>
        <v>69.6666666666667</v>
      </c>
      <c r="J1242">
        <f>C1242*F1242+D1242*G1242+E1242*H1242</f>
        <v>69.6475604643912</v>
      </c>
    </row>
    <row r="1243" spans="1:10">
      <c r="A1243">
        <v>1242</v>
      </c>
      <c r="B1243">
        <v>13</v>
      </c>
      <c r="C1243">
        <v>72</v>
      </c>
      <c r="D1243">
        <v>75</v>
      </c>
      <c r="E1243">
        <v>60</v>
      </c>
      <c r="F1243">
        <f>VLOOKUP(B1243,Sheet3!A:P,14,FALSE)</f>
        <v>0.361559820997328</v>
      </c>
      <c r="G1243">
        <f>VLOOKUP(B1243,Sheet3!A:P,15,FALSE)</f>
        <v>0.285275822183504</v>
      </c>
      <c r="H1243">
        <f>VLOOKUP(B1243,Sheet3!A:P,16,FALSE)</f>
        <v>0.353164356819167</v>
      </c>
      <c r="I1243">
        <f>AVERAGE(C1243:E1243)</f>
        <v>69</v>
      </c>
      <c r="J1243">
        <f>C1243*F1243+D1243*G1243+E1243*H1243</f>
        <v>68.6178551847205</v>
      </c>
    </row>
    <row r="1244" spans="1:10">
      <c r="A1244">
        <v>1243</v>
      </c>
      <c r="B1244">
        <v>13</v>
      </c>
      <c r="C1244">
        <v>86</v>
      </c>
      <c r="D1244">
        <v>65</v>
      </c>
      <c r="E1244">
        <v>62</v>
      </c>
      <c r="F1244">
        <f>VLOOKUP(B1244,Sheet3!A:P,14,FALSE)</f>
        <v>0.361559820997328</v>
      </c>
      <c r="G1244">
        <f>VLOOKUP(B1244,Sheet3!A:P,15,FALSE)</f>
        <v>0.285275822183504</v>
      </c>
      <c r="H1244">
        <f>VLOOKUP(B1244,Sheet3!A:P,16,FALSE)</f>
        <v>0.353164356819167</v>
      </c>
      <c r="I1244">
        <f>AVERAGE(C1244:E1244)</f>
        <v>71</v>
      </c>
      <c r="J1244">
        <f>C1244*F1244+D1244*G1244+E1244*H1244</f>
        <v>71.5332631704864</v>
      </c>
    </row>
    <row r="1245" spans="1:10">
      <c r="A1245">
        <v>1244</v>
      </c>
      <c r="B1245">
        <v>13</v>
      </c>
      <c r="C1245">
        <v>72</v>
      </c>
      <c r="D1245">
        <v>63</v>
      </c>
      <c r="E1245">
        <v>87</v>
      </c>
      <c r="F1245">
        <f>VLOOKUP(B1245,Sheet3!A:P,14,FALSE)</f>
        <v>0.361559820997328</v>
      </c>
      <c r="G1245">
        <f>VLOOKUP(B1245,Sheet3!A:P,15,FALSE)</f>
        <v>0.285275822183504</v>
      </c>
      <c r="H1245">
        <f>VLOOKUP(B1245,Sheet3!A:P,16,FALSE)</f>
        <v>0.353164356819167</v>
      </c>
      <c r="I1245">
        <f>AVERAGE(C1245:E1245)</f>
        <v>74</v>
      </c>
      <c r="J1245">
        <f>C1245*F1245+D1245*G1245+E1245*H1245</f>
        <v>74.729982952636</v>
      </c>
    </row>
    <row r="1246" spans="1:10">
      <c r="A1246">
        <v>1245</v>
      </c>
      <c r="B1246">
        <v>13</v>
      </c>
      <c r="C1246">
        <v>78</v>
      </c>
      <c r="D1246">
        <v>70</v>
      </c>
      <c r="E1246">
        <v>80</v>
      </c>
      <c r="F1246">
        <f>VLOOKUP(B1246,Sheet3!A:P,14,FALSE)</f>
        <v>0.361559820997328</v>
      </c>
      <c r="G1246">
        <f>VLOOKUP(B1246,Sheet3!A:P,15,FALSE)</f>
        <v>0.285275822183504</v>
      </c>
      <c r="H1246">
        <f>VLOOKUP(B1246,Sheet3!A:P,16,FALSE)</f>
        <v>0.353164356819167</v>
      </c>
      <c r="I1246">
        <f>AVERAGE(C1246:E1246)</f>
        <v>76</v>
      </c>
      <c r="J1246">
        <f>C1246*F1246+D1246*G1246+E1246*H1246</f>
        <v>76.4241221361703</v>
      </c>
    </row>
    <row r="1247" spans="1:10">
      <c r="A1247">
        <v>1246</v>
      </c>
      <c r="B1247">
        <v>13</v>
      </c>
      <c r="C1247">
        <v>86</v>
      </c>
      <c r="D1247">
        <v>80</v>
      </c>
      <c r="E1247">
        <v>81</v>
      </c>
      <c r="F1247">
        <f>VLOOKUP(B1247,Sheet3!A:P,14,FALSE)</f>
        <v>0.361559820997328</v>
      </c>
      <c r="G1247">
        <f>VLOOKUP(B1247,Sheet3!A:P,15,FALSE)</f>
        <v>0.285275822183504</v>
      </c>
      <c r="H1247">
        <f>VLOOKUP(B1247,Sheet3!A:P,16,FALSE)</f>
        <v>0.353164356819167</v>
      </c>
      <c r="I1247">
        <f>AVERAGE(C1247:E1247)</f>
        <v>82.3333333333333</v>
      </c>
      <c r="J1247">
        <f>C1247*F1247+D1247*G1247+E1247*H1247</f>
        <v>82.5225232828031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tabSelected="1" topLeftCell="C1" workbookViewId="0">
      <selection activeCell="H2" sqref="H2:J12"/>
    </sheetView>
  </sheetViews>
  <sheetFormatPr defaultColWidth="8.88073394495413" defaultRowHeight="14.5"/>
  <cols>
    <col min="8" max="8" width="13.7706422018349"/>
    <col min="9" max="9" width="11.2110091743119" customWidth="1"/>
    <col min="10" max="10" width="11.1009174311927" customWidth="1"/>
    <col min="11" max="11" width="12.1009174311927" customWidth="1"/>
    <col min="12" max="12" width="11.9908256880734" customWidth="1"/>
    <col min="13" max="13" width="10.8807339449541" customWidth="1"/>
    <col min="14" max="16" width="12.6605504587156"/>
  </cols>
  <sheetData>
    <row r="1" spans="1:16">
      <c r="A1" s="2" t="s">
        <v>1</v>
      </c>
      <c r="B1" s="2" t="s">
        <v>3564</v>
      </c>
      <c r="C1" s="2" t="s">
        <v>3565</v>
      </c>
      <c r="D1" s="2" t="s">
        <v>3566</v>
      </c>
      <c r="E1" s="2" t="s">
        <v>3567</v>
      </c>
      <c r="F1" s="2" t="s">
        <v>3568</v>
      </c>
      <c r="G1" s="2" t="s">
        <v>3569</v>
      </c>
      <c r="H1" s="2" t="s">
        <v>3570</v>
      </c>
      <c r="I1" s="2" t="s">
        <v>3571</v>
      </c>
      <c r="J1" s="2" t="s">
        <v>3572</v>
      </c>
      <c r="K1" s="2" t="s">
        <v>3573</v>
      </c>
      <c r="L1" s="2" t="s">
        <v>3574</v>
      </c>
      <c r="M1" s="2" t="s">
        <v>3575</v>
      </c>
      <c r="N1" s="2" t="s">
        <v>3576</v>
      </c>
      <c r="O1" s="2" t="s">
        <v>3577</v>
      </c>
      <c r="P1" s="2" t="s">
        <v>3578</v>
      </c>
    </row>
    <row r="2" spans="1:16">
      <c r="A2">
        <v>1</v>
      </c>
      <c r="B2">
        <v>0.843</v>
      </c>
      <c r="C2">
        <v>0.884</v>
      </c>
      <c r="D2">
        <v>0.708</v>
      </c>
      <c r="E2">
        <v>0.486487954918802</v>
      </c>
      <c r="F2">
        <v>0.396807094542356</v>
      </c>
      <c r="G2">
        <v>0.330264525680612</v>
      </c>
      <c r="H2">
        <f>B2/(B2+C2+D2)</f>
        <v>0.346201232032854</v>
      </c>
      <c r="I2">
        <f>C2/(B2+C2+D2)</f>
        <v>0.363039014373717</v>
      </c>
      <c r="J2">
        <f>D2/(B2+C2+D2)</f>
        <v>0.290759753593429</v>
      </c>
      <c r="K2">
        <f>E2/(E2+F2+G2)</f>
        <v>0.400876862482808</v>
      </c>
      <c r="L2">
        <f>F2/(E2+F2+G2)</f>
        <v>0.326977844903906</v>
      </c>
      <c r="M2">
        <f>G2/(E2+F2+G2)</f>
        <v>0.272145292613286</v>
      </c>
      <c r="N2">
        <f>1/3*H2+2/3*K2</f>
        <v>0.382651652332823</v>
      </c>
      <c r="O2">
        <f>1/3*I2+2/3*L2</f>
        <v>0.338998234727176</v>
      </c>
      <c r="P2">
        <f>1/3*J2+2/3*M2</f>
        <v>0.278350112940001</v>
      </c>
    </row>
    <row r="3" spans="1:16">
      <c r="A3">
        <v>2</v>
      </c>
      <c r="B3">
        <v>0.613</v>
      </c>
      <c r="C3">
        <v>0.48</v>
      </c>
      <c r="D3">
        <v>0.479</v>
      </c>
      <c r="E3">
        <v>-0.0503293874233171</v>
      </c>
      <c r="F3">
        <v>-0.137193140569118</v>
      </c>
      <c r="G3">
        <v>-0.118834043879119</v>
      </c>
      <c r="H3">
        <f t="shared" ref="H3:H12" si="0">B3/(B3+C3+D3)</f>
        <v>0.389949109414758</v>
      </c>
      <c r="I3">
        <f t="shared" ref="I3:I12" si="1">C3/(B3+C3+D3)</f>
        <v>0.305343511450382</v>
      </c>
      <c r="J3">
        <f t="shared" ref="J3:J12" si="2">D3/(B3+C3+D3)</f>
        <v>0.30470737913486</v>
      </c>
      <c r="K3">
        <f>(E3+0.5)/((E3+0.5)+(F3+0.5)+(G3+0.5))</f>
        <v>0.376721055869873</v>
      </c>
      <c r="L3">
        <f>(F3+0.5)/((E3+0.5)+(F3+0.5)+(G3+0.5))</f>
        <v>0.303949111502871</v>
      </c>
      <c r="M3">
        <f>(G3+0.5)/((E3+0.5)+(F3+0.5)+(G3+0.5))</f>
        <v>0.319329832627256</v>
      </c>
      <c r="N3">
        <f t="shared" ref="N3:N12" si="3">1/3*H3+2/3*K3</f>
        <v>0.381130407051501</v>
      </c>
      <c r="O3">
        <f t="shared" ref="O3:O12" si="4">1/3*I3+2/3*L3</f>
        <v>0.304413911485374</v>
      </c>
      <c r="P3">
        <f t="shared" ref="P3:P12" si="5">1/3*J3+2/3*M3</f>
        <v>0.314455681463124</v>
      </c>
    </row>
    <row r="4" spans="1:16">
      <c r="A4">
        <v>3</v>
      </c>
      <c r="B4">
        <v>0.666</v>
      </c>
      <c r="C4">
        <v>0.684</v>
      </c>
      <c r="D4">
        <v>0.548</v>
      </c>
      <c r="E4">
        <v>0.128206871025495</v>
      </c>
      <c r="F4">
        <v>0.293114390939867</v>
      </c>
      <c r="G4">
        <v>0.131918332296908</v>
      </c>
      <c r="H4">
        <f t="shared" si="0"/>
        <v>0.350895679662803</v>
      </c>
      <c r="I4">
        <f t="shared" si="1"/>
        <v>0.360379346680717</v>
      </c>
      <c r="J4">
        <f t="shared" si="2"/>
        <v>0.288724973656481</v>
      </c>
      <c r="K4">
        <f t="shared" ref="K3:K12" si="6">E4/(E4+F4+G4)</f>
        <v>0.231738422837316</v>
      </c>
      <c r="L4">
        <f t="shared" ref="L3:L12" si="7">F4/(E4+F4+G4)</f>
        <v>0.529814557706642</v>
      </c>
      <c r="M4">
        <f t="shared" ref="M3:M12" si="8">G4/(E4+F4+G4)</f>
        <v>0.238447019456042</v>
      </c>
      <c r="N4">
        <f t="shared" si="3"/>
        <v>0.271457508445811</v>
      </c>
      <c r="O4">
        <f t="shared" si="4"/>
        <v>0.473336154031334</v>
      </c>
      <c r="P4">
        <f t="shared" si="5"/>
        <v>0.255206337522855</v>
      </c>
    </row>
    <row r="5" spans="1:16">
      <c r="A5">
        <v>4</v>
      </c>
      <c r="B5">
        <v>0.773</v>
      </c>
      <c r="C5">
        <v>0.787</v>
      </c>
      <c r="D5">
        <v>0.789</v>
      </c>
      <c r="E5">
        <v>0.275655483727032</v>
      </c>
      <c r="F5">
        <v>0.0514094013366228</v>
      </c>
      <c r="G5">
        <v>0.0475811584384915</v>
      </c>
      <c r="H5">
        <f t="shared" si="0"/>
        <v>0.329076202639421</v>
      </c>
      <c r="I5">
        <f t="shared" si="1"/>
        <v>0.335036185610898</v>
      </c>
      <c r="J5">
        <f t="shared" si="2"/>
        <v>0.335887611749681</v>
      </c>
      <c r="K5">
        <f t="shared" si="6"/>
        <v>0.735775776917961</v>
      </c>
      <c r="L5">
        <f t="shared" si="7"/>
        <v>0.137221257846617</v>
      </c>
      <c r="M5">
        <f t="shared" si="8"/>
        <v>0.127002965235422</v>
      </c>
      <c r="N5">
        <f t="shared" si="3"/>
        <v>0.600209252158448</v>
      </c>
      <c r="O5">
        <f t="shared" si="4"/>
        <v>0.203159567101377</v>
      </c>
      <c r="P5">
        <f t="shared" si="5"/>
        <v>0.196631180740175</v>
      </c>
    </row>
    <row r="6" spans="1:16">
      <c r="A6">
        <v>5</v>
      </c>
      <c r="B6">
        <v>0.621</v>
      </c>
      <c r="C6">
        <v>0.742</v>
      </c>
      <c r="D6">
        <v>0.745</v>
      </c>
      <c r="E6">
        <v>0.206664755462687</v>
      </c>
      <c r="F6">
        <v>0.23325953312294</v>
      </c>
      <c r="G6">
        <v>0.144526245541377</v>
      </c>
      <c r="H6">
        <f t="shared" si="0"/>
        <v>0.294592030360531</v>
      </c>
      <c r="I6">
        <f t="shared" si="1"/>
        <v>0.351992409867173</v>
      </c>
      <c r="J6">
        <f t="shared" si="2"/>
        <v>0.353415559772296</v>
      </c>
      <c r="K6">
        <f t="shared" si="6"/>
        <v>0.353605212751466</v>
      </c>
      <c r="L6">
        <f t="shared" si="7"/>
        <v>0.399109111041126</v>
      </c>
      <c r="M6">
        <f t="shared" si="8"/>
        <v>0.247285676207408</v>
      </c>
      <c r="N6">
        <f t="shared" si="3"/>
        <v>0.333934151954488</v>
      </c>
      <c r="O6">
        <f t="shared" si="4"/>
        <v>0.383403543983142</v>
      </c>
      <c r="P6">
        <f t="shared" si="5"/>
        <v>0.282662304062371</v>
      </c>
    </row>
    <row r="7" spans="1:16">
      <c r="A7">
        <v>7</v>
      </c>
      <c r="B7">
        <v>0.804</v>
      </c>
      <c r="C7">
        <v>0.855</v>
      </c>
      <c r="D7">
        <v>0.772</v>
      </c>
      <c r="E7">
        <v>0.13100807681949</v>
      </c>
      <c r="F7">
        <v>0.000890541260348989</v>
      </c>
      <c r="G7">
        <v>0.19224555234934</v>
      </c>
      <c r="H7">
        <f t="shared" si="0"/>
        <v>0.330728095433978</v>
      </c>
      <c r="I7">
        <f t="shared" si="1"/>
        <v>0.351707116412999</v>
      </c>
      <c r="J7">
        <f t="shared" si="2"/>
        <v>0.317564788153023</v>
      </c>
      <c r="K7">
        <f t="shared" si="6"/>
        <v>0.404166074145434</v>
      </c>
      <c r="L7">
        <f t="shared" si="7"/>
        <v>0.00274736164210474</v>
      </c>
      <c r="M7">
        <f t="shared" si="8"/>
        <v>0.593086564212461</v>
      </c>
      <c r="N7">
        <f t="shared" si="3"/>
        <v>0.379686747908282</v>
      </c>
      <c r="O7">
        <f t="shared" si="4"/>
        <v>0.119067279899069</v>
      </c>
      <c r="P7">
        <f t="shared" si="5"/>
        <v>0.501245972192649</v>
      </c>
    </row>
    <row r="8" spans="1:16">
      <c r="A8">
        <v>8</v>
      </c>
      <c r="B8">
        <v>0.711</v>
      </c>
      <c r="C8">
        <v>0.76</v>
      </c>
      <c r="D8">
        <v>0.714</v>
      </c>
      <c r="E8">
        <v>0.242748134172508</v>
      </c>
      <c r="F8">
        <v>0.0920972850179259</v>
      </c>
      <c r="G8">
        <v>0.0454165672530827</v>
      </c>
      <c r="H8">
        <f t="shared" si="0"/>
        <v>0.325400457665904</v>
      </c>
      <c r="I8">
        <f t="shared" si="1"/>
        <v>0.347826086956522</v>
      </c>
      <c r="J8">
        <f t="shared" si="2"/>
        <v>0.326773455377574</v>
      </c>
      <c r="K8">
        <f t="shared" si="6"/>
        <v>0.638370762333787</v>
      </c>
      <c r="L8">
        <f t="shared" si="7"/>
        <v>0.242194298408016</v>
      </c>
      <c r="M8">
        <f t="shared" si="8"/>
        <v>0.119434939258197</v>
      </c>
      <c r="N8">
        <f t="shared" si="3"/>
        <v>0.534047327444493</v>
      </c>
      <c r="O8">
        <f t="shared" si="4"/>
        <v>0.277404894590851</v>
      </c>
      <c r="P8">
        <f t="shared" si="5"/>
        <v>0.188547777964656</v>
      </c>
    </row>
    <row r="9" spans="1:16">
      <c r="A9">
        <v>9</v>
      </c>
      <c r="B9">
        <v>0.875</v>
      </c>
      <c r="C9">
        <v>0.817</v>
      </c>
      <c r="D9">
        <v>0.785</v>
      </c>
      <c r="E9">
        <v>0.187888605185855</v>
      </c>
      <c r="F9">
        <v>-0.397066682644734</v>
      </c>
      <c r="G9">
        <v>0.209191662497622</v>
      </c>
      <c r="H9">
        <f t="shared" si="0"/>
        <v>0.353249899071457</v>
      </c>
      <c r="I9">
        <f t="shared" si="1"/>
        <v>0.329834477190149</v>
      </c>
      <c r="J9">
        <f t="shared" si="2"/>
        <v>0.316915623738393</v>
      </c>
      <c r="K9">
        <f>(E9+0.5)/(E9+F9+G9+1.5)</f>
        <v>0.458588250164473</v>
      </c>
      <c r="L9">
        <f>(F9+0.5)/(E9+F9+G9+1.5)</f>
        <v>0.0686215900855373</v>
      </c>
      <c r="M9">
        <f>(G9+0.5)/(E9+F9+G9+1.5)</f>
        <v>0.47279015974999</v>
      </c>
      <c r="N9">
        <f t="shared" si="3"/>
        <v>0.423475466466801</v>
      </c>
      <c r="O9">
        <f t="shared" si="4"/>
        <v>0.155692552453741</v>
      </c>
      <c r="P9">
        <f t="shared" si="5"/>
        <v>0.420831981079457</v>
      </c>
    </row>
    <row r="10" spans="1:16">
      <c r="A10">
        <v>10</v>
      </c>
      <c r="B10">
        <v>0.861</v>
      </c>
      <c r="C10">
        <v>0.915</v>
      </c>
      <c r="D10">
        <v>0.902</v>
      </c>
      <c r="E10">
        <v>0.128109390538436</v>
      </c>
      <c r="F10">
        <v>0.0509213373336001</v>
      </c>
      <c r="G10">
        <v>0.149959167282903</v>
      </c>
      <c r="H10">
        <f t="shared" si="0"/>
        <v>0.32150858849888</v>
      </c>
      <c r="I10">
        <f t="shared" si="1"/>
        <v>0.34167289021658</v>
      </c>
      <c r="J10">
        <f t="shared" si="2"/>
        <v>0.336818521284541</v>
      </c>
      <c r="K10">
        <f t="shared" si="6"/>
        <v>0.38940220482487</v>
      </c>
      <c r="L10">
        <f t="shared" si="7"/>
        <v>0.154780855228452</v>
      </c>
      <c r="M10">
        <f t="shared" si="8"/>
        <v>0.455816939946679</v>
      </c>
      <c r="N10">
        <f t="shared" si="3"/>
        <v>0.366770999382873</v>
      </c>
      <c r="O10">
        <f t="shared" si="4"/>
        <v>0.217078200224494</v>
      </c>
      <c r="P10">
        <f t="shared" si="5"/>
        <v>0.416150800392633</v>
      </c>
    </row>
    <row r="11" spans="1:16">
      <c r="A11">
        <v>12</v>
      </c>
      <c r="B11">
        <v>0.759</v>
      </c>
      <c r="C11">
        <v>0.72</v>
      </c>
      <c r="D11">
        <v>0.611</v>
      </c>
      <c r="E11">
        <v>0.100050413763397</v>
      </c>
      <c r="F11">
        <v>0.0738969514114109</v>
      </c>
      <c r="G11">
        <v>0.224399980160219</v>
      </c>
      <c r="H11">
        <f t="shared" si="0"/>
        <v>0.363157894736842</v>
      </c>
      <c r="I11">
        <f t="shared" si="1"/>
        <v>0.344497607655502</v>
      </c>
      <c r="J11">
        <f t="shared" si="2"/>
        <v>0.292344497607656</v>
      </c>
      <c r="K11">
        <f t="shared" si="6"/>
        <v>0.251163751773594</v>
      </c>
      <c r="L11">
        <f t="shared" si="7"/>
        <v>0.185508833626745</v>
      </c>
      <c r="M11">
        <f t="shared" si="8"/>
        <v>0.563327414599661</v>
      </c>
      <c r="N11">
        <f t="shared" si="3"/>
        <v>0.288495132761344</v>
      </c>
      <c r="O11">
        <f t="shared" si="4"/>
        <v>0.238505091636331</v>
      </c>
      <c r="P11">
        <f t="shared" si="5"/>
        <v>0.472999775602326</v>
      </c>
    </row>
    <row r="12" spans="1:16">
      <c r="A12">
        <v>13</v>
      </c>
      <c r="B12">
        <v>0.73</v>
      </c>
      <c r="C12">
        <v>0.708</v>
      </c>
      <c r="D12">
        <v>0.542</v>
      </c>
      <c r="E12">
        <v>0.196268545494114</v>
      </c>
      <c r="F12">
        <v>0.136581214649769</v>
      </c>
      <c r="G12">
        <v>0.215392071001302</v>
      </c>
      <c r="H12">
        <f t="shared" si="0"/>
        <v>0.368686868686869</v>
      </c>
      <c r="I12">
        <f t="shared" si="1"/>
        <v>0.357575757575758</v>
      </c>
      <c r="J12">
        <f t="shared" si="2"/>
        <v>0.273737373737374</v>
      </c>
      <c r="K12">
        <f t="shared" si="6"/>
        <v>0.357996297152558</v>
      </c>
      <c r="L12">
        <f t="shared" si="7"/>
        <v>0.249125854487378</v>
      </c>
      <c r="M12">
        <f t="shared" si="8"/>
        <v>0.392877848360064</v>
      </c>
      <c r="N12">
        <f t="shared" si="3"/>
        <v>0.361559820997328</v>
      </c>
      <c r="O12">
        <f t="shared" si="4"/>
        <v>0.285275822183504</v>
      </c>
      <c r="P12">
        <f t="shared" si="5"/>
        <v>0.353164356819167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47"/>
  <sheetViews>
    <sheetView workbookViewId="0">
      <selection activeCell="J4" sqref="J4:K15"/>
    </sheetView>
  </sheetViews>
  <sheetFormatPr defaultColWidth="8.88073394495413" defaultRowHeight="14.5"/>
  <cols>
    <col min="1" max="5" width="9"/>
    <col min="6" max="6" width="17.7614678899083" style="1" customWidth="1"/>
    <col min="7" max="7" width="23.302752293578" style="1" customWidth="1"/>
    <col min="9" max="9" width="12.6605504587156"/>
  </cols>
  <sheetData>
    <row r="1" spans="1:7">
      <c r="A1" s="2" t="s">
        <v>0</v>
      </c>
      <c r="B1" s="2" t="s">
        <v>1</v>
      </c>
      <c r="C1" s="2" t="s">
        <v>6</v>
      </c>
      <c r="D1" s="2" t="s">
        <v>12</v>
      </c>
      <c r="E1" s="2" t="s">
        <v>18</v>
      </c>
      <c r="F1" s="3" t="s">
        <v>3579</v>
      </c>
      <c r="G1" s="3" t="s">
        <v>3580</v>
      </c>
    </row>
    <row r="2" spans="1:7">
      <c r="A2">
        <v>1</v>
      </c>
      <c r="B2">
        <v>1</v>
      </c>
      <c r="C2">
        <v>92</v>
      </c>
      <c r="D2">
        <v>87</v>
      </c>
      <c r="E2">
        <v>88</v>
      </c>
      <c r="F2" s="1">
        <f t="shared" ref="F2:F65" si="0">AVERAGE(C2:E2)</f>
        <v>89</v>
      </c>
      <c r="G2" s="1">
        <v>89.1916083746041</v>
      </c>
    </row>
    <row r="3" spans="1:11">
      <c r="A3">
        <v>2</v>
      </c>
      <c r="B3">
        <v>1</v>
      </c>
      <c r="C3">
        <v>96</v>
      </c>
      <c r="D3">
        <v>91</v>
      </c>
      <c r="E3">
        <v>90</v>
      </c>
      <c r="F3" s="1">
        <f t="shared" si="0"/>
        <v>92.3333333333333</v>
      </c>
      <c r="G3" s="1">
        <v>92.6349081487241</v>
      </c>
      <c r="I3" t="s">
        <v>1</v>
      </c>
      <c r="J3" t="s">
        <v>3581</v>
      </c>
      <c r="K3" t="s">
        <v>3582</v>
      </c>
    </row>
    <row r="4" spans="1:11">
      <c r="A4">
        <v>3</v>
      </c>
      <c r="B4">
        <v>1</v>
      </c>
      <c r="C4">
        <v>70</v>
      </c>
      <c r="D4">
        <v>70</v>
      </c>
      <c r="E4">
        <v>76</v>
      </c>
      <c r="F4" s="1">
        <f t="shared" si="0"/>
        <v>72</v>
      </c>
      <c r="G4" s="1">
        <v>71.67010067764</v>
      </c>
      <c r="I4">
        <v>1</v>
      </c>
      <c r="J4" s="1">
        <v>80.1372549019608</v>
      </c>
      <c r="K4" s="1">
        <v>80.2661372459612</v>
      </c>
    </row>
    <row r="5" spans="1:11">
      <c r="A5">
        <v>4</v>
      </c>
      <c r="B5">
        <v>1</v>
      </c>
      <c r="C5">
        <v>78</v>
      </c>
      <c r="D5">
        <v>71</v>
      </c>
      <c r="E5">
        <v>73</v>
      </c>
      <c r="F5" s="1">
        <f t="shared" si="0"/>
        <v>74</v>
      </c>
      <c r="G5" s="1">
        <v>74.2352617922098</v>
      </c>
      <c r="I5">
        <v>2</v>
      </c>
      <c r="J5" s="1">
        <v>78.4575163398693</v>
      </c>
      <c r="K5" s="1">
        <v>78.5032262147599</v>
      </c>
    </row>
    <row r="6" spans="1:11">
      <c r="A6">
        <v>5</v>
      </c>
      <c r="B6">
        <v>1</v>
      </c>
      <c r="C6">
        <v>81</v>
      </c>
      <c r="D6">
        <v>74</v>
      </c>
      <c r="E6">
        <v>70</v>
      </c>
      <c r="F6" s="1">
        <f t="shared" si="0"/>
        <v>75</v>
      </c>
      <c r="G6" s="1">
        <v>75.5651611145698</v>
      </c>
      <c r="I6">
        <v>3</v>
      </c>
      <c r="J6" s="1">
        <v>81.0754716981132</v>
      </c>
      <c r="K6" s="1">
        <v>81.056992210038</v>
      </c>
    </row>
    <row r="7" spans="1:11">
      <c r="A7">
        <v>6</v>
      </c>
      <c r="B7">
        <v>1</v>
      </c>
      <c r="C7">
        <v>78</v>
      </c>
      <c r="D7">
        <v>83</v>
      </c>
      <c r="E7">
        <v>70</v>
      </c>
      <c r="F7" s="1">
        <f t="shared" si="0"/>
        <v>77</v>
      </c>
      <c r="G7" s="1">
        <v>77.4681902701159</v>
      </c>
      <c r="I7">
        <v>4</v>
      </c>
      <c r="J7" s="1">
        <v>78.8842592592593</v>
      </c>
      <c r="K7" s="1">
        <v>79.2235446091349</v>
      </c>
    </row>
    <row r="8" spans="1:11">
      <c r="A8">
        <v>7</v>
      </c>
      <c r="B8">
        <v>1</v>
      </c>
      <c r="C8">
        <v>75</v>
      </c>
      <c r="D8">
        <v>85</v>
      </c>
      <c r="E8">
        <v>80</v>
      </c>
      <c r="F8" s="1">
        <f t="shared" si="0"/>
        <v>80</v>
      </c>
      <c r="G8" s="1">
        <v>79.7817329119718</v>
      </c>
      <c r="I8">
        <v>5</v>
      </c>
      <c r="J8" s="1">
        <v>79.4460784313726</v>
      </c>
      <c r="K8" s="1">
        <v>79.4946318109282</v>
      </c>
    </row>
    <row r="9" spans="1:11">
      <c r="A9">
        <v>8</v>
      </c>
      <c r="B9">
        <v>1</v>
      </c>
      <c r="C9">
        <v>85</v>
      </c>
      <c r="D9">
        <v>72</v>
      </c>
      <c r="E9">
        <v>87</v>
      </c>
      <c r="F9" s="1">
        <f t="shared" si="0"/>
        <v>81.3333333333333</v>
      </c>
      <c r="G9" s="1">
        <v>81.1497231744267</v>
      </c>
      <c r="I9">
        <v>7</v>
      </c>
      <c r="J9" s="1">
        <v>82.2957746478873</v>
      </c>
      <c r="K9" s="1">
        <v>82.3099644483543</v>
      </c>
    </row>
    <row r="10" spans="1:11">
      <c r="A10">
        <v>9</v>
      </c>
      <c r="B10">
        <v>1</v>
      </c>
      <c r="C10">
        <v>88</v>
      </c>
      <c r="D10">
        <v>74</v>
      </c>
      <c r="E10">
        <v>85</v>
      </c>
      <c r="F10" s="1">
        <f t="shared" si="0"/>
        <v>82.3333333333333</v>
      </c>
      <c r="G10" s="1">
        <v>82.4189743749995</v>
      </c>
      <c r="I10">
        <v>8</v>
      </c>
      <c r="J10" s="1">
        <v>80.2061122956645</v>
      </c>
      <c r="K10" s="1">
        <v>80.2637968047193</v>
      </c>
    </row>
    <row r="11" spans="1:11">
      <c r="A11">
        <v>10</v>
      </c>
      <c r="B11">
        <v>1</v>
      </c>
      <c r="C11">
        <v>76</v>
      </c>
      <c r="D11">
        <v>60</v>
      </c>
      <c r="E11">
        <v>68</v>
      </c>
      <c r="F11" s="1">
        <f t="shared" si="0"/>
        <v>68</v>
      </c>
      <c r="G11" s="1">
        <v>68.3492273408452</v>
      </c>
      <c r="I11">
        <v>9</v>
      </c>
      <c r="J11" s="1">
        <v>80.609375</v>
      </c>
      <c r="K11" s="1">
        <v>80.4988823507014</v>
      </c>
    </row>
    <row r="12" spans="1:11">
      <c r="A12">
        <v>11</v>
      </c>
      <c r="B12">
        <v>1</v>
      </c>
      <c r="C12">
        <v>69</v>
      </c>
      <c r="D12">
        <v>75</v>
      </c>
      <c r="E12">
        <v>72</v>
      </c>
      <c r="F12" s="1">
        <f t="shared" si="0"/>
        <v>72</v>
      </c>
      <c r="G12" s="1">
        <v>71.8690397471831</v>
      </c>
      <c r="I12">
        <v>10</v>
      </c>
      <c r="J12" s="1">
        <v>77.8525073746312</v>
      </c>
      <c r="K12" s="1">
        <v>77.8651695813353</v>
      </c>
    </row>
    <row r="13" spans="1:11">
      <c r="A13">
        <v>12</v>
      </c>
      <c r="B13">
        <v>1</v>
      </c>
      <c r="C13">
        <v>85</v>
      </c>
      <c r="D13">
        <v>87</v>
      </c>
      <c r="E13">
        <v>91</v>
      </c>
      <c r="F13" s="1">
        <f t="shared" si="0"/>
        <v>87.6666666666667</v>
      </c>
      <c r="G13" s="1">
        <v>87.3480971470944</v>
      </c>
      <c r="I13">
        <v>12</v>
      </c>
      <c r="J13" s="1">
        <v>77.3929539295393</v>
      </c>
      <c r="K13" s="1">
        <v>77.2706720927191</v>
      </c>
    </row>
    <row r="14" spans="1:11">
      <c r="A14">
        <v>13</v>
      </c>
      <c r="B14">
        <v>1</v>
      </c>
      <c r="C14">
        <v>88</v>
      </c>
      <c r="D14">
        <v>94</v>
      </c>
      <c r="E14">
        <v>88</v>
      </c>
      <c r="F14" s="1">
        <f t="shared" si="0"/>
        <v>90</v>
      </c>
      <c r="G14" s="1">
        <v>90.0339894083631</v>
      </c>
      <c r="I14">
        <v>13</v>
      </c>
      <c r="J14" s="1">
        <v>74.3541666666667</v>
      </c>
      <c r="K14" s="1">
        <v>74.4581027349862</v>
      </c>
    </row>
    <row r="15" spans="1:11">
      <c r="A15">
        <v>14</v>
      </c>
      <c r="B15">
        <v>1</v>
      </c>
      <c r="C15">
        <v>62</v>
      </c>
      <c r="D15">
        <v>63</v>
      </c>
      <c r="E15">
        <v>84</v>
      </c>
      <c r="F15" s="1">
        <f t="shared" si="0"/>
        <v>69.6666666666667</v>
      </c>
      <c r="G15" s="1">
        <v>68.4627007194072</v>
      </c>
      <c r="J15" s="1">
        <v>79.3376136971641</v>
      </c>
      <c r="K15" s="1">
        <v>79.3749093161082</v>
      </c>
    </row>
    <row r="16" spans="1:7">
      <c r="A16">
        <v>15</v>
      </c>
      <c r="B16">
        <v>1</v>
      </c>
      <c r="C16">
        <v>91</v>
      </c>
      <c r="D16">
        <v>82</v>
      </c>
      <c r="E16">
        <v>63</v>
      </c>
      <c r="F16" s="1">
        <f t="shared" si="0"/>
        <v>78.6666666666667</v>
      </c>
      <c r="G16" s="1">
        <v>80.1552127251354</v>
      </c>
    </row>
    <row r="17" spans="1:7">
      <c r="A17">
        <v>16</v>
      </c>
      <c r="B17">
        <v>1</v>
      </c>
      <c r="C17">
        <v>91</v>
      </c>
      <c r="D17">
        <v>85</v>
      </c>
      <c r="E17">
        <v>82</v>
      </c>
      <c r="F17" s="1">
        <f t="shared" si="0"/>
        <v>86</v>
      </c>
      <c r="G17" s="1">
        <v>86.4608595751769</v>
      </c>
    </row>
    <row r="18" spans="1:9">
      <c r="A18">
        <v>17</v>
      </c>
      <c r="B18">
        <v>1</v>
      </c>
      <c r="C18">
        <v>89</v>
      </c>
      <c r="D18">
        <v>91</v>
      </c>
      <c r="E18">
        <v>82</v>
      </c>
      <c r="F18" s="1">
        <f t="shared" si="0"/>
        <v>87.3333333333333</v>
      </c>
      <c r="G18" s="1">
        <v>87.7295456788744</v>
      </c>
      <c r="I18">
        <f>AVERAGE(G803:G866)</f>
        <v>80.4988823507014</v>
      </c>
    </row>
    <row r="19" spans="1:7">
      <c r="A19">
        <v>18</v>
      </c>
      <c r="B19">
        <v>2</v>
      </c>
      <c r="C19">
        <v>77</v>
      </c>
      <c r="D19">
        <v>60</v>
      </c>
      <c r="E19">
        <v>65</v>
      </c>
      <c r="F19" s="1">
        <f t="shared" si="0"/>
        <v>67.3333333333333</v>
      </c>
      <c r="G19" s="1">
        <v>68.0514953271911</v>
      </c>
    </row>
    <row r="20" spans="1:7">
      <c r="A20">
        <v>19</v>
      </c>
      <c r="B20">
        <v>2</v>
      </c>
      <c r="C20">
        <v>68</v>
      </c>
      <c r="D20">
        <v>79</v>
      </c>
      <c r="E20">
        <v>70</v>
      </c>
      <c r="F20" s="1">
        <f t="shared" si="0"/>
        <v>72.3333333333333</v>
      </c>
      <c r="G20" s="1">
        <v>71.9774643892654</v>
      </c>
    </row>
    <row r="21" spans="1:7">
      <c r="A21">
        <v>20</v>
      </c>
      <c r="B21">
        <v>2</v>
      </c>
      <c r="C21">
        <v>80</v>
      </c>
      <c r="D21">
        <v>71</v>
      </c>
      <c r="E21">
        <v>70</v>
      </c>
      <c r="F21" s="1">
        <f t="shared" si="0"/>
        <v>73.6666666666667</v>
      </c>
      <c r="G21" s="1">
        <v>74.1157179820004</v>
      </c>
    </row>
    <row r="22" spans="1:7">
      <c r="A22">
        <v>21</v>
      </c>
      <c r="B22">
        <v>2</v>
      </c>
      <c r="C22">
        <v>80</v>
      </c>
      <c r="D22">
        <v>81</v>
      </c>
      <c r="E22">
        <v>70</v>
      </c>
      <c r="F22" s="1">
        <f t="shared" si="0"/>
        <v>77</v>
      </c>
      <c r="G22" s="1">
        <v>77.1598570968541</v>
      </c>
    </row>
    <row r="23" spans="1:7">
      <c r="A23">
        <v>22</v>
      </c>
      <c r="B23">
        <v>2</v>
      </c>
      <c r="C23">
        <v>70</v>
      </c>
      <c r="D23">
        <v>88</v>
      </c>
      <c r="E23">
        <v>73</v>
      </c>
      <c r="F23" s="1">
        <f t="shared" si="0"/>
        <v>77</v>
      </c>
      <c r="G23" s="1">
        <v>76.4228174511261</v>
      </c>
    </row>
    <row r="24" spans="1:7">
      <c r="A24">
        <v>23</v>
      </c>
      <c r="B24">
        <v>2</v>
      </c>
      <c r="C24">
        <v>78</v>
      </c>
      <c r="D24">
        <v>75</v>
      </c>
      <c r="E24">
        <v>80</v>
      </c>
      <c r="F24" s="1">
        <f t="shared" si="0"/>
        <v>77.6666666666667</v>
      </c>
      <c r="G24" s="1">
        <v>77.7156696284701</v>
      </c>
    </row>
    <row r="25" spans="1:7">
      <c r="A25">
        <v>24</v>
      </c>
      <c r="B25">
        <v>2</v>
      </c>
      <c r="C25">
        <v>71</v>
      </c>
      <c r="D25">
        <v>78</v>
      </c>
      <c r="E25">
        <v>86</v>
      </c>
      <c r="F25" s="1">
        <f t="shared" si="0"/>
        <v>78.3333333333333</v>
      </c>
      <c r="G25" s="1">
        <v>77.8477326023445</v>
      </c>
    </row>
    <row r="26" spans="1:7">
      <c r="A26">
        <v>25</v>
      </c>
      <c r="B26">
        <v>2</v>
      </c>
      <c r="C26">
        <v>68</v>
      </c>
      <c r="D26">
        <v>88</v>
      </c>
      <c r="E26">
        <v>80</v>
      </c>
      <c r="F26" s="1">
        <f t="shared" si="0"/>
        <v>78.6666666666667</v>
      </c>
      <c r="G26" s="1">
        <v>77.861746407265</v>
      </c>
    </row>
    <row r="27" spans="1:7">
      <c r="A27">
        <v>26</v>
      </c>
      <c r="B27">
        <v>2</v>
      </c>
      <c r="C27">
        <v>72</v>
      </c>
      <c r="D27">
        <v>76</v>
      </c>
      <c r="E27">
        <v>90</v>
      </c>
      <c r="F27" s="1">
        <f t="shared" si="0"/>
        <v>79.3333333333333</v>
      </c>
      <c r="G27" s="1">
        <v>78.8778579122777</v>
      </c>
    </row>
    <row r="28" spans="1:7">
      <c r="A28">
        <v>27</v>
      </c>
      <c r="B28">
        <v>2</v>
      </c>
      <c r="C28">
        <v>80</v>
      </c>
      <c r="D28">
        <v>75</v>
      </c>
      <c r="E28">
        <v>85</v>
      </c>
      <c r="F28" s="1">
        <f t="shared" si="0"/>
        <v>80</v>
      </c>
      <c r="G28" s="1">
        <v>80.0502088498887</v>
      </c>
    </row>
    <row r="29" spans="1:7">
      <c r="A29">
        <v>28</v>
      </c>
      <c r="B29">
        <v>2</v>
      </c>
      <c r="C29">
        <v>85</v>
      </c>
      <c r="D29">
        <v>74</v>
      </c>
      <c r="E29">
        <v>82</v>
      </c>
      <c r="F29" s="1">
        <f t="shared" si="0"/>
        <v>80.3333333333333</v>
      </c>
      <c r="G29" s="1">
        <v>80.7080799292715</v>
      </c>
    </row>
    <row r="30" spans="1:7">
      <c r="A30">
        <v>29</v>
      </c>
      <c r="B30">
        <v>2</v>
      </c>
      <c r="C30">
        <v>76</v>
      </c>
      <c r="D30">
        <v>80</v>
      </c>
      <c r="E30">
        <v>86</v>
      </c>
      <c r="F30" s="1">
        <f t="shared" si="0"/>
        <v>80.6666666666667</v>
      </c>
      <c r="G30" s="1">
        <v>80.3622124605727</v>
      </c>
    </row>
    <row r="31" spans="1:7">
      <c r="A31">
        <v>30</v>
      </c>
      <c r="B31">
        <v>2</v>
      </c>
      <c r="C31">
        <v>90</v>
      </c>
      <c r="D31">
        <v>80</v>
      </c>
      <c r="E31">
        <v>78</v>
      </c>
      <c r="F31" s="1">
        <f t="shared" si="0"/>
        <v>82.6666666666667</v>
      </c>
      <c r="G31" s="1">
        <v>83.1823927075888</v>
      </c>
    </row>
    <row r="32" spans="1:7">
      <c r="A32">
        <v>31</v>
      </c>
      <c r="B32">
        <v>2</v>
      </c>
      <c r="C32">
        <v>89</v>
      </c>
      <c r="D32">
        <v>84</v>
      </c>
      <c r="E32">
        <v>76</v>
      </c>
      <c r="F32" s="1">
        <f t="shared" si="0"/>
        <v>83</v>
      </c>
      <c r="G32" s="1">
        <v>83.3900065835525</v>
      </c>
    </row>
    <row r="33" spans="1:7">
      <c r="A33">
        <v>32</v>
      </c>
      <c r="B33">
        <v>2</v>
      </c>
      <c r="C33">
        <v>80</v>
      </c>
      <c r="D33">
        <v>87</v>
      </c>
      <c r="E33">
        <v>85</v>
      </c>
      <c r="F33" s="1">
        <f t="shared" si="0"/>
        <v>84</v>
      </c>
      <c r="G33" s="1">
        <v>83.7031757877132</v>
      </c>
    </row>
    <row r="34" spans="1:7">
      <c r="A34">
        <v>33</v>
      </c>
      <c r="B34">
        <v>2</v>
      </c>
      <c r="C34">
        <v>93</v>
      </c>
      <c r="D34">
        <v>80</v>
      </c>
      <c r="E34">
        <v>80</v>
      </c>
      <c r="F34" s="1">
        <f t="shared" si="0"/>
        <v>84.3333333333333</v>
      </c>
      <c r="G34" s="1">
        <v>84.9546952916695</v>
      </c>
    </row>
    <row r="35" spans="1:7">
      <c r="A35">
        <v>34</v>
      </c>
      <c r="B35">
        <v>2</v>
      </c>
      <c r="C35">
        <v>90</v>
      </c>
      <c r="D35">
        <v>80</v>
      </c>
      <c r="E35">
        <v>86</v>
      </c>
      <c r="F35" s="1">
        <f t="shared" si="0"/>
        <v>85.3333333333333</v>
      </c>
      <c r="G35" s="1">
        <v>85.6980381592938</v>
      </c>
    </row>
    <row r="36" spans="1:7">
      <c r="A36">
        <v>35</v>
      </c>
      <c r="B36">
        <v>2</v>
      </c>
      <c r="C36">
        <v>82</v>
      </c>
      <c r="D36">
        <v>82</v>
      </c>
      <c r="E36">
        <v>92</v>
      </c>
      <c r="F36" s="1">
        <f t="shared" si="0"/>
        <v>85.3333333333333</v>
      </c>
      <c r="G36" s="1">
        <v>85.1445568146312</v>
      </c>
    </row>
    <row r="37" spans="1:7">
      <c r="A37">
        <v>36</v>
      </c>
      <c r="B37">
        <v>2</v>
      </c>
      <c r="C37">
        <v>73</v>
      </c>
      <c r="D37">
        <v>65</v>
      </c>
      <c r="E37">
        <v>70</v>
      </c>
      <c r="F37" s="1">
        <f t="shared" si="0"/>
        <v>69.3333333333333</v>
      </c>
      <c r="G37" s="1">
        <v>69.6213216637276</v>
      </c>
    </row>
    <row r="38" spans="1:7">
      <c r="A38">
        <v>37</v>
      </c>
      <c r="B38">
        <v>2</v>
      </c>
      <c r="C38">
        <v>70</v>
      </c>
      <c r="D38">
        <v>81</v>
      </c>
      <c r="E38">
        <v>60</v>
      </c>
      <c r="F38" s="1">
        <f t="shared" si="0"/>
        <v>70.3333333333333</v>
      </c>
      <c r="G38" s="1">
        <v>70.2039962117079</v>
      </c>
    </row>
    <row r="39" spans="1:7">
      <c r="A39">
        <v>38</v>
      </c>
      <c r="B39">
        <v>2</v>
      </c>
      <c r="C39">
        <v>75</v>
      </c>
      <c r="D39">
        <v>70</v>
      </c>
      <c r="E39">
        <v>67</v>
      </c>
      <c r="F39" s="1">
        <f t="shared" si="0"/>
        <v>70.6666666666667</v>
      </c>
      <c r="G39" s="1">
        <v>70.9622849908681</v>
      </c>
    </row>
    <row r="40" spans="1:7">
      <c r="A40">
        <v>39</v>
      </c>
      <c r="B40">
        <v>2</v>
      </c>
      <c r="C40">
        <v>71</v>
      </c>
      <c r="D40">
        <v>80</v>
      </c>
      <c r="E40">
        <v>68</v>
      </c>
      <c r="F40" s="1">
        <f t="shared" si="0"/>
        <v>73</v>
      </c>
      <c r="G40" s="1">
        <v>72.796358158979</v>
      </c>
    </row>
    <row r="41" spans="1:7">
      <c r="A41">
        <v>40</v>
      </c>
      <c r="B41">
        <v>2</v>
      </c>
      <c r="C41">
        <v>84</v>
      </c>
      <c r="D41">
        <v>70</v>
      </c>
      <c r="E41">
        <v>66</v>
      </c>
      <c r="F41" s="1">
        <f t="shared" si="0"/>
        <v>73.3333333333333</v>
      </c>
      <c r="G41" s="1">
        <v>74.0780029728685</v>
      </c>
    </row>
    <row r="42" spans="1:7">
      <c r="A42">
        <v>41</v>
      </c>
      <c r="B42">
        <v>2</v>
      </c>
      <c r="C42">
        <v>74</v>
      </c>
      <c r="D42">
        <v>83</v>
      </c>
      <c r="E42">
        <v>73</v>
      </c>
      <c r="F42" s="1">
        <f t="shared" si="0"/>
        <v>76.6666666666667</v>
      </c>
      <c r="G42" s="1">
        <v>76.4252695219052</v>
      </c>
    </row>
    <row r="43" spans="1:7">
      <c r="A43">
        <v>42</v>
      </c>
      <c r="B43">
        <v>2</v>
      </c>
      <c r="C43">
        <v>73</v>
      </c>
      <c r="D43">
        <v>78</v>
      </c>
      <c r="E43">
        <v>80</v>
      </c>
      <c r="F43" s="1">
        <f t="shared" si="0"/>
        <v>77</v>
      </c>
      <c r="G43" s="1">
        <v>76.7232593276687</v>
      </c>
    </row>
    <row r="44" spans="1:7">
      <c r="A44">
        <v>43</v>
      </c>
      <c r="B44">
        <v>2</v>
      </c>
      <c r="C44">
        <v>73</v>
      </c>
      <c r="D44">
        <v>70</v>
      </c>
      <c r="E44">
        <v>88</v>
      </c>
      <c r="F44" s="1">
        <f t="shared" si="0"/>
        <v>77</v>
      </c>
      <c r="G44" s="1">
        <v>76.8035934874907</v>
      </c>
    </row>
    <row r="45" spans="1:7">
      <c r="A45">
        <v>44</v>
      </c>
      <c r="B45">
        <v>2</v>
      </c>
      <c r="C45">
        <v>87</v>
      </c>
      <c r="D45">
        <v>76</v>
      </c>
      <c r="E45">
        <v>69</v>
      </c>
      <c r="F45" s="1">
        <f t="shared" si="0"/>
        <v>77.3333333333333</v>
      </c>
      <c r="G45" s="1">
        <v>77.9912447073247</v>
      </c>
    </row>
    <row r="46" spans="1:7">
      <c r="A46">
        <v>45</v>
      </c>
      <c r="B46">
        <v>2</v>
      </c>
      <c r="C46">
        <v>77</v>
      </c>
      <c r="D46">
        <v>78</v>
      </c>
      <c r="E46">
        <v>79</v>
      </c>
      <c r="F46" s="1">
        <f t="shared" si="0"/>
        <v>78</v>
      </c>
      <c r="G46" s="1">
        <v>77.9333252744116</v>
      </c>
    </row>
    <row r="47" spans="1:7">
      <c r="A47">
        <v>46</v>
      </c>
      <c r="B47">
        <v>2</v>
      </c>
      <c r="C47">
        <v>80</v>
      </c>
      <c r="D47">
        <v>80</v>
      </c>
      <c r="E47">
        <v>79</v>
      </c>
      <c r="F47" s="1">
        <f t="shared" si="0"/>
        <v>79.6666666666667</v>
      </c>
      <c r="G47" s="1">
        <v>79.6855443185369</v>
      </c>
    </row>
    <row r="48" spans="1:7">
      <c r="A48">
        <v>47</v>
      </c>
      <c r="B48">
        <v>2</v>
      </c>
      <c r="C48">
        <v>73</v>
      </c>
      <c r="D48">
        <v>86</v>
      </c>
      <c r="E48">
        <v>80</v>
      </c>
      <c r="F48" s="1">
        <f t="shared" si="0"/>
        <v>79.6666666666667</v>
      </c>
      <c r="G48" s="1">
        <v>79.1585706195517</v>
      </c>
    </row>
    <row r="49" spans="1:7">
      <c r="A49">
        <v>48</v>
      </c>
      <c r="B49">
        <v>2</v>
      </c>
      <c r="C49">
        <v>81</v>
      </c>
      <c r="D49">
        <v>82</v>
      </c>
      <c r="E49">
        <v>77</v>
      </c>
      <c r="F49" s="1">
        <f t="shared" si="0"/>
        <v>80</v>
      </c>
      <c r="G49" s="1">
        <v>80.0465911856329</v>
      </c>
    </row>
    <row r="50" spans="1:7">
      <c r="A50">
        <v>49</v>
      </c>
      <c r="B50">
        <v>2</v>
      </c>
      <c r="C50">
        <v>78</v>
      </c>
      <c r="D50">
        <v>90</v>
      </c>
      <c r="E50">
        <v>73</v>
      </c>
      <c r="F50" s="1">
        <f t="shared" si="0"/>
        <v>80.3333333333333</v>
      </c>
      <c r="G50" s="1">
        <v>80.0806885305089</v>
      </c>
    </row>
    <row r="51" spans="1:7">
      <c r="A51">
        <v>50</v>
      </c>
      <c r="B51">
        <v>2</v>
      </c>
      <c r="C51">
        <v>87</v>
      </c>
      <c r="D51">
        <v>84</v>
      </c>
      <c r="E51">
        <v>71</v>
      </c>
      <c r="F51" s="1">
        <f t="shared" si="0"/>
        <v>80.6666666666667</v>
      </c>
      <c r="G51" s="1">
        <v>81.0554673621339</v>
      </c>
    </row>
    <row r="52" spans="1:7">
      <c r="A52">
        <v>51</v>
      </c>
      <c r="B52">
        <v>2</v>
      </c>
      <c r="C52">
        <v>90</v>
      </c>
      <c r="D52">
        <v>69</v>
      </c>
      <c r="E52">
        <v>84</v>
      </c>
      <c r="F52" s="1">
        <f t="shared" si="0"/>
        <v>81</v>
      </c>
      <c r="G52" s="1">
        <v>81.7205737700284</v>
      </c>
    </row>
    <row r="53" spans="1:7">
      <c r="A53">
        <v>52</v>
      </c>
      <c r="B53">
        <v>2</v>
      </c>
      <c r="C53">
        <v>80</v>
      </c>
      <c r="D53">
        <v>86</v>
      </c>
      <c r="E53">
        <v>82</v>
      </c>
      <c r="F53" s="1">
        <f t="shared" si="0"/>
        <v>82.6666666666667</v>
      </c>
      <c r="G53" s="1">
        <v>82.4553948318385</v>
      </c>
    </row>
    <row r="54" spans="1:7">
      <c r="A54">
        <v>53</v>
      </c>
      <c r="B54">
        <v>2</v>
      </c>
      <c r="C54">
        <v>88</v>
      </c>
      <c r="D54">
        <v>92</v>
      </c>
      <c r="E54">
        <v>84</v>
      </c>
      <c r="F54" s="1">
        <f t="shared" si="0"/>
        <v>88</v>
      </c>
      <c r="G54" s="1">
        <v>87.959832920089</v>
      </c>
    </row>
    <row r="55" spans="1:7">
      <c r="A55">
        <v>54</v>
      </c>
      <c r="B55">
        <v>2</v>
      </c>
      <c r="C55">
        <v>90</v>
      </c>
      <c r="D55">
        <v>82</v>
      </c>
      <c r="E55">
        <v>80</v>
      </c>
      <c r="F55" s="1">
        <f t="shared" si="0"/>
        <v>84</v>
      </c>
      <c r="G55" s="1">
        <v>84.4201318934858</v>
      </c>
    </row>
    <row r="56" spans="1:7">
      <c r="A56">
        <v>55</v>
      </c>
      <c r="B56">
        <v>2</v>
      </c>
      <c r="C56">
        <v>78</v>
      </c>
      <c r="D56">
        <v>89</v>
      </c>
      <c r="E56">
        <v>89</v>
      </c>
      <c r="F56" s="1">
        <f t="shared" si="0"/>
        <v>85.3333333333333</v>
      </c>
      <c r="G56" s="1">
        <v>84.8075655224335</v>
      </c>
    </row>
    <row r="57" spans="1:7">
      <c r="A57">
        <v>56</v>
      </c>
      <c r="B57">
        <v>2</v>
      </c>
      <c r="C57">
        <v>65</v>
      </c>
      <c r="D57">
        <v>78</v>
      </c>
      <c r="E57">
        <v>82</v>
      </c>
      <c r="F57" s="1">
        <f t="shared" si="0"/>
        <v>75</v>
      </c>
      <c r="G57" s="1">
        <v>74.303127434183</v>
      </c>
    </row>
    <row r="58" spans="1:7">
      <c r="A58">
        <v>57</v>
      </c>
      <c r="B58">
        <v>2</v>
      </c>
      <c r="C58">
        <v>78</v>
      </c>
      <c r="D58">
        <v>76</v>
      </c>
      <c r="E58">
        <v>80</v>
      </c>
      <c r="F58" s="1">
        <f t="shared" si="0"/>
        <v>78</v>
      </c>
      <c r="G58" s="1">
        <v>78.0200835399555</v>
      </c>
    </row>
    <row r="59" spans="1:7">
      <c r="A59">
        <v>58</v>
      </c>
      <c r="B59">
        <v>2</v>
      </c>
      <c r="C59">
        <v>69</v>
      </c>
      <c r="D59">
        <v>78</v>
      </c>
      <c r="E59">
        <v>61</v>
      </c>
      <c r="F59" s="1">
        <f t="shared" si="0"/>
        <v>69.3333333333333</v>
      </c>
      <c r="G59" s="1">
        <v>69.2240797516634</v>
      </c>
    </row>
    <row r="60" spans="1:7">
      <c r="A60">
        <v>59</v>
      </c>
      <c r="B60">
        <v>2</v>
      </c>
      <c r="C60">
        <v>76</v>
      </c>
      <c r="D60">
        <v>61</v>
      </c>
      <c r="E60">
        <v>75</v>
      </c>
      <c r="F60" s="1">
        <f t="shared" si="0"/>
        <v>70.6666666666667</v>
      </c>
      <c r="G60" s="1">
        <v>71.1193356462563</v>
      </c>
    </row>
    <row r="61" spans="1:7">
      <c r="A61">
        <v>60</v>
      </c>
      <c r="B61">
        <v>2</v>
      </c>
      <c r="C61">
        <v>82</v>
      </c>
      <c r="D61">
        <v>71</v>
      </c>
      <c r="E61">
        <v>68</v>
      </c>
      <c r="F61" s="1">
        <f t="shared" si="0"/>
        <v>73.6666666666667</v>
      </c>
      <c r="G61" s="1">
        <v>74.2490674331771</v>
      </c>
    </row>
    <row r="62" spans="1:7">
      <c r="A62">
        <v>61</v>
      </c>
      <c r="B62">
        <v>2</v>
      </c>
      <c r="C62">
        <v>77</v>
      </c>
      <c r="D62">
        <v>74</v>
      </c>
      <c r="E62">
        <v>78</v>
      </c>
      <c r="F62" s="1">
        <f t="shared" si="0"/>
        <v>76.3333333333333</v>
      </c>
      <c r="G62" s="1">
        <v>76.401213947007</v>
      </c>
    </row>
    <row r="63" spans="1:7">
      <c r="A63">
        <v>62</v>
      </c>
      <c r="B63">
        <v>2</v>
      </c>
      <c r="C63">
        <v>80</v>
      </c>
      <c r="D63">
        <v>86</v>
      </c>
      <c r="E63">
        <v>76</v>
      </c>
      <c r="F63" s="1">
        <f t="shared" si="0"/>
        <v>80.6666666666667</v>
      </c>
      <c r="G63" s="1">
        <v>80.5686607430598</v>
      </c>
    </row>
    <row r="64" spans="1:7">
      <c r="A64">
        <v>63</v>
      </c>
      <c r="B64">
        <v>2</v>
      </c>
      <c r="C64">
        <v>80</v>
      </c>
      <c r="D64">
        <v>73</v>
      </c>
      <c r="E64">
        <v>90</v>
      </c>
      <c r="F64" s="1">
        <f t="shared" si="0"/>
        <v>81</v>
      </c>
      <c r="G64" s="1">
        <v>81.0136594342336</v>
      </c>
    </row>
    <row r="65" spans="1:7">
      <c r="A65">
        <v>64</v>
      </c>
      <c r="B65">
        <v>2</v>
      </c>
      <c r="C65">
        <v>85</v>
      </c>
      <c r="D65">
        <v>87</v>
      </c>
      <c r="E65">
        <v>80</v>
      </c>
      <c r="F65" s="1">
        <f t="shared" si="0"/>
        <v>84</v>
      </c>
      <c r="G65" s="1">
        <v>84.0365494156551</v>
      </c>
    </row>
    <row r="66" spans="1:7">
      <c r="A66">
        <v>65</v>
      </c>
      <c r="B66">
        <v>2</v>
      </c>
      <c r="C66">
        <v>79</v>
      </c>
      <c r="D66">
        <v>64</v>
      </c>
      <c r="E66">
        <v>78</v>
      </c>
      <c r="F66" s="1">
        <f t="shared" ref="F66:F129" si="1">AVERAGE(C66:E66)</f>
        <v>73.6666666666667</v>
      </c>
      <c r="G66" s="1">
        <v>74.1193356462563</v>
      </c>
    </row>
    <row r="67" spans="1:7">
      <c r="A67">
        <v>66</v>
      </c>
      <c r="B67">
        <v>2</v>
      </c>
      <c r="C67">
        <v>85</v>
      </c>
      <c r="D67">
        <v>87</v>
      </c>
      <c r="E67">
        <v>64</v>
      </c>
      <c r="F67" s="1">
        <f t="shared" si="1"/>
        <v>78.6666666666667</v>
      </c>
      <c r="G67" s="1">
        <v>79.0052585122451</v>
      </c>
    </row>
    <row r="68" spans="1:7">
      <c r="A68">
        <v>67</v>
      </c>
      <c r="B68">
        <v>2</v>
      </c>
      <c r="C68">
        <v>84</v>
      </c>
      <c r="D68">
        <v>78</v>
      </c>
      <c r="E68">
        <v>84</v>
      </c>
      <c r="F68" s="1">
        <f t="shared" si="1"/>
        <v>82</v>
      </c>
      <c r="G68" s="1">
        <v>82.1735165310878</v>
      </c>
    </row>
    <row r="69" spans="1:7">
      <c r="A69">
        <v>68</v>
      </c>
      <c r="B69">
        <v>2</v>
      </c>
      <c r="C69">
        <v>86</v>
      </c>
      <c r="D69">
        <v>84</v>
      </c>
      <c r="E69">
        <v>92</v>
      </c>
      <c r="F69" s="1">
        <f t="shared" si="1"/>
        <v>87.3333333333333</v>
      </c>
      <c r="G69" s="1">
        <v>87.277906265808</v>
      </c>
    </row>
    <row r="70" spans="1:7">
      <c r="A70">
        <v>69</v>
      </c>
      <c r="B70">
        <v>3</v>
      </c>
      <c r="C70">
        <v>77</v>
      </c>
      <c r="D70">
        <v>69</v>
      </c>
      <c r="E70">
        <v>68</v>
      </c>
      <c r="F70" s="1">
        <f t="shared" si="1"/>
        <v>71.3333333333333</v>
      </c>
      <c r="G70" s="1">
        <v>70.9164537300436</v>
      </c>
    </row>
    <row r="71" spans="1:7">
      <c r="A71">
        <v>70</v>
      </c>
      <c r="B71">
        <v>3</v>
      </c>
      <c r="C71">
        <v>68</v>
      </c>
      <c r="D71">
        <v>70</v>
      </c>
      <c r="E71">
        <v>77</v>
      </c>
      <c r="F71" s="1">
        <f t="shared" si="1"/>
        <v>71.6666666666667</v>
      </c>
      <c r="G71" s="1">
        <v>71.2435293457684</v>
      </c>
    </row>
    <row r="72" spans="1:7">
      <c r="A72">
        <v>71</v>
      </c>
      <c r="B72">
        <v>3</v>
      </c>
      <c r="C72">
        <v>75</v>
      </c>
      <c r="D72">
        <v>60</v>
      </c>
      <c r="E72">
        <v>81</v>
      </c>
      <c r="F72" s="1">
        <f t="shared" si="1"/>
        <v>72</v>
      </c>
      <c r="G72" s="1">
        <v>69.4311957146671</v>
      </c>
    </row>
    <row r="73" spans="1:7">
      <c r="A73">
        <v>72</v>
      </c>
      <c r="B73">
        <v>3</v>
      </c>
      <c r="C73">
        <v>76</v>
      </c>
      <c r="D73">
        <v>65</v>
      </c>
      <c r="E73">
        <v>81</v>
      </c>
      <c r="F73" s="1">
        <f t="shared" si="1"/>
        <v>74</v>
      </c>
      <c r="G73" s="1">
        <v>72.0693339932696</v>
      </c>
    </row>
    <row r="74" spans="1:7">
      <c r="A74">
        <v>73</v>
      </c>
      <c r="B74">
        <v>3</v>
      </c>
      <c r="C74">
        <v>70</v>
      </c>
      <c r="D74">
        <v>80</v>
      </c>
      <c r="E74">
        <v>75</v>
      </c>
      <c r="F74" s="1">
        <f t="shared" si="1"/>
        <v>75</v>
      </c>
      <c r="G74" s="1">
        <v>76.0093932279276</v>
      </c>
    </row>
    <row r="75" spans="1:7">
      <c r="A75">
        <v>74</v>
      </c>
      <c r="B75">
        <v>3</v>
      </c>
      <c r="C75">
        <v>72</v>
      </c>
      <c r="D75">
        <v>74</v>
      </c>
      <c r="E75">
        <v>79</v>
      </c>
      <c r="F75" s="1">
        <f t="shared" si="1"/>
        <v>75</v>
      </c>
      <c r="G75" s="1">
        <v>74.7331166707226</v>
      </c>
    </row>
    <row r="76" spans="1:7">
      <c r="A76">
        <v>75</v>
      </c>
      <c r="B76">
        <v>3</v>
      </c>
      <c r="C76">
        <v>83</v>
      </c>
      <c r="D76">
        <v>65</v>
      </c>
      <c r="E76">
        <v>82</v>
      </c>
      <c r="F76" s="1">
        <f t="shared" si="1"/>
        <v>76.6666666666667</v>
      </c>
      <c r="G76" s="1">
        <v>74.2247428899131</v>
      </c>
    </row>
    <row r="77" spans="1:7">
      <c r="A77">
        <v>76</v>
      </c>
      <c r="B77">
        <v>3</v>
      </c>
      <c r="C77">
        <v>78</v>
      </c>
      <c r="D77">
        <v>75</v>
      </c>
      <c r="E77">
        <v>78</v>
      </c>
      <c r="F77" s="1">
        <f t="shared" si="1"/>
        <v>77</v>
      </c>
      <c r="G77" s="1">
        <v>76.579991537906</v>
      </c>
    </row>
    <row r="78" spans="1:7">
      <c r="A78">
        <v>77</v>
      </c>
      <c r="B78">
        <v>3</v>
      </c>
      <c r="C78">
        <v>73</v>
      </c>
      <c r="D78">
        <v>78</v>
      </c>
      <c r="E78">
        <v>80</v>
      </c>
      <c r="F78" s="1">
        <f t="shared" si="1"/>
        <v>77</v>
      </c>
      <c r="G78" s="1">
        <v>77.1531251328166</v>
      </c>
    </row>
    <row r="79" spans="1:7">
      <c r="A79">
        <v>78</v>
      </c>
      <c r="B79">
        <v>3</v>
      </c>
      <c r="C79">
        <v>63</v>
      </c>
      <c r="D79">
        <v>83</v>
      </c>
      <c r="E79">
        <v>85</v>
      </c>
      <c r="F79" s="1">
        <f t="shared" si="1"/>
        <v>77</v>
      </c>
      <c r="G79" s="1">
        <v>78.0812625061295</v>
      </c>
    </row>
    <row r="80" spans="1:7">
      <c r="A80">
        <v>79</v>
      </c>
      <c r="B80">
        <v>3</v>
      </c>
      <c r="C80">
        <v>85</v>
      </c>
      <c r="D80">
        <v>67</v>
      </c>
      <c r="E80">
        <v>80</v>
      </c>
      <c r="F80" s="1">
        <f t="shared" si="1"/>
        <v>77.3333333333333</v>
      </c>
      <c r="G80" s="1">
        <v>75.2039175398217</v>
      </c>
    </row>
    <row r="81" spans="1:7">
      <c r="A81">
        <v>80</v>
      </c>
      <c r="B81">
        <v>3</v>
      </c>
      <c r="C81">
        <v>78</v>
      </c>
      <c r="D81">
        <v>80</v>
      </c>
      <c r="E81">
        <v>75</v>
      </c>
      <c r="F81" s="1">
        <f t="shared" si="1"/>
        <v>77.6666666666667</v>
      </c>
      <c r="G81" s="1">
        <v>78.1810532954941</v>
      </c>
    </row>
    <row r="82" spans="1:7">
      <c r="A82">
        <v>81</v>
      </c>
      <c r="B82">
        <v>3</v>
      </c>
      <c r="C82">
        <v>68</v>
      </c>
      <c r="D82">
        <v>78</v>
      </c>
      <c r="E82">
        <v>88</v>
      </c>
      <c r="F82" s="1">
        <f t="shared" si="1"/>
        <v>78</v>
      </c>
      <c r="G82" s="1">
        <v>77.8374882907704</v>
      </c>
    </row>
    <row r="83" spans="1:7">
      <c r="A83">
        <v>82</v>
      </c>
      <c r="B83">
        <v>3</v>
      </c>
      <c r="C83">
        <v>83</v>
      </c>
      <c r="D83">
        <v>80</v>
      </c>
      <c r="E83">
        <v>72</v>
      </c>
      <c r="F83" s="1">
        <f t="shared" si="1"/>
        <v>78.3333333333333</v>
      </c>
      <c r="G83" s="1">
        <v>78.7727218251546</v>
      </c>
    </row>
    <row r="84" spans="1:7">
      <c r="A84">
        <v>83</v>
      </c>
      <c r="B84">
        <v>3</v>
      </c>
      <c r="C84">
        <v>82</v>
      </c>
      <c r="D84">
        <v>89</v>
      </c>
      <c r="E84">
        <v>65</v>
      </c>
      <c r="F84" s="1">
        <f t="shared" si="1"/>
        <v>78.6666666666667</v>
      </c>
      <c r="G84" s="1">
        <v>80.9748453403308</v>
      </c>
    </row>
    <row r="85" spans="1:7">
      <c r="A85">
        <v>84</v>
      </c>
      <c r="B85">
        <v>3</v>
      </c>
      <c r="C85">
        <v>76</v>
      </c>
      <c r="D85">
        <v>81</v>
      </c>
      <c r="E85">
        <v>80</v>
      </c>
      <c r="F85" s="1">
        <f t="shared" si="1"/>
        <v>79</v>
      </c>
      <c r="G85" s="1">
        <v>79.3875061202481</v>
      </c>
    </row>
    <row r="86" spans="1:7">
      <c r="A86">
        <v>85</v>
      </c>
      <c r="B86">
        <v>3</v>
      </c>
      <c r="C86">
        <v>84</v>
      </c>
      <c r="D86">
        <v>84</v>
      </c>
      <c r="E86">
        <v>70</v>
      </c>
      <c r="F86" s="1">
        <f t="shared" si="1"/>
        <v>79.3333333333333</v>
      </c>
      <c r="G86" s="1">
        <v>80.42711127468</v>
      </c>
    </row>
    <row r="87" spans="1:7">
      <c r="A87">
        <v>86</v>
      </c>
      <c r="B87">
        <v>3</v>
      </c>
      <c r="C87">
        <v>82</v>
      </c>
      <c r="D87">
        <v>76</v>
      </c>
      <c r="E87">
        <v>80</v>
      </c>
      <c r="F87" s="1">
        <f t="shared" si="1"/>
        <v>79.3333333333333</v>
      </c>
      <c r="G87" s="1">
        <v>78.6495704007663</v>
      </c>
    </row>
    <row r="88" spans="1:7">
      <c r="A88">
        <v>87</v>
      </c>
      <c r="B88">
        <v>3</v>
      </c>
      <c r="C88">
        <v>87</v>
      </c>
      <c r="D88">
        <v>83</v>
      </c>
      <c r="E88">
        <v>70</v>
      </c>
      <c r="F88" s="1">
        <f t="shared" si="1"/>
        <v>80</v>
      </c>
      <c r="G88" s="1">
        <v>80.7681476459861</v>
      </c>
    </row>
    <row r="89" spans="1:7">
      <c r="A89">
        <v>88</v>
      </c>
      <c r="B89">
        <v>3</v>
      </c>
      <c r="C89">
        <v>87</v>
      </c>
      <c r="D89">
        <v>77</v>
      </c>
      <c r="E89">
        <v>76</v>
      </c>
      <c r="F89" s="1">
        <f t="shared" si="1"/>
        <v>80</v>
      </c>
      <c r="G89" s="1">
        <v>79.4593687469352</v>
      </c>
    </row>
    <row r="90" spans="1:7">
      <c r="A90">
        <v>89</v>
      </c>
      <c r="B90">
        <v>3</v>
      </c>
      <c r="C90">
        <v>71</v>
      </c>
      <c r="D90">
        <v>91</v>
      </c>
      <c r="E90">
        <v>78</v>
      </c>
      <c r="F90" s="1">
        <f t="shared" si="1"/>
        <v>80</v>
      </c>
      <c r="G90" s="1">
        <v>82.2531674432866</v>
      </c>
    </row>
    <row r="91" spans="1:7">
      <c r="A91">
        <v>90</v>
      </c>
      <c r="B91">
        <v>3</v>
      </c>
      <c r="C91">
        <v>68</v>
      </c>
      <c r="D91">
        <v>86</v>
      </c>
      <c r="E91">
        <v>86</v>
      </c>
      <c r="F91" s="1">
        <f t="shared" si="1"/>
        <v>80</v>
      </c>
      <c r="G91" s="1">
        <v>81.1137648479754</v>
      </c>
    </row>
    <row r="92" spans="1:7">
      <c r="A92">
        <v>91</v>
      </c>
      <c r="B92">
        <v>3</v>
      </c>
      <c r="C92">
        <v>83</v>
      </c>
      <c r="D92">
        <v>76</v>
      </c>
      <c r="E92">
        <v>85</v>
      </c>
      <c r="F92" s="1">
        <f t="shared" si="1"/>
        <v>81.3333333333333</v>
      </c>
      <c r="G92" s="1">
        <v>80.1970595968264</v>
      </c>
    </row>
    <row r="93" spans="1:7">
      <c r="A93">
        <v>92</v>
      </c>
      <c r="B93">
        <v>3</v>
      </c>
      <c r="C93">
        <v>80</v>
      </c>
      <c r="D93">
        <v>79</v>
      </c>
      <c r="E93">
        <v>85</v>
      </c>
      <c r="F93" s="1">
        <f t="shared" si="1"/>
        <v>81.3333333333333</v>
      </c>
      <c r="G93" s="1">
        <v>80.8026955335829</v>
      </c>
    </row>
    <row r="94" spans="1:7">
      <c r="A94">
        <v>93</v>
      </c>
      <c r="B94">
        <v>3</v>
      </c>
      <c r="C94">
        <v>78</v>
      </c>
      <c r="D94">
        <v>89</v>
      </c>
      <c r="E94">
        <v>81</v>
      </c>
      <c r="F94" s="1">
        <f t="shared" si="1"/>
        <v>82.6666666666667</v>
      </c>
      <c r="G94" s="1">
        <v>83.9723167069132</v>
      </c>
    </row>
    <row r="95" spans="1:7">
      <c r="A95">
        <v>94</v>
      </c>
      <c r="B95">
        <v>3</v>
      </c>
      <c r="C95">
        <v>86</v>
      </c>
      <c r="D95">
        <v>80</v>
      </c>
      <c r="E95">
        <v>83</v>
      </c>
      <c r="F95" s="1">
        <f t="shared" si="1"/>
        <v>83</v>
      </c>
      <c r="G95" s="1">
        <v>82.3943640632434</v>
      </c>
    </row>
    <row r="96" spans="1:7">
      <c r="A96">
        <v>95</v>
      </c>
      <c r="B96">
        <v>3</v>
      </c>
      <c r="C96">
        <v>80</v>
      </c>
      <c r="D96">
        <v>84</v>
      </c>
      <c r="E96">
        <v>85</v>
      </c>
      <c r="F96" s="1">
        <f t="shared" si="1"/>
        <v>83</v>
      </c>
      <c r="G96" s="1">
        <v>83.1693763037396</v>
      </c>
    </row>
    <row r="97" spans="1:7">
      <c r="A97">
        <v>96</v>
      </c>
      <c r="B97">
        <v>3</v>
      </c>
      <c r="C97">
        <v>90</v>
      </c>
      <c r="D97">
        <v>86</v>
      </c>
      <c r="E97">
        <v>74</v>
      </c>
      <c r="F97" s="1">
        <f t="shared" si="1"/>
        <v>83.3333333333333</v>
      </c>
      <c r="G97" s="1">
        <v>84.023353983509</v>
      </c>
    </row>
    <row r="98" spans="1:7">
      <c r="A98">
        <v>97</v>
      </c>
      <c r="B98">
        <v>3</v>
      </c>
      <c r="C98">
        <v>84</v>
      </c>
      <c r="D98">
        <v>90</v>
      </c>
      <c r="E98">
        <v>76</v>
      </c>
      <c r="F98" s="1">
        <f t="shared" si="1"/>
        <v>83.3333333333333</v>
      </c>
      <c r="G98" s="1">
        <v>84.7983662240052</v>
      </c>
    </row>
    <row r="99" spans="1:7">
      <c r="A99">
        <v>98</v>
      </c>
      <c r="B99">
        <v>3</v>
      </c>
      <c r="C99">
        <v>87</v>
      </c>
      <c r="D99">
        <v>85</v>
      </c>
      <c r="E99">
        <v>79</v>
      </c>
      <c r="F99" s="1">
        <f t="shared" si="1"/>
        <v>83.6666666666667</v>
      </c>
      <c r="G99" s="1">
        <v>84.0116769917545</v>
      </c>
    </row>
    <row r="100" spans="1:7">
      <c r="A100">
        <v>99</v>
      </c>
      <c r="B100">
        <v>3</v>
      </c>
      <c r="C100">
        <v>85</v>
      </c>
      <c r="D100">
        <v>92</v>
      </c>
      <c r="E100">
        <v>76</v>
      </c>
      <c r="F100" s="1">
        <f t="shared" si="1"/>
        <v>84.3333333333333</v>
      </c>
      <c r="G100" s="1">
        <v>86.0164960405136</v>
      </c>
    </row>
    <row r="101" spans="1:7">
      <c r="A101">
        <v>100</v>
      </c>
      <c r="B101">
        <v>3</v>
      </c>
      <c r="C101">
        <v>82</v>
      </c>
      <c r="D101">
        <v>85</v>
      </c>
      <c r="E101">
        <v>87</v>
      </c>
      <c r="F101" s="1">
        <f t="shared" si="1"/>
        <v>84.6666666666667</v>
      </c>
      <c r="G101" s="1">
        <v>84.6960401497083</v>
      </c>
    </row>
    <row r="102" spans="1:7">
      <c r="A102">
        <v>101</v>
      </c>
      <c r="B102">
        <v>3</v>
      </c>
      <c r="C102">
        <v>80</v>
      </c>
      <c r="D102">
        <v>86</v>
      </c>
      <c r="E102">
        <v>88</v>
      </c>
      <c r="F102" s="1">
        <f t="shared" si="1"/>
        <v>84.6666666666667</v>
      </c>
      <c r="G102" s="1">
        <v>84.8816676243708</v>
      </c>
    </row>
    <row r="103" spans="1:7">
      <c r="A103">
        <v>102</v>
      </c>
      <c r="B103">
        <v>3</v>
      </c>
      <c r="C103">
        <v>92</v>
      </c>
      <c r="D103">
        <v>84</v>
      </c>
      <c r="E103">
        <v>79</v>
      </c>
      <c r="F103" s="1">
        <f t="shared" si="1"/>
        <v>85</v>
      </c>
      <c r="G103" s="1">
        <v>84.8956283799522</v>
      </c>
    </row>
    <row r="104" spans="1:7">
      <c r="A104">
        <v>103</v>
      </c>
      <c r="B104">
        <v>3</v>
      </c>
      <c r="C104">
        <v>85</v>
      </c>
      <c r="D104">
        <v>83</v>
      </c>
      <c r="E104">
        <v>89</v>
      </c>
      <c r="F104" s="1">
        <f t="shared" si="1"/>
        <v>85.6666666666667</v>
      </c>
      <c r="G104" s="1">
        <v>85.0741530420287</v>
      </c>
    </row>
    <row r="105" spans="1:7">
      <c r="A105">
        <v>104</v>
      </c>
      <c r="B105">
        <v>3</v>
      </c>
      <c r="C105">
        <v>82</v>
      </c>
      <c r="D105">
        <v>91</v>
      </c>
      <c r="E105">
        <v>85</v>
      </c>
      <c r="F105" s="1">
        <f t="shared" si="1"/>
        <v>86</v>
      </c>
      <c r="G105" s="1">
        <v>87.0256443988505</v>
      </c>
    </row>
    <row r="106" spans="1:7">
      <c r="A106">
        <v>105</v>
      </c>
      <c r="B106">
        <v>3</v>
      </c>
      <c r="C106">
        <v>85</v>
      </c>
      <c r="D106">
        <v>85</v>
      </c>
      <c r="E106">
        <v>89</v>
      </c>
      <c r="F106" s="1">
        <f t="shared" si="1"/>
        <v>86.3333333333333</v>
      </c>
      <c r="G106" s="1">
        <v>86.0208253500914</v>
      </c>
    </row>
    <row r="107" spans="1:7">
      <c r="A107">
        <v>106</v>
      </c>
      <c r="B107">
        <v>3</v>
      </c>
      <c r="C107">
        <v>85</v>
      </c>
      <c r="D107">
        <v>86</v>
      </c>
      <c r="E107">
        <v>90</v>
      </c>
      <c r="F107" s="1">
        <f t="shared" si="1"/>
        <v>87</v>
      </c>
      <c r="G107" s="1">
        <v>86.7493678416456</v>
      </c>
    </row>
    <row r="108" spans="1:7">
      <c r="A108">
        <v>107</v>
      </c>
      <c r="B108">
        <v>3</v>
      </c>
      <c r="C108">
        <v>82</v>
      </c>
      <c r="D108">
        <v>84</v>
      </c>
      <c r="E108">
        <v>95</v>
      </c>
      <c r="F108" s="1">
        <f t="shared" si="1"/>
        <v>87</v>
      </c>
      <c r="G108" s="1">
        <v>86.2643546958598</v>
      </c>
    </row>
    <row r="109" spans="1:7">
      <c r="A109">
        <v>108</v>
      </c>
      <c r="B109">
        <v>3</v>
      </c>
      <c r="C109">
        <v>85</v>
      </c>
      <c r="D109">
        <v>84</v>
      </c>
      <c r="E109">
        <v>93</v>
      </c>
      <c r="F109" s="1">
        <f t="shared" si="1"/>
        <v>87.3333333333333</v>
      </c>
      <c r="G109" s="1">
        <v>86.5683145461515</v>
      </c>
    </row>
    <row r="110" spans="1:7">
      <c r="A110">
        <v>109</v>
      </c>
      <c r="B110">
        <v>3</v>
      </c>
      <c r="C110">
        <v>81</v>
      </c>
      <c r="D110">
        <v>60</v>
      </c>
      <c r="E110">
        <v>83</v>
      </c>
      <c r="F110" s="1">
        <f t="shared" si="1"/>
        <v>74.6666666666667</v>
      </c>
      <c r="G110" s="1">
        <v>71.5703534403877</v>
      </c>
    </row>
    <row r="111" spans="1:7">
      <c r="A111">
        <v>110</v>
      </c>
      <c r="B111">
        <v>3</v>
      </c>
      <c r="C111">
        <v>69</v>
      </c>
      <c r="D111">
        <v>85</v>
      </c>
      <c r="E111">
        <v>83</v>
      </c>
      <c r="F111" s="1">
        <f t="shared" si="1"/>
        <v>79</v>
      </c>
      <c r="G111" s="1">
        <v>80.1462671898213</v>
      </c>
    </row>
    <row r="112" spans="1:7">
      <c r="A112">
        <v>111</v>
      </c>
      <c r="B112">
        <v>3</v>
      </c>
      <c r="C112">
        <v>71</v>
      </c>
      <c r="D112">
        <v>83</v>
      </c>
      <c r="E112">
        <v>87</v>
      </c>
      <c r="F112" s="1">
        <f t="shared" si="1"/>
        <v>80.3333333333333</v>
      </c>
      <c r="G112" s="1">
        <v>80.7633352487417</v>
      </c>
    </row>
    <row r="113" spans="1:7">
      <c r="A113">
        <v>112</v>
      </c>
      <c r="B113">
        <v>3</v>
      </c>
      <c r="C113">
        <v>84</v>
      </c>
      <c r="D113">
        <v>80</v>
      </c>
      <c r="E113">
        <v>79</v>
      </c>
      <c r="F113" s="1">
        <f t="shared" si="1"/>
        <v>81</v>
      </c>
      <c r="G113" s="1">
        <v>80.8306236962604</v>
      </c>
    </row>
    <row r="114" spans="1:7">
      <c r="A114">
        <v>113</v>
      </c>
      <c r="B114">
        <v>3</v>
      </c>
      <c r="C114">
        <v>84</v>
      </c>
      <c r="D114">
        <v>84</v>
      </c>
      <c r="E114">
        <v>81</v>
      </c>
      <c r="F114" s="1">
        <f t="shared" si="1"/>
        <v>83</v>
      </c>
      <c r="G114" s="1">
        <v>83.2343809874314</v>
      </c>
    </row>
    <row r="115" spans="1:7">
      <c r="A115">
        <v>114</v>
      </c>
      <c r="B115">
        <v>3</v>
      </c>
      <c r="C115">
        <v>80</v>
      </c>
      <c r="D115">
        <v>82</v>
      </c>
      <c r="E115">
        <v>87</v>
      </c>
      <c r="F115" s="1">
        <f t="shared" si="1"/>
        <v>83</v>
      </c>
      <c r="G115" s="1">
        <v>82.7331166707226</v>
      </c>
    </row>
    <row r="116" spans="1:7">
      <c r="A116">
        <v>115</v>
      </c>
      <c r="B116">
        <v>3</v>
      </c>
      <c r="C116">
        <v>87</v>
      </c>
      <c r="D116">
        <v>89</v>
      </c>
      <c r="E116">
        <v>78</v>
      </c>
      <c r="F116" s="1">
        <f t="shared" si="1"/>
        <v>84.6666666666667</v>
      </c>
      <c r="G116" s="1">
        <v>85.649815270357</v>
      </c>
    </row>
    <row r="117" spans="1:7">
      <c r="A117">
        <v>116</v>
      </c>
      <c r="B117">
        <v>3</v>
      </c>
      <c r="C117">
        <v>87</v>
      </c>
      <c r="D117">
        <v>85</v>
      </c>
      <c r="E117">
        <v>83</v>
      </c>
      <c r="F117" s="1">
        <f t="shared" si="1"/>
        <v>85</v>
      </c>
      <c r="G117" s="1">
        <v>85.0325023418459</v>
      </c>
    </row>
    <row r="118" spans="1:7">
      <c r="A118">
        <v>117</v>
      </c>
      <c r="B118">
        <v>3</v>
      </c>
      <c r="C118">
        <v>87</v>
      </c>
      <c r="D118">
        <v>80</v>
      </c>
      <c r="E118">
        <v>88</v>
      </c>
      <c r="F118" s="1">
        <f t="shared" si="1"/>
        <v>85</v>
      </c>
      <c r="G118" s="1">
        <v>83.9418532593035</v>
      </c>
    </row>
    <row r="119" spans="1:7">
      <c r="A119">
        <v>118</v>
      </c>
      <c r="B119">
        <v>3</v>
      </c>
      <c r="C119">
        <v>85</v>
      </c>
      <c r="D119">
        <v>85</v>
      </c>
      <c r="E119">
        <v>88</v>
      </c>
      <c r="F119" s="1">
        <f t="shared" si="1"/>
        <v>86</v>
      </c>
      <c r="G119" s="1">
        <v>85.7656190125685</v>
      </c>
    </row>
    <row r="120" spans="1:7">
      <c r="A120">
        <v>119</v>
      </c>
      <c r="B120">
        <v>3</v>
      </c>
      <c r="C120">
        <v>87</v>
      </c>
      <c r="D120">
        <v>83</v>
      </c>
      <c r="E120">
        <v>89</v>
      </c>
      <c r="F120" s="1">
        <f t="shared" si="1"/>
        <v>86.3333333333333</v>
      </c>
      <c r="G120" s="1">
        <v>85.6170680589204</v>
      </c>
    </row>
    <row r="121" spans="1:7">
      <c r="A121">
        <v>120</v>
      </c>
      <c r="B121">
        <v>3</v>
      </c>
      <c r="C121">
        <v>86</v>
      </c>
      <c r="D121">
        <v>89</v>
      </c>
      <c r="E121">
        <v>86</v>
      </c>
      <c r="F121" s="1">
        <f t="shared" si="1"/>
        <v>87</v>
      </c>
      <c r="G121" s="1">
        <v>87.420008462094</v>
      </c>
    </row>
    <row r="122" spans="1:7">
      <c r="A122">
        <v>121</v>
      </c>
      <c r="B122">
        <v>3</v>
      </c>
      <c r="C122">
        <v>92</v>
      </c>
      <c r="D122">
        <v>89</v>
      </c>
      <c r="E122">
        <v>83</v>
      </c>
      <c r="F122" s="1">
        <f t="shared" si="1"/>
        <v>88</v>
      </c>
      <c r="G122" s="1">
        <v>88.2831345002003</v>
      </c>
    </row>
    <row r="123" spans="1:7">
      <c r="A123">
        <v>122</v>
      </c>
      <c r="B123">
        <v>4</v>
      </c>
      <c r="C123">
        <v>70</v>
      </c>
      <c r="D123">
        <v>80</v>
      </c>
      <c r="E123">
        <v>74</v>
      </c>
      <c r="F123" s="1">
        <f t="shared" si="1"/>
        <v>74.6666666666667</v>
      </c>
      <c r="G123" s="1">
        <v>72.8181203939745</v>
      </c>
    </row>
    <row r="124" spans="1:7">
      <c r="A124">
        <v>123</v>
      </c>
      <c r="B124">
        <v>4</v>
      </c>
      <c r="C124">
        <v>80</v>
      </c>
      <c r="D124">
        <v>91</v>
      </c>
      <c r="E124">
        <v>80</v>
      </c>
      <c r="F124" s="1">
        <f t="shared" si="1"/>
        <v>83.6666666666667</v>
      </c>
      <c r="G124" s="1">
        <v>82.2347552381151</v>
      </c>
    </row>
    <row r="125" spans="1:7">
      <c r="A125">
        <v>124</v>
      </c>
      <c r="B125">
        <v>4</v>
      </c>
      <c r="C125">
        <v>71</v>
      </c>
      <c r="D125">
        <v>70</v>
      </c>
      <c r="E125">
        <v>72</v>
      </c>
      <c r="F125" s="1">
        <f t="shared" si="1"/>
        <v>71</v>
      </c>
      <c r="G125" s="1">
        <v>70.9934716136388</v>
      </c>
    </row>
    <row r="126" spans="1:7">
      <c r="A126">
        <v>125</v>
      </c>
      <c r="B126">
        <v>4</v>
      </c>
      <c r="C126">
        <v>92</v>
      </c>
      <c r="D126">
        <v>77</v>
      </c>
      <c r="E126">
        <v>80</v>
      </c>
      <c r="F126" s="1">
        <f t="shared" si="1"/>
        <v>83</v>
      </c>
      <c r="G126" s="1">
        <v>86.5930323245972</v>
      </c>
    </row>
    <row r="127" spans="1:7">
      <c r="A127">
        <v>126</v>
      </c>
      <c r="B127">
        <v>4</v>
      </c>
      <c r="C127">
        <v>68</v>
      </c>
      <c r="D127">
        <v>40</v>
      </c>
      <c r="E127">
        <v>73</v>
      </c>
      <c r="F127" s="1">
        <f t="shared" si="1"/>
        <v>60.3333333333333</v>
      </c>
      <c r="G127" s="1">
        <v>63.2946880248623</v>
      </c>
    </row>
    <row r="128" spans="1:7">
      <c r="A128">
        <v>127</v>
      </c>
      <c r="B128">
        <v>4</v>
      </c>
      <c r="C128">
        <v>71</v>
      </c>
      <c r="D128">
        <v>54</v>
      </c>
      <c r="E128">
        <v>60</v>
      </c>
      <c r="F128" s="1">
        <f t="shared" si="1"/>
        <v>61.6666666666667</v>
      </c>
      <c r="G128" s="1">
        <v>65.3833443711347</v>
      </c>
    </row>
    <row r="129" spans="1:7">
      <c r="A129">
        <v>128</v>
      </c>
      <c r="B129">
        <v>4</v>
      </c>
      <c r="C129">
        <v>60</v>
      </c>
      <c r="D129">
        <v>70</v>
      </c>
      <c r="E129">
        <v>56</v>
      </c>
      <c r="F129" s="1">
        <f t="shared" si="1"/>
        <v>62</v>
      </c>
      <c r="G129" s="1">
        <v>61.2450709480531</v>
      </c>
    </row>
    <row r="130" spans="1:7">
      <c r="A130">
        <v>129</v>
      </c>
      <c r="B130">
        <v>4</v>
      </c>
      <c r="C130">
        <v>65</v>
      </c>
      <c r="D130">
        <v>74</v>
      </c>
      <c r="E130">
        <v>74</v>
      </c>
      <c r="F130" s="1">
        <f t="shared" ref="F130:F193" si="2">AVERAGE(C130:E130)</f>
        <v>71</v>
      </c>
      <c r="G130" s="1">
        <v>68.598116730574</v>
      </c>
    </row>
    <row r="131" spans="1:7">
      <c r="A131">
        <v>130</v>
      </c>
      <c r="B131">
        <v>4</v>
      </c>
      <c r="C131">
        <v>78</v>
      </c>
      <c r="D131">
        <v>75</v>
      </c>
      <c r="E131">
        <v>70</v>
      </c>
      <c r="F131" s="1">
        <f t="shared" si="2"/>
        <v>74.3333333333333</v>
      </c>
      <c r="G131" s="1">
        <v>75.8174718527745</v>
      </c>
    </row>
    <row r="132" spans="1:7">
      <c r="A132">
        <v>131</v>
      </c>
      <c r="B132">
        <v>4</v>
      </c>
      <c r="C132">
        <v>74</v>
      </c>
      <c r="D132">
        <v>80</v>
      </c>
      <c r="E132">
        <v>70</v>
      </c>
      <c r="F132" s="1">
        <f t="shared" si="2"/>
        <v>74.6666666666667</v>
      </c>
      <c r="G132" s="1">
        <v>74.4324326796476</v>
      </c>
    </row>
    <row r="133" spans="1:7">
      <c r="A133">
        <v>132</v>
      </c>
      <c r="B133">
        <v>4</v>
      </c>
      <c r="C133">
        <v>80</v>
      </c>
      <c r="D133">
        <v>65</v>
      </c>
      <c r="E133">
        <v>80</v>
      </c>
      <c r="F133" s="1">
        <f t="shared" si="2"/>
        <v>75</v>
      </c>
      <c r="G133" s="1">
        <v>76.9526064934793</v>
      </c>
    </row>
    <row r="134" spans="1:7">
      <c r="A134">
        <v>133</v>
      </c>
      <c r="B134">
        <v>4</v>
      </c>
      <c r="C134">
        <v>82</v>
      </c>
      <c r="D134">
        <v>70</v>
      </c>
      <c r="E134">
        <v>75</v>
      </c>
      <c r="F134" s="1">
        <f t="shared" si="2"/>
        <v>75.6666666666667</v>
      </c>
      <c r="G134" s="1">
        <v>78.1856669296022</v>
      </c>
    </row>
    <row r="135" spans="1:7">
      <c r="A135">
        <v>134</v>
      </c>
      <c r="B135">
        <v>4</v>
      </c>
      <c r="C135">
        <v>70</v>
      </c>
      <c r="D135">
        <v>80</v>
      </c>
      <c r="E135">
        <v>78</v>
      </c>
      <c r="F135" s="1">
        <f t="shared" si="2"/>
        <v>76</v>
      </c>
      <c r="G135" s="1">
        <v>73.6046451169352</v>
      </c>
    </row>
    <row r="136" spans="1:7">
      <c r="A136">
        <v>135</v>
      </c>
      <c r="B136">
        <v>4</v>
      </c>
      <c r="C136">
        <v>82</v>
      </c>
      <c r="D136">
        <v>75</v>
      </c>
      <c r="E136">
        <v>75</v>
      </c>
      <c r="F136" s="1">
        <f t="shared" si="2"/>
        <v>77.3333333333333</v>
      </c>
      <c r="G136" s="1">
        <v>79.2014647651091</v>
      </c>
    </row>
    <row r="137" spans="1:7">
      <c r="A137">
        <v>136</v>
      </c>
      <c r="B137">
        <v>4</v>
      </c>
      <c r="C137">
        <v>74</v>
      </c>
      <c r="D137">
        <v>85</v>
      </c>
      <c r="E137">
        <v>77</v>
      </c>
      <c r="F137" s="1">
        <f t="shared" si="2"/>
        <v>78.6666666666667</v>
      </c>
      <c r="G137" s="1">
        <v>76.8246487803357</v>
      </c>
    </row>
    <row r="138" spans="1:7">
      <c r="A138">
        <v>137</v>
      </c>
      <c r="B138">
        <v>4</v>
      </c>
      <c r="C138">
        <v>89</v>
      </c>
      <c r="D138">
        <v>76</v>
      </c>
      <c r="E138">
        <v>75</v>
      </c>
      <c r="F138" s="1">
        <f t="shared" si="2"/>
        <v>80</v>
      </c>
      <c r="G138" s="1">
        <v>83.6060890973196</v>
      </c>
    </row>
    <row r="139" spans="1:7">
      <c r="A139">
        <v>138</v>
      </c>
      <c r="B139">
        <v>4</v>
      </c>
      <c r="C139">
        <v>89</v>
      </c>
      <c r="D139">
        <v>80</v>
      </c>
      <c r="E139">
        <v>72</v>
      </c>
      <c r="F139" s="1">
        <f t="shared" si="2"/>
        <v>80.3333333333333</v>
      </c>
      <c r="G139" s="1">
        <v>83.8288338235046</v>
      </c>
    </row>
    <row r="140" spans="1:7">
      <c r="A140">
        <v>139</v>
      </c>
      <c r="B140">
        <v>4</v>
      </c>
      <c r="C140">
        <v>76</v>
      </c>
      <c r="D140">
        <v>83</v>
      </c>
      <c r="E140">
        <v>83</v>
      </c>
      <c r="F140" s="1">
        <f t="shared" si="2"/>
        <v>80.6666666666667</v>
      </c>
      <c r="G140" s="1">
        <v>78.7985352348909</v>
      </c>
    </row>
    <row r="141" spans="1:7">
      <c r="A141">
        <v>140</v>
      </c>
      <c r="B141">
        <v>4</v>
      </c>
      <c r="C141">
        <v>79</v>
      </c>
      <c r="D141">
        <v>78</v>
      </c>
      <c r="E141">
        <v>85</v>
      </c>
      <c r="F141" s="1">
        <f t="shared" si="2"/>
        <v>80.6666666666667</v>
      </c>
      <c r="G141" s="1">
        <v>79.9766275173397</v>
      </c>
    </row>
    <row r="142" spans="1:7">
      <c r="A142">
        <v>141</v>
      </c>
      <c r="B142">
        <v>4</v>
      </c>
      <c r="C142">
        <v>83</v>
      </c>
      <c r="D142">
        <v>84</v>
      </c>
      <c r="E142">
        <v>76</v>
      </c>
      <c r="F142" s="1">
        <f t="shared" si="2"/>
        <v>81</v>
      </c>
      <c r="G142" s="1">
        <v>81.8267413019202</v>
      </c>
    </row>
    <row r="143" spans="1:7">
      <c r="A143">
        <v>142</v>
      </c>
      <c r="B143">
        <v>4</v>
      </c>
      <c r="C143">
        <v>84</v>
      </c>
      <c r="D143">
        <v>80</v>
      </c>
      <c r="E143">
        <v>80</v>
      </c>
      <c r="F143" s="1">
        <f t="shared" si="2"/>
        <v>81.3333333333333</v>
      </c>
      <c r="G143" s="1">
        <v>82.4008370086338</v>
      </c>
    </row>
    <row r="144" spans="1:7">
      <c r="A144">
        <v>143</v>
      </c>
      <c r="B144">
        <v>4</v>
      </c>
      <c r="C144">
        <v>90</v>
      </c>
      <c r="D144">
        <v>82</v>
      </c>
      <c r="E144">
        <v>74</v>
      </c>
      <c r="F144" s="1">
        <f t="shared" si="2"/>
        <v>82</v>
      </c>
      <c r="G144" s="1">
        <v>85.2286245713462</v>
      </c>
    </row>
    <row r="145" spans="1:7">
      <c r="A145">
        <v>144</v>
      </c>
      <c r="B145">
        <v>4</v>
      </c>
      <c r="C145">
        <v>82</v>
      </c>
      <c r="D145">
        <v>90</v>
      </c>
      <c r="E145">
        <v>75</v>
      </c>
      <c r="F145" s="1">
        <f t="shared" si="2"/>
        <v>82.3333333333333</v>
      </c>
      <c r="G145" s="1">
        <v>82.2488582716298</v>
      </c>
    </row>
    <row r="146" spans="1:7">
      <c r="A146">
        <v>145</v>
      </c>
      <c r="B146">
        <v>4</v>
      </c>
      <c r="C146">
        <v>86</v>
      </c>
      <c r="D146">
        <v>79</v>
      </c>
      <c r="E146">
        <v>84</v>
      </c>
      <c r="F146" s="1">
        <f t="shared" si="2"/>
        <v>83</v>
      </c>
      <c r="G146" s="1">
        <v>84.18462066881</v>
      </c>
    </row>
    <row r="147" spans="1:7">
      <c r="A147">
        <v>146</v>
      </c>
      <c r="B147">
        <v>4</v>
      </c>
      <c r="C147">
        <v>78</v>
      </c>
      <c r="D147">
        <v>90</v>
      </c>
      <c r="E147">
        <v>82</v>
      </c>
      <c r="F147" s="1">
        <f t="shared" si="2"/>
        <v>83.3333333333333</v>
      </c>
      <c r="G147" s="1">
        <v>81.2244395281772</v>
      </c>
    </row>
    <row r="148" spans="1:7">
      <c r="A148">
        <v>147</v>
      </c>
      <c r="B148">
        <v>4</v>
      </c>
      <c r="C148">
        <v>84</v>
      </c>
      <c r="D148">
        <v>84</v>
      </c>
      <c r="E148">
        <v>84</v>
      </c>
      <c r="F148" s="1">
        <f t="shared" si="2"/>
        <v>84</v>
      </c>
      <c r="G148" s="1">
        <v>84</v>
      </c>
    </row>
    <row r="149" spans="1:7">
      <c r="A149">
        <v>148</v>
      </c>
      <c r="B149">
        <v>4</v>
      </c>
      <c r="C149">
        <v>89</v>
      </c>
      <c r="D149">
        <v>84</v>
      </c>
      <c r="E149">
        <v>82</v>
      </c>
      <c r="F149" s="1">
        <f t="shared" si="2"/>
        <v>85</v>
      </c>
      <c r="G149" s="1">
        <v>86.6077838993119</v>
      </c>
    </row>
    <row r="150" spans="1:7">
      <c r="A150">
        <v>149</v>
      </c>
      <c r="B150">
        <v>4</v>
      </c>
      <c r="C150">
        <v>88</v>
      </c>
      <c r="D150">
        <v>80</v>
      </c>
      <c r="E150">
        <v>87</v>
      </c>
      <c r="F150" s="1">
        <f t="shared" si="2"/>
        <v>85</v>
      </c>
      <c r="G150" s="1">
        <v>86.1780922824488</v>
      </c>
    </row>
    <row r="151" spans="1:7">
      <c r="A151">
        <v>150</v>
      </c>
      <c r="B151">
        <v>4</v>
      </c>
      <c r="C151">
        <v>80</v>
      </c>
      <c r="D151">
        <v>88</v>
      </c>
      <c r="E151">
        <v>87</v>
      </c>
      <c r="F151" s="1">
        <f t="shared" si="2"/>
        <v>85</v>
      </c>
      <c r="G151" s="1">
        <v>83.0016948019922</v>
      </c>
    </row>
    <row r="152" spans="1:7">
      <c r="A152">
        <v>151</v>
      </c>
      <c r="B152">
        <v>4</v>
      </c>
      <c r="C152">
        <v>84</v>
      </c>
      <c r="D152">
        <v>83</v>
      </c>
      <c r="E152">
        <v>91</v>
      </c>
      <c r="F152" s="1">
        <f t="shared" si="2"/>
        <v>86</v>
      </c>
      <c r="G152" s="1">
        <v>85.1732586980798</v>
      </c>
    </row>
    <row r="153" spans="1:7">
      <c r="A153">
        <v>152</v>
      </c>
      <c r="B153">
        <v>4</v>
      </c>
      <c r="C153">
        <v>79</v>
      </c>
      <c r="D153">
        <v>86</v>
      </c>
      <c r="E153">
        <v>93</v>
      </c>
      <c r="F153" s="1">
        <f t="shared" si="2"/>
        <v>86</v>
      </c>
      <c r="G153" s="1">
        <v>83.1749535000721</v>
      </c>
    </row>
    <row r="154" spans="1:7">
      <c r="A154">
        <v>153</v>
      </c>
      <c r="B154">
        <v>4</v>
      </c>
      <c r="C154">
        <v>91</v>
      </c>
      <c r="D154">
        <v>90</v>
      </c>
      <c r="E154">
        <v>78</v>
      </c>
      <c r="F154" s="1">
        <f t="shared" si="2"/>
        <v>86.3333333333333</v>
      </c>
      <c r="G154" s="1">
        <v>88.2406350832763</v>
      </c>
    </row>
    <row r="155" spans="1:7">
      <c r="A155">
        <v>154</v>
      </c>
      <c r="B155">
        <v>4</v>
      </c>
      <c r="C155">
        <v>91</v>
      </c>
      <c r="D155">
        <v>81</v>
      </c>
      <c r="E155">
        <v>87</v>
      </c>
      <c r="F155" s="1">
        <f t="shared" si="2"/>
        <v>86.3333333333333</v>
      </c>
      <c r="G155" s="1">
        <v>88.1818796060255</v>
      </c>
    </row>
    <row r="156" spans="1:7">
      <c r="A156">
        <v>155</v>
      </c>
      <c r="B156">
        <v>4</v>
      </c>
      <c r="C156">
        <v>82</v>
      </c>
      <c r="D156">
        <v>89</v>
      </c>
      <c r="E156">
        <v>89</v>
      </c>
      <c r="F156" s="1">
        <f t="shared" si="2"/>
        <v>86.6666666666667</v>
      </c>
      <c r="G156" s="1">
        <v>84.7985352348909</v>
      </c>
    </row>
    <row r="157" spans="1:7">
      <c r="A157">
        <v>156</v>
      </c>
      <c r="B157">
        <v>4</v>
      </c>
      <c r="C157">
        <v>85</v>
      </c>
      <c r="D157">
        <v>90</v>
      </c>
      <c r="E157">
        <v>86</v>
      </c>
      <c r="F157" s="1">
        <f t="shared" si="2"/>
        <v>87</v>
      </c>
      <c r="G157" s="1">
        <v>86.2124290162471</v>
      </c>
    </row>
    <row r="158" spans="1:7">
      <c r="A158">
        <v>157</v>
      </c>
      <c r="B158">
        <v>4</v>
      </c>
      <c r="C158">
        <v>88</v>
      </c>
      <c r="D158">
        <v>86</v>
      </c>
      <c r="E158">
        <v>88</v>
      </c>
      <c r="F158" s="1">
        <f t="shared" si="2"/>
        <v>87.3333333333333</v>
      </c>
      <c r="G158" s="1">
        <v>87.5936808657972</v>
      </c>
    </row>
    <row r="159" spans="1:7">
      <c r="A159">
        <v>158</v>
      </c>
      <c r="B159">
        <v>4</v>
      </c>
      <c r="C159">
        <v>93</v>
      </c>
      <c r="D159">
        <v>86</v>
      </c>
      <c r="E159">
        <v>90</v>
      </c>
      <c r="F159" s="1">
        <f t="shared" si="2"/>
        <v>89.6666666666667</v>
      </c>
      <c r="G159" s="1">
        <v>90.9879894880698</v>
      </c>
    </row>
    <row r="160" spans="1:7">
      <c r="A160">
        <v>159</v>
      </c>
      <c r="B160">
        <v>4</v>
      </c>
      <c r="C160">
        <v>77</v>
      </c>
      <c r="D160">
        <v>76</v>
      </c>
      <c r="E160">
        <v>76</v>
      </c>
      <c r="F160" s="1">
        <f t="shared" si="2"/>
        <v>76.3333333333333</v>
      </c>
      <c r="G160" s="1">
        <v>76.6002092521585</v>
      </c>
    </row>
    <row r="161" spans="1:7">
      <c r="A161">
        <v>160</v>
      </c>
      <c r="B161">
        <v>4</v>
      </c>
      <c r="C161">
        <v>81</v>
      </c>
      <c r="D161">
        <v>82</v>
      </c>
      <c r="E161">
        <v>80</v>
      </c>
      <c r="F161" s="1">
        <f t="shared" si="2"/>
        <v>81</v>
      </c>
      <c r="G161" s="1">
        <v>81.0065283863612</v>
      </c>
    </row>
    <row r="162" spans="1:7">
      <c r="A162">
        <v>161</v>
      </c>
      <c r="B162">
        <v>4</v>
      </c>
      <c r="C162">
        <v>80</v>
      </c>
      <c r="D162">
        <v>81</v>
      </c>
      <c r="E162">
        <v>84</v>
      </c>
      <c r="F162" s="1">
        <f t="shared" si="2"/>
        <v>81.6666666666667</v>
      </c>
      <c r="G162" s="1">
        <v>80.9896842900621</v>
      </c>
    </row>
    <row r="163" spans="1:7">
      <c r="A163">
        <v>162</v>
      </c>
      <c r="B163">
        <v>4</v>
      </c>
      <c r="C163">
        <v>81</v>
      </c>
      <c r="D163">
        <v>79</v>
      </c>
      <c r="E163">
        <v>87</v>
      </c>
      <c r="F163" s="1">
        <f t="shared" si="2"/>
        <v>82.3333333333333</v>
      </c>
      <c r="G163" s="1">
        <v>81.7734679502383</v>
      </c>
    </row>
    <row r="164" spans="1:7">
      <c r="A164">
        <v>163</v>
      </c>
      <c r="B164">
        <v>4</v>
      </c>
      <c r="C164">
        <v>91</v>
      </c>
      <c r="D164">
        <v>80</v>
      </c>
      <c r="E164">
        <v>92</v>
      </c>
      <c r="F164" s="1">
        <f t="shared" si="2"/>
        <v>87.6666666666667</v>
      </c>
      <c r="G164" s="1">
        <v>88.961875942625</v>
      </c>
    </row>
    <row r="165" spans="1:7">
      <c r="A165">
        <v>164</v>
      </c>
      <c r="B165">
        <v>4</v>
      </c>
      <c r="C165">
        <v>88</v>
      </c>
      <c r="D165">
        <v>70</v>
      </c>
      <c r="E165">
        <v>81</v>
      </c>
      <c r="F165" s="1">
        <f t="shared" si="2"/>
        <v>79.6666666666667</v>
      </c>
      <c r="G165" s="1">
        <v>82.966709526994</v>
      </c>
    </row>
    <row r="166" spans="1:7">
      <c r="A166">
        <v>165</v>
      </c>
      <c r="B166">
        <v>4</v>
      </c>
      <c r="C166">
        <v>73</v>
      </c>
      <c r="D166">
        <v>71</v>
      </c>
      <c r="E166">
        <v>73</v>
      </c>
      <c r="F166" s="1">
        <f t="shared" si="2"/>
        <v>72.3333333333333</v>
      </c>
      <c r="G166" s="1">
        <v>72.5936808657972</v>
      </c>
    </row>
    <row r="167" spans="1:7">
      <c r="A167">
        <v>166</v>
      </c>
      <c r="B167">
        <v>4</v>
      </c>
      <c r="C167">
        <v>73</v>
      </c>
      <c r="D167">
        <v>80</v>
      </c>
      <c r="E167">
        <v>65</v>
      </c>
      <c r="F167" s="1">
        <f t="shared" si="2"/>
        <v>72.6666666666667</v>
      </c>
      <c r="G167" s="1">
        <v>72.8490675237882</v>
      </c>
    </row>
    <row r="168" spans="1:7">
      <c r="A168">
        <v>167</v>
      </c>
      <c r="B168">
        <v>4</v>
      </c>
      <c r="C168">
        <v>74</v>
      </c>
      <c r="D168">
        <v>80</v>
      </c>
      <c r="E168">
        <v>83</v>
      </c>
      <c r="F168" s="1">
        <f t="shared" si="2"/>
        <v>79</v>
      </c>
      <c r="G168" s="1">
        <v>76.9886380292698</v>
      </c>
    </row>
    <row r="169" spans="1:7">
      <c r="A169">
        <v>168</v>
      </c>
      <c r="B169">
        <v>4</v>
      </c>
      <c r="C169">
        <v>84</v>
      </c>
      <c r="D169">
        <v>82</v>
      </c>
      <c r="E169">
        <v>78</v>
      </c>
      <c r="F169" s="1">
        <f t="shared" si="2"/>
        <v>81.3333333333333</v>
      </c>
      <c r="G169" s="1">
        <v>82.4138937813562</v>
      </c>
    </row>
    <row r="170" spans="1:7">
      <c r="A170">
        <v>169</v>
      </c>
      <c r="B170">
        <v>4</v>
      </c>
      <c r="C170">
        <v>71</v>
      </c>
      <c r="D170">
        <v>76</v>
      </c>
      <c r="E170">
        <v>86</v>
      </c>
      <c r="F170" s="1">
        <f t="shared" si="2"/>
        <v>77.6666666666667</v>
      </c>
      <c r="G170" s="1">
        <v>74.9652655466095</v>
      </c>
    </row>
    <row r="171" spans="1:7">
      <c r="A171">
        <v>170</v>
      </c>
      <c r="B171">
        <v>4</v>
      </c>
      <c r="C171">
        <v>76</v>
      </c>
      <c r="D171">
        <v>78</v>
      </c>
      <c r="E171">
        <v>86</v>
      </c>
      <c r="F171" s="1">
        <f t="shared" si="2"/>
        <v>80</v>
      </c>
      <c r="G171" s="1">
        <v>78.3726309416045</v>
      </c>
    </row>
    <row r="172" spans="1:7">
      <c r="A172">
        <v>171</v>
      </c>
      <c r="B172">
        <v>4</v>
      </c>
      <c r="C172">
        <v>71</v>
      </c>
      <c r="D172">
        <v>76</v>
      </c>
      <c r="E172">
        <v>70</v>
      </c>
      <c r="F172" s="1">
        <f t="shared" si="2"/>
        <v>72.3333333333333</v>
      </c>
      <c r="G172" s="1">
        <v>71.8191666547667</v>
      </c>
    </row>
    <row r="173" spans="1:7">
      <c r="A173">
        <v>172</v>
      </c>
      <c r="B173">
        <v>4</v>
      </c>
      <c r="C173">
        <v>74</v>
      </c>
      <c r="D173">
        <v>75</v>
      </c>
      <c r="E173">
        <v>74</v>
      </c>
      <c r="F173" s="1">
        <f t="shared" si="2"/>
        <v>74.3333333333333</v>
      </c>
      <c r="G173" s="1">
        <v>74.2031595671014</v>
      </c>
    </row>
    <row r="174" spans="1:7">
      <c r="A174">
        <v>173</v>
      </c>
      <c r="B174">
        <v>4</v>
      </c>
      <c r="C174">
        <v>73</v>
      </c>
      <c r="D174">
        <v>77</v>
      </c>
      <c r="E174">
        <v>75</v>
      </c>
      <c r="F174" s="1">
        <f t="shared" si="2"/>
        <v>75</v>
      </c>
      <c r="G174" s="1">
        <v>74.2059006298858</v>
      </c>
    </row>
    <row r="175" spans="1:7">
      <c r="A175">
        <v>174</v>
      </c>
      <c r="B175">
        <v>4</v>
      </c>
      <c r="C175">
        <v>74</v>
      </c>
      <c r="D175">
        <v>75</v>
      </c>
      <c r="E175">
        <v>79</v>
      </c>
      <c r="F175" s="1">
        <f t="shared" si="2"/>
        <v>76</v>
      </c>
      <c r="G175" s="1">
        <v>75.1863154708022</v>
      </c>
    </row>
    <row r="176" spans="1:7">
      <c r="A176">
        <v>175</v>
      </c>
      <c r="B176">
        <v>4</v>
      </c>
      <c r="C176">
        <v>79</v>
      </c>
      <c r="D176">
        <v>80</v>
      </c>
      <c r="E176">
        <v>82</v>
      </c>
      <c r="F176" s="1">
        <f t="shared" si="2"/>
        <v>80.3333333333333</v>
      </c>
      <c r="G176" s="1">
        <v>79.7930531093219</v>
      </c>
    </row>
    <row r="177" spans="1:7">
      <c r="A177">
        <v>176</v>
      </c>
      <c r="B177">
        <v>4</v>
      </c>
      <c r="C177">
        <v>77</v>
      </c>
      <c r="D177">
        <v>80</v>
      </c>
      <c r="E177">
        <v>85</v>
      </c>
      <c r="F177" s="1">
        <f t="shared" si="2"/>
        <v>80.6666666666667</v>
      </c>
      <c r="G177" s="1">
        <v>79.1825281472255</v>
      </c>
    </row>
    <row r="178" spans="1:7">
      <c r="A178">
        <v>177</v>
      </c>
      <c r="B178">
        <v>4</v>
      </c>
      <c r="C178">
        <v>79</v>
      </c>
      <c r="D178">
        <v>82</v>
      </c>
      <c r="E178">
        <v>87</v>
      </c>
      <c r="F178" s="1">
        <f t="shared" si="2"/>
        <v>82.6666666666667</v>
      </c>
      <c r="G178" s="1">
        <v>81.1825281472255</v>
      </c>
    </row>
    <row r="179" spans="1:7">
      <c r="A179">
        <v>178</v>
      </c>
      <c r="B179">
        <v>4</v>
      </c>
      <c r="C179">
        <v>96</v>
      </c>
      <c r="D179">
        <v>78</v>
      </c>
      <c r="E179">
        <v>75</v>
      </c>
      <c r="F179" s="1">
        <f t="shared" si="2"/>
        <v>83</v>
      </c>
      <c r="G179" s="1">
        <v>88.2138729966315</v>
      </c>
    </row>
    <row r="180" spans="1:7">
      <c r="A180">
        <v>179</v>
      </c>
      <c r="B180">
        <v>4</v>
      </c>
      <c r="C180">
        <v>91</v>
      </c>
      <c r="D180">
        <v>82</v>
      </c>
      <c r="E180">
        <v>95</v>
      </c>
      <c r="F180" s="1">
        <f t="shared" si="2"/>
        <v>89.3333333333333</v>
      </c>
      <c r="G180" s="1">
        <v>89.9580886190483</v>
      </c>
    </row>
    <row r="181" spans="1:7">
      <c r="A181">
        <v>180</v>
      </c>
      <c r="B181">
        <v>4</v>
      </c>
      <c r="C181">
        <v>94</v>
      </c>
      <c r="D181">
        <v>78</v>
      </c>
      <c r="E181">
        <v>76</v>
      </c>
      <c r="F181" s="1">
        <f t="shared" si="2"/>
        <v>82.6666666666667</v>
      </c>
      <c r="G181" s="1">
        <v>87.2100856730548</v>
      </c>
    </row>
    <row r="182" spans="1:7">
      <c r="A182">
        <v>181</v>
      </c>
      <c r="B182">
        <v>4</v>
      </c>
      <c r="C182">
        <v>61</v>
      </c>
      <c r="D182">
        <v>75</v>
      </c>
      <c r="E182">
        <v>74</v>
      </c>
      <c r="F182" s="1">
        <f t="shared" si="2"/>
        <v>70</v>
      </c>
      <c r="G182" s="1">
        <v>66.4004392890415</v>
      </c>
    </row>
    <row r="183" spans="1:7">
      <c r="A183">
        <v>182</v>
      </c>
      <c r="B183">
        <v>4</v>
      </c>
      <c r="C183">
        <v>62</v>
      </c>
      <c r="D183">
        <v>73</v>
      </c>
      <c r="E183">
        <v>82</v>
      </c>
      <c r="F183" s="1">
        <f t="shared" si="2"/>
        <v>72.3333333333333</v>
      </c>
      <c r="G183" s="1">
        <v>68.1673788529186</v>
      </c>
    </row>
    <row r="184" spans="1:7">
      <c r="A184">
        <v>183</v>
      </c>
      <c r="B184">
        <v>4</v>
      </c>
      <c r="C184">
        <v>82</v>
      </c>
      <c r="D184">
        <v>73</v>
      </c>
      <c r="E184">
        <v>75</v>
      </c>
      <c r="F184" s="1">
        <f t="shared" si="2"/>
        <v>76.6666666666667</v>
      </c>
      <c r="G184" s="1">
        <v>78.7951456309064</v>
      </c>
    </row>
    <row r="185" spans="1:7">
      <c r="A185">
        <v>184</v>
      </c>
      <c r="B185">
        <v>4</v>
      </c>
      <c r="C185">
        <v>88</v>
      </c>
      <c r="D185">
        <v>74</v>
      </c>
      <c r="E185">
        <v>73</v>
      </c>
      <c r="F185" s="1">
        <f t="shared" si="2"/>
        <v>78.3333333333333</v>
      </c>
      <c r="G185" s="1">
        <v>82.2062983494781</v>
      </c>
    </row>
    <row r="186" spans="1:7">
      <c r="A186">
        <v>185</v>
      </c>
      <c r="B186">
        <v>4</v>
      </c>
      <c r="C186">
        <v>81</v>
      </c>
      <c r="D186">
        <v>72</v>
      </c>
      <c r="E186">
        <v>70</v>
      </c>
      <c r="F186" s="1">
        <f t="shared" si="2"/>
        <v>74.3333333333333</v>
      </c>
      <c r="G186" s="1">
        <v>77.0086209079457</v>
      </c>
    </row>
    <row r="187" spans="1:7">
      <c r="A187">
        <v>186</v>
      </c>
      <c r="B187">
        <v>4</v>
      </c>
      <c r="C187">
        <v>87</v>
      </c>
      <c r="D187">
        <v>78</v>
      </c>
      <c r="E187">
        <v>71</v>
      </c>
      <c r="F187" s="1">
        <f t="shared" si="2"/>
        <v>78.6666666666667</v>
      </c>
      <c r="G187" s="1">
        <v>82.0254650042448</v>
      </c>
    </row>
    <row r="188" spans="1:7">
      <c r="A188">
        <v>187</v>
      </c>
      <c r="B188">
        <v>4</v>
      </c>
      <c r="C188">
        <v>73</v>
      </c>
      <c r="D188">
        <v>88</v>
      </c>
      <c r="E188">
        <v>76</v>
      </c>
      <c r="F188" s="1">
        <f t="shared" si="2"/>
        <v>79</v>
      </c>
      <c r="G188" s="1">
        <v>76.6372870487412</v>
      </c>
    </row>
    <row r="189" spans="1:7">
      <c r="A189">
        <v>188</v>
      </c>
      <c r="B189">
        <v>4</v>
      </c>
      <c r="C189">
        <v>82</v>
      </c>
      <c r="D189">
        <v>81</v>
      </c>
      <c r="E189">
        <v>81</v>
      </c>
      <c r="F189" s="1">
        <f t="shared" si="2"/>
        <v>81.3333333333333</v>
      </c>
      <c r="G189" s="1">
        <v>81.6002092521585</v>
      </c>
    </row>
    <row r="190" spans="1:7">
      <c r="A190">
        <v>189</v>
      </c>
      <c r="B190">
        <v>4</v>
      </c>
      <c r="C190">
        <v>72</v>
      </c>
      <c r="D190">
        <v>70</v>
      </c>
      <c r="E190">
        <v>70</v>
      </c>
      <c r="F190" s="1">
        <f t="shared" si="2"/>
        <v>70.6666666666667</v>
      </c>
      <c r="G190" s="1">
        <v>71.2004185043169</v>
      </c>
    </row>
    <row r="191" spans="1:7">
      <c r="A191">
        <v>190</v>
      </c>
      <c r="B191">
        <v>4</v>
      </c>
      <c r="C191">
        <v>77</v>
      </c>
      <c r="D191">
        <v>74</v>
      </c>
      <c r="E191">
        <v>74</v>
      </c>
      <c r="F191" s="1">
        <f t="shared" si="2"/>
        <v>75</v>
      </c>
      <c r="G191" s="1">
        <v>75.8006277564753</v>
      </c>
    </row>
    <row r="192" spans="1:7">
      <c r="A192">
        <v>191</v>
      </c>
      <c r="B192">
        <v>4</v>
      </c>
      <c r="C192">
        <v>78</v>
      </c>
      <c r="D192">
        <v>75</v>
      </c>
      <c r="E192">
        <v>75</v>
      </c>
      <c r="F192" s="1">
        <f t="shared" si="2"/>
        <v>76</v>
      </c>
      <c r="G192" s="1">
        <v>76.8006277564753</v>
      </c>
    </row>
    <row r="193" spans="1:7">
      <c r="A193">
        <v>192</v>
      </c>
      <c r="B193">
        <v>4</v>
      </c>
      <c r="C193">
        <v>70</v>
      </c>
      <c r="D193">
        <v>69</v>
      </c>
      <c r="E193">
        <v>74</v>
      </c>
      <c r="F193" s="1">
        <f t="shared" si="2"/>
        <v>71</v>
      </c>
      <c r="G193" s="1">
        <v>70.5833651558593</v>
      </c>
    </row>
    <row r="194" spans="1:7">
      <c r="A194">
        <v>193</v>
      </c>
      <c r="B194">
        <v>4</v>
      </c>
      <c r="C194">
        <v>84</v>
      </c>
      <c r="D194">
        <v>75</v>
      </c>
      <c r="E194">
        <v>82</v>
      </c>
      <c r="F194" s="1">
        <f t="shared" ref="F194:F257" si="3">AVERAGE(C194:E194)</f>
        <v>80.3333333333333</v>
      </c>
      <c r="G194" s="1">
        <v>81.7783015346073</v>
      </c>
    </row>
    <row r="195" spans="1:7">
      <c r="A195">
        <v>194</v>
      </c>
      <c r="B195">
        <v>5</v>
      </c>
      <c r="C195">
        <v>82</v>
      </c>
      <c r="D195">
        <v>68</v>
      </c>
      <c r="E195">
        <v>61</v>
      </c>
      <c r="F195" s="1">
        <f t="shared" si="3"/>
        <v>70.3333333333333</v>
      </c>
      <c r="G195" s="1">
        <v>70.6964419989262</v>
      </c>
    </row>
    <row r="196" spans="1:7">
      <c r="A196">
        <v>195</v>
      </c>
      <c r="B196">
        <v>5</v>
      </c>
      <c r="C196">
        <v>70</v>
      </c>
      <c r="D196">
        <v>70</v>
      </c>
      <c r="E196">
        <v>78</v>
      </c>
      <c r="F196" s="1">
        <f t="shared" si="3"/>
        <v>72.6666666666667</v>
      </c>
      <c r="G196" s="1">
        <v>72.261298432499</v>
      </c>
    </row>
    <row r="197" spans="1:7">
      <c r="A197">
        <v>196</v>
      </c>
      <c r="B197">
        <v>5</v>
      </c>
      <c r="C197">
        <v>72</v>
      </c>
      <c r="D197">
        <v>73</v>
      </c>
      <c r="E197">
        <v>74</v>
      </c>
      <c r="F197" s="1">
        <f t="shared" si="3"/>
        <v>73</v>
      </c>
      <c r="G197" s="1">
        <v>72.9487281521079</v>
      </c>
    </row>
    <row r="198" spans="1:7">
      <c r="A198">
        <v>197</v>
      </c>
      <c r="B198">
        <v>5</v>
      </c>
      <c r="C198">
        <v>81</v>
      </c>
      <c r="D198">
        <v>80</v>
      </c>
      <c r="E198">
        <v>63</v>
      </c>
      <c r="F198" s="1">
        <f t="shared" si="3"/>
        <v>74.6666666666667</v>
      </c>
      <c r="G198" s="1">
        <v>75.5286749828942</v>
      </c>
    </row>
    <row r="199" spans="1:7">
      <c r="A199">
        <v>198</v>
      </c>
      <c r="B199">
        <v>5</v>
      </c>
      <c r="C199">
        <v>65</v>
      </c>
      <c r="D199">
        <v>77</v>
      </c>
      <c r="E199">
        <v>82</v>
      </c>
      <c r="F199" s="1">
        <f t="shared" si="3"/>
        <v>74.6666666666667</v>
      </c>
      <c r="G199" s="1">
        <v>74.406101696858</v>
      </c>
    </row>
    <row r="200" spans="1:7">
      <c r="A200">
        <v>199</v>
      </c>
      <c r="B200">
        <v>5</v>
      </c>
      <c r="C200">
        <v>70</v>
      </c>
      <c r="D200">
        <v>72</v>
      </c>
      <c r="E200">
        <v>83</v>
      </c>
      <c r="F200" s="1">
        <f t="shared" si="3"/>
        <v>75</v>
      </c>
      <c r="G200" s="1">
        <v>74.4414170407771</v>
      </c>
    </row>
    <row r="201" spans="1:7">
      <c r="A201">
        <v>200</v>
      </c>
      <c r="B201">
        <v>5</v>
      </c>
      <c r="C201">
        <v>75</v>
      </c>
      <c r="D201">
        <v>79</v>
      </c>
      <c r="E201">
        <v>72</v>
      </c>
      <c r="F201" s="1">
        <f t="shared" si="3"/>
        <v>75.3333333333333</v>
      </c>
      <c r="G201" s="1">
        <v>75.6856272637454</v>
      </c>
    </row>
    <row r="202" spans="1:7">
      <c r="A202">
        <v>201</v>
      </c>
      <c r="B202">
        <v>5</v>
      </c>
      <c r="C202">
        <v>79</v>
      </c>
      <c r="D202">
        <v>78</v>
      </c>
      <c r="E202">
        <v>71</v>
      </c>
      <c r="F202" s="1">
        <f t="shared" si="3"/>
        <v>76</v>
      </c>
      <c r="G202" s="1">
        <v>76.3552980235179</v>
      </c>
    </row>
    <row r="203" spans="1:7">
      <c r="A203">
        <v>202</v>
      </c>
      <c r="B203">
        <v>5</v>
      </c>
      <c r="C203">
        <v>78</v>
      </c>
      <c r="D203">
        <v>78</v>
      </c>
      <c r="E203">
        <v>74</v>
      </c>
      <c r="F203" s="1">
        <f t="shared" si="3"/>
        <v>76.6666666666667</v>
      </c>
      <c r="G203" s="1">
        <v>76.8693507837505</v>
      </c>
    </row>
    <row r="204" spans="1:7">
      <c r="A204">
        <v>203</v>
      </c>
      <c r="B204">
        <v>5</v>
      </c>
      <c r="C204">
        <v>88</v>
      </c>
      <c r="D204">
        <v>68</v>
      </c>
      <c r="E204">
        <v>80</v>
      </c>
      <c r="F204" s="1">
        <f t="shared" si="3"/>
        <v>78.6666666666667</v>
      </c>
      <c r="G204" s="1">
        <v>78.0706306878382</v>
      </c>
    </row>
    <row r="205" spans="1:7">
      <c r="A205">
        <v>204</v>
      </c>
      <c r="B205">
        <v>5</v>
      </c>
      <c r="C205">
        <v>90</v>
      </c>
      <c r="D205">
        <v>71</v>
      </c>
      <c r="E205">
        <v>76</v>
      </c>
      <c r="F205" s="1">
        <f t="shared" si="3"/>
        <v>79</v>
      </c>
      <c r="G205" s="1">
        <v>78.7580604074471</v>
      </c>
    </row>
    <row r="206" spans="1:7">
      <c r="A206">
        <v>205</v>
      </c>
      <c r="B206">
        <v>5</v>
      </c>
      <c r="C206">
        <v>86</v>
      </c>
      <c r="D206">
        <v>87</v>
      </c>
      <c r="E206">
        <v>65</v>
      </c>
      <c r="F206" s="1">
        <f t="shared" si="3"/>
        <v>79.3333333333333</v>
      </c>
      <c r="G206" s="1">
        <v>80.4474951586733</v>
      </c>
    </row>
    <row r="207" spans="1:7">
      <c r="A207">
        <v>206</v>
      </c>
      <c r="B207">
        <v>5</v>
      </c>
      <c r="C207">
        <v>87</v>
      </c>
      <c r="D207">
        <v>75</v>
      </c>
      <c r="E207">
        <v>76</v>
      </c>
      <c r="F207" s="1">
        <f t="shared" si="3"/>
        <v>79.3333333333333</v>
      </c>
      <c r="G207" s="1">
        <v>79.2898721275162</v>
      </c>
    </row>
    <row r="208" spans="1:7">
      <c r="A208">
        <v>207</v>
      </c>
      <c r="B208">
        <v>5</v>
      </c>
      <c r="C208">
        <v>89</v>
      </c>
      <c r="D208">
        <v>69</v>
      </c>
      <c r="E208">
        <v>80</v>
      </c>
      <c r="F208" s="1">
        <f t="shared" si="3"/>
        <v>79.3333333333333</v>
      </c>
      <c r="G208" s="1">
        <v>78.7879683837758</v>
      </c>
    </row>
    <row r="209" spans="1:7">
      <c r="A209">
        <v>208</v>
      </c>
      <c r="B209">
        <v>5</v>
      </c>
      <c r="C209">
        <v>91</v>
      </c>
      <c r="D209">
        <v>81</v>
      </c>
      <c r="E209">
        <v>70</v>
      </c>
      <c r="F209" s="1">
        <f t="shared" si="3"/>
        <v>80.6666666666667</v>
      </c>
      <c r="G209" s="1">
        <v>81.2300561748588</v>
      </c>
    </row>
    <row r="210" spans="1:7">
      <c r="A210">
        <v>209</v>
      </c>
      <c r="B210">
        <v>5</v>
      </c>
      <c r="C210">
        <v>89</v>
      </c>
      <c r="D210">
        <v>80</v>
      </c>
      <c r="E210">
        <v>78</v>
      </c>
      <c r="F210" s="1">
        <f t="shared" si="3"/>
        <v>82.3333333333333</v>
      </c>
      <c r="G210" s="1">
        <v>82.4400827594656</v>
      </c>
    </row>
    <row r="211" spans="1:7">
      <c r="A211">
        <v>210</v>
      </c>
      <c r="B211">
        <v>5</v>
      </c>
      <c r="C211">
        <v>81</v>
      </c>
      <c r="D211">
        <v>85</v>
      </c>
      <c r="E211">
        <v>90</v>
      </c>
      <c r="F211" s="1">
        <f t="shared" si="3"/>
        <v>85.3333333333333</v>
      </c>
      <c r="G211" s="1">
        <v>85.0775749124939</v>
      </c>
    </row>
    <row r="212" spans="1:7">
      <c r="A212">
        <v>211</v>
      </c>
      <c r="B212">
        <v>5</v>
      </c>
      <c r="C212">
        <v>64</v>
      </c>
      <c r="D212">
        <v>83</v>
      </c>
      <c r="E212">
        <v>85</v>
      </c>
      <c r="F212" s="1">
        <f t="shared" si="3"/>
        <v>77.3333333333333</v>
      </c>
      <c r="G212" s="1">
        <v>77.2205757209895</v>
      </c>
    </row>
    <row r="213" spans="1:7">
      <c r="A213">
        <v>212</v>
      </c>
      <c r="B213">
        <v>5</v>
      </c>
      <c r="C213">
        <v>67</v>
      </c>
      <c r="D213">
        <v>82</v>
      </c>
      <c r="E213">
        <v>88</v>
      </c>
      <c r="F213" s="1">
        <f t="shared" si="3"/>
        <v>79</v>
      </c>
      <c r="G213" s="1">
        <v>78.6869615450569</v>
      </c>
    </row>
    <row r="214" spans="1:7">
      <c r="A214">
        <v>213</v>
      </c>
      <c r="B214">
        <v>5</v>
      </c>
      <c r="C214">
        <v>68</v>
      </c>
      <c r="D214">
        <v>73</v>
      </c>
      <c r="E214">
        <v>69</v>
      </c>
      <c r="F214" s="1">
        <f t="shared" si="3"/>
        <v>70</v>
      </c>
      <c r="G214" s="1">
        <v>70.1996800239781</v>
      </c>
    </row>
    <row r="215" spans="1:7">
      <c r="A215">
        <v>214</v>
      </c>
      <c r="B215">
        <v>5</v>
      </c>
      <c r="C215">
        <v>68</v>
      </c>
      <c r="D215">
        <v>80</v>
      </c>
      <c r="E215">
        <v>88</v>
      </c>
      <c r="F215" s="1">
        <f t="shared" si="3"/>
        <v>78.6666666666667</v>
      </c>
      <c r="G215" s="1">
        <v>78.2540886090451</v>
      </c>
    </row>
    <row r="216" spans="1:7">
      <c r="A216">
        <v>215</v>
      </c>
      <c r="B216">
        <v>5</v>
      </c>
      <c r="C216">
        <v>80</v>
      </c>
      <c r="D216">
        <v>78</v>
      </c>
      <c r="E216">
        <v>89</v>
      </c>
      <c r="F216" s="1">
        <f t="shared" si="3"/>
        <v>82.3333333333333</v>
      </c>
      <c r="G216" s="1">
        <v>81.777153648595</v>
      </c>
    </row>
    <row r="217" spans="1:7">
      <c r="A217">
        <v>216</v>
      </c>
      <c r="B217">
        <v>5</v>
      </c>
      <c r="C217">
        <v>83</v>
      </c>
      <c r="D217">
        <v>85</v>
      </c>
      <c r="E217">
        <v>80</v>
      </c>
      <c r="F217" s="1">
        <f t="shared" si="3"/>
        <v>82.6666666666667</v>
      </c>
      <c r="G217" s="1">
        <v>82.9188201757792</v>
      </c>
    </row>
    <row r="218" spans="1:7">
      <c r="A218">
        <v>217</v>
      </c>
      <c r="B218">
        <v>5</v>
      </c>
      <c r="C218">
        <v>86</v>
      </c>
      <c r="D218">
        <v>83</v>
      </c>
      <c r="E218">
        <v>82</v>
      </c>
      <c r="F218" s="1">
        <f t="shared" si="3"/>
        <v>83.6666666666667</v>
      </c>
      <c r="G218" s="1">
        <v>83.7191401518011</v>
      </c>
    </row>
    <row r="219" spans="1:7">
      <c r="A219">
        <v>218</v>
      </c>
      <c r="B219">
        <v>5</v>
      </c>
      <c r="C219">
        <v>82</v>
      </c>
      <c r="D219">
        <v>83</v>
      </c>
      <c r="E219">
        <v>73</v>
      </c>
      <c r="F219" s="1">
        <f t="shared" si="3"/>
        <v>79.3333333333333</v>
      </c>
      <c r="G219" s="1">
        <v>79.8394428074218</v>
      </c>
    </row>
    <row r="220" spans="1:7">
      <c r="A220">
        <v>219</v>
      </c>
      <c r="B220">
        <v>5</v>
      </c>
      <c r="C220">
        <v>80</v>
      </c>
      <c r="D220">
        <v>76</v>
      </c>
      <c r="E220">
        <v>83</v>
      </c>
      <c r="F220" s="1">
        <f t="shared" si="3"/>
        <v>79.6666666666667</v>
      </c>
      <c r="G220" s="1">
        <v>79.3143727362545</v>
      </c>
    </row>
    <row r="221" spans="1:7">
      <c r="A221">
        <v>220</v>
      </c>
      <c r="B221">
        <v>5</v>
      </c>
      <c r="C221">
        <v>87</v>
      </c>
      <c r="D221">
        <v>87</v>
      </c>
      <c r="E221">
        <v>84</v>
      </c>
      <c r="F221" s="1">
        <f t="shared" si="3"/>
        <v>86</v>
      </c>
      <c r="G221" s="1">
        <v>86.1520130878129</v>
      </c>
    </row>
    <row r="222" spans="1:7">
      <c r="A222">
        <v>221</v>
      </c>
      <c r="B222">
        <v>5</v>
      </c>
      <c r="C222">
        <v>74</v>
      </c>
      <c r="D222">
        <v>76</v>
      </c>
      <c r="E222">
        <v>81</v>
      </c>
      <c r="F222" s="1">
        <f t="shared" si="3"/>
        <v>77</v>
      </c>
      <c r="G222" s="1">
        <v>76.7454432164029</v>
      </c>
    </row>
    <row r="223" spans="1:7">
      <c r="A223">
        <v>222</v>
      </c>
      <c r="B223">
        <v>5</v>
      </c>
      <c r="C223">
        <v>70</v>
      </c>
      <c r="D223">
        <v>78</v>
      </c>
      <c r="E223">
        <v>63</v>
      </c>
      <c r="F223" s="1">
        <f t="shared" si="3"/>
        <v>70.3333333333333</v>
      </c>
      <c r="G223" s="1">
        <v>71.0885922234285</v>
      </c>
    </row>
    <row r="224" spans="1:7">
      <c r="A224">
        <v>223</v>
      </c>
      <c r="B224">
        <v>5</v>
      </c>
      <c r="C224">
        <v>79</v>
      </c>
      <c r="D224">
        <v>74</v>
      </c>
      <c r="E224">
        <v>32</v>
      </c>
      <c r="F224" s="1">
        <f t="shared" si="3"/>
        <v>61.6666666666667</v>
      </c>
      <c r="G224" s="1">
        <v>63.7978539891529</v>
      </c>
    </row>
    <row r="225" spans="1:7">
      <c r="A225">
        <v>224</v>
      </c>
      <c r="B225">
        <v>5</v>
      </c>
      <c r="C225">
        <v>83</v>
      </c>
      <c r="D225">
        <v>76</v>
      </c>
      <c r="E225">
        <v>70</v>
      </c>
      <c r="F225" s="1">
        <f t="shared" si="3"/>
        <v>76.3333333333333</v>
      </c>
      <c r="G225" s="1">
        <v>76.6415652393072</v>
      </c>
    </row>
    <row r="226" spans="1:7">
      <c r="A226">
        <v>225</v>
      </c>
      <c r="B226">
        <v>5</v>
      </c>
      <c r="C226">
        <v>79</v>
      </c>
      <c r="D226">
        <v>78</v>
      </c>
      <c r="E226">
        <v>85</v>
      </c>
      <c r="F226" s="1">
        <f t="shared" si="3"/>
        <v>80.6666666666667</v>
      </c>
      <c r="G226" s="1">
        <v>80.3125702803911</v>
      </c>
    </row>
    <row r="227" spans="1:7">
      <c r="A227">
        <v>226</v>
      </c>
      <c r="B227">
        <v>5</v>
      </c>
      <c r="C227">
        <v>84</v>
      </c>
      <c r="D227">
        <v>84</v>
      </c>
      <c r="E227">
        <v>86</v>
      </c>
      <c r="F227" s="1">
        <f t="shared" si="3"/>
        <v>84.6666666666667</v>
      </c>
      <c r="G227" s="1">
        <v>84.5653246081247</v>
      </c>
    </row>
    <row r="228" spans="1:7">
      <c r="A228">
        <v>227</v>
      </c>
      <c r="B228">
        <v>5</v>
      </c>
      <c r="C228">
        <v>75</v>
      </c>
      <c r="D228">
        <v>85</v>
      </c>
      <c r="E228">
        <v>75</v>
      </c>
      <c r="F228" s="1">
        <f t="shared" si="3"/>
        <v>78.3333333333333</v>
      </c>
      <c r="G228" s="1">
        <v>78.8340354398314</v>
      </c>
    </row>
    <row r="229" spans="1:7">
      <c r="A229">
        <v>228</v>
      </c>
      <c r="B229">
        <v>5</v>
      </c>
      <c r="C229">
        <v>74</v>
      </c>
      <c r="D229">
        <v>83</v>
      </c>
      <c r="E229">
        <v>78</v>
      </c>
      <c r="F229" s="1">
        <f t="shared" si="3"/>
        <v>78.3333333333333</v>
      </c>
      <c r="G229" s="1">
        <v>78.5812811120977</v>
      </c>
    </row>
    <row r="230" spans="1:7">
      <c r="A230">
        <v>229</v>
      </c>
      <c r="B230">
        <v>5</v>
      </c>
      <c r="C230">
        <v>82</v>
      </c>
      <c r="D230">
        <v>84</v>
      </c>
      <c r="E230">
        <v>72</v>
      </c>
      <c r="F230" s="1">
        <f t="shared" si="3"/>
        <v>79.3333333333333</v>
      </c>
      <c r="G230" s="1">
        <v>79.9401840473426</v>
      </c>
    </row>
    <row r="231" spans="1:7">
      <c r="A231">
        <v>230</v>
      </c>
      <c r="B231">
        <v>5</v>
      </c>
      <c r="C231">
        <v>79</v>
      </c>
      <c r="D231">
        <v>94</v>
      </c>
      <c r="E231">
        <v>86</v>
      </c>
      <c r="F231" s="1">
        <f t="shared" si="3"/>
        <v>86.3333333333333</v>
      </c>
      <c r="G231" s="1">
        <v>86.7296892881837</v>
      </c>
    </row>
    <row r="232" spans="1:7">
      <c r="A232">
        <v>231</v>
      </c>
      <c r="B232">
        <v>5</v>
      </c>
      <c r="C232">
        <v>75</v>
      </c>
      <c r="D232">
        <v>94</v>
      </c>
      <c r="E232">
        <v>91</v>
      </c>
      <c r="F232" s="1">
        <f t="shared" si="3"/>
        <v>86.6666666666667</v>
      </c>
      <c r="G232" s="1">
        <v>86.8072642006776</v>
      </c>
    </row>
    <row r="233" spans="1:7">
      <c r="A233">
        <v>232</v>
      </c>
      <c r="B233">
        <v>5</v>
      </c>
      <c r="C233">
        <v>77</v>
      </c>
      <c r="D233">
        <v>91</v>
      </c>
      <c r="E233">
        <v>92</v>
      </c>
      <c r="F233" s="1">
        <f t="shared" si="3"/>
        <v>86.6666666666667</v>
      </c>
      <c r="G233" s="1">
        <v>86.6075841766995</v>
      </c>
    </row>
    <row r="234" spans="1:7">
      <c r="A234">
        <v>233</v>
      </c>
      <c r="B234">
        <v>5</v>
      </c>
      <c r="C234">
        <v>86</v>
      </c>
      <c r="D234">
        <v>88</v>
      </c>
      <c r="E234">
        <v>90</v>
      </c>
      <c r="F234" s="1">
        <f t="shared" si="3"/>
        <v>88</v>
      </c>
      <c r="G234" s="1">
        <v>87.8974563042158</v>
      </c>
    </row>
    <row r="235" spans="1:7">
      <c r="A235">
        <v>234</v>
      </c>
      <c r="B235">
        <v>5</v>
      </c>
      <c r="C235">
        <v>70</v>
      </c>
      <c r="D235">
        <v>80</v>
      </c>
      <c r="E235">
        <v>74</v>
      </c>
      <c r="F235" s="1">
        <f t="shared" si="3"/>
        <v>74.6666666666667</v>
      </c>
      <c r="G235" s="1">
        <v>74.9646846560809</v>
      </c>
    </row>
    <row r="236" spans="1:7">
      <c r="A236">
        <v>235</v>
      </c>
      <c r="B236">
        <v>5</v>
      </c>
      <c r="C236">
        <v>71</v>
      </c>
      <c r="D236">
        <v>78</v>
      </c>
      <c r="E236">
        <v>85</v>
      </c>
      <c r="F236" s="1">
        <f t="shared" si="3"/>
        <v>78</v>
      </c>
      <c r="G236" s="1">
        <v>77.6410970647552</v>
      </c>
    </row>
    <row r="237" spans="1:7">
      <c r="A237">
        <v>236</v>
      </c>
      <c r="B237">
        <v>5</v>
      </c>
      <c r="C237">
        <v>76</v>
      </c>
      <c r="D237">
        <v>81</v>
      </c>
      <c r="E237">
        <v>81</v>
      </c>
      <c r="F237" s="1">
        <f t="shared" si="3"/>
        <v>79.3333333333333</v>
      </c>
      <c r="G237" s="1">
        <v>79.3303292402276</v>
      </c>
    </row>
    <row r="238" spans="1:7">
      <c r="A238">
        <v>237</v>
      </c>
      <c r="B238">
        <v>5</v>
      </c>
      <c r="C238">
        <v>77</v>
      </c>
      <c r="D238">
        <v>84</v>
      </c>
      <c r="E238">
        <v>79</v>
      </c>
      <c r="F238" s="1">
        <f t="shared" si="3"/>
        <v>80</v>
      </c>
      <c r="G238" s="1">
        <v>80.2491494160067</v>
      </c>
    </row>
    <row r="239" spans="1:7">
      <c r="A239">
        <v>238</v>
      </c>
      <c r="B239">
        <v>5</v>
      </c>
      <c r="C239">
        <v>82</v>
      </c>
      <c r="D239">
        <v>85</v>
      </c>
      <c r="E239">
        <v>78</v>
      </c>
      <c r="F239" s="1">
        <f t="shared" si="3"/>
        <v>81.6666666666667</v>
      </c>
      <c r="G239" s="1">
        <v>82.0195614156999</v>
      </c>
    </row>
    <row r="240" spans="1:7">
      <c r="A240">
        <v>239</v>
      </c>
      <c r="B240">
        <v>5</v>
      </c>
      <c r="C240">
        <v>75</v>
      </c>
      <c r="D240">
        <v>85</v>
      </c>
      <c r="E240">
        <v>86</v>
      </c>
      <c r="F240" s="1">
        <f t="shared" si="3"/>
        <v>82</v>
      </c>
      <c r="G240" s="1">
        <v>81.9433207845175</v>
      </c>
    </row>
    <row r="241" spans="1:7">
      <c r="A241">
        <v>240</v>
      </c>
      <c r="B241">
        <v>5</v>
      </c>
      <c r="C241">
        <v>83</v>
      </c>
      <c r="D241">
        <v>82</v>
      </c>
      <c r="E241">
        <v>83</v>
      </c>
      <c r="F241" s="1">
        <f t="shared" si="3"/>
        <v>82.6666666666667</v>
      </c>
      <c r="G241" s="1">
        <v>82.6165964560169</v>
      </c>
    </row>
    <row r="242" spans="1:7">
      <c r="A242">
        <v>241</v>
      </c>
      <c r="B242">
        <v>5</v>
      </c>
      <c r="C242">
        <v>76</v>
      </c>
      <c r="D242">
        <v>90</v>
      </c>
      <c r="E242">
        <v>85</v>
      </c>
      <c r="F242" s="1">
        <f t="shared" si="3"/>
        <v>83.6666666666667</v>
      </c>
      <c r="G242" s="1">
        <v>83.9116103523253</v>
      </c>
    </row>
    <row r="243" spans="1:7">
      <c r="A243">
        <v>242</v>
      </c>
      <c r="B243">
        <v>5</v>
      </c>
      <c r="C243">
        <v>87</v>
      </c>
      <c r="D243">
        <v>86</v>
      </c>
      <c r="E243">
        <v>79</v>
      </c>
      <c r="F243" s="1">
        <f t="shared" si="3"/>
        <v>84</v>
      </c>
      <c r="G243" s="1">
        <v>84.3552980235179</v>
      </c>
    </row>
    <row r="244" spans="1:7">
      <c r="A244">
        <v>243</v>
      </c>
      <c r="B244">
        <v>5</v>
      </c>
      <c r="C244">
        <v>87</v>
      </c>
      <c r="D244">
        <v>82</v>
      </c>
      <c r="E244">
        <v>86</v>
      </c>
      <c r="F244" s="1">
        <f t="shared" si="3"/>
        <v>85</v>
      </c>
      <c r="G244" s="1">
        <v>84.8003199760219</v>
      </c>
    </row>
    <row r="245" spans="1:7">
      <c r="A245">
        <v>244</v>
      </c>
      <c r="B245">
        <v>5</v>
      </c>
      <c r="C245">
        <v>61</v>
      </c>
      <c r="D245">
        <v>79</v>
      </c>
      <c r="E245">
        <v>70</v>
      </c>
      <c r="F245" s="1">
        <f t="shared" si="3"/>
        <v>70</v>
      </c>
      <c r="G245" s="1">
        <v>70.4452245282579</v>
      </c>
    </row>
    <row r="246" spans="1:7">
      <c r="A246">
        <v>245</v>
      </c>
      <c r="B246">
        <v>5</v>
      </c>
      <c r="C246">
        <v>62</v>
      </c>
      <c r="D246">
        <v>66</v>
      </c>
      <c r="E246">
        <v>82</v>
      </c>
      <c r="F246" s="1">
        <f t="shared" si="3"/>
        <v>70</v>
      </c>
      <c r="G246" s="1">
        <v>69.18686025718</v>
      </c>
    </row>
    <row r="247" spans="1:7">
      <c r="A247">
        <v>246</v>
      </c>
      <c r="B247">
        <v>5</v>
      </c>
      <c r="C247">
        <v>66</v>
      </c>
      <c r="D247">
        <v>79</v>
      </c>
      <c r="E247">
        <v>77</v>
      </c>
      <c r="F247" s="1">
        <f t="shared" si="3"/>
        <v>74</v>
      </c>
      <c r="G247" s="1">
        <v>74.0935314164669</v>
      </c>
    </row>
    <row r="248" spans="1:7">
      <c r="A248">
        <v>247</v>
      </c>
      <c r="B248">
        <v>5</v>
      </c>
      <c r="C248">
        <v>75</v>
      </c>
      <c r="D248">
        <v>72</v>
      </c>
      <c r="E248">
        <v>81</v>
      </c>
      <c r="F248" s="1">
        <f t="shared" si="3"/>
        <v>76</v>
      </c>
      <c r="G248" s="1">
        <v>75.5457631924248</v>
      </c>
    </row>
    <row r="249" spans="1:7">
      <c r="A249">
        <v>248</v>
      </c>
      <c r="B249">
        <v>5</v>
      </c>
      <c r="C249">
        <v>68</v>
      </c>
      <c r="D249">
        <v>61</v>
      </c>
      <c r="E249">
        <v>75</v>
      </c>
      <c r="F249" s="1">
        <f t="shared" si="3"/>
        <v>68</v>
      </c>
      <c r="G249" s="1">
        <v>67.2948113205546</v>
      </c>
    </row>
    <row r="250" spans="1:7">
      <c r="A250">
        <v>249</v>
      </c>
      <c r="B250">
        <v>5</v>
      </c>
      <c r="C250">
        <v>84</v>
      </c>
      <c r="D250">
        <v>79</v>
      </c>
      <c r="E250">
        <v>84</v>
      </c>
      <c r="F250" s="1">
        <f t="shared" si="3"/>
        <v>82.3333333333333</v>
      </c>
      <c r="G250" s="1">
        <v>82.0829822800843</v>
      </c>
    </row>
    <row r="251" spans="1:7">
      <c r="A251">
        <v>250</v>
      </c>
      <c r="B251">
        <v>5</v>
      </c>
      <c r="C251">
        <v>80</v>
      </c>
      <c r="D251">
        <v>70</v>
      </c>
      <c r="E251">
        <v>77</v>
      </c>
      <c r="F251" s="1">
        <f t="shared" si="3"/>
        <v>75.6666666666667</v>
      </c>
      <c r="G251" s="1">
        <v>75.3179776479815</v>
      </c>
    </row>
    <row r="252" spans="1:7">
      <c r="A252">
        <v>251</v>
      </c>
      <c r="B252">
        <v>5</v>
      </c>
      <c r="C252">
        <v>81</v>
      </c>
      <c r="D252">
        <v>78</v>
      </c>
      <c r="E252">
        <v>80</v>
      </c>
      <c r="F252" s="1">
        <f t="shared" si="3"/>
        <v>79.6666666666667</v>
      </c>
      <c r="G252" s="1">
        <v>79.5671270639882</v>
      </c>
    </row>
    <row r="253" spans="1:7">
      <c r="A253">
        <v>252</v>
      </c>
      <c r="B253">
        <v>5</v>
      </c>
      <c r="C253">
        <v>85</v>
      </c>
      <c r="D253">
        <v>85</v>
      </c>
      <c r="E253">
        <v>82</v>
      </c>
      <c r="F253" s="1">
        <f t="shared" si="3"/>
        <v>84</v>
      </c>
      <c r="G253" s="1">
        <v>84.1520130878129</v>
      </c>
    </row>
    <row r="254" spans="1:7">
      <c r="A254">
        <v>253</v>
      </c>
      <c r="B254">
        <v>5</v>
      </c>
      <c r="C254">
        <v>90</v>
      </c>
      <c r="D254">
        <v>86</v>
      </c>
      <c r="E254">
        <v>85</v>
      </c>
      <c r="F254" s="1">
        <f t="shared" si="3"/>
        <v>87</v>
      </c>
      <c r="G254" s="1">
        <v>87.0530743037556</v>
      </c>
    </row>
    <row r="255" spans="1:7">
      <c r="A255">
        <v>254</v>
      </c>
      <c r="B255">
        <v>5</v>
      </c>
      <c r="C255">
        <v>88</v>
      </c>
      <c r="D255">
        <v>85</v>
      </c>
      <c r="E255">
        <v>93</v>
      </c>
      <c r="F255" s="1">
        <f t="shared" si="3"/>
        <v>88.6666666666667</v>
      </c>
      <c r="G255" s="1">
        <v>88.2631008883624</v>
      </c>
    </row>
    <row r="256" spans="1:7">
      <c r="A256">
        <v>255</v>
      </c>
      <c r="B256">
        <v>5</v>
      </c>
      <c r="C256">
        <v>79</v>
      </c>
      <c r="D256">
        <v>79</v>
      </c>
      <c r="E256">
        <v>80</v>
      </c>
      <c r="F256" s="1">
        <f t="shared" si="3"/>
        <v>79.3333333333333</v>
      </c>
      <c r="G256" s="1">
        <v>79.2826623040624</v>
      </c>
    </row>
    <row r="257" spans="1:7">
      <c r="A257">
        <v>256</v>
      </c>
      <c r="B257">
        <v>5</v>
      </c>
      <c r="C257">
        <v>76</v>
      </c>
      <c r="D257">
        <v>84</v>
      </c>
      <c r="E257">
        <v>85</v>
      </c>
      <c r="F257" s="1">
        <f t="shared" si="3"/>
        <v>81.6666666666667</v>
      </c>
      <c r="G257" s="1">
        <v>81.6111890884265</v>
      </c>
    </row>
    <row r="258" spans="1:7">
      <c r="A258">
        <v>257</v>
      </c>
      <c r="B258">
        <v>5</v>
      </c>
      <c r="C258">
        <v>85</v>
      </c>
      <c r="D258">
        <v>84</v>
      </c>
      <c r="E258">
        <v>80</v>
      </c>
      <c r="F258" s="1">
        <f t="shared" ref="F258:F321" si="4">AVERAGE(C258:E258)</f>
        <v>83</v>
      </c>
      <c r="G258" s="1">
        <v>83.203284935705</v>
      </c>
    </row>
    <row r="259" spans="1:7">
      <c r="A259">
        <v>258</v>
      </c>
      <c r="B259">
        <v>5</v>
      </c>
      <c r="C259">
        <v>91</v>
      </c>
      <c r="D259">
        <v>80</v>
      </c>
      <c r="E259">
        <v>80</v>
      </c>
      <c r="F259" s="1">
        <f t="shared" si="4"/>
        <v>83.6666666666667</v>
      </c>
      <c r="G259" s="1">
        <v>83.6732756714994</v>
      </c>
    </row>
    <row r="260" spans="1:7">
      <c r="A260">
        <v>259</v>
      </c>
      <c r="B260">
        <v>5</v>
      </c>
      <c r="C260">
        <v>86</v>
      </c>
      <c r="D260">
        <v>85</v>
      </c>
      <c r="E260">
        <v>80</v>
      </c>
      <c r="F260" s="1">
        <f t="shared" si="4"/>
        <v>83.6666666666667</v>
      </c>
      <c r="G260" s="1">
        <v>83.9206226316426</v>
      </c>
    </row>
    <row r="261" spans="1:7">
      <c r="A261">
        <v>260</v>
      </c>
      <c r="B261">
        <v>5</v>
      </c>
      <c r="C261">
        <v>92</v>
      </c>
      <c r="D261">
        <v>87</v>
      </c>
      <c r="E261">
        <v>90</v>
      </c>
      <c r="F261" s="1">
        <f t="shared" si="4"/>
        <v>89.6666666666667</v>
      </c>
      <c r="G261" s="1">
        <v>89.5176576719596</v>
      </c>
    </row>
    <row r="262" spans="1:7">
      <c r="A262">
        <v>261</v>
      </c>
      <c r="B262">
        <v>5</v>
      </c>
      <c r="C262">
        <v>89</v>
      </c>
      <c r="D262">
        <v>90</v>
      </c>
      <c r="E262">
        <v>90</v>
      </c>
      <c r="F262" s="1">
        <f t="shared" si="4"/>
        <v>89.6666666666667</v>
      </c>
      <c r="G262" s="1">
        <v>89.6660658480455</v>
      </c>
    </row>
    <row r="263" spans="1:7">
      <c r="A263">
        <v>262</v>
      </c>
      <c r="B263">
        <v>7</v>
      </c>
      <c r="C263">
        <v>80</v>
      </c>
      <c r="D263">
        <v>78</v>
      </c>
      <c r="E263">
        <v>78</v>
      </c>
      <c r="F263" s="1">
        <f t="shared" si="4"/>
        <v>78.6666666666667</v>
      </c>
      <c r="G263" s="1">
        <v>78.7593734958166</v>
      </c>
    </row>
    <row r="264" spans="1:7">
      <c r="A264">
        <v>263</v>
      </c>
      <c r="B264">
        <v>7</v>
      </c>
      <c r="C264">
        <v>81</v>
      </c>
      <c r="D264">
        <v>88</v>
      </c>
      <c r="E264">
        <v>87</v>
      </c>
      <c r="F264" s="1">
        <f t="shared" si="4"/>
        <v>85.3333333333333</v>
      </c>
      <c r="G264" s="1">
        <v>84.8409467924494</v>
      </c>
    </row>
    <row r="265" spans="1:7">
      <c r="A265">
        <v>264</v>
      </c>
      <c r="B265">
        <v>7</v>
      </c>
      <c r="C265">
        <v>78</v>
      </c>
      <c r="D265">
        <v>78</v>
      </c>
      <c r="E265">
        <v>78</v>
      </c>
      <c r="F265" s="1">
        <f t="shared" si="4"/>
        <v>78</v>
      </c>
      <c r="G265" s="1">
        <v>78</v>
      </c>
    </row>
    <row r="266" spans="1:7">
      <c r="A266">
        <v>265</v>
      </c>
      <c r="B266">
        <v>7</v>
      </c>
      <c r="C266">
        <v>78</v>
      </c>
      <c r="D266">
        <v>78</v>
      </c>
      <c r="E266">
        <v>78</v>
      </c>
      <c r="F266" s="1">
        <f t="shared" si="4"/>
        <v>78</v>
      </c>
      <c r="G266" s="1">
        <v>78</v>
      </c>
    </row>
    <row r="267" spans="1:7">
      <c r="A267">
        <v>266</v>
      </c>
      <c r="B267">
        <v>7</v>
      </c>
      <c r="C267">
        <v>80</v>
      </c>
      <c r="D267">
        <v>80</v>
      </c>
      <c r="E267">
        <v>80</v>
      </c>
      <c r="F267" s="1">
        <f t="shared" si="4"/>
        <v>80</v>
      </c>
      <c r="G267" s="1">
        <v>80</v>
      </c>
    </row>
    <row r="268" spans="1:7">
      <c r="A268">
        <v>267</v>
      </c>
      <c r="B268">
        <v>7</v>
      </c>
      <c r="C268">
        <v>80</v>
      </c>
      <c r="D268">
        <v>81</v>
      </c>
      <c r="E268">
        <v>82</v>
      </c>
      <c r="F268" s="1">
        <f t="shared" si="4"/>
        <v>81</v>
      </c>
      <c r="G268" s="1">
        <v>81.1215592242844</v>
      </c>
    </row>
    <row r="269" spans="1:7">
      <c r="A269">
        <v>268</v>
      </c>
      <c r="B269">
        <v>7</v>
      </c>
      <c r="C269">
        <v>82</v>
      </c>
      <c r="D269">
        <v>83</v>
      </c>
      <c r="E269">
        <v>80</v>
      </c>
      <c r="F269" s="1">
        <f t="shared" si="4"/>
        <v>81.6666666666667</v>
      </c>
      <c r="G269" s="1">
        <v>81.1165753355138</v>
      </c>
    </row>
    <row r="270" spans="1:7">
      <c r="A270">
        <v>269</v>
      </c>
      <c r="B270">
        <v>7</v>
      </c>
      <c r="C270">
        <v>83</v>
      </c>
      <c r="D270">
        <v>83</v>
      </c>
      <c r="E270">
        <v>83</v>
      </c>
      <c r="F270" s="1">
        <f t="shared" si="4"/>
        <v>83</v>
      </c>
      <c r="G270" s="1">
        <v>83</v>
      </c>
    </row>
    <row r="271" spans="1:7">
      <c r="A271">
        <v>270</v>
      </c>
      <c r="B271">
        <v>7</v>
      </c>
      <c r="C271">
        <v>83</v>
      </c>
      <c r="D271">
        <v>85</v>
      </c>
      <c r="E271">
        <v>84</v>
      </c>
      <c r="F271" s="1">
        <f t="shared" si="4"/>
        <v>84</v>
      </c>
      <c r="G271" s="1">
        <v>83.7393805319908</v>
      </c>
    </row>
    <row r="272" spans="1:7">
      <c r="A272">
        <v>271</v>
      </c>
      <c r="B272">
        <v>7</v>
      </c>
      <c r="C272">
        <v>84</v>
      </c>
      <c r="D272">
        <v>84</v>
      </c>
      <c r="E272">
        <v>85</v>
      </c>
      <c r="F272" s="1">
        <f t="shared" si="4"/>
        <v>84.3333333333333</v>
      </c>
      <c r="G272" s="1">
        <v>84.5012459721926</v>
      </c>
    </row>
    <row r="273" spans="1:7">
      <c r="A273">
        <v>272</v>
      </c>
      <c r="B273">
        <v>7</v>
      </c>
      <c r="C273">
        <v>85</v>
      </c>
      <c r="D273">
        <v>85</v>
      </c>
      <c r="E273">
        <v>85</v>
      </c>
      <c r="F273" s="1">
        <f t="shared" si="4"/>
        <v>85</v>
      </c>
      <c r="G273" s="1">
        <v>85</v>
      </c>
    </row>
    <row r="274" spans="1:7">
      <c r="A274">
        <v>273</v>
      </c>
      <c r="B274">
        <v>7</v>
      </c>
      <c r="C274">
        <v>85</v>
      </c>
      <c r="D274">
        <v>85</v>
      </c>
      <c r="E274">
        <v>85</v>
      </c>
      <c r="F274" s="1">
        <f t="shared" si="4"/>
        <v>85</v>
      </c>
      <c r="G274" s="1">
        <v>85</v>
      </c>
    </row>
    <row r="275" spans="1:7">
      <c r="A275">
        <v>274</v>
      </c>
      <c r="B275">
        <v>7</v>
      </c>
      <c r="C275">
        <v>88</v>
      </c>
      <c r="D275">
        <v>88</v>
      </c>
      <c r="E275">
        <v>89</v>
      </c>
      <c r="F275" s="1">
        <f t="shared" si="4"/>
        <v>88.3333333333333</v>
      </c>
      <c r="G275" s="1">
        <v>88.5012459721926</v>
      </c>
    </row>
    <row r="276" spans="1:7">
      <c r="A276">
        <v>275</v>
      </c>
      <c r="B276">
        <v>7</v>
      </c>
      <c r="C276">
        <v>90</v>
      </c>
      <c r="D276">
        <v>86</v>
      </c>
      <c r="E276">
        <v>79</v>
      </c>
      <c r="F276" s="1">
        <f t="shared" si="4"/>
        <v>85</v>
      </c>
      <c r="G276" s="1">
        <v>84.0100251862846</v>
      </c>
    </row>
    <row r="277" spans="1:7">
      <c r="A277">
        <v>276</v>
      </c>
      <c r="B277">
        <v>7</v>
      </c>
      <c r="C277">
        <v>94</v>
      </c>
      <c r="D277">
        <v>90</v>
      </c>
      <c r="E277">
        <v>85</v>
      </c>
      <c r="F277" s="1">
        <f t="shared" si="4"/>
        <v>89.6666666666667</v>
      </c>
      <c r="G277" s="1">
        <v>89.0125171306699</v>
      </c>
    </row>
    <row r="278" spans="1:7">
      <c r="A278">
        <v>277</v>
      </c>
      <c r="B278">
        <v>7</v>
      </c>
      <c r="C278">
        <v>85</v>
      </c>
      <c r="D278">
        <v>82</v>
      </c>
      <c r="E278">
        <v>86</v>
      </c>
      <c r="F278" s="1">
        <f t="shared" si="4"/>
        <v>84.3333333333333</v>
      </c>
      <c r="G278" s="1">
        <v>85.1440441324954</v>
      </c>
    </row>
    <row r="279" spans="1:7">
      <c r="A279">
        <v>278</v>
      </c>
      <c r="B279">
        <v>7</v>
      </c>
      <c r="C279">
        <v>78</v>
      </c>
      <c r="D279">
        <v>84</v>
      </c>
      <c r="E279">
        <v>91</v>
      </c>
      <c r="F279" s="1">
        <f t="shared" si="4"/>
        <v>84.3333333333333</v>
      </c>
      <c r="G279" s="1">
        <v>85.2306013178988</v>
      </c>
    </row>
    <row r="280" spans="1:7">
      <c r="A280">
        <v>279</v>
      </c>
      <c r="B280">
        <v>7</v>
      </c>
      <c r="C280">
        <v>80</v>
      </c>
      <c r="D280">
        <v>91</v>
      </c>
      <c r="E280">
        <v>90</v>
      </c>
      <c r="F280" s="1">
        <f t="shared" si="4"/>
        <v>87</v>
      </c>
      <c r="G280" s="1">
        <v>86.3221998008162</v>
      </c>
    </row>
    <row r="281" spans="1:7">
      <c r="A281">
        <v>280</v>
      </c>
      <c r="B281">
        <v>7</v>
      </c>
      <c r="C281">
        <v>89</v>
      </c>
      <c r="D281">
        <v>89</v>
      </c>
      <c r="E281">
        <v>91</v>
      </c>
      <c r="F281" s="1">
        <f t="shared" si="4"/>
        <v>89.6666666666667</v>
      </c>
      <c r="G281" s="1">
        <v>90.0024919443853</v>
      </c>
    </row>
    <row r="282" spans="1:7">
      <c r="A282">
        <v>281</v>
      </c>
      <c r="B282">
        <v>7</v>
      </c>
      <c r="C282">
        <v>60</v>
      </c>
      <c r="D282">
        <v>69</v>
      </c>
      <c r="E282">
        <v>84</v>
      </c>
      <c r="F282" s="1">
        <f t="shared" si="4"/>
        <v>71</v>
      </c>
      <c r="G282" s="1">
        <v>73.1015088517152</v>
      </c>
    </row>
    <row r="283" spans="1:7">
      <c r="A283">
        <v>282</v>
      </c>
      <c r="B283">
        <v>7</v>
      </c>
      <c r="C283">
        <v>68</v>
      </c>
      <c r="D283">
        <v>85</v>
      </c>
      <c r="E283">
        <v>90</v>
      </c>
      <c r="F283" s="1">
        <f t="shared" si="4"/>
        <v>81</v>
      </c>
      <c r="G283" s="1">
        <v>81.0515551465224</v>
      </c>
    </row>
    <row r="284" spans="1:7">
      <c r="A284">
        <v>283</v>
      </c>
      <c r="B284">
        <v>7</v>
      </c>
      <c r="C284">
        <v>84</v>
      </c>
      <c r="D284">
        <v>82</v>
      </c>
      <c r="E284">
        <v>87</v>
      </c>
      <c r="F284" s="1">
        <f t="shared" si="4"/>
        <v>84.3333333333333</v>
      </c>
      <c r="G284" s="1">
        <v>85.2656033567798</v>
      </c>
    </row>
    <row r="285" spans="1:7">
      <c r="A285">
        <v>284</v>
      </c>
      <c r="B285">
        <v>7</v>
      </c>
      <c r="C285">
        <v>83</v>
      </c>
      <c r="D285">
        <v>88</v>
      </c>
      <c r="E285">
        <v>86</v>
      </c>
      <c r="F285" s="1">
        <f t="shared" si="4"/>
        <v>85.6666666666667</v>
      </c>
      <c r="G285" s="1">
        <v>85.0990743160733</v>
      </c>
    </row>
    <row r="286" spans="1:7">
      <c r="A286">
        <v>285</v>
      </c>
      <c r="B286">
        <v>7</v>
      </c>
      <c r="C286">
        <v>75</v>
      </c>
      <c r="D286">
        <v>81</v>
      </c>
      <c r="E286">
        <v>85</v>
      </c>
      <c r="F286" s="1">
        <f t="shared" si="4"/>
        <v>80.3333333333333</v>
      </c>
      <c r="G286" s="1">
        <v>80.7268634013209</v>
      </c>
    </row>
    <row r="287" spans="1:7">
      <c r="A287">
        <v>286</v>
      </c>
      <c r="B287">
        <v>7</v>
      </c>
      <c r="C287">
        <v>65</v>
      </c>
      <c r="D287">
        <v>67</v>
      </c>
      <c r="E287">
        <v>66</v>
      </c>
      <c r="F287" s="1">
        <f t="shared" si="4"/>
        <v>66</v>
      </c>
      <c r="G287" s="1">
        <v>65.7393805319908</v>
      </c>
    </row>
    <row r="288" spans="1:7">
      <c r="A288">
        <v>287</v>
      </c>
      <c r="B288">
        <v>7</v>
      </c>
      <c r="C288">
        <v>71</v>
      </c>
      <c r="D288">
        <v>69</v>
      </c>
      <c r="E288">
        <v>71</v>
      </c>
      <c r="F288" s="1">
        <f t="shared" si="4"/>
        <v>70.3333333333333</v>
      </c>
      <c r="G288" s="1">
        <v>70.7618654402019</v>
      </c>
    </row>
    <row r="289" spans="1:7">
      <c r="A289">
        <v>288</v>
      </c>
      <c r="B289">
        <v>7</v>
      </c>
      <c r="C289">
        <v>78</v>
      </c>
      <c r="D289">
        <v>76</v>
      </c>
      <c r="E289">
        <v>78</v>
      </c>
      <c r="F289" s="1">
        <f t="shared" si="4"/>
        <v>77.3333333333333</v>
      </c>
      <c r="G289" s="1">
        <v>77.7618654402019</v>
      </c>
    </row>
    <row r="290" spans="1:7">
      <c r="A290">
        <v>289</v>
      </c>
      <c r="B290">
        <v>7</v>
      </c>
      <c r="C290">
        <v>80</v>
      </c>
      <c r="D290">
        <v>76</v>
      </c>
      <c r="E290">
        <v>77</v>
      </c>
      <c r="F290" s="1">
        <f t="shared" si="4"/>
        <v>77.6666666666667</v>
      </c>
      <c r="G290" s="1">
        <v>78.0199929638258</v>
      </c>
    </row>
    <row r="291" spans="1:7">
      <c r="A291">
        <v>290</v>
      </c>
      <c r="B291">
        <v>7</v>
      </c>
      <c r="C291">
        <v>80</v>
      </c>
      <c r="D291">
        <v>76</v>
      </c>
      <c r="E291">
        <v>78</v>
      </c>
      <c r="F291" s="1">
        <f t="shared" si="4"/>
        <v>78</v>
      </c>
      <c r="G291" s="1">
        <v>78.5212389360184</v>
      </c>
    </row>
    <row r="292" spans="1:7">
      <c r="A292">
        <v>291</v>
      </c>
      <c r="B292">
        <v>7</v>
      </c>
      <c r="C292">
        <v>78</v>
      </c>
      <c r="D292">
        <v>80</v>
      </c>
      <c r="E292">
        <v>80</v>
      </c>
      <c r="F292" s="1">
        <f t="shared" si="4"/>
        <v>79.3333333333333</v>
      </c>
      <c r="G292" s="1">
        <v>79.2406265041834</v>
      </c>
    </row>
    <row r="293" spans="1:7">
      <c r="A293">
        <v>292</v>
      </c>
      <c r="B293">
        <v>7</v>
      </c>
      <c r="C293">
        <v>85</v>
      </c>
      <c r="D293">
        <v>83</v>
      </c>
      <c r="E293">
        <v>81</v>
      </c>
      <c r="F293" s="1">
        <f t="shared" si="4"/>
        <v>83</v>
      </c>
      <c r="G293" s="1">
        <v>82.7568815514313</v>
      </c>
    </row>
    <row r="294" spans="1:7">
      <c r="A294">
        <v>293</v>
      </c>
      <c r="B294">
        <v>7</v>
      </c>
      <c r="C294">
        <v>85</v>
      </c>
      <c r="D294">
        <v>81</v>
      </c>
      <c r="E294">
        <v>83</v>
      </c>
      <c r="F294" s="1">
        <f t="shared" si="4"/>
        <v>83</v>
      </c>
      <c r="G294" s="1">
        <v>83.5212389360184</v>
      </c>
    </row>
    <row r="295" spans="1:7">
      <c r="A295">
        <v>294</v>
      </c>
      <c r="B295">
        <v>7</v>
      </c>
      <c r="C295">
        <v>84</v>
      </c>
      <c r="D295">
        <v>82</v>
      </c>
      <c r="E295">
        <v>86</v>
      </c>
      <c r="F295" s="1">
        <f t="shared" si="4"/>
        <v>84</v>
      </c>
      <c r="G295" s="1">
        <v>84.7643573845872</v>
      </c>
    </row>
    <row r="296" spans="1:7">
      <c r="A296">
        <v>295</v>
      </c>
      <c r="B296">
        <v>7</v>
      </c>
      <c r="C296">
        <v>88</v>
      </c>
      <c r="D296">
        <v>85</v>
      </c>
      <c r="E296">
        <v>83</v>
      </c>
      <c r="F296" s="1">
        <f t="shared" si="4"/>
        <v>85.3333333333333</v>
      </c>
      <c r="G296" s="1">
        <v>85.1365682993395</v>
      </c>
    </row>
    <row r="297" spans="1:7">
      <c r="A297">
        <v>296</v>
      </c>
      <c r="B297">
        <v>7</v>
      </c>
      <c r="C297">
        <v>88</v>
      </c>
      <c r="D297">
        <v>85</v>
      </c>
      <c r="E297">
        <v>83</v>
      </c>
      <c r="F297" s="1">
        <f t="shared" si="4"/>
        <v>85.3333333333333</v>
      </c>
      <c r="G297" s="1">
        <v>85.1365682993395</v>
      </c>
    </row>
    <row r="298" spans="1:7">
      <c r="A298">
        <v>297</v>
      </c>
      <c r="B298">
        <v>7</v>
      </c>
      <c r="C298">
        <v>91</v>
      </c>
      <c r="D298">
        <v>85</v>
      </c>
      <c r="E298">
        <v>83</v>
      </c>
      <c r="F298" s="1">
        <f t="shared" si="4"/>
        <v>86.3333333333333</v>
      </c>
      <c r="G298" s="1">
        <v>86.2756285430644</v>
      </c>
    </row>
    <row r="299" spans="1:7">
      <c r="A299">
        <v>298</v>
      </c>
      <c r="B299">
        <v>7</v>
      </c>
      <c r="C299">
        <v>89</v>
      </c>
      <c r="D299">
        <v>87</v>
      </c>
      <c r="E299">
        <v>83</v>
      </c>
      <c r="F299" s="1">
        <f t="shared" si="4"/>
        <v>86.3333333333333</v>
      </c>
      <c r="G299" s="1">
        <v>85.754389607046</v>
      </c>
    </row>
    <row r="300" spans="1:7">
      <c r="A300">
        <v>299</v>
      </c>
      <c r="B300">
        <v>7</v>
      </c>
      <c r="C300">
        <v>88</v>
      </c>
      <c r="D300">
        <v>87</v>
      </c>
      <c r="E300">
        <v>85</v>
      </c>
      <c r="F300" s="1">
        <f t="shared" si="4"/>
        <v>86.6666666666667</v>
      </c>
      <c r="G300" s="1">
        <v>86.377194803523</v>
      </c>
    </row>
    <row r="301" spans="1:7">
      <c r="A301">
        <v>300</v>
      </c>
      <c r="B301">
        <v>7</v>
      </c>
      <c r="C301">
        <v>90</v>
      </c>
      <c r="D301">
        <v>85</v>
      </c>
      <c r="E301">
        <v>88</v>
      </c>
      <c r="F301" s="1">
        <f t="shared" si="4"/>
        <v>87.6666666666667</v>
      </c>
      <c r="G301" s="1">
        <v>88.4021716561193</v>
      </c>
    </row>
    <row r="302" spans="1:7">
      <c r="A302">
        <v>301</v>
      </c>
      <c r="B302">
        <v>7</v>
      </c>
      <c r="C302">
        <v>90</v>
      </c>
      <c r="D302">
        <v>90</v>
      </c>
      <c r="E302">
        <v>89</v>
      </c>
      <c r="F302" s="1">
        <f t="shared" si="4"/>
        <v>89.6666666666667</v>
      </c>
      <c r="G302" s="1">
        <v>89.4987540278073</v>
      </c>
    </row>
    <row r="303" spans="1:7">
      <c r="A303">
        <v>302</v>
      </c>
      <c r="B303">
        <v>7</v>
      </c>
      <c r="C303">
        <v>89</v>
      </c>
      <c r="D303">
        <v>92</v>
      </c>
      <c r="E303">
        <v>90</v>
      </c>
      <c r="F303" s="1">
        <f t="shared" si="4"/>
        <v>90.3333333333333</v>
      </c>
      <c r="G303" s="1">
        <v>89.8584478118898</v>
      </c>
    </row>
    <row r="304" spans="1:7">
      <c r="A304">
        <v>303</v>
      </c>
      <c r="B304">
        <v>7</v>
      </c>
      <c r="C304">
        <v>90</v>
      </c>
      <c r="D304">
        <v>94</v>
      </c>
      <c r="E304">
        <v>88</v>
      </c>
      <c r="F304" s="1">
        <f t="shared" si="4"/>
        <v>90.6666666666667</v>
      </c>
      <c r="G304" s="1">
        <v>89.473777175211</v>
      </c>
    </row>
    <row r="305" spans="1:7">
      <c r="A305">
        <v>304</v>
      </c>
      <c r="B305">
        <v>7</v>
      </c>
      <c r="C305">
        <v>81</v>
      </c>
      <c r="D305">
        <v>79</v>
      </c>
      <c r="E305">
        <v>87</v>
      </c>
      <c r="F305" s="1">
        <f t="shared" si="4"/>
        <v>82.3333333333333</v>
      </c>
      <c r="G305" s="1">
        <v>83.7693412733578</v>
      </c>
    </row>
    <row r="306" spans="1:7">
      <c r="A306">
        <v>305</v>
      </c>
      <c r="B306">
        <v>7</v>
      </c>
      <c r="C306">
        <v>83</v>
      </c>
      <c r="D306">
        <v>85</v>
      </c>
      <c r="E306">
        <v>87</v>
      </c>
      <c r="F306" s="1">
        <f t="shared" si="4"/>
        <v>85</v>
      </c>
      <c r="G306" s="1">
        <v>85.2431184485687</v>
      </c>
    </row>
    <row r="307" spans="1:7">
      <c r="A307">
        <v>306</v>
      </c>
      <c r="B307">
        <v>7</v>
      </c>
      <c r="C307">
        <v>88</v>
      </c>
      <c r="D307">
        <v>86</v>
      </c>
      <c r="E307">
        <v>92</v>
      </c>
      <c r="F307" s="1">
        <f t="shared" si="4"/>
        <v>88.6666666666667</v>
      </c>
      <c r="G307" s="1">
        <v>89.7668493289724</v>
      </c>
    </row>
    <row r="308" spans="1:7">
      <c r="A308">
        <v>307</v>
      </c>
      <c r="B308">
        <v>7</v>
      </c>
      <c r="C308">
        <v>79</v>
      </c>
      <c r="D308">
        <v>73</v>
      </c>
      <c r="E308">
        <v>74</v>
      </c>
      <c r="F308" s="1">
        <f t="shared" si="4"/>
        <v>75.3333333333333</v>
      </c>
      <c r="G308" s="1">
        <v>75.7793664596423</v>
      </c>
    </row>
    <row r="309" spans="1:7">
      <c r="A309">
        <v>308</v>
      </c>
      <c r="B309">
        <v>7</v>
      </c>
      <c r="C309">
        <v>76</v>
      </c>
      <c r="D309">
        <v>75</v>
      </c>
      <c r="E309">
        <v>75</v>
      </c>
      <c r="F309" s="1">
        <f t="shared" si="4"/>
        <v>75.3333333333333</v>
      </c>
      <c r="G309" s="1">
        <v>75.3796867479083</v>
      </c>
    </row>
    <row r="310" spans="1:7">
      <c r="A310">
        <v>309</v>
      </c>
      <c r="B310">
        <v>7</v>
      </c>
      <c r="C310">
        <v>82</v>
      </c>
      <c r="D310">
        <v>71</v>
      </c>
      <c r="E310">
        <v>85</v>
      </c>
      <c r="F310" s="1">
        <f t="shared" si="4"/>
        <v>79.3333333333333</v>
      </c>
      <c r="G310" s="1">
        <v>82.1939978376882</v>
      </c>
    </row>
    <row r="311" spans="1:7">
      <c r="A311">
        <v>310</v>
      </c>
      <c r="B311">
        <v>7</v>
      </c>
      <c r="C311">
        <v>80</v>
      </c>
      <c r="D311">
        <v>89</v>
      </c>
      <c r="E311">
        <v>73</v>
      </c>
      <c r="F311" s="1">
        <f t="shared" si="4"/>
        <v>80.6666666666667</v>
      </c>
      <c r="G311" s="1">
        <v>77.5628837137431</v>
      </c>
    </row>
    <row r="312" spans="1:7">
      <c r="A312">
        <v>311</v>
      </c>
      <c r="B312">
        <v>7</v>
      </c>
      <c r="C312">
        <v>84</v>
      </c>
      <c r="D312">
        <v>75</v>
      </c>
      <c r="E312">
        <v>87</v>
      </c>
      <c r="F312" s="1">
        <f t="shared" si="4"/>
        <v>82</v>
      </c>
      <c r="G312" s="1">
        <v>84.4321323974863</v>
      </c>
    </row>
    <row r="313" spans="1:7">
      <c r="A313">
        <v>312</v>
      </c>
      <c r="B313">
        <v>7</v>
      </c>
      <c r="C313">
        <v>85</v>
      </c>
      <c r="D313">
        <v>82</v>
      </c>
      <c r="E313">
        <v>83</v>
      </c>
      <c r="F313" s="1">
        <f t="shared" si="4"/>
        <v>83.3333333333333</v>
      </c>
      <c r="G313" s="1">
        <v>83.6403062159175</v>
      </c>
    </row>
    <row r="314" spans="1:7">
      <c r="A314">
        <v>313</v>
      </c>
      <c r="B314">
        <v>7</v>
      </c>
      <c r="C314">
        <v>85</v>
      </c>
      <c r="D314">
        <v>87</v>
      </c>
      <c r="E314">
        <v>80</v>
      </c>
      <c r="F314" s="1">
        <f t="shared" si="4"/>
        <v>84</v>
      </c>
      <c r="G314" s="1">
        <v>82.7319046988349</v>
      </c>
    </row>
    <row r="315" spans="1:7">
      <c r="A315">
        <v>314</v>
      </c>
      <c r="B315">
        <v>7</v>
      </c>
      <c r="C315">
        <v>88</v>
      </c>
      <c r="D315">
        <v>90</v>
      </c>
      <c r="E315">
        <v>85</v>
      </c>
      <c r="F315" s="1">
        <f t="shared" si="4"/>
        <v>87.6666666666667</v>
      </c>
      <c r="G315" s="1">
        <v>86.7343966432202</v>
      </c>
    </row>
    <row r="316" spans="1:7">
      <c r="A316">
        <v>315</v>
      </c>
      <c r="B316">
        <v>7</v>
      </c>
      <c r="C316">
        <v>91</v>
      </c>
      <c r="D316">
        <v>91</v>
      </c>
      <c r="E316">
        <v>87</v>
      </c>
      <c r="F316" s="1">
        <f t="shared" si="4"/>
        <v>89.6666666666667</v>
      </c>
      <c r="G316" s="1">
        <v>88.9950161112294</v>
      </c>
    </row>
    <row r="317" spans="1:7">
      <c r="A317">
        <v>316</v>
      </c>
      <c r="B317">
        <v>7</v>
      </c>
      <c r="C317">
        <v>68</v>
      </c>
      <c r="D317">
        <v>78</v>
      </c>
      <c r="E317">
        <v>62</v>
      </c>
      <c r="F317" s="1">
        <f t="shared" si="4"/>
        <v>69.3333333333333</v>
      </c>
      <c r="G317" s="1">
        <v>66.1831969658348</v>
      </c>
    </row>
    <row r="318" spans="1:7">
      <c r="A318">
        <v>317</v>
      </c>
      <c r="B318">
        <v>7</v>
      </c>
      <c r="C318">
        <v>85</v>
      </c>
      <c r="D318">
        <v>82</v>
      </c>
      <c r="E318">
        <v>74</v>
      </c>
      <c r="F318" s="1">
        <f t="shared" si="4"/>
        <v>80.3333333333333</v>
      </c>
      <c r="G318" s="1">
        <v>79.1290924661836</v>
      </c>
    </row>
    <row r="319" spans="1:7">
      <c r="A319">
        <v>318</v>
      </c>
      <c r="B319">
        <v>7</v>
      </c>
      <c r="C319">
        <v>80</v>
      </c>
      <c r="D319">
        <v>75</v>
      </c>
      <c r="E319">
        <v>74</v>
      </c>
      <c r="F319" s="1">
        <f t="shared" si="4"/>
        <v>76.3333333333333</v>
      </c>
      <c r="G319" s="1">
        <v>76.3971877673488</v>
      </c>
    </row>
    <row r="320" spans="1:7">
      <c r="A320">
        <v>319</v>
      </c>
      <c r="B320">
        <v>7</v>
      </c>
      <c r="C320">
        <v>84</v>
      </c>
      <c r="D320">
        <v>72</v>
      </c>
      <c r="E320">
        <v>80</v>
      </c>
      <c r="F320" s="1">
        <f t="shared" si="4"/>
        <v>78.6666666666667</v>
      </c>
      <c r="G320" s="1">
        <v>80.5662087524406</v>
      </c>
    </row>
    <row r="321" spans="1:7">
      <c r="A321">
        <v>320</v>
      </c>
      <c r="B321">
        <v>7</v>
      </c>
      <c r="C321">
        <v>85</v>
      </c>
      <c r="D321">
        <v>78</v>
      </c>
      <c r="E321">
        <v>75</v>
      </c>
      <c r="F321" s="1">
        <f t="shared" si="4"/>
        <v>79.3333333333333</v>
      </c>
      <c r="G321" s="1">
        <v>79.15406931878</v>
      </c>
    </row>
    <row r="322" spans="1:7">
      <c r="A322">
        <v>321</v>
      </c>
      <c r="B322">
        <v>7</v>
      </c>
      <c r="C322">
        <v>75</v>
      </c>
      <c r="D322">
        <v>89</v>
      </c>
      <c r="E322">
        <v>80</v>
      </c>
      <c r="F322" s="1">
        <f t="shared" ref="F322:F385" si="5">AVERAGE(C322:E322)</f>
        <v>81.3333333333333</v>
      </c>
      <c r="G322" s="1">
        <v>79.1731717795502</v>
      </c>
    </row>
    <row r="323" spans="1:7">
      <c r="A323">
        <v>322</v>
      </c>
      <c r="B323">
        <v>7</v>
      </c>
      <c r="C323">
        <v>80</v>
      </c>
      <c r="D323">
        <v>68</v>
      </c>
      <c r="E323">
        <v>82</v>
      </c>
      <c r="F323" s="1">
        <f t="shared" si="5"/>
        <v>76.6666666666667</v>
      </c>
      <c r="G323" s="1">
        <v>79.5736845855965</v>
      </c>
    </row>
    <row r="324" spans="1:7">
      <c r="A324">
        <v>323</v>
      </c>
      <c r="B324">
        <v>7</v>
      </c>
      <c r="C324">
        <v>81</v>
      </c>
      <c r="D324">
        <v>81</v>
      </c>
      <c r="E324">
        <v>80</v>
      </c>
      <c r="F324" s="1">
        <f t="shared" si="5"/>
        <v>80.6666666666667</v>
      </c>
      <c r="G324" s="1">
        <v>80.4987540278073</v>
      </c>
    </row>
    <row r="325" spans="1:7">
      <c r="A325">
        <v>324</v>
      </c>
      <c r="B325">
        <v>7</v>
      </c>
      <c r="C325">
        <v>80</v>
      </c>
      <c r="D325">
        <v>87</v>
      </c>
      <c r="E325">
        <v>80</v>
      </c>
      <c r="F325" s="1">
        <f t="shared" si="5"/>
        <v>82.3333333333333</v>
      </c>
      <c r="G325" s="1">
        <v>80.8334709592935</v>
      </c>
    </row>
    <row r="326" spans="1:7">
      <c r="A326">
        <v>325</v>
      </c>
      <c r="B326">
        <v>7</v>
      </c>
      <c r="C326">
        <v>82</v>
      </c>
      <c r="D326">
        <v>83</v>
      </c>
      <c r="E326">
        <v>86</v>
      </c>
      <c r="F326" s="1">
        <f t="shared" si="5"/>
        <v>83.6666666666667</v>
      </c>
      <c r="G326" s="1">
        <v>84.1240511686697</v>
      </c>
    </row>
    <row r="327" spans="1:7">
      <c r="A327">
        <v>326</v>
      </c>
      <c r="B327">
        <v>7</v>
      </c>
      <c r="C327">
        <v>81</v>
      </c>
      <c r="D327">
        <v>81</v>
      </c>
      <c r="E327">
        <v>78</v>
      </c>
      <c r="F327" s="1">
        <f t="shared" si="5"/>
        <v>80</v>
      </c>
      <c r="G327" s="1">
        <v>79.496262083422</v>
      </c>
    </row>
    <row r="328" spans="1:7">
      <c r="A328">
        <v>327</v>
      </c>
      <c r="B328">
        <v>7</v>
      </c>
      <c r="C328">
        <v>85</v>
      </c>
      <c r="D328">
        <v>78</v>
      </c>
      <c r="E328">
        <v>81</v>
      </c>
      <c r="F328" s="1">
        <f t="shared" si="5"/>
        <v>81.3333333333333</v>
      </c>
      <c r="G328" s="1">
        <v>82.1615451519359</v>
      </c>
    </row>
    <row r="329" spans="1:7">
      <c r="A329">
        <v>328</v>
      </c>
      <c r="B329">
        <v>7</v>
      </c>
      <c r="C329">
        <v>70</v>
      </c>
      <c r="D329">
        <v>94</v>
      </c>
      <c r="E329">
        <v>82</v>
      </c>
      <c r="F329" s="1">
        <f t="shared" si="5"/>
        <v>82</v>
      </c>
      <c r="G329" s="1">
        <v>78.8725663838894</v>
      </c>
    </row>
    <row r="330" spans="1:7">
      <c r="A330">
        <v>329</v>
      </c>
      <c r="B330">
        <v>7</v>
      </c>
      <c r="C330">
        <v>84</v>
      </c>
      <c r="D330">
        <v>84</v>
      </c>
      <c r="E330">
        <v>82</v>
      </c>
      <c r="F330" s="1">
        <f t="shared" si="5"/>
        <v>83.3333333333333</v>
      </c>
      <c r="G330" s="1">
        <v>82.9975080556147</v>
      </c>
    </row>
    <row r="331" spans="1:7">
      <c r="A331">
        <v>330</v>
      </c>
      <c r="B331">
        <v>7</v>
      </c>
      <c r="C331">
        <v>90</v>
      </c>
      <c r="D331">
        <v>86</v>
      </c>
      <c r="E331">
        <v>90</v>
      </c>
      <c r="F331" s="1">
        <f t="shared" si="5"/>
        <v>88.6666666666667</v>
      </c>
      <c r="G331" s="1">
        <v>89.5237308804037</v>
      </c>
    </row>
    <row r="332" spans="1:7">
      <c r="A332">
        <v>331</v>
      </c>
      <c r="B332">
        <v>7</v>
      </c>
      <c r="C332">
        <v>82</v>
      </c>
      <c r="D332">
        <v>71</v>
      </c>
      <c r="E332">
        <v>83</v>
      </c>
      <c r="F332" s="1">
        <f t="shared" si="5"/>
        <v>78.6666666666667</v>
      </c>
      <c r="G332" s="1">
        <v>81.1915058933029</v>
      </c>
    </row>
    <row r="333" spans="1:7">
      <c r="A333">
        <v>332</v>
      </c>
      <c r="B333">
        <v>7</v>
      </c>
      <c r="C333">
        <v>85</v>
      </c>
      <c r="D333">
        <v>88</v>
      </c>
      <c r="E333">
        <v>83</v>
      </c>
      <c r="F333" s="1">
        <f t="shared" si="5"/>
        <v>85.3333333333333</v>
      </c>
      <c r="G333" s="1">
        <v>84.3547098953119</v>
      </c>
    </row>
    <row r="334" spans="1:7">
      <c r="A334">
        <v>333</v>
      </c>
      <c r="B334">
        <v>8</v>
      </c>
      <c r="C334">
        <v>80</v>
      </c>
      <c r="D334">
        <v>74</v>
      </c>
      <c r="E334">
        <v>68</v>
      </c>
      <c r="F334" s="1">
        <f t="shared" si="5"/>
        <v>74</v>
      </c>
      <c r="G334" s="1">
        <v>76.072997296879</v>
      </c>
    </row>
    <row r="335" spans="1:7">
      <c r="A335">
        <v>334</v>
      </c>
      <c r="B335">
        <v>8</v>
      </c>
      <c r="C335">
        <v>75</v>
      </c>
      <c r="D335">
        <v>84</v>
      </c>
      <c r="E335">
        <v>81</v>
      </c>
      <c r="F335" s="1">
        <f t="shared" si="5"/>
        <v>80</v>
      </c>
      <c r="G335" s="1">
        <v>78.6279307191056</v>
      </c>
    </row>
    <row r="336" spans="1:7">
      <c r="A336">
        <v>335</v>
      </c>
      <c r="B336">
        <v>8</v>
      </c>
      <c r="C336">
        <v>79</v>
      </c>
      <c r="D336">
        <v>81</v>
      </c>
      <c r="E336">
        <v>90</v>
      </c>
      <c r="F336" s="1">
        <f t="shared" si="5"/>
        <v>83.3333333333333</v>
      </c>
      <c r="G336" s="1">
        <v>81.6288353467929</v>
      </c>
    </row>
    <row r="337" spans="1:7">
      <c r="A337">
        <v>336</v>
      </c>
      <c r="B337">
        <v>8</v>
      </c>
      <c r="C337">
        <v>79</v>
      </c>
      <c r="D337">
        <v>90</v>
      </c>
      <c r="E337">
        <v>82</v>
      </c>
      <c r="F337" s="1">
        <f t="shared" si="5"/>
        <v>83.6666666666667</v>
      </c>
      <c r="G337" s="1">
        <v>82.6170971743933</v>
      </c>
    </row>
    <row r="338" spans="1:7">
      <c r="A338">
        <v>337</v>
      </c>
      <c r="B338">
        <v>8</v>
      </c>
      <c r="C338">
        <v>81</v>
      </c>
      <c r="D338">
        <v>87</v>
      </c>
      <c r="E338">
        <v>88</v>
      </c>
      <c r="F338" s="1">
        <f t="shared" si="5"/>
        <v>85.3333333333333</v>
      </c>
      <c r="G338" s="1">
        <v>83.9842638132977</v>
      </c>
    </row>
    <row r="339" spans="1:7">
      <c r="A339">
        <v>338</v>
      </c>
      <c r="B339">
        <v>8</v>
      </c>
      <c r="C339">
        <v>89</v>
      </c>
      <c r="D339">
        <v>86</v>
      </c>
      <c r="E339">
        <v>85</v>
      </c>
      <c r="F339" s="1">
        <f t="shared" si="5"/>
        <v>86.6666666666667</v>
      </c>
      <c r="G339" s="1">
        <v>87.4135942043688</v>
      </c>
    </row>
    <row r="340" spans="1:7">
      <c r="A340">
        <v>339</v>
      </c>
      <c r="B340">
        <v>8</v>
      </c>
      <c r="C340">
        <v>75</v>
      </c>
      <c r="D340">
        <v>80</v>
      </c>
      <c r="E340">
        <v>71</v>
      </c>
      <c r="F340" s="1">
        <f t="shared" si="5"/>
        <v>75.3333333333333</v>
      </c>
      <c r="G340" s="1">
        <v>75.6328333610956</v>
      </c>
    </row>
    <row r="341" spans="1:7">
      <c r="A341">
        <v>340</v>
      </c>
      <c r="B341">
        <v>8</v>
      </c>
      <c r="C341">
        <v>84</v>
      </c>
      <c r="D341">
        <v>75</v>
      </c>
      <c r="E341">
        <v>70</v>
      </c>
      <c r="F341" s="1">
        <f t="shared" si="5"/>
        <v>76.3333333333333</v>
      </c>
      <c r="G341" s="1">
        <v>78.8636870571772</v>
      </c>
    </row>
    <row r="342" spans="1:7">
      <c r="A342">
        <v>341</v>
      </c>
      <c r="B342">
        <v>8</v>
      </c>
      <c r="C342">
        <v>85</v>
      </c>
      <c r="D342">
        <v>77</v>
      </c>
      <c r="E342">
        <v>68</v>
      </c>
      <c r="F342" s="1">
        <f t="shared" si="5"/>
        <v>76.6666666666667</v>
      </c>
      <c r="G342" s="1">
        <v>79.575448617874</v>
      </c>
    </row>
    <row r="343" spans="1:7">
      <c r="A343">
        <v>342</v>
      </c>
      <c r="B343">
        <v>8</v>
      </c>
      <c r="C343">
        <v>85</v>
      </c>
      <c r="D343">
        <v>76</v>
      </c>
      <c r="E343">
        <v>80</v>
      </c>
      <c r="F343" s="1">
        <f t="shared" si="5"/>
        <v>80.3333333333333</v>
      </c>
      <c r="G343" s="1">
        <v>81.5606170588591</v>
      </c>
    </row>
    <row r="344" spans="1:7">
      <c r="A344">
        <v>343</v>
      </c>
      <c r="B344">
        <v>8</v>
      </c>
      <c r="C344">
        <v>87</v>
      </c>
      <c r="D344">
        <v>79</v>
      </c>
      <c r="E344">
        <v>81</v>
      </c>
      <c r="F344" s="1">
        <f t="shared" si="5"/>
        <v>82.3333333333333</v>
      </c>
      <c r="G344" s="1">
        <v>83.6494741754853</v>
      </c>
    </row>
    <row r="345" spans="1:7">
      <c r="A345">
        <v>344</v>
      </c>
      <c r="B345">
        <v>8</v>
      </c>
      <c r="C345">
        <v>85</v>
      </c>
      <c r="D345">
        <v>86</v>
      </c>
      <c r="E345">
        <v>80</v>
      </c>
      <c r="F345" s="1">
        <f t="shared" si="5"/>
        <v>83.6666666666667</v>
      </c>
      <c r="G345" s="1">
        <v>84.3346660047676</v>
      </c>
    </row>
    <row r="346" spans="1:7">
      <c r="A346">
        <v>345</v>
      </c>
      <c r="B346">
        <v>8</v>
      </c>
      <c r="C346">
        <v>90</v>
      </c>
      <c r="D346">
        <v>85</v>
      </c>
      <c r="E346">
        <v>85</v>
      </c>
      <c r="F346" s="1">
        <f t="shared" si="5"/>
        <v>86.6666666666667</v>
      </c>
      <c r="G346" s="1">
        <v>87.6702366372225</v>
      </c>
    </row>
    <row r="347" spans="1:7">
      <c r="A347">
        <v>346</v>
      </c>
      <c r="B347">
        <v>8</v>
      </c>
      <c r="C347">
        <v>84</v>
      </c>
      <c r="D347">
        <v>79</v>
      </c>
      <c r="E347">
        <v>63</v>
      </c>
      <c r="F347" s="1">
        <f t="shared" si="5"/>
        <v>75.3333333333333</v>
      </c>
      <c r="G347" s="1">
        <v>78.653472189788</v>
      </c>
    </row>
    <row r="348" spans="1:7">
      <c r="A348">
        <v>347</v>
      </c>
      <c r="B348">
        <v>8</v>
      </c>
      <c r="C348">
        <v>85</v>
      </c>
      <c r="D348">
        <v>82</v>
      </c>
      <c r="E348">
        <v>70</v>
      </c>
      <c r="F348" s="1">
        <f t="shared" si="5"/>
        <v>79</v>
      </c>
      <c r="G348" s="1">
        <v>81.3395686467576</v>
      </c>
    </row>
    <row r="349" spans="1:7">
      <c r="A349">
        <v>348</v>
      </c>
      <c r="B349">
        <v>8</v>
      </c>
      <c r="C349">
        <v>82</v>
      </c>
      <c r="D349">
        <v>85</v>
      </c>
      <c r="E349">
        <v>76</v>
      </c>
      <c r="F349" s="1">
        <f t="shared" si="5"/>
        <v>81</v>
      </c>
      <c r="G349" s="1">
        <v>81.7009280159846</v>
      </c>
    </row>
    <row r="350" spans="1:7">
      <c r="A350">
        <v>349</v>
      </c>
      <c r="B350">
        <v>8</v>
      </c>
      <c r="C350">
        <v>81</v>
      </c>
      <c r="D350">
        <v>81</v>
      </c>
      <c r="E350">
        <v>84</v>
      </c>
      <c r="F350" s="1">
        <f t="shared" si="5"/>
        <v>82</v>
      </c>
      <c r="G350" s="1">
        <v>81.565643333894</v>
      </c>
    </row>
    <row r="351" spans="1:7">
      <c r="A351">
        <v>350</v>
      </c>
      <c r="B351">
        <v>8</v>
      </c>
      <c r="C351">
        <v>78</v>
      </c>
      <c r="D351">
        <v>92</v>
      </c>
      <c r="E351">
        <v>77</v>
      </c>
      <c r="F351" s="1">
        <f t="shared" si="5"/>
        <v>82.3333333333333</v>
      </c>
      <c r="G351" s="1">
        <v>81.6951207463073</v>
      </c>
    </row>
    <row r="352" spans="1:7">
      <c r="A352">
        <v>351</v>
      </c>
      <c r="B352">
        <v>8</v>
      </c>
      <c r="C352">
        <v>90</v>
      </c>
      <c r="D352">
        <v>86</v>
      </c>
      <c r="E352">
        <v>76</v>
      </c>
      <c r="F352" s="1">
        <f t="shared" si="5"/>
        <v>84</v>
      </c>
      <c r="G352" s="1">
        <v>86.2507115301314</v>
      </c>
    </row>
    <row r="353" spans="1:7">
      <c r="A353">
        <v>352</v>
      </c>
      <c r="B353">
        <v>8</v>
      </c>
      <c r="C353">
        <v>89</v>
      </c>
      <c r="D353">
        <v>87</v>
      </c>
      <c r="E353">
        <v>81</v>
      </c>
      <c r="F353" s="1">
        <f t="shared" si="5"/>
        <v>85.6666666666667</v>
      </c>
      <c r="G353" s="1">
        <v>86.936807987101</v>
      </c>
    </row>
    <row r="354" spans="1:7">
      <c r="A354">
        <v>353</v>
      </c>
      <c r="B354">
        <v>8</v>
      </c>
      <c r="C354">
        <v>84</v>
      </c>
      <c r="D354">
        <v>91</v>
      </c>
      <c r="E354">
        <v>83</v>
      </c>
      <c r="F354" s="1">
        <f t="shared" si="5"/>
        <v>86</v>
      </c>
      <c r="G354" s="1">
        <v>85.7532864841713</v>
      </c>
    </row>
    <row r="355" spans="1:7">
      <c r="A355">
        <v>354</v>
      </c>
      <c r="B355">
        <v>8</v>
      </c>
      <c r="C355">
        <v>90</v>
      </c>
      <c r="D355">
        <v>91</v>
      </c>
      <c r="E355">
        <v>84</v>
      </c>
      <c r="F355" s="1">
        <f t="shared" si="5"/>
        <v>88.3333333333333</v>
      </c>
      <c r="G355" s="1">
        <v>89.1461182268029</v>
      </c>
    </row>
    <row r="356" spans="1:7">
      <c r="A356">
        <v>355</v>
      </c>
      <c r="B356">
        <v>8</v>
      </c>
      <c r="C356">
        <v>69</v>
      </c>
      <c r="D356">
        <v>65</v>
      </c>
      <c r="E356">
        <v>69</v>
      </c>
      <c r="F356" s="1">
        <f t="shared" si="5"/>
        <v>67.6666666666667</v>
      </c>
      <c r="G356" s="1">
        <v>67.8903804216366</v>
      </c>
    </row>
    <row r="357" spans="1:7">
      <c r="A357">
        <v>356</v>
      </c>
      <c r="B357">
        <v>8</v>
      </c>
      <c r="C357">
        <v>68</v>
      </c>
      <c r="D357">
        <v>77</v>
      </c>
      <c r="E357">
        <v>79</v>
      </c>
      <c r="F357" s="1">
        <f t="shared" si="5"/>
        <v>74.6666666666667</v>
      </c>
      <c r="G357" s="1">
        <v>72.5706696089289</v>
      </c>
    </row>
    <row r="358" spans="1:7">
      <c r="A358">
        <v>357</v>
      </c>
      <c r="B358">
        <v>8</v>
      </c>
      <c r="C358">
        <v>79</v>
      </c>
      <c r="D358">
        <v>67</v>
      </c>
      <c r="E358">
        <v>91</v>
      </c>
      <c r="F358" s="1">
        <f t="shared" si="5"/>
        <v>79</v>
      </c>
      <c r="G358" s="1">
        <v>77.9337146004856</v>
      </c>
    </row>
    <row r="359" spans="1:7">
      <c r="A359">
        <v>358</v>
      </c>
      <c r="B359">
        <v>8</v>
      </c>
      <c r="C359">
        <v>84</v>
      </c>
      <c r="D359">
        <v>75</v>
      </c>
      <c r="E359">
        <v>82</v>
      </c>
      <c r="F359" s="1">
        <f t="shared" si="5"/>
        <v>80.3333333333333</v>
      </c>
      <c r="G359" s="1">
        <v>81.126260392753</v>
      </c>
    </row>
    <row r="360" spans="1:7">
      <c r="A360">
        <v>359</v>
      </c>
      <c r="B360">
        <v>8</v>
      </c>
      <c r="C360">
        <v>75</v>
      </c>
      <c r="D360">
        <v>85</v>
      </c>
      <c r="E360">
        <v>87</v>
      </c>
      <c r="F360" s="1">
        <f t="shared" si="5"/>
        <v>82.3333333333333</v>
      </c>
      <c r="G360" s="1">
        <v>80.0366222814844</v>
      </c>
    </row>
    <row r="361" spans="1:7">
      <c r="A361">
        <v>360</v>
      </c>
      <c r="B361">
        <v>8</v>
      </c>
      <c r="C361">
        <v>87</v>
      </c>
      <c r="D361">
        <v>76</v>
      </c>
      <c r="E361">
        <v>86</v>
      </c>
      <c r="F361" s="1">
        <f t="shared" si="5"/>
        <v>83</v>
      </c>
      <c r="G361" s="1">
        <v>83.759998381536</v>
      </c>
    </row>
    <row r="362" spans="1:7">
      <c r="A362">
        <v>361</v>
      </c>
      <c r="B362">
        <v>8</v>
      </c>
      <c r="C362">
        <v>85</v>
      </c>
      <c r="D362">
        <v>86</v>
      </c>
      <c r="E362">
        <v>82</v>
      </c>
      <c r="F362" s="1">
        <f t="shared" si="5"/>
        <v>84.3333333333333</v>
      </c>
      <c r="G362" s="1">
        <v>84.7117615606969</v>
      </c>
    </row>
    <row r="363" spans="1:7">
      <c r="A363">
        <v>362</v>
      </c>
      <c r="B363">
        <v>8</v>
      </c>
      <c r="C363">
        <v>84</v>
      </c>
      <c r="D363">
        <v>88</v>
      </c>
      <c r="E363">
        <v>84</v>
      </c>
      <c r="F363" s="1">
        <f t="shared" si="5"/>
        <v>85.3333333333333</v>
      </c>
      <c r="G363" s="1">
        <v>85.1096195783634</v>
      </c>
    </row>
    <row r="364" spans="1:7">
      <c r="A364">
        <v>363</v>
      </c>
      <c r="B364">
        <v>8</v>
      </c>
      <c r="C364">
        <v>85</v>
      </c>
      <c r="D364">
        <v>89</v>
      </c>
      <c r="E364">
        <v>83</v>
      </c>
      <c r="F364" s="1">
        <f t="shared" si="5"/>
        <v>85.6666666666667</v>
      </c>
      <c r="G364" s="1">
        <v>85.7325240224341</v>
      </c>
    </row>
    <row r="365" spans="1:7">
      <c r="A365">
        <v>364</v>
      </c>
      <c r="B365">
        <v>8</v>
      </c>
      <c r="C365">
        <v>86</v>
      </c>
      <c r="D365">
        <v>87</v>
      </c>
      <c r="E365">
        <v>84</v>
      </c>
      <c r="F365" s="1">
        <f t="shared" si="5"/>
        <v>85.6666666666667</v>
      </c>
      <c r="G365" s="1">
        <v>85.9003093386615</v>
      </c>
    </row>
    <row r="366" spans="1:7">
      <c r="A366">
        <v>365</v>
      </c>
      <c r="B366">
        <v>8</v>
      </c>
      <c r="C366">
        <v>88</v>
      </c>
      <c r="D366">
        <v>84</v>
      </c>
      <c r="E366">
        <v>92</v>
      </c>
      <c r="F366" s="1">
        <f t="shared" si="5"/>
        <v>88</v>
      </c>
      <c r="G366" s="1">
        <v>87.6445715334952</v>
      </c>
    </row>
    <row r="367" spans="1:7">
      <c r="A367">
        <v>366</v>
      </c>
      <c r="B367">
        <v>8</v>
      </c>
      <c r="C367">
        <v>71</v>
      </c>
      <c r="D367">
        <v>70</v>
      </c>
      <c r="E367">
        <v>87</v>
      </c>
      <c r="F367" s="1">
        <f t="shared" si="5"/>
        <v>76</v>
      </c>
      <c r="G367" s="1">
        <v>73.7393595528437</v>
      </c>
    </row>
    <row r="368" spans="1:7">
      <c r="A368">
        <v>367</v>
      </c>
      <c r="B368">
        <v>8</v>
      </c>
      <c r="C368">
        <v>89</v>
      </c>
      <c r="D368">
        <v>70</v>
      </c>
      <c r="E368">
        <v>72</v>
      </c>
      <c r="F368" s="1">
        <f t="shared" si="5"/>
        <v>77</v>
      </c>
      <c r="G368" s="1">
        <v>80.5239947773747</v>
      </c>
    </row>
    <row r="369" spans="1:7">
      <c r="A369">
        <v>368</v>
      </c>
      <c r="B369">
        <v>8</v>
      </c>
      <c r="C369">
        <v>76</v>
      </c>
      <c r="D369">
        <v>82</v>
      </c>
      <c r="E369">
        <v>81</v>
      </c>
      <c r="F369" s="1">
        <f t="shared" si="5"/>
        <v>79.6666666666667</v>
      </c>
      <c r="G369" s="1">
        <v>78.6071682573684</v>
      </c>
    </row>
    <row r="370" spans="1:7">
      <c r="A370">
        <v>369</v>
      </c>
      <c r="B370">
        <v>8</v>
      </c>
      <c r="C370">
        <v>84</v>
      </c>
      <c r="D370">
        <v>90</v>
      </c>
      <c r="E370">
        <v>90</v>
      </c>
      <c r="F370" s="1">
        <f t="shared" si="5"/>
        <v>88</v>
      </c>
      <c r="G370" s="1">
        <v>86.795716035333</v>
      </c>
    </row>
    <row r="371" spans="1:7">
      <c r="A371">
        <v>370</v>
      </c>
      <c r="B371">
        <v>8</v>
      </c>
      <c r="C371">
        <v>82</v>
      </c>
      <c r="D371">
        <v>78</v>
      </c>
      <c r="E371">
        <v>78</v>
      </c>
      <c r="F371" s="1">
        <f t="shared" si="5"/>
        <v>79.3333333333333</v>
      </c>
      <c r="G371" s="1">
        <v>80.136189309778</v>
      </c>
    </row>
    <row r="372" spans="1:7">
      <c r="A372">
        <v>371</v>
      </c>
      <c r="B372">
        <v>8</v>
      </c>
      <c r="C372">
        <v>80</v>
      </c>
      <c r="D372">
        <v>70</v>
      </c>
      <c r="E372">
        <v>70</v>
      </c>
      <c r="F372" s="1">
        <f t="shared" si="5"/>
        <v>73.3333333333333</v>
      </c>
      <c r="G372" s="1">
        <v>75.3404732744449</v>
      </c>
    </row>
    <row r="373" spans="1:7">
      <c r="A373">
        <v>372</v>
      </c>
      <c r="B373">
        <v>8</v>
      </c>
      <c r="C373">
        <v>65</v>
      </c>
      <c r="D373">
        <v>83</v>
      </c>
      <c r="E373">
        <v>75</v>
      </c>
      <c r="F373" s="1">
        <f t="shared" si="5"/>
        <v>74.3333333333333</v>
      </c>
      <c r="G373" s="1">
        <v>71.8787658822819</v>
      </c>
    </row>
    <row r="374" spans="1:7">
      <c r="A374">
        <v>373</v>
      </c>
      <c r="B374">
        <v>8</v>
      </c>
      <c r="C374">
        <v>70</v>
      </c>
      <c r="D374">
        <v>81</v>
      </c>
      <c r="E374">
        <v>75</v>
      </c>
      <c r="F374" s="1">
        <f t="shared" si="5"/>
        <v>75.3333333333333</v>
      </c>
      <c r="G374" s="1">
        <v>73.9941927303226</v>
      </c>
    </row>
    <row r="375" spans="1:7">
      <c r="A375">
        <v>374</v>
      </c>
      <c r="B375">
        <v>8</v>
      </c>
      <c r="C375">
        <v>70</v>
      </c>
      <c r="D375">
        <v>82</v>
      </c>
      <c r="E375">
        <v>75</v>
      </c>
      <c r="F375" s="1">
        <f t="shared" si="5"/>
        <v>75.6666666666667</v>
      </c>
      <c r="G375" s="1">
        <v>74.2715976249135</v>
      </c>
    </row>
    <row r="376" spans="1:7">
      <c r="A376">
        <v>375</v>
      </c>
      <c r="B376">
        <v>8</v>
      </c>
      <c r="C376">
        <v>81</v>
      </c>
      <c r="D376">
        <v>76</v>
      </c>
      <c r="E376">
        <v>71</v>
      </c>
      <c r="F376" s="1">
        <f t="shared" si="5"/>
        <v>76</v>
      </c>
      <c r="G376" s="1">
        <v>77.7274977473992</v>
      </c>
    </row>
    <row r="377" spans="1:7">
      <c r="A377">
        <v>376</v>
      </c>
      <c r="B377">
        <v>8</v>
      </c>
      <c r="C377">
        <v>75</v>
      </c>
      <c r="D377">
        <v>73</v>
      </c>
      <c r="E377">
        <v>80</v>
      </c>
      <c r="F377" s="1">
        <f t="shared" si="5"/>
        <v>76</v>
      </c>
      <c r="G377" s="1">
        <v>75.3879291006416</v>
      </c>
    </row>
    <row r="378" spans="1:7">
      <c r="A378">
        <v>377</v>
      </c>
      <c r="B378">
        <v>8</v>
      </c>
      <c r="C378">
        <v>68</v>
      </c>
      <c r="D378">
        <v>78</v>
      </c>
      <c r="E378">
        <v>85</v>
      </c>
      <c r="F378" s="1">
        <f t="shared" si="5"/>
        <v>77</v>
      </c>
      <c r="G378" s="1">
        <v>73.9793611713077</v>
      </c>
    </row>
    <row r="379" spans="1:7">
      <c r="A379">
        <v>378</v>
      </c>
      <c r="B379">
        <v>8</v>
      </c>
      <c r="C379">
        <v>79</v>
      </c>
      <c r="D379">
        <v>83</v>
      </c>
      <c r="E379">
        <v>70</v>
      </c>
      <c r="F379" s="1">
        <f t="shared" si="5"/>
        <v>77.3333333333333</v>
      </c>
      <c r="G379" s="1">
        <v>78.4126895766815</v>
      </c>
    </row>
    <row r="380" spans="1:7">
      <c r="A380">
        <v>379</v>
      </c>
      <c r="B380">
        <v>8</v>
      </c>
      <c r="C380">
        <v>75</v>
      </c>
      <c r="D380">
        <v>77</v>
      </c>
      <c r="E380">
        <v>80</v>
      </c>
      <c r="F380" s="1">
        <f t="shared" si="5"/>
        <v>77.3333333333333</v>
      </c>
      <c r="G380" s="1">
        <v>76.497548679005</v>
      </c>
    </row>
    <row r="381" spans="1:7">
      <c r="A381">
        <v>380</v>
      </c>
      <c r="B381">
        <v>8</v>
      </c>
      <c r="C381">
        <v>90</v>
      </c>
      <c r="D381">
        <v>70</v>
      </c>
      <c r="E381">
        <v>77</v>
      </c>
      <c r="F381" s="1">
        <f t="shared" si="5"/>
        <v>79</v>
      </c>
      <c r="G381" s="1">
        <v>82.0007809946424</v>
      </c>
    </row>
    <row r="382" spans="1:7">
      <c r="A382">
        <v>381</v>
      </c>
      <c r="B382">
        <v>8</v>
      </c>
      <c r="C382">
        <v>70</v>
      </c>
      <c r="D382">
        <v>87</v>
      </c>
      <c r="E382">
        <v>80</v>
      </c>
      <c r="F382" s="1">
        <f t="shared" si="5"/>
        <v>79</v>
      </c>
      <c r="G382" s="1">
        <v>76.601360987691</v>
      </c>
    </row>
    <row r="383" spans="1:7">
      <c r="A383">
        <v>382</v>
      </c>
      <c r="B383">
        <v>8</v>
      </c>
      <c r="C383">
        <v>84</v>
      </c>
      <c r="D383">
        <v>70</v>
      </c>
      <c r="E383">
        <v>84</v>
      </c>
      <c r="F383" s="1">
        <f t="shared" si="5"/>
        <v>79.3333333333333</v>
      </c>
      <c r="G383" s="1">
        <v>80.1163314757281</v>
      </c>
    </row>
    <row r="384" spans="1:7">
      <c r="A384">
        <v>383</v>
      </c>
      <c r="B384">
        <v>8</v>
      </c>
      <c r="C384">
        <v>81</v>
      </c>
      <c r="D384">
        <v>80</v>
      </c>
      <c r="E384">
        <v>78</v>
      </c>
      <c r="F384" s="1">
        <f t="shared" si="5"/>
        <v>79.6666666666667</v>
      </c>
      <c r="G384" s="1">
        <v>80.1569517715152</v>
      </c>
    </row>
    <row r="385" spans="1:7">
      <c r="A385">
        <v>384</v>
      </c>
      <c r="B385">
        <v>8</v>
      </c>
      <c r="C385">
        <v>76</v>
      </c>
      <c r="D385">
        <v>85</v>
      </c>
      <c r="E385">
        <v>79</v>
      </c>
      <c r="F385" s="1">
        <f t="shared" si="5"/>
        <v>80</v>
      </c>
      <c r="G385" s="1">
        <v>79.0622873852116</v>
      </c>
    </row>
    <row r="386" spans="1:7">
      <c r="A386">
        <v>385</v>
      </c>
      <c r="B386">
        <v>8</v>
      </c>
      <c r="C386">
        <v>74</v>
      </c>
      <c r="D386">
        <v>77</v>
      </c>
      <c r="E386">
        <v>90</v>
      </c>
      <c r="F386" s="1">
        <f t="shared" ref="F386:F449" si="6">AVERAGE(C386:E386)</f>
        <v>80.3333333333333</v>
      </c>
      <c r="G386" s="1">
        <v>77.848979131207</v>
      </c>
    </row>
    <row r="387" spans="1:7">
      <c r="A387">
        <v>386</v>
      </c>
      <c r="B387">
        <v>8</v>
      </c>
      <c r="C387">
        <v>80</v>
      </c>
      <c r="D387">
        <v>88</v>
      </c>
      <c r="E387">
        <v>75</v>
      </c>
      <c r="F387" s="1">
        <f t="shared" si="6"/>
        <v>81</v>
      </c>
      <c r="G387" s="1">
        <v>81.2765002669035</v>
      </c>
    </row>
    <row r="388" spans="1:7">
      <c r="A388">
        <v>387</v>
      </c>
      <c r="B388">
        <v>8</v>
      </c>
      <c r="C388">
        <v>83</v>
      </c>
      <c r="D388">
        <v>70</v>
      </c>
      <c r="E388">
        <v>92</v>
      </c>
      <c r="F388" s="1">
        <f t="shared" si="6"/>
        <v>81.6666666666667</v>
      </c>
      <c r="G388" s="1">
        <v>81.0906663720008</v>
      </c>
    </row>
    <row r="389" spans="1:7">
      <c r="A389">
        <v>388</v>
      </c>
      <c r="B389">
        <v>8</v>
      </c>
      <c r="C389">
        <v>87</v>
      </c>
      <c r="D389">
        <v>85</v>
      </c>
      <c r="E389">
        <v>78</v>
      </c>
      <c r="F389" s="1">
        <f t="shared" si="6"/>
        <v>83.3333333333333</v>
      </c>
      <c r="G389" s="1">
        <v>84.7482602091364</v>
      </c>
    </row>
    <row r="390" spans="1:7">
      <c r="A390">
        <v>389</v>
      </c>
      <c r="B390">
        <v>8</v>
      </c>
      <c r="C390">
        <v>82</v>
      </c>
      <c r="D390">
        <v>83</v>
      </c>
      <c r="E390">
        <v>86</v>
      </c>
      <c r="F390" s="1">
        <f t="shared" si="6"/>
        <v>83.6666666666667</v>
      </c>
      <c r="G390" s="1">
        <v>83.0315960064495</v>
      </c>
    </row>
    <row r="391" spans="1:7">
      <c r="A391">
        <v>390</v>
      </c>
      <c r="B391">
        <v>8</v>
      </c>
      <c r="C391">
        <v>87</v>
      </c>
      <c r="D391">
        <v>85</v>
      </c>
      <c r="E391">
        <v>80</v>
      </c>
      <c r="F391" s="1">
        <f t="shared" si="6"/>
        <v>84</v>
      </c>
      <c r="G391" s="1">
        <v>85.1253557650657</v>
      </c>
    </row>
    <row r="392" spans="1:7">
      <c r="A392">
        <v>391</v>
      </c>
      <c r="B392">
        <v>8</v>
      </c>
      <c r="C392">
        <v>83</v>
      </c>
      <c r="D392">
        <v>91</v>
      </c>
      <c r="E392">
        <v>80</v>
      </c>
      <c r="F392" s="1">
        <f t="shared" si="6"/>
        <v>84.6666666666667</v>
      </c>
      <c r="G392" s="1">
        <v>84.6535958228328</v>
      </c>
    </row>
    <row r="393" spans="1:7">
      <c r="A393">
        <v>392</v>
      </c>
      <c r="B393">
        <v>8</v>
      </c>
      <c r="C393">
        <v>87</v>
      </c>
      <c r="D393">
        <v>85</v>
      </c>
      <c r="E393">
        <v>83</v>
      </c>
      <c r="F393" s="1">
        <f t="shared" si="6"/>
        <v>85</v>
      </c>
      <c r="G393" s="1">
        <v>85.6909990989597</v>
      </c>
    </row>
    <row r="394" spans="1:7">
      <c r="A394">
        <v>393</v>
      </c>
      <c r="B394">
        <v>8</v>
      </c>
      <c r="C394">
        <v>84</v>
      </c>
      <c r="D394">
        <v>89</v>
      </c>
      <c r="E394">
        <v>83</v>
      </c>
      <c r="F394" s="1">
        <f t="shared" si="6"/>
        <v>85.3333333333333</v>
      </c>
      <c r="G394" s="1">
        <v>85.1984766949896</v>
      </c>
    </row>
    <row r="395" spans="1:7">
      <c r="A395">
        <v>394</v>
      </c>
      <c r="B395">
        <v>8</v>
      </c>
      <c r="C395">
        <v>90</v>
      </c>
      <c r="D395">
        <v>82</v>
      </c>
      <c r="E395">
        <v>94</v>
      </c>
      <c r="F395" s="1">
        <f t="shared" si="6"/>
        <v>88.6666666666667</v>
      </c>
      <c r="G395" s="1">
        <v>88.5349519551318</v>
      </c>
    </row>
    <row r="396" spans="1:7">
      <c r="A396">
        <v>395</v>
      </c>
      <c r="B396">
        <v>8</v>
      </c>
      <c r="C396">
        <v>85</v>
      </c>
      <c r="D396">
        <v>90</v>
      </c>
      <c r="E396">
        <v>92</v>
      </c>
      <c r="F396" s="1">
        <f t="shared" si="6"/>
        <v>89</v>
      </c>
      <c r="G396" s="1">
        <v>87.7068589187068</v>
      </c>
    </row>
    <row r="397" spans="1:7">
      <c r="A397">
        <v>396</v>
      </c>
      <c r="B397">
        <v>8</v>
      </c>
      <c r="C397">
        <v>67</v>
      </c>
      <c r="D397">
        <v>65</v>
      </c>
      <c r="E397">
        <v>65</v>
      </c>
      <c r="F397" s="1">
        <f t="shared" si="6"/>
        <v>65.6666666666667</v>
      </c>
      <c r="G397" s="1">
        <v>66.068094654889</v>
      </c>
    </row>
    <row r="398" spans="1:7">
      <c r="A398">
        <v>397</v>
      </c>
      <c r="B398">
        <v>8</v>
      </c>
      <c r="C398">
        <v>65</v>
      </c>
      <c r="D398">
        <v>65</v>
      </c>
      <c r="E398">
        <v>71</v>
      </c>
      <c r="F398" s="1">
        <f t="shared" si="6"/>
        <v>67</v>
      </c>
      <c r="G398" s="1">
        <v>66.1312866677879</v>
      </c>
    </row>
    <row r="399" spans="1:7">
      <c r="A399">
        <v>398</v>
      </c>
      <c r="B399">
        <v>8</v>
      </c>
      <c r="C399">
        <v>70</v>
      </c>
      <c r="D399">
        <v>69</v>
      </c>
      <c r="E399">
        <v>71</v>
      </c>
      <c r="F399" s="1">
        <f t="shared" si="6"/>
        <v>70</v>
      </c>
      <c r="G399" s="1">
        <v>69.9111428833738</v>
      </c>
    </row>
    <row r="400" spans="1:7">
      <c r="A400">
        <v>399</v>
      </c>
      <c r="B400">
        <v>8</v>
      </c>
      <c r="C400">
        <v>75</v>
      </c>
      <c r="D400">
        <v>70</v>
      </c>
      <c r="E400">
        <v>71</v>
      </c>
      <c r="F400" s="1">
        <f t="shared" si="6"/>
        <v>72</v>
      </c>
      <c r="G400" s="1">
        <v>72.8587844151871</v>
      </c>
    </row>
    <row r="401" spans="1:7">
      <c r="A401">
        <v>400</v>
      </c>
      <c r="B401">
        <v>8</v>
      </c>
      <c r="C401">
        <v>79</v>
      </c>
      <c r="D401">
        <v>73</v>
      </c>
      <c r="E401">
        <v>73</v>
      </c>
      <c r="F401" s="1">
        <f t="shared" si="6"/>
        <v>75</v>
      </c>
      <c r="G401" s="1">
        <v>76.204283964667</v>
      </c>
    </row>
    <row r="402" spans="1:7">
      <c r="A402">
        <v>401</v>
      </c>
      <c r="B402">
        <v>8</v>
      </c>
      <c r="C402">
        <v>73</v>
      </c>
      <c r="D402">
        <v>75</v>
      </c>
      <c r="E402">
        <v>77</v>
      </c>
      <c r="F402" s="1">
        <f t="shared" si="6"/>
        <v>75</v>
      </c>
      <c r="G402" s="1">
        <v>74.3090009010403</v>
      </c>
    </row>
    <row r="403" spans="1:7">
      <c r="A403">
        <v>402</v>
      </c>
      <c r="B403">
        <v>8</v>
      </c>
      <c r="C403">
        <v>78</v>
      </c>
      <c r="D403">
        <v>65</v>
      </c>
      <c r="E403">
        <v>82</v>
      </c>
      <c r="F403" s="1">
        <f t="shared" si="6"/>
        <v>75</v>
      </c>
      <c r="G403" s="1">
        <v>75.1479274821776</v>
      </c>
    </row>
    <row r="404" spans="1:7">
      <c r="A404">
        <v>403</v>
      </c>
      <c r="B404">
        <v>8</v>
      </c>
      <c r="C404">
        <v>81</v>
      </c>
      <c r="D404">
        <v>70</v>
      </c>
      <c r="E404">
        <v>75</v>
      </c>
      <c r="F404" s="1">
        <f t="shared" si="6"/>
        <v>75.3333333333333</v>
      </c>
      <c r="G404" s="1">
        <v>76.8172594917127</v>
      </c>
    </row>
    <row r="405" spans="1:7">
      <c r="A405">
        <v>404</v>
      </c>
      <c r="B405">
        <v>8</v>
      </c>
      <c r="C405">
        <v>78</v>
      </c>
      <c r="D405">
        <v>75</v>
      </c>
      <c r="E405">
        <v>75</v>
      </c>
      <c r="F405" s="1">
        <f t="shared" si="6"/>
        <v>76</v>
      </c>
      <c r="G405" s="1">
        <v>76.6021419823335</v>
      </c>
    </row>
    <row r="406" spans="1:7">
      <c r="A406">
        <v>405</v>
      </c>
      <c r="B406">
        <v>8</v>
      </c>
      <c r="C406">
        <v>78</v>
      </c>
      <c r="D406">
        <v>74</v>
      </c>
      <c r="E406">
        <v>76</v>
      </c>
      <c r="F406" s="1">
        <f t="shared" si="6"/>
        <v>76</v>
      </c>
      <c r="G406" s="1">
        <v>76.5132848657073</v>
      </c>
    </row>
    <row r="407" spans="1:7">
      <c r="A407">
        <v>406</v>
      </c>
      <c r="B407">
        <v>8</v>
      </c>
      <c r="C407">
        <v>68</v>
      </c>
      <c r="D407">
        <v>75</v>
      </c>
      <c r="E407">
        <v>85</v>
      </c>
      <c r="F407" s="1">
        <f t="shared" si="6"/>
        <v>76</v>
      </c>
      <c r="G407" s="1">
        <v>73.1471464875351</v>
      </c>
    </row>
    <row r="408" spans="1:7">
      <c r="A408">
        <v>407</v>
      </c>
      <c r="B408">
        <v>8</v>
      </c>
      <c r="C408">
        <v>77</v>
      </c>
      <c r="D408">
        <v>75</v>
      </c>
      <c r="E408">
        <v>78</v>
      </c>
      <c r="F408" s="1">
        <f t="shared" si="6"/>
        <v>76.6666666666667</v>
      </c>
      <c r="G408" s="1">
        <v>76.633737988783</v>
      </c>
    </row>
    <row r="409" spans="1:7">
      <c r="A409">
        <v>408</v>
      </c>
      <c r="B409">
        <v>8</v>
      </c>
      <c r="C409">
        <v>78</v>
      </c>
      <c r="D409">
        <v>75</v>
      </c>
      <c r="E409">
        <v>78</v>
      </c>
      <c r="F409" s="1">
        <f t="shared" si="6"/>
        <v>77</v>
      </c>
      <c r="G409" s="1">
        <v>77.1677853162275</v>
      </c>
    </row>
    <row r="410" spans="1:7">
      <c r="A410">
        <v>409</v>
      </c>
      <c r="B410">
        <v>8</v>
      </c>
      <c r="C410">
        <v>83</v>
      </c>
      <c r="D410">
        <v>75</v>
      </c>
      <c r="E410">
        <v>77</v>
      </c>
      <c r="F410" s="1">
        <f t="shared" si="6"/>
        <v>78.3333333333333</v>
      </c>
      <c r="G410" s="1">
        <v>79.6494741754853</v>
      </c>
    </row>
    <row r="411" spans="1:7">
      <c r="A411">
        <v>410</v>
      </c>
      <c r="B411">
        <v>8</v>
      </c>
      <c r="C411">
        <v>80</v>
      </c>
      <c r="D411">
        <v>75</v>
      </c>
      <c r="E411">
        <v>80</v>
      </c>
      <c r="F411" s="1">
        <f t="shared" si="6"/>
        <v>78.3333333333333</v>
      </c>
      <c r="G411" s="1">
        <v>78.6129755270457</v>
      </c>
    </row>
    <row r="412" spans="1:7">
      <c r="A412">
        <v>411</v>
      </c>
      <c r="B412">
        <v>8</v>
      </c>
      <c r="C412">
        <v>76</v>
      </c>
      <c r="D412">
        <v>85</v>
      </c>
      <c r="E412">
        <v>75</v>
      </c>
      <c r="F412" s="1">
        <f t="shared" si="6"/>
        <v>78.6666666666667</v>
      </c>
      <c r="G412" s="1">
        <v>78.308096273353</v>
      </c>
    </row>
    <row r="413" spans="1:7">
      <c r="A413">
        <v>412</v>
      </c>
      <c r="B413">
        <v>8</v>
      </c>
      <c r="C413">
        <v>83</v>
      </c>
      <c r="D413">
        <v>76</v>
      </c>
      <c r="E413">
        <v>79</v>
      </c>
      <c r="F413" s="1">
        <f t="shared" si="6"/>
        <v>79.3333333333333</v>
      </c>
      <c r="G413" s="1">
        <v>80.3039746260054</v>
      </c>
    </row>
    <row r="414" spans="1:7">
      <c r="A414">
        <v>413</v>
      </c>
      <c r="B414">
        <v>8</v>
      </c>
      <c r="C414">
        <v>82</v>
      </c>
      <c r="D414">
        <v>76</v>
      </c>
      <c r="E414">
        <v>80</v>
      </c>
      <c r="F414" s="1">
        <f t="shared" si="6"/>
        <v>79.3333333333333</v>
      </c>
      <c r="G414" s="1">
        <v>79.9584750765256</v>
      </c>
    </row>
    <row r="415" spans="1:7">
      <c r="A415">
        <v>414</v>
      </c>
      <c r="B415">
        <v>8</v>
      </c>
      <c r="C415">
        <v>80</v>
      </c>
      <c r="D415">
        <v>70</v>
      </c>
      <c r="E415">
        <v>88</v>
      </c>
      <c r="F415" s="1">
        <f t="shared" si="6"/>
        <v>79.3333333333333</v>
      </c>
      <c r="G415" s="1">
        <v>78.7343332778087</v>
      </c>
    </row>
    <row r="416" spans="1:7">
      <c r="A416">
        <v>415</v>
      </c>
      <c r="B416">
        <v>8</v>
      </c>
      <c r="C416">
        <v>83</v>
      </c>
      <c r="D416">
        <v>75</v>
      </c>
      <c r="E416">
        <v>81</v>
      </c>
      <c r="F416" s="1">
        <f t="shared" si="6"/>
        <v>79.6666666666667</v>
      </c>
      <c r="G416" s="1">
        <v>80.4036652873439</v>
      </c>
    </row>
    <row r="417" spans="1:7">
      <c r="A417">
        <v>416</v>
      </c>
      <c r="B417">
        <v>8</v>
      </c>
      <c r="C417">
        <v>85</v>
      </c>
      <c r="D417">
        <v>78</v>
      </c>
      <c r="E417">
        <v>77</v>
      </c>
      <c r="F417" s="1">
        <f t="shared" si="6"/>
        <v>80</v>
      </c>
      <c r="G417" s="1">
        <v>81.5497835141468</v>
      </c>
    </row>
    <row r="418" spans="1:7">
      <c r="A418">
        <v>417</v>
      </c>
      <c r="B418">
        <v>8</v>
      </c>
      <c r="C418">
        <v>81</v>
      </c>
      <c r="D418">
        <v>80</v>
      </c>
      <c r="E418">
        <v>80</v>
      </c>
      <c r="F418" s="1">
        <f t="shared" si="6"/>
        <v>80.3333333333333</v>
      </c>
      <c r="G418" s="1">
        <v>80.5340473274445</v>
      </c>
    </row>
    <row r="419" spans="1:7">
      <c r="A419">
        <v>418</v>
      </c>
      <c r="B419">
        <v>8</v>
      </c>
      <c r="C419">
        <v>72</v>
      </c>
      <c r="D419">
        <v>80</v>
      </c>
      <c r="E419">
        <v>90</v>
      </c>
      <c r="F419" s="1">
        <f t="shared" si="6"/>
        <v>80.6666666666667</v>
      </c>
      <c r="G419" s="1">
        <v>77.6130991600906</v>
      </c>
    </row>
    <row r="420" spans="1:7">
      <c r="A420">
        <v>419</v>
      </c>
      <c r="B420">
        <v>8</v>
      </c>
      <c r="C420">
        <v>83</v>
      </c>
      <c r="D420">
        <v>82</v>
      </c>
      <c r="E420">
        <v>84</v>
      </c>
      <c r="F420" s="1">
        <f t="shared" si="6"/>
        <v>83</v>
      </c>
      <c r="G420" s="1">
        <v>82.9111428833738</v>
      </c>
    </row>
    <row r="421" spans="1:7">
      <c r="A421">
        <v>420</v>
      </c>
      <c r="B421">
        <v>8</v>
      </c>
      <c r="C421">
        <v>84</v>
      </c>
      <c r="D421">
        <v>83</v>
      </c>
      <c r="E421">
        <v>83</v>
      </c>
      <c r="F421" s="1">
        <f t="shared" si="6"/>
        <v>83.3333333333333</v>
      </c>
      <c r="G421" s="1">
        <v>83.5340473274445</v>
      </c>
    </row>
    <row r="422" spans="1:7">
      <c r="A422">
        <v>421</v>
      </c>
      <c r="B422">
        <v>8</v>
      </c>
      <c r="C422">
        <v>86</v>
      </c>
      <c r="D422">
        <v>89</v>
      </c>
      <c r="E422">
        <v>78</v>
      </c>
      <c r="F422" s="1">
        <f t="shared" si="6"/>
        <v>84.3333333333333</v>
      </c>
      <c r="G422" s="1">
        <v>85.3238324600553</v>
      </c>
    </row>
    <row r="423" spans="1:7">
      <c r="A423">
        <v>422</v>
      </c>
      <c r="B423">
        <v>8</v>
      </c>
      <c r="C423">
        <v>86</v>
      </c>
      <c r="D423">
        <v>87</v>
      </c>
      <c r="E423">
        <v>81</v>
      </c>
      <c r="F423" s="1">
        <f t="shared" si="6"/>
        <v>84.6666666666667</v>
      </c>
      <c r="G423" s="1">
        <v>85.3346660047676</v>
      </c>
    </row>
    <row r="424" spans="1:7">
      <c r="A424">
        <v>423</v>
      </c>
      <c r="B424">
        <v>8</v>
      </c>
      <c r="C424">
        <v>85</v>
      </c>
      <c r="D424">
        <v>85</v>
      </c>
      <c r="E424">
        <v>85</v>
      </c>
      <c r="F424" s="1">
        <f t="shared" si="6"/>
        <v>85</v>
      </c>
      <c r="G424" s="1">
        <v>85</v>
      </c>
    </row>
    <row r="425" spans="1:7">
      <c r="A425">
        <v>424</v>
      </c>
      <c r="B425">
        <v>8</v>
      </c>
      <c r="C425">
        <v>83</v>
      </c>
      <c r="D425">
        <v>84</v>
      </c>
      <c r="E425">
        <v>88</v>
      </c>
      <c r="F425" s="1">
        <f t="shared" si="6"/>
        <v>85</v>
      </c>
      <c r="G425" s="1">
        <v>84.2201437844141</v>
      </c>
    </row>
    <row r="426" spans="1:7">
      <c r="A426">
        <v>425</v>
      </c>
      <c r="B426">
        <v>8</v>
      </c>
      <c r="C426">
        <v>82</v>
      </c>
      <c r="D426">
        <v>92</v>
      </c>
      <c r="E426">
        <v>83</v>
      </c>
      <c r="F426" s="1">
        <f t="shared" si="6"/>
        <v>85.6666666666667</v>
      </c>
      <c r="G426" s="1">
        <v>84.9625967238732</v>
      </c>
    </row>
    <row r="427" spans="1:7">
      <c r="A427">
        <v>426</v>
      </c>
      <c r="B427">
        <v>8</v>
      </c>
      <c r="C427">
        <v>90</v>
      </c>
      <c r="D427">
        <v>82</v>
      </c>
      <c r="E427">
        <v>86</v>
      </c>
      <c r="F427" s="1">
        <f t="shared" si="6"/>
        <v>86</v>
      </c>
      <c r="G427" s="1">
        <v>87.0265697314146</v>
      </c>
    </row>
    <row r="428" spans="1:7">
      <c r="A428">
        <v>427</v>
      </c>
      <c r="B428">
        <v>8</v>
      </c>
      <c r="C428">
        <v>90</v>
      </c>
      <c r="D428">
        <v>85</v>
      </c>
      <c r="E428">
        <v>86</v>
      </c>
      <c r="F428" s="1">
        <f t="shared" si="6"/>
        <v>87</v>
      </c>
      <c r="G428" s="1">
        <v>87.8587844151871</v>
      </c>
    </row>
    <row r="429" spans="1:7">
      <c r="A429">
        <v>428</v>
      </c>
      <c r="B429">
        <v>8</v>
      </c>
      <c r="C429">
        <v>91</v>
      </c>
      <c r="D429">
        <v>85</v>
      </c>
      <c r="E429">
        <v>87</v>
      </c>
      <c r="F429" s="1">
        <f t="shared" si="6"/>
        <v>87.6666666666667</v>
      </c>
      <c r="G429" s="1">
        <v>88.5813795205963</v>
      </c>
    </row>
    <row r="430" spans="1:7">
      <c r="A430">
        <v>429</v>
      </c>
      <c r="B430">
        <v>8</v>
      </c>
      <c r="C430">
        <v>88</v>
      </c>
      <c r="D430">
        <v>91</v>
      </c>
      <c r="E430">
        <v>88</v>
      </c>
      <c r="F430" s="1">
        <f t="shared" si="6"/>
        <v>89</v>
      </c>
      <c r="G430" s="1">
        <v>88.8322146837726</v>
      </c>
    </row>
    <row r="431" spans="1:7">
      <c r="A431">
        <v>430</v>
      </c>
      <c r="B431">
        <v>8</v>
      </c>
      <c r="C431">
        <v>90</v>
      </c>
      <c r="D431">
        <v>91</v>
      </c>
      <c r="E431">
        <v>88</v>
      </c>
      <c r="F431" s="1">
        <f t="shared" si="6"/>
        <v>89.6666666666667</v>
      </c>
      <c r="G431" s="1">
        <v>89.9003093386615</v>
      </c>
    </row>
    <row r="432" spans="1:7">
      <c r="A432">
        <v>431</v>
      </c>
      <c r="B432">
        <v>8</v>
      </c>
      <c r="C432">
        <v>88</v>
      </c>
      <c r="D432">
        <v>94</v>
      </c>
      <c r="E432">
        <v>89</v>
      </c>
      <c r="F432" s="1">
        <f t="shared" si="6"/>
        <v>90.3333333333333</v>
      </c>
      <c r="G432" s="1">
        <v>89.8529771455098</v>
      </c>
    </row>
    <row r="433" spans="1:7">
      <c r="A433">
        <v>432</v>
      </c>
      <c r="B433">
        <v>8</v>
      </c>
      <c r="C433">
        <v>90</v>
      </c>
      <c r="D433">
        <v>93</v>
      </c>
      <c r="E433">
        <v>90</v>
      </c>
      <c r="F433" s="1">
        <f t="shared" si="6"/>
        <v>91</v>
      </c>
      <c r="G433" s="1">
        <v>90.8322146837725</v>
      </c>
    </row>
    <row r="434" spans="1:7">
      <c r="A434">
        <v>433</v>
      </c>
      <c r="B434">
        <v>8</v>
      </c>
      <c r="C434">
        <v>81</v>
      </c>
      <c r="D434">
        <v>78</v>
      </c>
      <c r="E434">
        <v>80</v>
      </c>
      <c r="F434" s="1">
        <f t="shared" si="6"/>
        <v>79.6666666666667</v>
      </c>
      <c r="G434" s="1">
        <v>79.9792375382628</v>
      </c>
    </row>
    <row r="435" spans="1:7">
      <c r="A435">
        <v>434</v>
      </c>
      <c r="B435">
        <v>8</v>
      </c>
      <c r="C435">
        <v>80</v>
      </c>
      <c r="D435">
        <v>88</v>
      </c>
      <c r="E435">
        <v>75</v>
      </c>
      <c r="F435" s="1">
        <f t="shared" si="6"/>
        <v>81</v>
      </c>
      <c r="G435" s="1">
        <v>81.2765002669035</v>
      </c>
    </row>
    <row r="436" spans="1:7">
      <c r="A436">
        <v>435</v>
      </c>
      <c r="B436">
        <v>8</v>
      </c>
      <c r="C436">
        <v>78</v>
      </c>
      <c r="D436">
        <v>77</v>
      </c>
      <c r="E436">
        <v>89</v>
      </c>
      <c r="F436" s="1">
        <f t="shared" si="6"/>
        <v>81.3333333333333</v>
      </c>
      <c r="G436" s="1">
        <v>79.7966206630204</v>
      </c>
    </row>
    <row r="437" spans="1:7">
      <c r="A437">
        <v>436</v>
      </c>
      <c r="B437">
        <v>8</v>
      </c>
      <c r="C437">
        <v>80</v>
      </c>
      <c r="D437">
        <v>80</v>
      </c>
      <c r="E437">
        <v>85</v>
      </c>
      <c r="F437" s="1">
        <f t="shared" si="6"/>
        <v>81.6666666666667</v>
      </c>
      <c r="G437" s="1">
        <v>80.9427388898233</v>
      </c>
    </row>
    <row r="438" spans="1:7">
      <c r="A438">
        <v>437</v>
      </c>
      <c r="B438">
        <v>8</v>
      </c>
      <c r="C438">
        <v>88</v>
      </c>
      <c r="D438">
        <v>83</v>
      </c>
      <c r="E438">
        <v>81</v>
      </c>
      <c r="F438" s="1">
        <f t="shared" si="6"/>
        <v>84</v>
      </c>
      <c r="G438" s="1">
        <v>85.2931410812932</v>
      </c>
    </row>
    <row r="439" spans="1:7">
      <c r="A439">
        <v>438</v>
      </c>
      <c r="B439">
        <v>8</v>
      </c>
      <c r="C439">
        <v>86</v>
      </c>
      <c r="D439">
        <v>75</v>
      </c>
      <c r="E439">
        <v>91</v>
      </c>
      <c r="F439" s="1">
        <f t="shared" si="6"/>
        <v>84</v>
      </c>
      <c r="G439" s="1">
        <v>83.8912850493239</v>
      </c>
    </row>
    <row r="440" spans="1:7">
      <c r="A440">
        <v>439</v>
      </c>
      <c r="B440">
        <v>8</v>
      </c>
      <c r="C440">
        <v>91</v>
      </c>
      <c r="D440">
        <v>73</v>
      </c>
      <c r="E440">
        <v>91</v>
      </c>
      <c r="F440" s="1">
        <f t="shared" si="6"/>
        <v>85</v>
      </c>
      <c r="G440" s="1">
        <v>86.0067118973647</v>
      </c>
    </row>
    <row r="441" spans="1:7">
      <c r="A441">
        <v>440</v>
      </c>
      <c r="B441">
        <v>8</v>
      </c>
      <c r="C441">
        <v>84</v>
      </c>
      <c r="D441">
        <v>90</v>
      </c>
      <c r="E441">
        <v>82</v>
      </c>
      <c r="F441" s="1">
        <f t="shared" si="6"/>
        <v>85.3333333333333</v>
      </c>
      <c r="G441" s="1">
        <v>85.2873338116158</v>
      </c>
    </row>
    <row r="442" spans="1:7">
      <c r="A442">
        <v>441</v>
      </c>
      <c r="B442">
        <v>8</v>
      </c>
      <c r="C442">
        <v>84</v>
      </c>
      <c r="D442">
        <v>80</v>
      </c>
      <c r="E442">
        <v>82</v>
      </c>
      <c r="F442" s="1">
        <f t="shared" si="6"/>
        <v>82</v>
      </c>
      <c r="G442" s="1">
        <v>82.5132848657073</v>
      </c>
    </row>
    <row r="443" spans="1:7">
      <c r="A443">
        <v>442</v>
      </c>
      <c r="B443">
        <v>8</v>
      </c>
      <c r="C443">
        <v>82</v>
      </c>
      <c r="D443">
        <v>81</v>
      </c>
      <c r="E443">
        <v>83</v>
      </c>
      <c r="F443" s="1">
        <f t="shared" si="6"/>
        <v>82</v>
      </c>
      <c r="G443" s="1">
        <v>81.9111428833738</v>
      </c>
    </row>
    <row r="444" spans="1:7">
      <c r="A444">
        <v>443</v>
      </c>
      <c r="B444">
        <v>8</v>
      </c>
      <c r="C444">
        <v>83</v>
      </c>
      <c r="D444">
        <v>82</v>
      </c>
      <c r="E444">
        <v>82</v>
      </c>
      <c r="F444" s="1">
        <f t="shared" si="6"/>
        <v>82.3333333333333</v>
      </c>
      <c r="G444" s="1">
        <v>82.5340473274445</v>
      </c>
    </row>
    <row r="445" spans="1:7">
      <c r="A445">
        <v>444</v>
      </c>
      <c r="B445">
        <v>8</v>
      </c>
      <c r="C445">
        <v>86</v>
      </c>
      <c r="D445">
        <v>84</v>
      </c>
      <c r="E445">
        <v>78</v>
      </c>
      <c r="F445" s="1">
        <f t="shared" si="6"/>
        <v>82.6666666666667</v>
      </c>
      <c r="G445" s="1">
        <v>83.936807987101</v>
      </c>
    </row>
    <row r="446" spans="1:7">
      <c r="A446">
        <v>445</v>
      </c>
      <c r="B446">
        <v>8</v>
      </c>
      <c r="C446">
        <v>90</v>
      </c>
      <c r="D446">
        <v>80</v>
      </c>
      <c r="E446">
        <v>80</v>
      </c>
      <c r="F446" s="1">
        <f t="shared" si="6"/>
        <v>83.3333333333333</v>
      </c>
      <c r="G446" s="1">
        <v>85.3404732744449</v>
      </c>
    </row>
    <row r="447" spans="1:7">
      <c r="A447">
        <v>446</v>
      </c>
      <c r="B447">
        <v>8</v>
      </c>
      <c r="C447">
        <v>83</v>
      </c>
      <c r="D447">
        <v>82</v>
      </c>
      <c r="E447">
        <v>87</v>
      </c>
      <c r="F447" s="1">
        <f t="shared" si="6"/>
        <v>84</v>
      </c>
      <c r="G447" s="1">
        <v>83.4767862172678</v>
      </c>
    </row>
    <row r="448" spans="1:7">
      <c r="A448">
        <v>447</v>
      </c>
      <c r="B448">
        <v>8</v>
      </c>
      <c r="C448">
        <v>90</v>
      </c>
      <c r="D448">
        <v>82</v>
      </c>
      <c r="E448">
        <v>84</v>
      </c>
      <c r="F448" s="1">
        <f t="shared" si="6"/>
        <v>85.3333333333333</v>
      </c>
      <c r="G448" s="1">
        <v>86.6494741754853</v>
      </c>
    </row>
    <row r="449" spans="1:7">
      <c r="A449">
        <v>448</v>
      </c>
      <c r="B449">
        <v>8</v>
      </c>
      <c r="C449">
        <v>91</v>
      </c>
      <c r="D449">
        <v>80</v>
      </c>
      <c r="E449">
        <v>86</v>
      </c>
      <c r="F449" s="1">
        <f t="shared" si="6"/>
        <v>85.6666666666667</v>
      </c>
      <c r="G449" s="1">
        <v>87.0058072696774</v>
      </c>
    </row>
    <row r="450" spans="1:7">
      <c r="A450">
        <v>449</v>
      </c>
      <c r="B450">
        <v>8</v>
      </c>
      <c r="C450">
        <v>90</v>
      </c>
      <c r="D450">
        <v>82</v>
      </c>
      <c r="E450">
        <v>86</v>
      </c>
      <c r="F450" s="1">
        <f t="shared" ref="F450:F513" si="7">AVERAGE(C450:E450)</f>
        <v>86</v>
      </c>
      <c r="G450" s="1">
        <v>87.0265697314146</v>
      </c>
    </row>
    <row r="451" spans="1:7">
      <c r="A451">
        <v>450</v>
      </c>
      <c r="B451">
        <v>8</v>
      </c>
      <c r="C451">
        <v>84</v>
      </c>
      <c r="D451">
        <v>87</v>
      </c>
      <c r="E451">
        <v>87</v>
      </c>
      <c r="F451" s="1">
        <f t="shared" si="7"/>
        <v>86</v>
      </c>
      <c r="G451" s="1">
        <v>85.3978580176665</v>
      </c>
    </row>
    <row r="452" spans="1:7">
      <c r="A452">
        <v>451</v>
      </c>
      <c r="B452">
        <v>8</v>
      </c>
      <c r="C452">
        <v>93</v>
      </c>
      <c r="D452">
        <v>86</v>
      </c>
      <c r="E452">
        <v>80</v>
      </c>
      <c r="F452" s="1">
        <f t="shared" si="7"/>
        <v>86.3333333333333</v>
      </c>
      <c r="G452" s="1">
        <v>88.6070446243235</v>
      </c>
    </row>
    <row r="453" spans="1:7">
      <c r="A453">
        <v>452</v>
      </c>
      <c r="B453">
        <v>8</v>
      </c>
      <c r="C453">
        <v>88</v>
      </c>
      <c r="D453">
        <v>87</v>
      </c>
      <c r="E453">
        <v>88</v>
      </c>
      <c r="F453" s="1">
        <f t="shared" si="7"/>
        <v>87.6666666666667</v>
      </c>
      <c r="G453" s="1">
        <v>87.7225951054092</v>
      </c>
    </row>
    <row r="454" spans="1:7">
      <c r="A454">
        <v>453</v>
      </c>
      <c r="B454">
        <v>8</v>
      </c>
      <c r="C454">
        <v>80</v>
      </c>
      <c r="D454">
        <v>70</v>
      </c>
      <c r="E454">
        <v>87</v>
      </c>
      <c r="F454" s="1">
        <f t="shared" si="7"/>
        <v>79</v>
      </c>
      <c r="G454" s="1">
        <v>78.5457854998441</v>
      </c>
    </row>
    <row r="455" spans="1:7">
      <c r="A455">
        <v>454</v>
      </c>
      <c r="B455">
        <v>8</v>
      </c>
      <c r="C455">
        <v>80</v>
      </c>
      <c r="D455">
        <v>79</v>
      </c>
      <c r="E455">
        <v>80</v>
      </c>
      <c r="F455" s="1">
        <f t="shared" si="7"/>
        <v>79.6666666666667</v>
      </c>
      <c r="G455" s="1">
        <v>79.7225951054092</v>
      </c>
    </row>
    <row r="456" spans="1:7">
      <c r="A456">
        <v>455</v>
      </c>
      <c r="B456">
        <v>8</v>
      </c>
      <c r="C456">
        <v>70</v>
      </c>
      <c r="D456">
        <v>85</v>
      </c>
      <c r="E456">
        <v>86</v>
      </c>
      <c r="F456" s="1">
        <f t="shared" si="7"/>
        <v>80.3333333333333</v>
      </c>
      <c r="G456" s="1">
        <v>77.1778378662973</v>
      </c>
    </row>
    <row r="457" spans="1:7">
      <c r="A457">
        <v>456</v>
      </c>
      <c r="B457">
        <v>8</v>
      </c>
      <c r="C457">
        <v>77</v>
      </c>
      <c r="D457">
        <v>82</v>
      </c>
      <c r="E457">
        <v>86</v>
      </c>
      <c r="F457" s="1">
        <f t="shared" si="7"/>
        <v>81.6666666666667</v>
      </c>
      <c r="G457" s="1">
        <v>80.0839544746362</v>
      </c>
    </row>
    <row r="458" spans="1:7">
      <c r="A458">
        <v>457</v>
      </c>
      <c r="B458">
        <v>8</v>
      </c>
      <c r="C458">
        <v>78</v>
      </c>
      <c r="D458">
        <v>87</v>
      </c>
      <c r="E458">
        <v>83</v>
      </c>
      <c r="F458" s="1">
        <f t="shared" si="7"/>
        <v>82.6666666666667</v>
      </c>
      <c r="G458" s="1">
        <v>81.4393829411409</v>
      </c>
    </row>
    <row r="459" spans="1:7">
      <c r="A459">
        <v>458</v>
      </c>
      <c r="B459">
        <v>8</v>
      </c>
      <c r="C459">
        <v>80</v>
      </c>
      <c r="D459">
        <v>92</v>
      </c>
      <c r="E459">
        <v>80</v>
      </c>
      <c r="F459" s="1">
        <f t="shared" si="7"/>
        <v>84</v>
      </c>
      <c r="G459" s="1">
        <v>83.3288587350902</v>
      </c>
    </row>
    <row r="460" spans="1:7">
      <c r="A460">
        <v>459</v>
      </c>
      <c r="B460">
        <v>8</v>
      </c>
      <c r="C460">
        <v>84</v>
      </c>
      <c r="D460">
        <v>93</v>
      </c>
      <c r="E460">
        <v>83</v>
      </c>
      <c r="F460" s="1">
        <f t="shared" si="7"/>
        <v>86.6666666666667</v>
      </c>
      <c r="G460" s="1">
        <v>86.308096273353</v>
      </c>
    </row>
    <row r="461" spans="1:7">
      <c r="A461">
        <v>460</v>
      </c>
      <c r="B461">
        <v>8</v>
      </c>
      <c r="C461">
        <v>60</v>
      </c>
      <c r="D461">
        <v>60</v>
      </c>
      <c r="E461">
        <v>60</v>
      </c>
      <c r="F461" s="1">
        <f t="shared" si="7"/>
        <v>60</v>
      </c>
      <c r="G461" s="1">
        <v>60</v>
      </c>
    </row>
    <row r="462" spans="1:7">
      <c r="A462">
        <v>461</v>
      </c>
      <c r="B462">
        <v>8</v>
      </c>
      <c r="C462">
        <v>78</v>
      </c>
      <c r="D462">
        <v>60</v>
      </c>
      <c r="E462">
        <v>55</v>
      </c>
      <c r="F462" s="1">
        <f t="shared" si="7"/>
        <v>64.3333333333333</v>
      </c>
      <c r="G462" s="1">
        <v>68.6701130041776</v>
      </c>
    </row>
    <row r="463" spans="1:7">
      <c r="A463">
        <v>462</v>
      </c>
      <c r="B463">
        <v>8</v>
      </c>
      <c r="C463">
        <v>60</v>
      </c>
      <c r="D463">
        <v>66</v>
      </c>
      <c r="E463">
        <v>68</v>
      </c>
      <c r="F463" s="1">
        <f t="shared" si="7"/>
        <v>64.6666666666667</v>
      </c>
      <c r="G463" s="1">
        <v>63.1728115912624</v>
      </c>
    </row>
    <row r="464" spans="1:7">
      <c r="A464">
        <v>463</v>
      </c>
      <c r="B464">
        <v>8</v>
      </c>
      <c r="C464">
        <v>75</v>
      </c>
      <c r="D464">
        <v>60</v>
      </c>
      <c r="E464">
        <v>60</v>
      </c>
      <c r="F464" s="1">
        <f t="shared" si="7"/>
        <v>65</v>
      </c>
      <c r="G464" s="1">
        <v>68.0107099116674</v>
      </c>
    </row>
    <row r="465" spans="1:7">
      <c r="A465">
        <v>464</v>
      </c>
      <c r="B465">
        <v>8</v>
      </c>
      <c r="C465">
        <v>61</v>
      </c>
      <c r="D465">
        <v>71</v>
      </c>
      <c r="E465">
        <v>66</v>
      </c>
      <c r="F465" s="1">
        <f t="shared" si="7"/>
        <v>66</v>
      </c>
      <c r="G465" s="1">
        <v>64.7167878357318</v>
      </c>
    </row>
    <row r="466" spans="1:7">
      <c r="A466">
        <v>465</v>
      </c>
      <c r="B466">
        <v>8</v>
      </c>
      <c r="C466">
        <v>67</v>
      </c>
      <c r="D466">
        <v>61</v>
      </c>
      <c r="E466">
        <v>70</v>
      </c>
      <c r="F466" s="1">
        <f t="shared" si="7"/>
        <v>66</v>
      </c>
      <c r="G466" s="1">
        <v>65.9012139663489</v>
      </c>
    </row>
    <row r="467" spans="1:7">
      <c r="A467">
        <v>466</v>
      </c>
      <c r="B467">
        <v>8</v>
      </c>
      <c r="C467">
        <v>65</v>
      </c>
      <c r="D467">
        <v>65</v>
      </c>
      <c r="E467">
        <v>73</v>
      </c>
      <c r="F467" s="1">
        <f t="shared" si="7"/>
        <v>67.6666666666667</v>
      </c>
      <c r="G467" s="1">
        <v>66.5083822237172</v>
      </c>
    </row>
    <row r="468" spans="1:7">
      <c r="A468">
        <v>467</v>
      </c>
      <c r="B468">
        <v>8</v>
      </c>
      <c r="C468">
        <v>63</v>
      </c>
      <c r="D468">
        <v>67</v>
      </c>
      <c r="E468">
        <v>76</v>
      </c>
      <c r="F468" s="1">
        <f t="shared" si="7"/>
        <v>68.6666666666667</v>
      </c>
      <c r="G468" s="1">
        <v>66.5607406919039</v>
      </c>
    </row>
    <row r="469" spans="1:7">
      <c r="A469">
        <v>468</v>
      </c>
      <c r="B469">
        <v>8</v>
      </c>
      <c r="C469">
        <v>70</v>
      </c>
      <c r="D469">
        <v>67</v>
      </c>
      <c r="E469">
        <v>71</v>
      </c>
      <c r="F469" s="1">
        <f t="shared" si="7"/>
        <v>69.3333333333333</v>
      </c>
      <c r="G469" s="1">
        <v>69.3563330941921</v>
      </c>
    </row>
    <row r="470" spans="1:7">
      <c r="A470">
        <v>469</v>
      </c>
      <c r="B470">
        <v>8</v>
      </c>
      <c r="C470">
        <v>70</v>
      </c>
      <c r="D470">
        <v>79</v>
      </c>
      <c r="E470">
        <v>60</v>
      </c>
      <c r="F470" s="1">
        <f t="shared" si="7"/>
        <v>69.6666666666667</v>
      </c>
      <c r="G470" s="1">
        <v>70.6111662716711</v>
      </c>
    </row>
    <row r="471" spans="1:7">
      <c r="A471">
        <v>470</v>
      </c>
      <c r="B471">
        <v>8</v>
      </c>
      <c r="C471">
        <v>73</v>
      </c>
      <c r="D471">
        <v>63</v>
      </c>
      <c r="E471">
        <v>73</v>
      </c>
      <c r="F471" s="1">
        <f t="shared" si="7"/>
        <v>69.6666666666667</v>
      </c>
      <c r="G471" s="1">
        <v>70.2259510540915</v>
      </c>
    </row>
    <row r="472" spans="1:7">
      <c r="A472">
        <v>471</v>
      </c>
      <c r="B472">
        <v>8</v>
      </c>
      <c r="C472">
        <v>68</v>
      </c>
      <c r="D472">
        <v>63</v>
      </c>
      <c r="E472">
        <v>78</v>
      </c>
      <c r="F472" s="1">
        <f t="shared" si="7"/>
        <v>69.6666666666667</v>
      </c>
      <c r="G472" s="1">
        <v>68.4984533066923</v>
      </c>
    </row>
    <row r="473" spans="1:7">
      <c r="A473">
        <v>472</v>
      </c>
      <c r="B473">
        <v>8</v>
      </c>
      <c r="C473">
        <v>65</v>
      </c>
      <c r="D473">
        <v>66</v>
      </c>
      <c r="E473">
        <v>78</v>
      </c>
      <c r="F473" s="1">
        <f t="shared" si="7"/>
        <v>69.6666666666667</v>
      </c>
      <c r="G473" s="1">
        <v>67.7285260081314</v>
      </c>
    </row>
    <row r="474" spans="1:7">
      <c r="A474">
        <v>473</v>
      </c>
      <c r="B474">
        <v>8</v>
      </c>
      <c r="C474">
        <v>76</v>
      </c>
      <c r="D474">
        <v>75</v>
      </c>
      <c r="E474">
        <v>59</v>
      </c>
      <c r="F474" s="1">
        <f t="shared" si="7"/>
        <v>70</v>
      </c>
      <c r="G474" s="1">
        <v>72.51728288001</v>
      </c>
    </row>
    <row r="475" spans="1:7">
      <c r="A475">
        <v>474</v>
      </c>
      <c r="B475">
        <v>8</v>
      </c>
      <c r="C475">
        <v>72</v>
      </c>
      <c r="D475">
        <v>67</v>
      </c>
      <c r="E475">
        <v>71</v>
      </c>
      <c r="F475" s="1">
        <f t="shared" si="7"/>
        <v>70</v>
      </c>
      <c r="G475" s="1">
        <v>70.4244277490811</v>
      </c>
    </row>
    <row r="476" spans="1:7">
      <c r="A476">
        <v>475</v>
      </c>
      <c r="B476">
        <v>8</v>
      </c>
      <c r="C476">
        <v>64</v>
      </c>
      <c r="D476">
        <v>60</v>
      </c>
      <c r="E476">
        <v>87</v>
      </c>
      <c r="F476" s="1">
        <f t="shared" si="7"/>
        <v>70.3333333333333</v>
      </c>
      <c r="G476" s="1">
        <v>67.2269793148237</v>
      </c>
    </row>
    <row r="477" spans="1:7">
      <c r="A477">
        <v>476</v>
      </c>
      <c r="B477">
        <v>8</v>
      </c>
      <c r="C477">
        <v>72</v>
      </c>
      <c r="D477">
        <v>70</v>
      </c>
      <c r="E477">
        <v>70</v>
      </c>
      <c r="F477" s="1">
        <f t="shared" si="7"/>
        <v>70.6666666666667</v>
      </c>
      <c r="G477" s="1">
        <v>71.068094654889</v>
      </c>
    </row>
    <row r="478" spans="1:7">
      <c r="A478">
        <v>477</v>
      </c>
      <c r="B478">
        <v>8</v>
      </c>
      <c r="C478">
        <v>71</v>
      </c>
      <c r="D478">
        <v>82</v>
      </c>
      <c r="E478">
        <v>60</v>
      </c>
      <c r="F478" s="1">
        <f t="shared" si="7"/>
        <v>71</v>
      </c>
      <c r="G478" s="1">
        <v>71.9774282828881</v>
      </c>
    </row>
    <row r="479" spans="1:7">
      <c r="A479">
        <v>478</v>
      </c>
      <c r="B479">
        <v>8</v>
      </c>
      <c r="C479">
        <v>71</v>
      </c>
      <c r="D479">
        <v>73</v>
      </c>
      <c r="E479">
        <v>69</v>
      </c>
      <c r="F479" s="1">
        <f t="shared" si="7"/>
        <v>71</v>
      </c>
      <c r="G479" s="1">
        <v>71.1777142332524</v>
      </c>
    </row>
    <row r="480" spans="1:7">
      <c r="A480">
        <v>479</v>
      </c>
      <c r="B480">
        <v>8</v>
      </c>
      <c r="C480">
        <v>77</v>
      </c>
      <c r="D480">
        <v>66</v>
      </c>
      <c r="E480">
        <v>70</v>
      </c>
      <c r="F480" s="1">
        <f t="shared" si="7"/>
        <v>71</v>
      </c>
      <c r="G480" s="1">
        <v>72.628711713748</v>
      </c>
    </row>
    <row r="481" spans="1:7">
      <c r="A481">
        <v>480</v>
      </c>
      <c r="B481">
        <v>8</v>
      </c>
      <c r="C481">
        <v>69</v>
      </c>
      <c r="D481">
        <v>74</v>
      </c>
      <c r="E481">
        <v>70</v>
      </c>
      <c r="F481" s="1">
        <f t="shared" si="7"/>
        <v>71</v>
      </c>
      <c r="G481" s="1">
        <v>70.5755722509189</v>
      </c>
    </row>
    <row r="482" spans="1:7">
      <c r="A482">
        <v>481</v>
      </c>
      <c r="B482">
        <v>8</v>
      </c>
      <c r="C482">
        <v>74</v>
      </c>
      <c r="D482">
        <v>70</v>
      </c>
      <c r="E482">
        <v>70</v>
      </c>
      <c r="F482" s="1">
        <f t="shared" si="7"/>
        <v>71.3333333333333</v>
      </c>
      <c r="G482" s="1">
        <v>72.136189309778</v>
      </c>
    </row>
    <row r="483" spans="1:7">
      <c r="A483">
        <v>482</v>
      </c>
      <c r="B483">
        <v>8</v>
      </c>
      <c r="C483">
        <v>70</v>
      </c>
      <c r="D483">
        <v>71</v>
      </c>
      <c r="E483">
        <v>73</v>
      </c>
      <c r="F483" s="1">
        <f t="shared" si="7"/>
        <v>71.3333333333333</v>
      </c>
      <c r="G483" s="1">
        <v>70.8430482284848</v>
      </c>
    </row>
    <row r="484" spans="1:7">
      <c r="A484">
        <v>483</v>
      </c>
      <c r="B484">
        <v>8</v>
      </c>
      <c r="C484">
        <v>72</v>
      </c>
      <c r="D484">
        <v>65</v>
      </c>
      <c r="E484">
        <v>77</v>
      </c>
      <c r="F484" s="1">
        <f t="shared" si="7"/>
        <v>71.3333333333333</v>
      </c>
      <c r="G484" s="1">
        <v>71.0009046276873</v>
      </c>
    </row>
    <row r="485" spans="1:7">
      <c r="A485">
        <v>484</v>
      </c>
      <c r="B485">
        <v>8</v>
      </c>
      <c r="C485">
        <v>80</v>
      </c>
      <c r="D485">
        <v>75</v>
      </c>
      <c r="E485">
        <v>60</v>
      </c>
      <c r="F485" s="1">
        <f t="shared" si="7"/>
        <v>71.6666666666667</v>
      </c>
      <c r="G485" s="1">
        <v>74.8420199677526</v>
      </c>
    </row>
    <row r="486" spans="1:7">
      <c r="A486">
        <v>485</v>
      </c>
      <c r="B486">
        <v>8</v>
      </c>
      <c r="C486">
        <v>74</v>
      </c>
      <c r="D486">
        <v>68</v>
      </c>
      <c r="E486">
        <v>73</v>
      </c>
      <c r="F486" s="1">
        <f t="shared" si="7"/>
        <v>71.6666666666667</v>
      </c>
      <c r="G486" s="1">
        <v>72.1470228544902</v>
      </c>
    </row>
    <row r="487" spans="1:7">
      <c r="A487">
        <v>486</v>
      </c>
      <c r="B487">
        <v>8</v>
      </c>
      <c r="C487">
        <v>68</v>
      </c>
      <c r="D487">
        <v>75</v>
      </c>
      <c r="E487">
        <v>73</v>
      </c>
      <c r="F487" s="1">
        <f t="shared" si="7"/>
        <v>72</v>
      </c>
      <c r="G487" s="1">
        <v>70.8845731519592</v>
      </c>
    </row>
    <row r="488" spans="1:7">
      <c r="A488">
        <v>487</v>
      </c>
      <c r="B488">
        <v>8</v>
      </c>
      <c r="C488">
        <v>64</v>
      </c>
      <c r="D488">
        <v>64</v>
      </c>
      <c r="E488">
        <v>88</v>
      </c>
      <c r="F488" s="1">
        <f t="shared" si="7"/>
        <v>72</v>
      </c>
      <c r="G488" s="1">
        <v>68.5251466711517</v>
      </c>
    </row>
    <row r="489" spans="1:7">
      <c r="A489">
        <v>488</v>
      </c>
      <c r="B489">
        <v>8</v>
      </c>
      <c r="C489">
        <v>73</v>
      </c>
      <c r="D489">
        <v>77</v>
      </c>
      <c r="E489">
        <v>67</v>
      </c>
      <c r="F489" s="1">
        <f t="shared" si="7"/>
        <v>72.3333333333333</v>
      </c>
      <c r="G489" s="1">
        <v>72.9783329105755</v>
      </c>
    </row>
    <row r="490" spans="1:7">
      <c r="A490">
        <v>489</v>
      </c>
      <c r="B490">
        <v>8</v>
      </c>
      <c r="C490">
        <v>75</v>
      </c>
      <c r="D490">
        <v>74</v>
      </c>
      <c r="E490">
        <v>68</v>
      </c>
      <c r="F490" s="1">
        <f t="shared" si="7"/>
        <v>72.3333333333333</v>
      </c>
      <c r="G490" s="1">
        <v>73.4027606596566</v>
      </c>
    </row>
    <row r="491" spans="1:7">
      <c r="A491">
        <v>490</v>
      </c>
      <c r="B491">
        <v>8</v>
      </c>
      <c r="C491">
        <v>71</v>
      </c>
      <c r="D491">
        <v>70</v>
      </c>
      <c r="E491">
        <v>76</v>
      </c>
      <c r="F491" s="1">
        <f t="shared" si="7"/>
        <v>72.3333333333333</v>
      </c>
      <c r="G491" s="1">
        <v>71.6653339952324</v>
      </c>
    </row>
    <row r="492" spans="1:7">
      <c r="A492">
        <v>491</v>
      </c>
      <c r="B492">
        <v>8</v>
      </c>
      <c r="C492">
        <v>66</v>
      </c>
      <c r="D492">
        <v>71</v>
      </c>
      <c r="E492">
        <v>80</v>
      </c>
      <c r="F492" s="1">
        <f t="shared" si="7"/>
        <v>72.3333333333333</v>
      </c>
      <c r="G492" s="1">
        <v>70.0266933644594</v>
      </c>
    </row>
    <row r="493" spans="1:7">
      <c r="A493">
        <v>492</v>
      </c>
      <c r="B493">
        <v>8</v>
      </c>
      <c r="C493">
        <v>77</v>
      </c>
      <c r="D493">
        <v>71</v>
      </c>
      <c r="E493">
        <v>70</v>
      </c>
      <c r="F493" s="1">
        <f t="shared" si="7"/>
        <v>72.6666666666667</v>
      </c>
      <c r="G493" s="1">
        <v>74.0157361867023</v>
      </c>
    </row>
    <row r="494" spans="1:7">
      <c r="A494">
        <v>493</v>
      </c>
      <c r="B494">
        <v>8</v>
      </c>
      <c r="C494">
        <v>74</v>
      </c>
      <c r="D494">
        <v>74</v>
      </c>
      <c r="E494">
        <v>70</v>
      </c>
      <c r="F494" s="1">
        <f t="shared" si="7"/>
        <v>72.6666666666667</v>
      </c>
      <c r="G494" s="1">
        <v>73.2458088881414</v>
      </c>
    </row>
    <row r="495" spans="1:7">
      <c r="A495">
        <v>494</v>
      </c>
      <c r="B495">
        <v>8</v>
      </c>
      <c r="C495">
        <v>72</v>
      </c>
      <c r="D495">
        <v>73</v>
      </c>
      <c r="E495">
        <v>73</v>
      </c>
      <c r="F495" s="1">
        <f t="shared" si="7"/>
        <v>72.6666666666667</v>
      </c>
      <c r="G495" s="1">
        <v>72.4659526725555</v>
      </c>
    </row>
    <row r="496" spans="1:7">
      <c r="A496">
        <v>495</v>
      </c>
      <c r="B496">
        <v>8</v>
      </c>
      <c r="C496">
        <v>75</v>
      </c>
      <c r="D496">
        <v>68</v>
      </c>
      <c r="E496">
        <v>75</v>
      </c>
      <c r="F496" s="1">
        <f t="shared" si="7"/>
        <v>72.6666666666667</v>
      </c>
      <c r="G496" s="1">
        <v>73.058165737864</v>
      </c>
    </row>
    <row r="497" spans="1:7">
      <c r="A497">
        <v>496</v>
      </c>
      <c r="B497">
        <v>8</v>
      </c>
      <c r="C497">
        <v>74</v>
      </c>
      <c r="D497">
        <v>78</v>
      </c>
      <c r="E497">
        <v>67</v>
      </c>
      <c r="F497" s="1">
        <f t="shared" si="7"/>
        <v>73</v>
      </c>
      <c r="G497" s="1">
        <v>73.7897851326108</v>
      </c>
    </row>
    <row r="498" spans="1:7">
      <c r="A498">
        <v>497</v>
      </c>
      <c r="B498">
        <v>8</v>
      </c>
      <c r="C498">
        <v>83</v>
      </c>
      <c r="D498">
        <v>56</v>
      </c>
      <c r="E498">
        <v>80</v>
      </c>
      <c r="F498" s="1">
        <f t="shared" si="7"/>
        <v>73</v>
      </c>
      <c r="G498" s="1">
        <v>74.944424512153</v>
      </c>
    </row>
    <row r="499" spans="1:7">
      <c r="A499">
        <v>498</v>
      </c>
      <c r="B499">
        <v>8</v>
      </c>
      <c r="C499">
        <v>77</v>
      </c>
      <c r="D499">
        <v>74</v>
      </c>
      <c r="E499">
        <v>70</v>
      </c>
      <c r="F499" s="1">
        <f t="shared" si="7"/>
        <v>73.6666666666667</v>
      </c>
      <c r="G499" s="1">
        <v>74.8479508704749</v>
      </c>
    </row>
    <row r="500" spans="1:7">
      <c r="A500">
        <v>499</v>
      </c>
      <c r="B500">
        <v>8</v>
      </c>
      <c r="C500">
        <v>76</v>
      </c>
      <c r="D500">
        <v>75</v>
      </c>
      <c r="E500">
        <v>70</v>
      </c>
      <c r="F500" s="1">
        <f t="shared" si="7"/>
        <v>73.6666666666667</v>
      </c>
      <c r="G500" s="1">
        <v>74.5913084376212</v>
      </c>
    </row>
    <row r="501" spans="1:7">
      <c r="A501">
        <v>500</v>
      </c>
      <c r="B501">
        <v>8</v>
      </c>
      <c r="C501">
        <v>65</v>
      </c>
      <c r="D501">
        <v>80</v>
      </c>
      <c r="E501">
        <v>76</v>
      </c>
      <c r="F501" s="1">
        <f t="shared" si="7"/>
        <v>73.6666666666667</v>
      </c>
      <c r="G501" s="1">
        <v>71.235098976474</v>
      </c>
    </row>
    <row r="502" spans="1:7">
      <c r="A502">
        <v>501</v>
      </c>
      <c r="B502">
        <v>8</v>
      </c>
      <c r="C502">
        <v>77</v>
      </c>
      <c r="D502">
        <v>66</v>
      </c>
      <c r="E502">
        <v>78</v>
      </c>
      <c r="F502" s="1">
        <f t="shared" si="7"/>
        <v>73.6666666666667</v>
      </c>
      <c r="G502" s="1">
        <v>74.1370939374653</v>
      </c>
    </row>
    <row r="503" spans="1:7">
      <c r="A503">
        <v>502</v>
      </c>
      <c r="B503">
        <v>8</v>
      </c>
      <c r="C503">
        <v>73</v>
      </c>
      <c r="D503">
        <v>70</v>
      </c>
      <c r="E503">
        <v>78</v>
      </c>
      <c r="F503" s="1">
        <f t="shared" si="7"/>
        <v>73.6666666666667</v>
      </c>
      <c r="G503" s="1">
        <v>73.1105242060507</v>
      </c>
    </row>
    <row r="504" spans="1:7">
      <c r="A504">
        <v>503</v>
      </c>
      <c r="B504">
        <v>8</v>
      </c>
      <c r="C504">
        <v>73</v>
      </c>
      <c r="D504">
        <v>68</v>
      </c>
      <c r="E504">
        <v>80</v>
      </c>
      <c r="F504" s="1">
        <f t="shared" si="7"/>
        <v>73.6666666666667</v>
      </c>
      <c r="G504" s="1">
        <v>72.9328099727983</v>
      </c>
    </row>
    <row r="505" spans="1:7">
      <c r="A505">
        <v>504</v>
      </c>
      <c r="B505">
        <v>8</v>
      </c>
      <c r="C505">
        <v>83</v>
      </c>
      <c r="D505">
        <v>65</v>
      </c>
      <c r="E505">
        <v>74</v>
      </c>
      <c r="F505" s="1">
        <f t="shared" si="7"/>
        <v>74</v>
      </c>
      <c r="G505" s="1">
        <v>76.3097818956828</v>
      </c>
    </row>
    <row r="506" spans="1:7">
      <c r="A506">
        <v>505</v>
      </c>
      <c r="B506">
        <v>8</v>
      </c>
      <c r="C506">
        <v>78</v>
      </c>
      <c r="D506">
        <v>80</v>
      </c>
      <c r="E506">
        <v>65</v>
      </c>
      <c r="F506" s="1">
        <f t="shared" si="7"/>
        <v>74.3333333333333</v>
      </c>
      <c r="G506" s="1">
        <v>76.1036886756412</v>
      </c>
    </row>
    <row r="507" spans="1:7">
      <c r="A507">
        <v>506</v>
      </c>
      <c r="B507">
        <v>8</v>
      </c>
      <c r="C507">
        <v>77</v>
      </c>
      <c r="D507">
        <v>74</v>
      </c>
      <c r="E507">
        <v>72</v>
      </c>
      <c r="F507" s="1">
        <f t="shared" si="7"/>
        <v>74.3333333333333</v>
      </c>
      <c r="G507" s="1">
        <v>75.2250464264042</v>
      </c>
    </row>
    <row r="508" spans="1:7">
      <c r="A508">
        <v>507</v>
      </c>
      <c r="B508">
        <v>8</v>
      </c>
      <c r="C508">
        <v>78</v>
      </c>
      <c r="D508">
        <v>86</v>
      </c>
      <c r="E508">
        <v>60</v>
      </c>
      <c r="F508" s="1">
        <f t="shared" si="7"/>
        <v>74.6666666666667</v>
      </c>
      <c r="G508" s="1">
        <v>76.825379153363</v>
      </c>
    </row>
    <row r="509" spans="1:7">
      <c r="A509">
        <v>508</v>
      </c>
      <c r="B509">
        <v>8</v>
      </c>
      <c r="C509">
        <v>70</v>
      </c>
      <c r="D509">
        <v>80</v>
      </c>
      <c r="E509">
        <v>74</v>
      </c>
      <c r="F509" s="1">
        <f t="shared" si="7"/>
        <v>74.6666666666667</v>
      </c>
      <c r="G509" s="1">
        <v>73.5282400577671</v>
      </c>
    </row>
    <row r="510" spans="1:7">
      <c r="A510">
        <v>509</v>
      </c>
      <c r="B510">
        <v>8</v>
      </c>
      <c r="C510">
        <v>73</v>
      </c>
      <c r="D510">
        <v>65</v>
      </c>
      <c r="E510">
        <v>87</v>
      </c>
      <c r="F510" s="1">
        <f t="shared" si="7"/>
        <v>75</v>
      </c>
      <c r="G510" s="1">
        <v>73.4204297347784</v>
      </c>
    </row>
    <row r="511" spans="1:7">
      <c r="A511">
        <v>510</v>
      </c>
      <c r="B511">
        <v>8</v>
      </c>
      <c r="C511">
        <v>81</v>
      </c>
      <c r="D511">
        <v>76</v>
      </c>
      <c r="E511">
        <v>69</v>
      </c>
      <c r="F511" s="1">
        <f t="shared" si="7"/>
        <v>75.3333333333333</v>
      </c>
      <c r="G511" s="1">
        <v>77.3504021914699</v>
      </c>
    </row>
    <row r="512" spans="1:7">
      <c r="A512">
        <v>511</v>
      </c>
      <c r="B512">
        <v>8</v>
      </c>
      <c r="C512">
        <v>80</v>
      </c>
      <c r="D512">
        <v>76</v>
      </c>
      <c r="E512">
        <v>70</v>
      </c>
      <c r="F512" s="1">
        <f t="shared" si="7"/>
        <v>75.3333333333333</v>
      </c>
      <c r="G512" s="1">
        <v>77.00490264199</v>
      </c>
    </row>
    <row r="513" spans="1:7">
      <c r="A513">
        <v>512</v>
      </c>
      <c r="B513">
        <v>8</v>
      </c>
      <c r="C513">
        <v>82</v>
      </c>
      <c r="D513">
        <v>71</v>
      </c>
      <c r="E513">
        <v>73</v>
      </c>
      <c r="F513" s="1">
        <f t="shared" si="7"/>
        <v>75.3333333333333</v>
      </c>
      <c r="G513" s="1">
        <v>77.2516161578187</v>
      </c>
    </row>
    <row r="514" spans="1:7">
      <c r="A514">
        <v>513</v>
      </c>
      <c r="B514">
        <v>8</v>
      </c>
      <c r="C514">
        <v>86</v>
      </c>
      <c r="D514">
        <v>81</v>
      </c>
      <c r="E514">
        <v>60</v>
      </c>
      <c r="F514" s="1">
        <f t="shared" ref="F514:F577" si="8">AVERAGE(C514:E514)</f>
        <v>75.6666666666667</v>
      </c>
      <c r="G514" s="1">
        <v>79.7107332999647</v>
      </c>
    </row>
    <row r="515" spans="1:7">
      <c r="A515">
        <v>514</v>
      </c>
      <c r="B515">
        <v>8</v>
      </c>
      <c r="C515">
        <v>85</v>
      </c>
      <c r="D515">
        <v>72</v>
      </c>
      <c r="E515">
        <v>70</v>
      </c>
      <c r="F515" s="1">
        <f t="shared" si="8"/>
        <v>75.6666666666667</v>
      </c>
      <c r="G515" s="1">
        <v>78.5655197008491</v>
      </c>
    </row>
    <row r="516" spans="1:7">
      <c r="A516">
        <v>515</v>
      </c>
      <c r="B516">
        <v>8</v>
      </c>
      <c r="C516">
        <v>74</v>
      </c>
      <c r="D516">
        <v>80</v>
      </c>
      <c r="E516">
        <v>73</v>
      </c>
      <c r="F516" s="1">
        <f t="shared" si="8"/>
        <v>75.6666666666667</v>
      </c>
      <c r="G516" s="1">
        <v>75.4758815895805</v>
      </c>
    </row>
    <row r="517" spans="1:7">
      <c r="A517">
        <v>516</v>
      </c>
      <c r="B517">
        <v>8</v>
      </c>
      <c r="C517">
        <v>74</v>
      </c>
      <c r="D517">
        <v>74</v>
      </c>
      <c r="E517">
        <v>79</v>
      </c>
      <c r="F517" s="1">
        <f t="shared" si="8"/>
        <v>75.6666666666667</v>
      </c>
      <c r="G517" s="1">
        <v>74.9427388898233</v>
      </c>
    </row>
    <row r="518" spans="1:7">
      <c r="A518">
        <v>517</v>
      </c>
      <c r="B518">
        <v>8</v>
      </c>
      <c r="C518">
        <v>69</v>
      </c>
      <c r="D518">
        <v>73</v>
      </c>
      <c r="E518">
        <v>85</v>
      </c>
      <c r="F518" s="1">
        <f t="shared" si="8"/>
        <v>75.6666666666667</v>
      </c>
      <c r="G518" s="1">
        <v>73.1263840257979</v>
      </c>
    </row>
    <row r="519" spans="1:7">
      <c r="A519">
        <v>518</v>
      </c>
      <c r="B519">
        <v>8</v>
      </c>
      <c r="C519">
        <v>80</v>
      </c>
      <c r="D519">
        <v>78</v>
      </c>
      <c r="E519">
        <v>70</v>
      </c>
      <c r="F519" s="1">
        <f t="shared" si="8"/>
        <v>76</v>
      </c>
      <c r="G519" s="1">
        <v>77.5597124311717</v>
      </c>
    </row>
    <row r="520" spans="1:7">
      <c r="A520">
        <v>519</v>
      </c>
      <c r="B520">
        <v>8</v>
      </c>
      <c r="C520">
        <v>78</v>
      </c>
      <c r="D520">
        <v>73</v>
      </c>
      <c r="E520">
        <v>77</v>
      </c>
      <c r="F520" s="1">
        <f t="shared" si="8"/>
        <v>76</v>
      </c>
      <c r="G520" s="1">
        <v>76.4244277490811</v>
      </c>
    </row>
    <row r="521" spans="1:7">
      <c r="A521">
        <v>520</v>
      </c>
      <c r="B521">
        <v>8</v>
      </c>
      <c r="C521">
        <v>79</v>
      </c>
      <c r="D521">
        <v>77</v>
      </c>
      <c r="E521">
        <v>73</v>
      </c>
      <c r="F521" s="1">
        <f t="shared" si="8"/>
        <v>76.3333333333333</v>
      </c>
      <c r="G521" s="1">
        <v>77.3139035430304</v>
      </c>
    </row>
    <row r="522" spans="1:7">
      <c r="A522">
        <v>521</v>
      </c>
      <c r="B522">
        <v>8</v>
      </c>
      <c r="C522">
        <v>69</v>
      </c>
      <c r="D522">
        <v>82</v>
      </c>
      <c r="E522">
        <v>79</v>
      </c>
      <c r="F522" s="1">
        <f t="shared" si="8"/>
        <v>76.6666666666667</v>
      </c>
      <c r="G522" s="1">
        <v>74.4917414093276</v>
      </c>
    </row>
    <row r="523" spans="1:7">
      <c r="A523">
        <v>522</v>
      </c>
      <c r="B523">
        <v>8</v>
      </c>
      <c r="C523">
        <v>81</v>
      </c>
      <c r="D523">
        <v>78</v>
      </c>
      <c r="E523">
        <v>72</v>
      </c>
      <c r="F523" s="1">
        <f t="shared" si="8"/>
        <v>77</v>
      </c>
      <c r="G523" s="1">
        <v>78.4708553145455</v>
      </c>
    </row>
    <row r="524" spans="1:7">
      <c r="A524">
        <v>523</v>
      </c>
      <c r="B524">
        <v>8</v>
      </c>
      <c r="C524">
        <v>78</v>
      </c>
      <c r="D524">
        <v>77</v>
      </c>
      <c r="E524">
        <v>76</v>
      </c>
      <c r="F524" s="1">
        <f t="shared" si="8"/>
        <v>77</v>
      </c>
      <c r="G524" s="1">
        <v>77.3454995494798</v>
      </c>
    </row>
    <row r="525" spans="1:7">
      <c r="A525">
        <v>524</v>
      </c>
      <c r="B525">
        <v>8</v>
      </c>
      <c r="C525">
        <v>70</v>
      </c>
      <c r="D525">
        <v>84</v>
      </c>
      <c r="E525">
        <v>77</v>
      </c>
      <c r="F525" s="1">
        <f t="shared" si="8"/>
        <v>77</v>
      </c>
      <c r="G525" s="1">
        <v>75.2035029700245</v>
      </c>
    </row>
    <row r="526" spans="1:7">
      <c r="A526">
        <v>525</v>
      </c>
      <c r="B526">
        <v>8</v>
      </c>
      <c r="C526">
        <v>81</v>
      </c>
      <c r="D526">
        <v>65</v>
      </c>
      <c r="E526">
        <v>85</v>
      </c>
      <c r="F526" s="1">
        <f t="shared" si="8"/>
        <v>77</v>
      </c>
      <c r="G526" s="1">
        <v>77.315712798405</v>
      </c>
    </row>
    <row r="527" spans="1:7">
      <c r="A527">
        <v>526</v>
      </c>
      <c r="B527">
        <v>8</v>
      </c>
      <c r="C527">
        <v>66</v>
      </c>
      <c r="D527">
        <v>79</v>
      </c>
      <c r="E527">
        <v>86</v>
      </c>
      <c r="F527" s="1">
        <f t="shared" si="8"/>
        <v>77</v>
      </c>
      <c r="G527" s="1">
        <v>73.3772191889742</v>
      </c>
    </row>
    <row r="528" spans="1:7">
      <c r="A528">
        <v>527</v>
      </c>
      <c r="B528">
        <v>8</v>
      </c>
      <c r="C528">
        <v>78</v>
      </c>
      <c r="D528">
        <v>80</v>
      </c>
      <c r="E528">
        <v>74</v>
      </c>
      <c r="F528" s="1">
        <f t="shared" si="8"/>
        <v>77.3333333333333</v>
      </c>
      <c r="G528" s="1">
        <v>77.8006186773231</v>
      </c>
    </row>
    <row r="529" spans="1:7">
      <c r="A529">
        <v>528</v>
      </c>
      <c r="B529">
        <v>8</v>
      </c>
      <c r="C529">
        <v>76</v>
      </c>
      <c r="D529">
        <v>81</v>
      </c>
      <c r="E529">
        <v>75</v>
      </c>
      <c r="F529" s="1">
        <f t="shared" si="8"/>
        <v>77.3333333333333</v>
      </c>
      <c r="G529" s="1">
        <v>77.1984766949896</v>
      </c>
    </row>
    <row r="530" spans="1:7">
      <c r="A530">
        <v>529</v>
      </c>
      <c r="B530">
        <v>8</v>
      </c>
      <c r="C530">
        <v>74</v>
      </c>
      <c r="D530">
        <v>81</v>
      </c>
      <c r="E530">
        <v>77</v>
      </c>
      <c r="F530" s="1">
        <f t="shared" si="8"/>
        <v>77.3333333333333</v>
      </c>
      <c r="G530" s="1">
        <v>76.5074775960299</v>
      </c>
    </row>
    <row r="531" spans="1:7">
      <c r="A531">
        <v>530</v>
      </c>
      <c r="B531">
        <v>8</v>
      </c>
      <c r="C531">
        <v>70</v>
      </c>
      <c r="D531">
        <v>81</v>
      </c>
      <c r="E531">
        <v>81</v>
      </c>
      <c r="F531" s="1">
        <f t="shared" si="8"/>
        <v>77.3333333333333</v>
      </c>
      <c r="G531" s="1">
        <v>75.1254793981106</v>
      </c>
    </row>
    <row r="532" spans="1:7">
      <c r="A532">
        <v>531</v>
      </c>
      <c r="B532">
        <v>8</v>
      </c>
      <c r="C532">
        <v>78</v>
      </c>
      <c r="D532">
        <v>70</v>
      </c>
      <c r="E532">
        <v>84</v>
      </c>
      <c r="F532" s="1">
        <f t="shared" si="8"/>
        <v>77.3333333333333</v>
      </c>
      <c r="G532" s="1">
        <v>76.9120475110611</v>
      </c>
    </row>
    <row r="533" spans="1:7">
      <c r="A533">
        <v>532</v>
      </c>
      <c r="B533">
        <v>8</v>
      </c>
      <c r="C533">
        <v>75</v>
      </c>
      <c r="D533">
        <v>80</v>
      </c>
      <c r="E533">
        <v>78</v>
      </c>
      <c r="F533" s="1">
        <f t="shared" si="8"/>
        <v>77.6666666666667</v>
      </c>
      <c r="G533" s="1">
        <v>76.9526678068482</v>
      </c>
    </row>
    <row r="534" spans="1:7">
      <c r="A534">
        <v>533</v>
      </c>
      <c r="B534">
        <v>8</v>
      </c>
      <c r="C534">
        <v>82</v>
      </c>
      <c r="D534">
        <v>72</v>
      </c>
      <c r="E534">
        <v>79</v>
      </c>
      <c r="F534" s="1">
        <f t="shared" si="8"/>
        <v>77.6666666666667</v>
      </c>
      <c r="G534" s="1">
        <v>78.6603077201975</v>
      </c>
    </row>
    <row r="535" spans="1:7">
      <c r="A535">
        <v>534</v>
      </c>
      <c r="B535">
        <v>8</v>
      </c>
      <c r="C535">
        <v>70</v>
      </c>
      <c r="D535">
        <v>84</v>
      </c>
      <c r="E535">
        <v>79</v>
      </c>
      <c r="F535" s="1">
        <f t="shared" si="8"/>
        <v>77.6666666666667</v>
      </c>
      <c r="G535" s="1">
        <v>75.5805985259538</v>
      </c>
    </row>
    <row r="536" spans="1:7">
      <c r="A536">
        <v>535</v>
      </c>
      <c r="B536">
        <v>8</v>
      </c>
      <c r="C536">
        <v>81</v>
      </c>
      <c r="D536">
        <v>72</v>
      </c>
      <c r="E536">
        <v>80</v>
      </c>
      <c r="F536" s="1">
        <f t="shared" si="8"/>
        <v>77.6666666666667</v>
      </c>
      <c r="G536" s="1">
        <v>78.3148081707177</v>
      </c>
    </row>
    <row r="537" spans="1:7">
      <c r="A537">
        <v>536</v>
      </c>
      <c r="B537">
        <v>8</v>
      </c>
      <c r="C537">
        <v>77</v>
      </c>
      <c r="D537">
        <v>75</v>
      </c>
      <c r="E537">
        <v>81</v>
      </c>
      <c r="F537" s="1">
        <f t="shared" si="8"/>
        <v>77.6666666666667</v>
      </c>
      <c r="G537" s="1">
        <v>77.1993813226769</v>
      </c>
    </row>
    <row r="538" spans="1:7">
      <c r="A538">
        <v>537</v>
      </c>
      <c r="B538">
        <v>8</v>
      </c>
      <c r="C538">
        <v>89</v>
      </c>
      <c r="D538">
        <v>82</v>
      </c>
      <c r="E538">
        <v>63</v>
      </c>
      <c r="F538" s="1">
        <f t="shared" si="8"/>
        <v>78</v>
      </c>
      <c r="G538" s="1">
        <v>82.155923510783</v>
      </c>
    </row>
    <row r="539" spans="1:7">
      <c r="A539">
        <v>538</v>
      </c>
      <c r="B539">
        <v>8</v>
      </c>
      <c r="C539">
        <v>84</v>
      </c>
      <c r="D539">
        <v>76</v>
      </c>
      <c r="E539">
        <v>74</v>
      </c>
      <c r="F539" s="1">
        <f t="shared" si="8"/>
        <v>78</v>
      </c>
      <c r="G539" s="1">
        <v>79.8952830636266</v>
      </c>
    </row>
    <row r="540" spans="1:7">
      <c r="A540">
        <v>539</v>
      </c>
      <c r="B540">
        <v>8</v>
      </c>
      <c r="C540">
        <v>81</v>
      </c>
      <c r="D540">
        <v>78</v>
      </c>
      <c r="E540">
        <v>75</v>
      </c>
      <c r="F540" s="1">
        <f t="shared" si="8"/>
        <v>78</v>
      </c>
      <c r="G540" s="1">
        <v>79.0364986484395</v>
      </c>
    </row>
    <row r="541" spans="1:7">
      <c r="A541">
        <v>540</v>
      </c>
      <c r="B541">
        <v>8</v>
      </c>
      <c r="C541">
        <v>75</v>
      </c>
      <c r="D541">
        <v>83</v>
      </c>
      <c r="E541">
        <v>76</v>
      </c>
      <c r="F541" s="1">
        <f t="shared" si="8"/>
        <v>78</v>
      </c>
      <c r="G541" s="1">
        <v>77.4077869346915</v>
      </c>
    </row>
    <row r="542" spans="1:7">
      <c r="A542">
        <v>541</v>
      </c>
      <c r="B542">
        <v>8</v>
      </c>
      <c r="C542">
        <v>78</v>
      </c>
      <c r="D542">
        <v>70</v>
      </c>
      <c r="E542">
        <v>86</v>
      </c>
      <c r="F542" s="1">
        <f t="shared" si="8"/>
        <v>78</v>
      </c>
      <c r="G542" s="1">
        <v>77.2891430669904</v>
      </c>
    </row>
    <row r="543" spans="1:7">
      <c r="A543">
        <v>542</v>
      </c>
      <c r="B543">
        <v>8</v>
      </c>
      <c r="C543">
        <v>80</v>
      </c>
      <c r="D543">
        <v>70</v>
      </c>
      <c r="E543">
        <v>85</v>
      </c>
      <c r="F543" s="1">
        <f t="shared" si="8"/>
        <v>78.3333333333333</v>
      </c>
      <c r="G543" s="1">
        <v>78.1686899439148</v>
      </c>
    </row>
    <row r="544" spans="1:7">
      <c r="A544">
        <v>543</v>
      </c>
      <c r="B544">
        <v>8</v>
      </c>
      <c r="C544">
        <v>75</v>
      </c>
      <c r="D544">
        <v>75</v>
      </c>
      <c r="E544">
        <v>85</v>
      </c>
      <c r="F544" s="1">
        <f t="shared" si="8"/>
        <v>78.3333333333333</v>
      </c>
      <c r="G544" s="1">
        <v>76.8854777796466</v>
      </c>
    </row>
    <row r="545" spans="1:7">
      <c r="A545">
        <v>544</v>
      </c>
      <c r="B545">
        <v>8</v>
      </c>
      <c r="C545">
        <v>85</v>
      </c>
      <c r="D545">
        <v>81</v>
      </c>
      <c r="E545">
        <v>70</v>
      </c>
      <c r="F545" s="1">
        <f t="shared" si="8"/>
        <v>78.6666666666667</v>
      </c>
      <c r="G545" s="1">
        <v>81.0621637521668</v>
      </c>
    </row>
    <row r="546" spans="1:7">
      <c r="A546">
        <v>545</v>
      </c>
      <c r="B546">
        <v>8</v>
      </c>
      <c r="C546">
        <v>72</v>
      </c>
      <c r="D546">
        <v>88</v>
      </c>
      <c r="E546">
        <v>76</v>
      </c>
      <c r="F546" s="1">
        <f t="shared" si="8"/>
        <v>78.6666666666667</v>
      </c>
      <c r="G546" s="1">
        <v>77.1926694253122</v>
      </c>
    </row>
    <row r="547" spans="1:7">
      <c r="A547">
        <v>546</v>
      </c>
      <c r="B547">
        <v>8</v>
      </c>
      <c r="C547">
        <v>75</v>
      </c>
      <c r="D547">
        <v>79</v>
      </c>
      <c r="E547">
        <v>82</v>
      </c>
      <c r="F547" s="1">
        <f t="shared" si="8"/>
        <v>78.6666666666667</v>
      </c>
      <c r="G547" s="1">
        <v>77.429454024116</v>
      </c>
    </row>
    <row r="548" spans="1:7">
      <c r="A548">
        <v>547</v>
      </c>
      <c r="B548">
        <v>8</v>
      </c>
      <c r="C548">
        <v>83</v>
      </c>
      <c r="D548">
        <v>70</v>
      </c>
      <c r="E548">
        <v>83</v>
      </c>
      <c r="F548" s="1">
        <f t="shared" si="8"/>
        <v>78.6666666666667</v>
      </c>
      <c r="G548" s="1">
        <v>79.3937363703189</v>
      </c>
    </row>
    <row r="549" spans="1:7">
      <c r="A549">
        <v>548</v>
      </c>
      <c r="B549">
        <v>8</v>
      </c>
      <c r="C549">
        <v>87</v>
      </c>
      <c r="D549">
        <v>72</v>
      </c>
      <c r="E549">
        <v>78</v>
      </c>
      <c r="F549" s="1">
        <f t="shared" si="8"/>
        <v>79</v>
      </c>
      <c r="G549" s="1">
        <v>81.1419965794553</v>
      </c>
    </row>
    <row r="550" spans="1:7">
      <c r="A550">
        <v>549</v>
      </c>
      <c r="B550">
        <v>8</v>
      </c>
      <c r="C550">
        <v>71</v>
      </c>
      <c r="D550">
        <v>78</v>
      </c>
      <c r="E550">
        <v>88</v>
      </c>
      <c r="F550" s="1">
        <f t="shared" si="8"/>
        <v>79</v>
      </c>
      <c r="G550" s="1">
        <v>76.1471464875351</v>
      </c>
    </row>
    <row r="551" spans="1:7">
      <c r="A551">
        <v>550</v>
      </c>
      <c r="B551">
        <v>8</v>
      </c>
      <c r="C551">
        <v>85</v>
      </c>
      <c r="D551">
        <v>81</v>
      </c>
      <c r="E551">
        <v>72</v>
      </c>
      <c r="F551" s="1">
        <f t="shared" si="8"/>
        <v>79.3333333333333</v>
      </c>
      <c r="G551" s="1">
        <v>81.4392593080961</v>
      </c>
    </row>
    <row r="552" spans="1:7">
      <c r="A552">
        <v>551</v>
      </c>
      <c r="B552">
        <v>8</v>
      </c>
      <c r="C552">
        <v>85</v>
      </c>
      <c r="D552">
        <v>75</v>
      </c>
      <c r="E552">
        <v>78</v>
      </c>
      <c r="F552" s="1">
        <f t="shared" si="8"/>
        <v>79.3333333333333</v>
      </c>
      <c r="G552" s="1">
        <v>80.9061166083389</v>
      </c>
    </row>
    <row r="553" spans="1:7">
      <c r="A553">
        <v>552</v>
      </c>
      <c r="B553">
        <v>8</v>
      </c>
      <c r="C553">
        <v>80</v>
      </c>
      <c r="D553">
        <v>78</v>
      </c>
      <c r="E553">
        <v>80</v>
      </c>
      <c r="F553" s="1">
        <f t="shared" si="8"/>
        <v>79.3333333333333</v>
      </c>
      <c r="G553" s="1">
        <v>79.4451902108183</v>
      </c>
    </row>
    <row r="554" spans="1:7">
      <c r="A554">
        <v>553</v>
      </c>
      <c r="B554">
        <v>8</v>
      </c>
      <c r="C554">
        <v>76</v>
      </c>
      <c r="D554">
        <v>81</v>
      </c>
      <c r="E554">
        <v>81</v>
      </c>
      <c r="F554" s="1">
        <f t="shared" si="8"/>
        <v>79.3333333333333</v>
      </c>
      <c r="G554" s="1">
        <v>78.3297633627775</v>
      </c>
    </row>
    <row r="555" spans="1:7">
      <c r="A555">
        <v>554</v>
      </c>
      <c r="B555">
        <v>8</v>
      </c>
      <c r="C555">
        <v>80</v>
      </c>
      <c r="D555">
        <v>75</v>
      </c>
      <c r="E555">
        <v>83</v>
      </c>
      <c r="F555" s="1">
        <f t="shared" si="8"/>
        <v>79.3333333333333</v>
      </c>
      <c r="G555" s="1">
        <v>79.1786188609397</v>
      </c>
    </row>
    <row r="556" spans="1:7">
      <c r="A556">
        <v>555</v>
      </c>
      <c r="B556">
        <v>8</v>
      </c>
      <c r="C556">
        <v>79</v>
      </c>
      <c r="D556">
        <v>80</v>
      </c>
      <c r="E556">
        <v>80</v>
      </c>
      <c r="F556" s="1">
        <f t="shared" si="8"/>
        <v>79.6666666666667</v>
      </c>
      <c r="G556" s="1">
        <v>79.4659526725555</v>
      </c>
    </row>
    <row r="557" spans="1:7">
      <c r="A557">
        <v>556</v>
      </c>
      <c r="B557">
        <v>8</v>
      </c>
      <c r="C557">
        <v>84</v>
      </c>
      <c r="D557">
        <v>72</v>
      </c>
      <c r="E557">
        <v>83</v>
      </c>
      <c r="F557" s="1">
        <f t="shared" si="8"/>
        <v>79.6666666666667</v>
      </c>
      <c r="G557" s="1">
        <v>80.4825934869451</v>
      </c>
    </row>
    <row r="558" spans="1:7">
      <c r="A558">
        <v>557</v>
      </c>
      <c r="B558">
        <v>8</v>
      </c>
      <c r="C558">
        <v>75</v>
      </c>
      <c r="D558">
        <v>78</v>
      </c>
      <c r="E558">
        <v>86</v>
      </c>
      <c r="F558" s="1">
        <f t="shared" si="8"/>
        <v>79.6666666666667</v>
      </c>
      <c r="G558" s="1">
        <v>77.9062402413838</v>
      </c>
    </row>
    <row r="559" spans="1:7">
      <c r="A559">
        <v>558</v>
      </c>
      <c r="B559">
        <v>8</v>
      </c>
      <c r="C559">
        <v>85</v>
      </c>
      <c r="D559">
        <v>95</v>
      </c>
      <c r="E559">
        <v>60</v>
      </c>
      <c r="F559" s="1">
        <f t="shared" si="8"/>
        <v>80</v>
      </c>
      <c r="G559" s="1">
        <v>83.0603544967921</v>
      </c>
    </row>
    <row r="560" spans="1:7">
      <c r="A560">
        <v>559</v>
      </c>
      <c r="B560">
        <v>8</v>
      </c>
      <c r="C560">
        <v>76</v>
      </c>
      <c r="D560">
        <v>85</v>
      </c>
      <c r="E560">
        <v>79</v>
      </c>
      <c r="F560" s="1">
        <f t="shared" si="8"/>
        <v>80</v>
      </c>
      <c r="G560" s="1">
        <v>79.0622873852116</v>
      </c>
    </row>
    <row r="561" spans="1:7">
      <c r="A561">
        <v>560</v>
      </c>
      <c r="B561">
        <v>8</v>
      </c>
      <c r="C561">
        <v>80</v>
      </c>
      <c r="D561">
        <v>80</v>
      </c>
      <c r="E561">
        <v>80</v>
      </c>
      <c r="F561" s="1">
        <f t="shared" si="8"/>
        <v>80</v>
      </c>
      <c r="G561" s="1">
        <v>80</v>
      </c>
    </row>
    <row r="562" spans="1:7">
      <c r="A562">
        <v>561</v>
      </c>
      <c r="B562">
        <v>8</v>
      </c>
      <c r="C562">
        <v>76</v>
      </c>
      <c r="D562">
        <v>84</v>
      </c>
      <c r="E562">
        <v>80</v>
      </c>
      <c r="F562" s="1">
        <f t="shared" si="8"/>
        <v>80</v>
      </c>
      <c r="G562" s="1">
        <v>78.9734302685854</v>
      </c>
    </row>
    <row r="563" spans="1:7">
      <c r="A563">
        <v>562</v>
      </c>
      <c r="B563">
        <v>8</v>
      </c>
      <c r="C563">
        <v>81</v>
      </c>
      <c r="D563">
        <v>75</v>
      </c>
      <c r="E563">
        <v>84</v>
      </c>
      <c r="F563" s="1">
        <f t="shared" si="8"/>
        <v>80</v>
      </c>
      <c r="G563" s="1">
        <v>79.9012139663489</v>
      </c>
    </row>
    <row r="564" spans="1:7">
      <c r="A564">
        <v>563</v>
      </c>
      <c r="B564">
        <v>8</v>
      </c>
      <c r="C564">
        <v>75</v>
      </c>
      <c r="D564">
        <v>95</v>
      </c>
      <c r="E564">
        <v>71</v>
      </c>
      <c r="F564" s="1">
        <f t="shared" si="8"/>
        <v>80.3333333333333</v>
      </c>
      <c r="G564" s="1">
        <v>79.7939067799584</v>
      </c>
    </row>
    <row r="565" spans="1:7">
      <c r="A565">
        <v>564</v>
      </c>
      <c r="B565">
        <v>8</v>
      </c>
      <c r="C565">
        <v>82</v>
      </c>
      <c r="D565">
        <v>85</v>
      </c>
      <c r="E565">
        <v>74</v>
      </c>
      <c r="F565" s="1">
        <f t="shared" si="8"/>
        <v>80.3333333333333</v>
      </c>
      <c r="G565" s="1">
        <v>81.3238324600553</v>
      </c>
    </row>
    <row r="566" spans="1:7">
      <c r="A566">
        <v>565</v>
      </c>
      <c r="B566">
        <v>8</v>
      </c>
      <c r="C566">
        <v>81</v>
      </c>
      <c r="D566">
        <v>84</v>
      </c>
      <c r="E566">
        <v>76</v>
      </c>
      <c r="F566" s="1">
        <f t="shared" si="8"/>
        <v>80.3333333333333</v>
      </c>
      <c r="G566" s="1">
        <v>80.8894757939493</v>
      </c>
    </row>
    <row r="567" spans="1:7">
      <c r="A567">
        <v>566</v>
      </c>
      <c r="B567">
        <v>8</v>
      </c>
      <c r="C567">
        <v>83</v>
      </c>
      <c r="D567">
        <v>78</v>
      </c>
      <c r="E567">
        <v>80</v>
      </c>
      <c r="F567" s="1">
        <f t="shared" si="8"/>
        <v>80.3333333333333</v>
      </c>
      <c r="G567" s="1">
        <v>81.0473321931518</v>
      </c>
    </row>
    <row r="568" spans="1:7">
      <c r="A568">
        <v>567</v>
      </c>
      <c r="B568">
        <v>8</v>
      </c>
      <c r="C568">
        <v>78</v>
      </c>
      <c r="D568">
        <v>79</v>
      </c>
      <c r="E568">
        <v>84</v>
      </c>
      <c r="F568" s="1">
        <f t="shared" si="8"/>
        <v>80.3333333333333</v>
      </c>
      <c r="G568" s="1">
        <v>79.4086915623788</v>
      </c>
    </row>
    <row r="569" spans="1:7">
      <c r="A569">
        <v>568</v>
      </c>
      <c r="B569">
        <v>8</v>
      </c>
      <c r="C569">
        <v>82</v>
      </c>
      <c r="D569">
        <v>89</v>
      </c>
      <c r="E569">
        <v>71</v>
      </c>
      <c r="F569" s="1">
        <f t="shared" si="8"/>
        <v>80.6666666666667</v>
      </c>
      <c r="G569" s="1">
        <v>81.8678087045247</v>
      </c>
    </row>
    <row r="570" spans="1:7">
      <c r="A570">
        <v>569</v>
      </c>
      <c r="B570">
        <v>8</v>
      </c>
      <c r="C570">
        <v>87</v>
      </c>
      <c r="D570">
        <v>75</v>
      </c>
      <c r="E570">
        <v>80</v>
      </c>
      <c r="F570" s="1">
        <f t="shared" si="8"/>
        <v>80.6666666666667</v>
      </c>
      <c r="G570" s="1">
        <v>82.3513068191572</v>
      </c>
    </row>
    <row r="571" spans="1:7">
      <c r="A571">
        <v>570</v>
      </c>
      <c r="B571">
        <v>8</v>
      </c>
      <c r="C571">
        <v>78</v>
      </c>
      <c r="D571">
        <v>82</v>
      </c>
      <c r="E571">
        <v>82</v>
      </c>
      <c r="F571" s="1">
        <f t="shared" si="8"/>
        <v>80.6666666666667</v>
      </c>
      <c r="G571" s="1">
        <v>79.863810690222</v>
      </c>
    </row>
    <row r="572" spans="1:7">
      <c r="A572">
        <v>571</v>
      </c>
      <c r="B572">
        <v>8</v>
      </c>
      <c r="C572">
        <v>85</v>
      </c>
      <c r="D572">
        <v>71</v>
      </c>
      <c r="E572">
        <v>86</v>
      </c>
      <c r="F572" s="1">
        <f t="shared" si="8"/>
        <v>80.6666666666667</v>
      </c>
      <c r="G572" s="1">
        <v>81.3048792536927</v>
      </c>
    </row>
    <row r="573" spans="1:7">
      <c r="A573">
        <v>572</v>
      </c>
      <c r="B573">
        <v>8</v>
      </c>
      <c r="C573">
        <v>82</v>
      </c>
      <c r="D573">
        <v>72</v>
      </c>
      <c r="E573">
        <v>88</v>
      </c>
      <c r="F573" s="1">
        <f t="shared" si="8"/>
        <v>80.6666666666667</v>
      </c>
      <c r="G573" s="1">
        <v>80.3572377218794</v>
      </c>
    </row>
    <row r="574" spans="1:7">
      <c r="A574">
        <v>573</v>
      </c>
      <c r="B574">
        <v>8</v>
      </c>
      <c r="C574">
        <v>86</v>
      </c>
      <c r="D574">
        <v>65</v>
      </c>
      <c r="E574">
        <v>91</v>
      </c>
      <c r="F574" s="1">
        <f t="shared" si="8"/>
        <v>80.6666666666667</v>
      </c>
      <c r="G574" s="1">
        <v>81.1172361034154</v>
      </c>
    </row>
    <row r="575" spans="1:7">
      <c r="A575">
        <v>574</v>
      </c>
      <c r="B575">
        <v>8</v>
      </c>
      <c r="C575">
        <v>84</v>
      </c>
      <c r="D575">
        <v>74</v>
      </c>
      <c r="E575">
        <v>85</v>
      </c>
      <c r="F575" s="1">
        <f t="shared" si="8"/>
        <v>81</v>
      </c>
      <c r="G575" s="1">
        <v>81.4144988320561</v>
      </c>
    </row>
    <row r="576" spans="1:7">
      <c r="A576">
        <v>575</v>
      </c>
      <c r="B576">
        <v>8</v>
      </c>
      <c r="C576">
        <v>78</v>
      </c>
      <c r="D576">
        <v>88</v>
      </c>
      <c r="E576">
        <v>78</v>
      </c>
      <c r="F576" s="1">
        <f t="shared" si="8"/>
        <v>81.3333333333333</v>
      </c>
      <c r="G576" s="1">
        <v>80.7740489459085</v>
      </c>
    </row>
    <row r="577" spans="1:7">
      <c r="A577">
        <v>576</v>
      </c>
      <c r="B577">
        <v>8</v>
      </c>
      <c r="C577">
        <v>78</v>
      </c>
      <c r="D577">
        <v>86</v>
      </c>
      <c r="E577">
        <v>80</v>
      </c>
      <c r="F577" s="1">
        <f t="shared" si="8"/>
        <v>81.3333333333333</v>
      </c>
      <c r="G577" s="1">
        <v>80.5963347126561</v>
      </c>
    </row>
    <row r="578" spans="1:7">
      <c r="A578">
        <v>577</v>
      </c>
      <c r="B578">
        <v>8</v>
      </c>
      <c r="C578">
        <v>83</v>
      </c>
      <c r="D578">
        <v>80</v>
      </c>
      <c r="E578">
        <v>81</v>
      </c>
      <c r="F578" s="1">
        <f t="shared" ref="F578:F641" si="9">AVERAGE(C578:E578)</f>
        <v>81.3333333333333</v>
      </c>
      <c r="G578" s="1">
        <v>81.7906897602981</v>
      </c>
    </row>
    <row r="579" spans="1:7">
      <c r="A579">
        <v>578</v>
      </c>
      <c r="B579">
        <v>8</v>
      </c>
      <c r="C579">
        <v>75</v>
      </c>
      <c r="D579">
        <v>76</v>
      </c>
      <c r="E579">
        <v>93</v>
      </c>
      <c r="F579" s="1">
        <f t="shared" si="9"/>
        <v>81.3333333333333</v>
      </c>
      <c r="G579" s="1">
        <v>78.6712648979547</v>
      </c>
    </row>
    <row r="580" spans="1:7">
      <c r="A580">
        <v>579</v>
      </c>
      <c r="B580">
        <v>8</v>
      </c>
      <c r="C580">
        <v>78</v>
      </c>
      <c r="D580">
        <v>88</v>
      </c>
      <c r="E580">
        <v>79</v>
      </c>
      <c r="F580" s="1">
        <f t="shared" si="9"/>
        <v>81.6666666666667</v>
      </c>
      <c r="G580" s="1">
        <v>80.9625967238732</v>
      </c>
    </row>
    <row r="581" spans="1:7">
      <c r="A581">
        <v>580</v>
      </c>
      <c r="B581">
        <v>8</v>
      </c>
      <c r="C581">
        <v>83</v>
      </c>
      <c r="D581">
        <v>82</v>
      </c>
      <c r="E581">
        <v>80</v>
      </c>
      <c r="F581" s="1">
        <f t="shared" si="9"/>
        <v>81.6666666666667</v>
      </c>
      <c r="G581" s="1">
        <v>82.1569517715152</v>
      </c>
    </row>
    <row r="582" spans="1:7">
      <c r="A582">
        <v>581</v>
      </c>
      <c r="B582">
        <v>8</v>
      </c>
      <c r="C582">
        <v>82</v>
      </c>
      <c r="D582">
        <v>80</v>
      </c>
      <c r="E582">
        <v>84</v>
      </c>
      <c r="F582" s="1">
        <f t="shared" si="9"/>
        <v>82</v>
      </c>
      <c r="G582" s="1">
        <v>81.8222857667476</v>
      </c>
    </row>
    <row r="583" spans="1:7">
      <c r="A583">
        <v>582</v>
      </c>
      <c r="B583">
        <v>8</v>
      </c>
      <c r="C583">
        <v>80</v>
      </c>
      <c r="D583">
        <v>80</v>
      </c>
      <c r="E583">
        <v>85</v>
      </c>
      <c r="F583" s="1">
        <f t="shared" si="9"/>
        <v>81.6666666666667</v>
      </c>
      <c r="G583" s="1">
        <v>80.9427388898233</v>
      </c>
    </row>
    <row r="584" spans="1:7">
      <c r="A584">
        <v>583</v>
      </c>
      <c r="B584">
        <v>8</v>
      </c>
      <c r="C584">
        <v>81</v>
      </c>
      <c r="D584">
        <v>76</v>
      </c>
      <c r="E584">
        <v>88</v>
      </c>
      <c r="F584" s="1">
        <f t="shared" si="9"/>
        <v>81.6666666666667</v>
      </c>
      <c r="G584" s="1">
        <v>80.9328099727983</v>
      </c>
    </row>
    <row r="585" spans="1:7">
      <c r="A585">
        <v>584</v>
      </c>
      <c r="B585">
        <v>8</v>
      </c>
      <c r="C585">
        <v>79</v>
      </c>
      <c r="D585">
        <v>71</v>
      </c>
      <c r="E585">
        <v>95</v>
      </c>
      <c r="F585" s="1">
        <f t="shared" si="9"/>
        <v>81.6666666666667</v>
      </c>
      <c r="G585" s="1">
        <v>79.7975252907077</v>
      </c>
    </row>
    <row r="586" spans="1:7">
      <c r="A586">
        <v>585</v>
      </c>
      <c r="B586">
        <v>8</v>
      </c>
      <c r="C586">
        <v>84</v>
      </c>
      <c r="D586">
        <v>82</v>
      </c>
      <c r="E586">
        <v>80</v>
      </c>
      <c r="F586" s="1">
        <f t="shared" si="9"/>
        <v>82</v>
      </c>
      <c r="G586" s="1">
        <v>82.6909990989597</v>
      </c>
    </row>
    <row r="587" spans="1:7">
      <c r="A587">
        <v>586</v>
      </c>
      <c r="B587">
        <v>8</v>
      </c>
      <c r="C587">
        <v>88</v>
      </c>
      <c r="D587">
        <v>73</v>
      </c>
      <c r="E587">
        <v>85</v>
      </c>
      <c r="F587" s="1">
        <f t="shared" si="9"/>
        <v>82</v>
      </c>
      <c r="G587" s="1">
        <v>83.2732832472433</v>
      </c>
    </row>
    <row r="588" spans="1:7">
      <c r="A588">
        <v>587</v>
      </c>
      <c r="B588">
        <v>8</v>
      </c>
      <c r="C588">
        <v>80</v>
      </c>
      <c r="D588">
        <v>80</v>
      </c>
      <c r="E588">
        <v>86</v>
      </c>
      <c r="F588" s="1">
        <f t="shared" si="9"/>
        <v>82</v>
      </c>
      <c r="G588" s="1">
        <v>81.1312866677879</v>
      </c>
    </row>
    <row r="589" spans="1:7">
      <c r="A589">
        <v>588</v>
      </c>
      <c r="B589">
        <v>8</v>
      </c>
      <c r="C589">
        <v>81</v>
      </c>
      <c r="D589">
        <v>85</v>
      </c>
      <c r="E589">
        <v>81</v>
      </c>
      <c r="F589" s="1">
        <f t="shared" si="9"/>
        <v>82.3333333333333</v>
      </c>
      <c r="G589" s="1">
        <v>82.1096195783634</v>
      </c>
    </row>
    <row r="590" spans="1:7">
      <c r="A590">
        <v>589</v>
      </c>
      <c r="B590">
        <v>8</v>
      </c>
      <c r="C590">
        <v>83</v>
      </c>
      <c r="D590">
        <v>82</v>
      </c>
      <c r="E590">
        <v>82</v>
      </c>
      <c r="F590" s="1">
        <f t="shared" si="9"/>
        <v>82.3333333333333</v>
      </c>
      <c r="G590" s="1">
        <v>82.5340473274445</v>
      </c>
    </row>
    <row r="591" spans="1:7">
      <c r="A591">
        <v>590</v>
      </c>
      <c r="B591">
        <v>8</v>
      </c>
      <c r="C591">
        <v>80</v>
      </c>
      <c r="D591">
        <v>83</v>
      </c>
      <c r="E591">
        <v>84</v>
      </c>
      <c r="F591" s="1">
        <f t="shared" si="9"/>
        <v>82.3333333333333</v>
      </c>
      <c r="G591" s="1">
        <v>81.5864057956312</v>
      </c>
    </row>
    <row r="592" spans="1:7">
      <c r="A592">
        <v>591</v>
      </c>
      <c r="B592">
        <v>8</v>
      </c>
      <c r="C592">
        <v>78</v>
      </c>
      <c r="D592">
        <v>80</v>
      </c>
      <c r="E592">
        <v>89</v>
      </c>
      <c r="F592" s="1">
        <f t="shared" si="9"/>
        <v>82.3333333333333</v>
      </c>
      <c r="G592" s="1">
        <v>80.6288353467929</v>
      </c>
    </row>
    <row r="593" spans="1:7">
      <c r="A593">
        <v>592</v>
      </c>
      <c r="B593">
        <v>8</v>
      </c>
      <c r="C593">
        <v>91</v>
      </c>
      <c r="D593">
        <v>84</v>
      </c>
      <c r="E593">
        <v>73</v>
      </c>
      <c r="F593" s="1">
        <f t="shared" si="9"/>
        <v>82.6666666666667</v>
      </c>
      <c r="G593" s="1">
        <v>85.6643057345002</v>
      </c>
    </row>
    <row r="594" spans="1:7">
      <c r="A594">
        <v>593</v>
      </c>
      <c r="B594">
        <v>8</v>
      </c>
      <c r="C594">
        <v>88</v>
      </c>
      <c r="D594">
        <v>80</v>
      </c>
      <c r="E594">
        <v>80</v>
      </c>
      <c r="F594" s="1">
        <f t="shared" si="9"/>
        <v>82.6666666666667</v>
      </c>
      <c r="G594" s="1">
        <v>84.272378619556</v>
      </c>
    </row>
    <row r="595" spans="1:7">
      <c r="A595">
        <v>594</v>
      </c>
      <c r="B595">
        <v>8</v>
      </c>
      <c r="C595">
        <v>80</v>
      </c>
      <c r="D595">
        <v>88</v>
      </c>
      <c r="E595">
        <v>80</v>
      </c>
      <c r="F595" s="1">
        <f t="shared" si="9"/>
        <v>82.6666666666667</v>
      </c>
      <c r="G595" s="1">
        <v>82.2192391567268</v>
      </c>
    </row>
    <row r="596" spans="1:7">
      <c r="A596">
        <v>595</v>
      </c>
      <c r="B596">
        <v>8</v>
      </c>
      <c r="C596">
        <v>89</v>
      </c>
      <c r="D596">
        <v>77</v>
      </c>
      <c r="E596">
        <v>82</v>
      </c>
      <c r="F596" s="1">
        <f t="shared" si="9"/>
        <v>82.6666666666667</v>
      </c>
      <c r="G596" s="1">
        <v>84.3513068191572</v>
      </c>
    </row>
    <row r="597" spans="1:7">
      <c r="A597">
        <v>596</v>
      </c>
      <c r="B597">
        <v>8</v>
      </c>
      <c r="C597">
        <v>85</v>
      </c>
      <c r="D597">
        <v>75</v>
      </c>
      <c r="E597">
        <v>88</v>
      </c>
      <c r="F597" s="1">
        <f t="shared" si="9"/>
        <v>82.6666666666667</v>
      </c>
      <c r="G597" s="1">
        <v>82.7915943879855</v>
      </c>
    </row>
    <row r="598" spans="1:7">
      <c r="A598">
        <v>597</v>
      </c>
      <c r="B598">
        <v>8</v>
      </c>
      <c r="C598">
        <v>78</v>
      </c>
      <c r="D598">
        <v>82</v>
      </c>
      <c r="E598">
        <v>88</v>
      </c>
      <c r="F598" s="1">
        <f t="shared" si="9"/>
        <v>82.6666666666667</v>
      </c>
      <c r="G598" s="1">
        <v>80.99509735801</v>
      </c>
    </row>
    <row r="599" spans="1:7">
      <c r="A599">
        <v>598</v>
      </c>
      <c r="B599">
        <v>8</v>
      </c>
      <c r="C599">
        <v>77</v>
      </c>
      <c r="D599">
        <v>82</v>
      </c>
      <c r="E599">
        <v>89</v>
      </c>
      <c r="F599" s="1">
        <f t="shared" si="9"/>
        <v>82.6666666666667</v>
      </c>
      <c r="G599" s="1">
        <v>80.6495978085301</v>
      </c>
    </row>
    <row r="600" spans="1:7">
      <c r="A600">
        <v>599</v>
      </c>
      <c r="B600">
        <v>8</v>
      </c>
      <c r="C600">
        <v>74</v>
      </c>
      <c r="D600">
        <v>84</v>
      </c>
      <c r="E600">
        <v>90</v>
      </c>
      <c r="F600" s="1">
        <f t="shared" si="9"/>
        <v>82.6666666666667</v>
      </c>
      <c r="G600" s="1">
        <v>79.790813393343</v>
      </c>
    </row>
    <row r="601" spans="1:7">
      <c r="A601">
        <v>600</v>
      </c>
      <c r="B601">
        <v>8</v>
      </c>
      <c r="C601">
        <v>83</v>
      </c>
      <c r="D601">
        <v>87</v>
      </c>
      <c r="E601">
        <v>79</v>
      </c>
      <c r="F601" s="1">
        <f t="shared" si="9"/>
        <v>83</v>
      </c>
      <c r="G601" s="1">
        <v>83.3554284665048</v>
      </c>
    </row>
    <row r="602" spans="1:7">
      <c r="A602">
        <v>601</v>
      </c>
      <c r="B602">
        <v>8</v>
      </c>
      <c r="C602">
        <v>81</v>
      </c>
      <c r="D602">
        <v>85</v>
      </c>
      <c r="E602">
        <v>83</v>
      </c>
      <c r="F602" s="1">
        <f t="shared" si="9"/>
        <v>83</v>
      </c>
      <c r="G602" s="1">
        <v>82.4867151342927</v>
      </c>
    </row>
    <row r="603" spans="1:7">
      <c r="A603">
        <v>602</v>
      </c>
      <c r="B603">
        <v>8</v>
      </c>
      <c r="C603">
        <v>84</v>
      </c>
      <c r="D603">
        <v>81</v>
      </c>
      <c r="E603">
        <v>84</v>
      </c>
      <c r="F603" s="1">
        <f t="shared" si="9"/>
        <v>83</v>
      </c>
      <c r="G603" s="1">
        <v>83.1677853162274</v>
      </c>
    </row>
    <row r="604" spans="1:7">
      <c r="A604">
        <v>603</v>
      </c>
      <c r="B604">
        <v>8</v>
      </c>
      <c r="C604">
        <v>77</v>
      </c>
      <c r="D604">
        <v>81</v>
      </c>
      <c r="E604">
        <v>91</v>
      </c>
      <c r="F604" s="1">
        <f t="shared" si="9"/>
        <v>83</v>
      </c>
      <c r="G604" s="1">
        <v>80.7492884698686</v>
      </c>
    </row>
    <row r="605" spans="1:7">
      <c r="A605">
        <v>604</v>
      </c>
      <c r="B605">
        <v>8</v>
      </c>
      <c r="C605">
        <v>86</v>
      </c>
      <c r="D605">
        <v>82</v>
      </c>
      <c r="E605">
        <v>83</v>
      </c>
      <c r="F605" s="1">
        <f t="shared" si="9"/>
        <v>83.6666666666667</v>
      </c>
      <c r="G605" s="1">
        <v>84.3247370877426</v>
      </c>
    </row>
    <row r="606" spans="1:7">
      <c r="A606">
        <v>605</v>
      </c>
      <c r="B606">
        <v>8</v>
      </c>
      <c r="C606">
        <v>83</v>
      </c>
      <c r="D606">
        <v>84</v>
      </c>
      <c r="E606">
        <v>84</v>
      </c>
      <c r="F606" s="1">
        <f t="shared" si="9"/>
        <v>83.6666666666667</v>
      </c>
      <c r="G606" s="1">
        <v>83.4659526725555</v>
      </c>
    </row>
    <row r="607" spans="1:7">
      <c r="A607">
        <v>606</v>
      </c>
      <c r="B607">
        <v>8</v>
      </c>
      <c r="C607">
        <v>83</v>
      </c>
      <c r="D607">
        <v>83</v>
      </c>
      <c r="E607">
        <v>85</v>
      </c>
      <c r="F607" s="1">
        <f t="shared" si="9"/>
        <v>83.6666666666667</v>
      </c>
      <c r="G607" s="1">
        <v>83.3770955559293</v>
      </c>
    </row>
    <row r="608" spans="1:7">
      <c r="A608">
        <v>607</v>
      </c>
      <c r="B608">
        <v>8</v>
      </c>
      <c r="C608">
        <v>87</v>
      </c>
      <c r="D608">
        <v>78</v>
      </c>
      <c r="E608">
        <v>86</v>
      </c>
      <c r="F608" s="1">
        <f t="shared" si="9"/>
        <v>83.6666666666667</v>
      </c>
      <c r="G608" s="1">
        <v>84.3148081707177</v>
      </c>
    </row>
    <row r="609" spans="1:7">
      <c r="A609">
        <v>608</v>
      </c>
      <c r="B609">
        <v>8</v>
      </c>
      <c r="C609">
        <v>87</v>
      </c>
      <c r="D609">
        <v>78</v>
      </c>
      <c r="E609">
        <v>86</v>
      </c>
      <c r="F609" s="1">
        <f t="shared" si="9"/>
        <v>83.6666666666667</v>
      </c>
      <c r="G609" s="1">
        <v>84.3148081707177</v>
      </c>
    </row>
    <row r="610" spans="1:7">
      <c r="A610">
        <v>609</v>
      </c>
      <c r="B610">
        <v>8</v>
      </c>
      <c r="C610">
        <v>88</v>
      </c>
      <c r="D610">
        <v>82</v>
      </c>
      <c r="E610">
        <v>82</v>
      </c>
      <c r="F610" s="1">
        <f t="shared" si="9"/>
        <v>84</v>
      </c>
      <c r="G610" s="1">
        <v>85.204283964667</v>
      </c>
    </row>
    <row r="611" spans="1:7">
      <c r="A611">
        <v>610</v>
      </c>
      <c r="B611">
        <v>8</v>
      </c>
      <c r="C611">
        <v>86</v>
      </c>
      <c r="D611">
        <v>84</v>
      </c>
      <c r="E611">
        <v>82</v>
      </c>
      <c r="F611" s="1">
        <f t="shared" si="9"/>
        <v>84</v>
      </c>
      <c r="G611" s="1">
        <v>84.6909990989597</v>
      </c>
    </row>
    <row r="612" spans="1:7">
      <c r="A612">
        <v>611</v>
      </c>
      <c r="B612">
        <v>8</v>
      </c>
      <c r="C612">
        <v>85</v>
      </c>
      <c r="D612">
        <v>84</v>
      </c>
      <c r="E612">
        <v>83</v>
      </c>
      <c r="F612" s="1">
        <f t="shared" si="9"/>
        <v>84</v>
      </c>
      <c r="G612" s="1">
        <v>84.3454995494799</v>
      </c>
    </row>
    <row r="613" spans="1:7">
      <c r="A613">
        <v>612</v>
      </c>
      <c r="B613">
        <v>8</v>
      </c>
      <c r="C613">
        <v>83</v>
      </c>
      <c r="D613">
        <v>85</v>
      </c>
      <c r="E613">
        <v>84</v>
      </c>
      <c r="F613" s="1">
        <f t="shared" si="9"/>
        <v>84</v>
      </c>
      <c r="G613" s="1">
        <v>83.7433575671463</v>
      </c>
    </row>
    <row r="614" spans="1:7">
      <c r="A614">
        <v>613</v>
      </c>
      <c r="B614">
        <v>8</v>
      </c>
      <c r="C614">
        <v>88</v>
      </c>
      <c r="D614">
        <v>77</v>
      </c>
      <c r="E614">
        <v>87</v>
      </c>
      <c r="F614" s="1">
        <f t="shared" si="9"/>
        <v>84</v>
      </c>
      <c r="G614" s="1">
        <v>84.759998381536</v>
      </c>
    </row>
    <row r="615" spans="1:7">
      <c r="A615">
        <v>614</v>
      </c>
      <c r="B615">
        <v>8</v>
      </c>
      <c r="C615">
        <v>81</v>
      </c>
      <c r="D615">
        <v>84</v>
      </c>
      <c r="E615">
        <v>87</v>
      </c>
      <c r="F615" s="1">
        <f t="shared" si="9"/>
        <v>84</v>
      </c>
      <c r="G615" s="1">
        <v>82.9635013515605</v>
      </c>
    </row>
    <row r="616" spans="1:7">
      <c r="A616">
        <v>615</v>
      </c>
      <c r="B616">
        <v>8</v>
      </c>
      <c r="C616">
        <v>88</v>
      </c>
      <c r="D616">
        <v>75</v>
      </c>
      <c r="E616">
        <v>89</v>
      </c>
      <c r="F616" s="1">
        <f t="shared" si="9"/>
        <v>84</v>
      </c>
      <c r="G616" s="1">
        <v>84.5822841482836</v>
      </c>
    </row>
    <row r="617" spans="1:7">
      <c r="A617">
        <v>616</v>
      </c>
      <c r="B617">
        <v>8</v>
      </c>
      <c r="C617">
        <v>88</v>
      </c>
      <c r="D617">
        <v>87</v>
      </c>
      <c r="E617">
        <v>78</v>
      </c>
      <c r="F617" s="1">
        <f t="shared" si="9"/>
        <v>84.3333333333333</v>
      </c>
      <c r="G617" s="1">
        <v>85.8371173257626</v>
      </c>
    </row>
    <row r="618" spans="1:7">
      <c r="A618">
        <v>617</v>
      </c>
      <c r="B618">
        <v>8</v>
      </c>
      <c r="C618">
        <v>85</v>
      </c>
      <c r="D618">
        <v>88</v>
      </c>
      <c r="E618">
        <v>80</v>
      </c>
      <c r="F618" s="1">
        <f t="shared" si="9"/>
        <v>84.3333333333333</v>
      </c>
      <c r="G618" s="1">
        <v>84.8894757939493</v>
      </c>
    </row>
    <row r="619" spans="1:7">
      <c r="A619">
        <v>618</v>
      </c>
      <c r="B619">
        <v>8</v>
      </c>
      <c r="C619">
        <v>77</v>
      </c>
      <c r="D619">
        <v>86</v>
      </c>
      <c r="E619">
        <v>90</v>
      </c>
      <c r="F619" s="1">
        <f t="shared" si="9"/>
        <v>84.3333333333333</v>
      </c>
      <c r="G619" s="1">
        <v>81.9477651648582</v>
      </c>
    </row>
    <row r="620" spans="1:7">
      <c r="A620">
        <v>619</v>
      </c>
      <c r="B620">
        <v>8</v>
      </c>
      <c r="C620">
        <v>92</v>
      </c>
      <c r="D620">
        <v>79</v>
      </c>
      <c r="E620">
        <v>83</v>
      </c>
      <c r="F620" s="1">
        <f t="shared" si="9"/>
        <v>84.6666666666667</v>
      </c>
      <c r="G620" s="1">
        <v>86.696806368637</v>
      </c>
    </row>
    <row r="621" spans="1:7">
      <c r="A621">
        <v>620</v>
      </c>
      <c r="B621">
        <v>8</v>
      </c>
      <c r="C621">
        <v>87</v>
      </c>
      <c r="D621">
        <v>83</v>
      </c>
      <c r="E621">
        <v>84</v>
      </c>
      <c r="F621" s="1">
        <f t="shared" si="9"/>
        <v>84.6666666666667</v>
      </c>
      <c r="G621" s="1">
        <v>85.3247370877426</v>
      </c>
    </row>
    <row r="622" spans="1:7">
      <c r="A622">
        <v>621</v>
      </c>
      <c r="B622">
        <v>8</v>
      </c>
      <c r="C622">
        <v>75</v>
      </c>
      <c r="D622">
        <v>84</v>
      </c>
      <c r="E622">
        <v>95</v>
      </c>
      <c r="F622" s="1">
        <f t="shared" si="9"/>
        <v>84.6666666666667</v>
      </c>
      <c r="G622" s="1">
        <v>81.2675996106108</v>
      </c>
    </row>
    <row r="623" spans="1:7">
      <c r="A623">
        <v>622</v>
      </c>
      <c r="B623">
        <v>8</v>
      </c>
      <c r="C623">
        <v>80</v>
      </c>
      <c r="D623">
        <v>88</v>
      </c>
      <c r="E623">
        <v>87</v>
      </c>
      <c r="F623" s="1">
        <f t="shared" si="9"/>
        <v>85</v>
      </c>
      <c r="G623" s="1">
        <v>83.5390736024794</v>
      </c>
    </row>
    <row r="624" spans="1:7">
      <c r="A624">
        <v>623</v>
      </c>
      <c r="B624">
        <v>8</v>
      </c>
      <c r="C624">
        <v>86</v>
      </c>
      <c r="D624">
        <v>76</v>
      </c>
      <c r="E624">
        <v>93</v>
      </c>
      <c r="F624" s="1">
        <f t="shared" si="9"/>
        <v>85</v>
      </c>
      <c r="G624" s="1">
        <v>84.5457854998441</v>
      </c>
    </row>
    <row r="625" spans="1:7">
      <c r="A625">
        <v>624</v>
      </c>
      <c r="B625">
        <v>8</v>
      </c>
      <c r="C625">
        <v>80</v>
      </c>
      <c r="D625">
        <v>91</v>
      </c>
      <c r="E625">
        <v>85</v>
      </c>
      <c r="F625" s="1">
        <f t="shared" si="9"/>
        <v>85.3333333333333</v>
      </c>
      <c r="G625" s="1">
        <v>83.9941927303226</v>
      </c>
    </row>
    <row r="626" spans="1:7">
      <c r="A626">
        <v>625</v>
      </c>
      <c r="B626">
        <v>8</v>
      </c>
      <c r="C626">
        <v>85</v>
      </c>
      <c r="D626">
        <v>87</v>
      </c>
      <c r="E626">
        <v>85</v>
      </c>
      <c r="F626" s="1">
        <f t="shared" si="9"/>
        <v>85.6666666666667</v>
      </c>
      <c r="G626" s="1">
        <v>85.5548097891817</v>
      </c>
    </row>
    <row r="627" spans="1:7">
      <c r="A627">
        <v>626</v>
      </c>
      <c r="B627">
        <v>8</v>
      </c>
      <c r="C627">
        <v>82</v>
      </c>
      <c r="D627">
        <v>89</v>
      </c>
      <c r="E627">
        <v>86</v>
      </c>
      <c r="F627" s="1">
        <f t="shared" si="9"/>
        <v>85.6666666666667</v>
      </c>
      <c r="G627" s="1">
        <v>84.6960253739946</v>
      </c>
    </row>
    <row r="628" spans="1:7">
      <c r="A628">
        <v>627</v>
      </c>
      <c r="B628">
        <v>8</v>
      </c>
      <c r="C628">
        <v>84</v>
      </c>
      <c r="D628">
        <v>86</v>
      </c>
      <c r="E628">
        <v>87</v>
      </c>
      <c r="F628" s="1">
        <f t="shared" si="9"/>
        <v>85.6666666666667</v>
      </c>
      <c r="G628" s="1">
        <v>85.1204531230757</v>
      </c>
    </row>
    <row r="629" spans="1:7">
      <c r="A629">
        <v>628</v>
      </c>
      <c r="B629">
        <v>8</v>
      </c>
      <c r="C629">
        <v>85</v>
      </c>
      <c r="D629">
        <v>89</v>
      </c>
      <c r="E629">
        <v>84</v>
      </c>
      <c r="F629" s="1">
        <f t="shared" si="9"/>
        <v>86</v>
      </c>
      <c r="G629" s="1">
        <v>85.9210718003987</v>
      </c>
    </row>
    <row r="630" spans="1:7">
      <c r="A630">
        <v>629</v>
      </c>
      <c r="B630">
        <v>8</v>
      </c>
      <c r="C630">
        <v>83</v>
      </c>
      <c r="D630">
        <v>90</v>
      </c>
      <c r="E630">
        <v>85</v>
      </c>
      <c r="F630" s="1">
        <f t="shared" si="9"/>
        <v>86</v>
      </c>
      <c r="G630" s="1">
        <v>85.3189298180653</v>
      </c>
    </row>
    <row r="631" spans="1:7">
      <c r="A631">
        <v>630</v>
      </c>
      <c r="B631">
        <v>8</v>
      </c>
      <c r="C631">
        <v>87</v>
      </c>
      <c r="D631">
        <v>86</v>
      </c>
      <c r="E631">
        <v>86</v>
      </c>
      <c r="F631" s="1">
        <f t="shared" si="9"/>
        <v>86.3333333333333</v>
      </c>
      <c r="G631" s="1">
        <v>86.5340473274445</v>
      </c>
    </row>
    <row r="632" spans="1:7">
      <c r="A632">
        <v>631</v>
      </c>
      <c r="B632">
        <v>8</v>
      </c>
      <c r="C632">
        <v>80</v>
      </c>
      <c r="D632">
        <v>89</v>
      </c>
      <c r="E632">
        <v>90</v>
      </c>
      <c r="F632" s="1">
        <f t="shared" si="9"/>
        <v>86.3333333333333</v>
      </c>
      <c r="G632" s="1">
        <v>84.3821218309642</v>
      </c>
    </row>
    <row r="633" spans="1:7">
      <c r="A633">
        <v>632</v>
      </c>
      <c r="B633">
        <v>8</v>
      </c>
      <c r="C633">
        <v>95</v>
      </c>
      <c r="D633">
        <v>83</v>
      </c>
      <c r="E633">
        <v>82</v>
      </c>
      <c r="F633" s="1">
        <f t="shared" si="9"/>
        <v>86.6666666666667</v>
      </c>
      <c r="G633" s="1">
        <v>89.2200201513693</v>
      </c>
    </row>
    <row r="634" spans="1:7">
      <c r="A634">
        <v>633</v>
      </c>
      <c r="B634">
        <v>8</v>
      </c>
      <c r="C634">
        <v>88</v>
      </c>
      <c r="D634">
        <v>85</v>
      </c>
      <c r="E634">
        <v>87</v>
      </c>
      <c r="F634" s="1">
        <f t="shared" si="9"/>
        <v>86.6666666666667</v>
      </c>
      <c r="G634" s="1">
        <v>86.9792375382628</v>
      </c>
    </row>
    <row r="635" spans="1:7">
      <c r="A635">
        <v>634</v>
      </c>
      <c r="B635">
        <v>8</v>
      </c>
      <c r="C635">
        <v>75</v>
      </c>
      <c r="D635">
        <v>93</v>
      </c>
      <c r="E635">
        <v>92</v>
      </c>
      <c r="F635" s="1">
        <f t="shared" si="9"/>
        <v>86.6666666666667</v>
      </c>
      <c r="G635" s="1">
        <v>83.1986003280345</v>
      </c>
    </row>
    <row r="636" spans="1:7">
      <c r="A636">
        <v>635</v>
      </c>
      <c r="B636">
        <v>8</v>
      </c>
      <c r="C636">
        <v>90</v>
      </c>
      <c r="D636">
        <v>90</v>
      </c>
      <c r="E636">
        <v>81</v>
      </c>
      <c r="F636" s="1">
        <f t="shared" si="9"/>
        <v>87</v>
      </c>
      <c r="G636" s="1">
        <v>88.3030699983181</v>
      </c>
    </row>
    <row r="637" spans="1:7">
      <c r="A637">
        <v>636</v>
      </c>
      <c r="B637">
        <v>8</v>
      </c>
      <c r="C637">
        <v>91</v>
      </c>
      <c r="D637">
        <v>85</v>
      </c>
      <c r="E637">
        <v>85</v>
      </c>
      <c r="F637" s="1">
        <f t="shared" si="9"/>
        <v>87</v>
      </c>
      <c r="G637" s="1">
        <v>88.204283964667</v>
      </c>
    </row>
    <row r="638" spans="1:7">
      <c r="A638">
        <v>637</v>
      </c>
      <c r="B638">
        <v>8</v>
      </c>
      <c r="C638">
        <v>87</v>
      </c>
      <c r="D638">
        <v>87</v>
      </c>
      <c r="E638">
        <v>87</v>
      </c>
      <c r="F638" s="1">
        <f t="shared" si="9"/>
        <v>87</v>
      </c>
      <c r="G638" s="1">
        <v>87</v>
      </c>
    </row>
    <row r="639" spans="1:7">
      <c r="A639">
        <v>638</v>
      </c>
      <c r="B639">
        <v>8</v>
      </c>
      <c r="C639">
        <v>84</v>
      </c>
      <c r="D639">
        <v>85</v>
      </c>
      <c r="E639">
        <v>92</v>
      </c>
      <c r="F639" s="1">
        <f t="shared" si="9"/>
        <v>87</v>
      </c>
      <c r="G639" s="1">
        <v>85.7857871183081</v>
      </c>
    </row>
    <row r="640" spans="1:7">
      <c r="A640">
        <v>639</v>
      </c>
      <c r="B640">
        <v>8</v>
      </c>
      <c r="C640">
        <v>75</v>
      </c>
      <c r="D640">
        <v>93</v>
      </c>
      <c r="E640">
        <v>93</v>
      </c>
      <c r="F640" s="1">
        <f t="shared" si="9"/>
        <v>87</v>
      </c>
      <c r="G640" s="1">
        <v>83.3871481059991</v>
      </c>
    </row>
    <row r="641" spans="1:7">
      <c r="A641">
        <v>640</v>
      </c>
      <c r="B641">
        <v>8</v>
      </c>
      <c r="C641">
        <v>87</v>
      </c>
      <c r="D641">
        <v>89</v>
      </c>
      <c r="E641">
        <v>86</v>
      </c>
      <c r="F641" s="1">
        <f t="shared" si="9"/>
        <v>87.3333333333333</v>
      </c>
      <c r="G641" s="1">
        <v>87.366262011217</v>
      </c>
    </row>
    <row r="642" spans="1:7">
      <c r="A642">
        <v>641</v>
      </c>
      <c r="B642">
        <v>8</v>
      </c>
      <c r="C642">
        <v>89</v>
      </c>
      <c r="D642">
        <v>86</v>
      </c>
      <c r="E642">
        <v>87</v>
      </c>
      <c r="F642" s="1">
        <f t="shared" ref="F642:F705" si="10">AVERAGE(C642:E642)</f>
        <v>87.3333333333333</v>
      </c>
      <c r="G642" s="1">
        <v>87.7906897602981</v>
      </c>
    </row>
    <row r="643" spans="1:7">
      <c r="A643">
        <v>642</v>
      </c>
      <c r="B643">
        <v>8</v>
      </c>
      <c r="C643">
        <v>86</v>
      </c>
      <c r="D643">
        <v>90</v>
      </c>
      <c r="E643">
        <v>87</v>
      </c>
      <c r="F643" s="1">
        <f t="shared" si="10"/>
        <v>87.6666666666667</v>
      </c>
      <c r="G643" s="1">
        <v>87.2981673563281</v>
      </c>
    </row>
    <row r="644" spans="1:7">
      <c r="A644">
        <v>643</v>
      </c>
      <c r="B644">
        <v>8</v>
      </c>
      <c r="C644">
        <v>91</v>
      </c>
      <c r="D644">
        <v>90</v>
      </c>
      <c r="E644">
        <v>83</v>
      </c>
      <c r="F644" s="1">
        <f t="shared" si="10"/>
        <v>88</v>
      </c>
      <c r="G644" s="1">
        <v>89.2142128816919</v>
      </c>
    </row>
    <row r="645" spans="1:7">
      <c r="A645">
        <v>644</v>
      </c>
      <c r="B645">
        <v>8</v>
      </c>
      <c r="C645">
        <v>86</v>
      </c>
      <c r="D645">
        <v>95</v>
      </c>
      <c r="E645">
        <v>87</v>
      </c>
      <c r="F645" s="1">
        <f t="shared" si="10"/>
        <v>89.3333333333333</v>
      </c>
      <c r="G645" s="1">
        <v>88.6851918292823</v>
      </c>
    </row>
    <row r="646" spans="1:7">
      <c r="A646">
        <v>645</v>
      </c>
      <c r="B646">
        <v>8</v>
      </c>
      <c r="C646">
        <v>90</v>
      </c>
      <c r="D646">
        <v>98</v>
      </c>
      <c r="E646">
        <v>82</v>
      </c>
      <c r="F646" s="1">
        <f t="shared" si="10"/>
        <v>90</v>
      </c>
      <c r="G646" s="1">
        <v>90.7108569330096</v>
      </c>
    </row>
    <row r="647" spans="1:7">
      <c r="A647">
        <v>646</v>
      </c>
      <c r="B647">
        <v>8</v>
      </c>
      <c r="C647">
        <v>92</v>
      </c>
      <c r="D647">
        <v>88</v>
      </c>
      <c r="E647">
        <v>90</v>
      </c>
      <c r="F647" s="1">
        <f t="shared" si="10"/>
        <v>90</v>
      </c>
      <c r="G647" s="1">
        <v>90.5132848657073</v>
      </c>
    </row>
    <row r="648" spans="1:7">
      <c r="A648">
        <v>647</v>
      </c>
      <c r="B648">
        <v>8</v>
      </c>
      <c r="C648">
        <v>89</v>
      </c>
      <c r="D648">
        <v>95</v>
      </c>
      <c r="E648">
        <v>89</v>
      </c>
      <c r="F648" s="1">
        <f t="shared" si="10"/>
        <v>91</v>
      </c>
      <c r="G648" s="1">
        <v>90.6644293675451</v>
      </c>
    </row>
    <row r="649" spans="1:7">
      <c r="A649">
        <v>648</v>
      </c>
      <c r="B649">
        <v>8</v>
      </c>
      <c r="C649">
        <v>89</v>
      </c>
      <c r="D649">
        <v>95</v>
      </c>
      <c r="E649">
        <v>90</v>
      </c>
      <c r="F649" s="1">
        <f t="shared" si="10"/>
        <v>91.3333333333333</v>
      </c>
      <c r="G649" s="1">
        <v>90.8529771455098</v>
      </c>
    </row>
    <row r="650" spans="1:7">
      <c r="A650">
        <v>649</v>
      </c>
      <c r="B650">
        <v>8</v>
      </c>
      <c r="C650">
        <v>90</v>
      </c>
      <c r="D650">
        <v>94</v>
      </c>
      <c r="E650">
        <v>95</v>
      </c>
      <c r="F650" s="1">
        <f t="shared" si="10"/>
        <v>93</v>
      </c>
      <c r="G650" s="1">
        <v>92.0523584681867</v>
      </c>
    </row>
    <row r="651" spans="1:7">
      <c r="A651">
        <v>650</v>
      </c>
      <c r="B651">
        <v>8</v>
      </c>
      <c r="C651">
        <v>79</v>
      </c>
      <c r="D651">
        <v>85</v>
      </c>
      <c r="E651">
        <v>80</v>
      </c>
      <c r="F651" s="1">
        <f t="shared" si="10"/>
        <v>81.3333333333333</v>
      </c>
      <c r="G651" s="1">
        <v>80.8529771455098</v>
      </c>
    </row>
    <row r="652" spans="1:7">
      <c r="A652">
        <v>651</v>
      </c>
      <c r="B652">
        <v>8</v>
      </c>
      <c r="C652">
        <v>78</v>
      </c>
      <c r="D652">
        <v>87</v>
      </c>
      <c r="E652">
        <v>84</v>
      </c>
      <c r="F652" s="1">
        <f t="shared" si="10"/>
        <v>83</v>
      </c>
      <c r="G652" s="1">
        <v>81.6279307191056</v>
      </c>
    </row>
    <row r="653" spans="1:7">
      <c r="A653">
        <v>652</v>
      </c>
      <c r="B653">
        <v>8</v>
      </c>
      <c r="C653">
        <v>86</v>
      </c>
      <c r="D653">
        <v>85</v>
      </c>
      <c r="E653">
        <v>83</v>
      </c>
      <c r="F653" s="1">
        <f t="shared" si="10"/>
        <v>84.6666666666667</v>
      </c>
      <c r="G653" s="1">
        <v>85.1569517715152</v>
      </c>
    </row>
    <row r="654" spans="1:7">
      <c r="A654">
        <v>653</v>
      </c>
      <c r="B654">
        <v>8</v>
      </c>
      <c r="C654">
        <v>80</v>
      </c>
      <c r="D654">
        <v>64</v>
      </c>
      <c r="E654">
        <v>75</v>
      </c>
      <c r="F654" s="1">
        <f t="shared" si="10"/>
        <v>73</v>
      </c>
      <c r="G654" s="1">
        <v>74.6187827967231</v>
      </c>
    </row>
    <row r="655" spans="1:7">
      <c r="A655">
        <v>654</v>
      </c>
      <c r="B655">
        <v>8</v>
      </c>
      <c r="C655">
        <v>75</v>
      </c>
      <c r="D655">
        <v>79</v>
      </c>
      <c r="E655">
        <v>80</v>
      </c>
      <c r="F655" s="1">
        <f t="shared" si="10"/>
        <v>78</v>
      </c>
      <c r="G655" s="1">
        <v>77.0523584681867</v>
      </c>
    </row>
    <row r="656" spans="1:7">
      <c r="A656">
        <v>655</v>
      </c>
      <c r="B656">
        <v>8</v>
      </c>
      <c r="C656">
        <v>80</v>
      </c>
      <c r="D656">
        <v>76</v>
      </c>
      <c r="E656">
        <v>84</v>
      </c>
      <c r="F656" s="1">
        <f t="shared" si="10"/>
        <v>80</v>
      </c>
      <c r="G656" s="1">
        <v>79.6445715334952</v>
      </c>
    </row>
    <row r="657" spans="1:7">
      <c r="A657">
        <v>656</v>
      </c>
      <c r="B657">
        <v>8</v>
      </c>
      <c r="C657">
        <v>72</v>
      </c>
      <c r="D657">
        <v>73</v>
      </c>
      <c r="E657">
        <v>70</v>
      </c>
      <c r="F657" s="1">
        <f t="shared" si="10"/>
        <v>71.6666666666667</v>
      </c>
      <c r="G657" s="1">
        <v>71.9003093386615</v>
      </c>
    </row>
    <row r="658" spans="1:7">
      <c r="A658">
        <v>657</v>
      </c>
      <c r="B658">
        <v>8</v>
      </c>
      <c r="C658">
        <v>78</v>
      </c>
      <c r="D658">
        <v>66</v>
      </c>
      <c r="E658">
        <v>71</v>
      </c>
      <c r="F658" s="1">
        <f t="shared" si="10"/>
        <v>71.6666666666667</v>
      </c>
      <c r="G658" s="1">
        <v>73.3513068191572</v>
      </c>
    </row>
    <row r="659" spans="1:7">
      <c r="A659">
        <v>658</v>
      </c>
      <c r="B659">
        <v>8</v>
      </c>
      <c r="C659">
        <v>78</v>
      </c>
      <c r="D659">
        <v>75</v>
      </c>
      <c r="E659">
        <v>78</v>
      </c>
      <c r="F659" s="1">
        <f t="shared" si="10"/>
        <v>77</v>
      </c>
      <c r="G659" s="1">
        <v>77.1677853162275</v>
      </c>
    </row>
    <row r="660" spans="1:7">
      <c r="A660">
        <v>659</v>
      </c>
      <c r="B660">
        <v>8</v>
      </c>
      <c r="C660">
        <v>85</v>
      </c>
      <c r="D660">
        <v>87</v>
      </c>
      <c r="E660">
        <v>85</v>
      </c>
      <c r="F660" s="1">
        <f t="shared" si="10"/>
        <v>85.6666666666667</v>
      </c>
      <c r="G660" s="1">
        <v>85.5548097891817</v>
      </c>
    </row>
    <row r="661" spans="1:7">
      <c r="A661">
        <v>660</v>
      </c>
      <c r="B661">
        <v>8</v>
      </c>
      <c r="C661">
        <v>83</v>
      </c>
      <c r="D661">
        <v>82</v>
      </c>
      <c r="E661">
        <v>82</v>
      </c>
      <c r="F661" s="1">
        <f t="shared" si="10"/>
        <v>82.3333333333333</v>
      </c>
      <c r="G661" s="1">
        <v>82.5340473274445</v>
      </c>
    </row>
    <row r="662" spans="1:7">
      <c r="A662">
        <v>661</v>
      </c>
      <c r="B662">
        <v>8</v>
      </c>
      <c r="C662">
        <v>95</v>
      </c>
      <c r="D662">
        <v>84</v>
      </c>
      <c r="E662">
        <v>80</v>
      </c>
      <c r="F662" s="1">
        <f t="shared" si="10"/>
        <v>86.3333333333333</v>
      </c>
      <c r="G662" s="1">
        <v>89.1203294900308</v>
      </c>
    </row>
    <row r="663" spans="1:7">
      <c r="A663">
        <v>662</v>
      </c>
      <c r="B663">
        <v>8</v>
      </c>
      <c r="C663">
        <v>92</v>
      </c>
      <c r="D663">
        <v>93</v>
      </c>
      <c r="E663">
        <v>88</v>
      </c>
      <c r="F663" s="1">
        <f t="shared" si="10"/>
        <v>91</v>
      </c>
      <c r="G663" s="1">
        <v>91.5232137827322</v>
      </c>
    </row>
    <row r="664" spans="1:7">
      <c r="A664">
        <v>663</v>
      </c>
      <c r="B664">
        <v>8</v>
      </c>
      <c r="C664">
        <v>60</v>
      </c>
      <c r="D664">
        <v>85</v>
      </c>
      <c r="E664">
        <v>79</v>
      </c>
      <c r="F664" s="1">
        <f t="shared" si="10"/>
        <v>74.6666666666667</v>
      </c>
      <c r="G664" s="1">
        <v>70.5175301460997</v>
      </c>
    </row>
    <row r="665" spans="1:7">
      <c r="A665">
        <v>664</v>
      </c>
      <c r="B665">
        <v>8</v>
      </c>
      <c r="C665">
        <v>62</v>
      </c>
      <c r="D665">
        <v>82</v>
      </c>
      <c r="E665">
        <v>85</v>
      </c>
      <c r="F665" s="1">
        <f t="shared" si="10"/>
        <v>76.3333333333333</v>
      </c>
      <c r="G665" s="1">
        <v>71.8846967850041</v>
      </c>
    </row>
    <row r="666" spans="1:7">
      <c r="A666">
        <v>665</v>
      </c>
      <c r="B666">
        <v>8</v>
      </c>
      <c r="C666">
        <v>88</v>
      </c>
      <c r="D666">
        <v>69</v>
      </c>
      <c r="E666">
        <v>78</v>
      </c>
      <c r="F666" s="1">
        <f t="shared" si="10"/>
        <v>78.3333333333333</v>
      </c>
      <c r="G666" s="1">
        <v>80.8438292231273</v>
      </c>
    </row>
    <row r="667" spans="1:7">
      <c r="A667">
        <v>666</v>
      </c>
      <c r="B667">
        <v>8</v>
      </c>
      <c r="C667">
        <v>88</v>
      </c>
      <c r="D667">
        <v>84</v>
      </c>
      <c r="E667">
        <v>82</v>
      </c>
      <c r="F667" s="1">
        <f t="shared" si="10"/>
        <v>84.6666666666667</v>
      </c>
      <c r="G667" s="1">
        <v>85.7590937538487</v>
      </c>
    </row>
    <row r="668" spans="1:7">
      <c r="A668">
        <v>667</v>
      </c>
      <c r="B668">
        <v>8</v>
      </c>
      <c r="C668">
        <v>77</v>
      </c>
      <c r="D668">
        <v>62</v>
      </c>
      <c r="E668">
        <v>74</v>
      </c>
      <c r="F668" s="1">
        <f t="shared" si="10"/>
        <v>71</v>
      </c>
      <c r="G668" s="1">
        <v>72.2732832472433</v>
      </c>
    </row>
    <row r="669" spans="1:7">
      <c r="A669">
        <v>668</v>
      </c>
      <c r="B669">
        <v>8</v>
      </c>
      <c r="C669">
        <v>74</v>
      </c>
      <c r="D669">
        <v>82</v>
      </c>
      <c r="E669">
        <v>61</v>
      </c>
      <c r="F669" s="1">
        <f t="shared" si="10"/>
        <v>72.3333333333333</v>
      </c>
      <c r="G669" s="1">
        <v>73.7681180431863</v>
      </c>
    </row>
    <row r="670" spans="1:7">
      <c r="A670">
        <v>669</v>
      </c>
      <c r="B670">
        <v>8</v>
      </c>
      <c r="C670">
        <v>72</v>
      </c>
      <c r="D670">
        <v>78</v>
      </c>
      <c r="E670">
        <v>71</v>
      </c>
      <c r="F670" s="1">
        <f t="shared" si="10"/>
        <v>73.6666666666667</v>
      </c>
      <c r="G670" s="1">
        <v>73.4758815895805</v>
      </c>
    </row>
    <row r="671" spans="1:7">
      <c r="A671">
        <v>670</v>
      </c>
      <c r="B671">
        <v>8</v>
      </c>
      <c r="C671">
        <v>60</v>
      </c>
      <c r="D671">
        <v>80</v>
      </c>
      <c r="E671">
        <v>82</v>
      </c>
      <c r="F671" s="1">
        <f t="shared" si="10"/>
        <v>74</v>
      </c>
      <c r="G671" s="1">
        <v>69.6961490070395</v>
      </c>
    </row>
    <row r="672" spans="1:7">
      <c r="A672">
        <v>671</v>
      </c>
      <c r="B672">
        <v>8</v>
      </c>
      <c r="C672">
        <v>60</v>
      </c>
      <c r="D672">
        <v>84</v>
      </c>
      <c r="E672">
        <v>79</v>
      </c>
      <c r="F672" s="1">
        <f t="shared" si="10"/>
        <v>74.3333333333333</v>
      </c>
      <c r="G672" s="1">
        <v>70.2401252515089</v>
      </c>
    </row>
    <row r="673" spans="1:7">
      <c r="A673">
        <v>672</v>
      </c>
      <c r="B673">
        <v>8</v>
      </c>
      <c r="C673">
        <v>75</v>
      </c>
      <c r="D673">
        <v>78</v>
      </c>
      <c r="E673">
        <v>73</v>
      </c>
      <c r="F673" s="1">
        <f t="shared" si="10"/>
        <v>75.3333333333333</v>
      </c>
      <c r="G673" s="1">
        <v>75.4551191278432</v>
      </c>
    </row>
    <row r="674" spans="1:7">
      <c r="A674">
        <v>673</v>
      </c>
      <c r="B674">
        <v>8</v>
      </c>
      <c r="C674">
        <v>81</v>
      </c>
      <c r="D674">
        <v>70</v>
      </c>
      <c r="E674">
        <v>76</v>
      </c>
      <c r="F674" s="1">
        <f t="shared" si="10"/>
        <v>75.6666666666667</v>
      </c>
      <c r="G674" s="1">
        <v>77.0058072696773</v>
      </c>
    </row>
    <row r="675" spans="1:7">
      <c r="A675">
        <v>674</v>
      </c>
      <c r="B675">
        <v>8</v>
      </c>
      <c r="C675">
        <v>79</v>
      </c>
      <c r="D675">
        <v>70</v>
      </c>
      <c r="E675">
        <v>80</v>
      </c>
      <c r="F675" s="1">
        <f t="shared" si="10"/>
        <v>76.3333333333333</v>
      </c>
      <c r="G675" s="1">
        <v>76.691903726647</v>
      </c>
    </row>
    <row r="676" spans="1:7">
      <c r="A676">
        <v>675</v>
      </c>
      <c r="B676">
        <v>8</v>
      </c>
      <c r="C676">
        <v>84</v>
      </c>
      <c r="D676">
        <v>76</v>
      </c>
      <c r="E676">
        <v>74</v>
      </c>
      <c r="F676" s="1">
        <f t="shared" si="10"/>
        <v>78</v>
      </c>
      <c r="G676" s="1">
        <v>79.8952830636266</v>
      </c>
    </row>
    <row r="677" spans="1:7">
      <c r="A677">
        <v>676</v>
      </c>
      <c r="B677">
        <v>8</v>
      </c>
      <c r="C677">
        <v>77</v>
      </c>
      <c r="D677">
        <v>74</v>
      </c>
      <c r="E677">
        <v>83</v>
      </c>
      <c r="F677" s="1">
        <f t="shared" si="10"/>
        <v>78</v>
      </c>
      <c r="G677" s="1">
        <v>77.2990719840154</v>
      </c>
    </row>
    <row r="678" spans="1:7">
      <c r="A678">
        <v>677</v>
      </c>
      <c r="B678">
        <v>8</v>
      </c>
      <c r="C678">
        <v>86</v>
      </c>
      <c r="D678">
        <v>70</v>
      </c>
      <c r="E678">
        <v>80</v>
      </c>
      <c r="F678" s="1">
        <f t="shared" si="10"/>
        <v>78.6666666666667</v>
      </c>
      <c r="G678" s="1">
        <v>80.4302350187585</v>
      </c>
    </row>
    <row r="679" spans="1:7">
      <c r="A679">
        <v>678</v>
      </c>
      <c r="B679">
        <v>8</v>
      </c>
      <c r="C679">
        <v>78</v>
      </c>
      <c r="D679">
        <v>78</v>
      </c>
      <c r="E679">
        <v>80</v>
      </c>
      <c r="F679" s="1">
        <f t="shared" si="10"/>
        <v>78.6666666666667</v>
      </c>
      <c r="G679" s="1">
        <v>78.3770955559293</v>
      </c>
    </row>
    <row r="680" spans="1:7">
      <c r="A680">
        <v>679</v>
      </c>
      <c r="B680">
        <v>8</v>
      </c>
      <c r="C680">
        <v>73</v>
      </c>
      <c r="D680">
        <v>89</v>
      </c>
      <c r="E680">
        <v>77</v>
      </c>
      <c r="F680" s="1">
        <f t="shared" si="10"/>
        <v>79.6666666666667</v>
      </c>
      <c r="G680" s="1">
        <v>78.1926694253122</v>
      </c>
    </row>
    <row r="681" spans="1:7">
      <c r="A681">
        <v>680</v>
      </c>
      <c r="B681">
        <v>8</v>
      </c>
      <c r="C681">
        <v>90</v>
      </c>
      <c r="D681">
        <v>75</v>
      </c>
      <c r="E681">
        <v>75</v>
      </c>
      <c r="F681" s="1">
        <f t="shared" si="10"/>
        <v>80</v>
      </c>
      <c r="G681" s="1">
        <v>83.0107099116674</v>
      </c>
    </row>
    <row r="682" spans="1:7">
      <c r="A682">
        <v>681</v>
      </c>
      <c r="B682">
        <v>8</v>
      </c>
      <c r="C682">
        <v>85</v>
      </c>
      <c r="D682">
        <v>73</v>
      </c>
      <c r="E682">
        <v>83</v>
      </c>
      <c r="F682" s="1">
        <f t="shared" si="10"/>
        <v>80.3333333333333</v>
      </c>
      <c r="G682" s="1">
        <v>81.2940457089805</v>
      </c>
    </row>
    <row r="683" spans="1:7">
      <c r="A683">
        <v>682</v>
      </c>
      <c r="B683">
        <v>8</v>
      </c>
      <c r="C683">
        <v>76</v>
      </c>
      <c r="D683">
        <v>73</v>
      </c>
      <c r="E683">
        <v>92</v>
      </c>
      <c r="F683" s="1">
        <f t="shared" si="10"/>
        <v>80.3333333333333</v>
      </c>
      <c r="G683" s="1">
        <v>78.1845497636619</v>
      </c>
    </row>
    <row r="684" spans="1:7">
      <c r="A684">
        <v>683</v>
      </c>
      <c r="B684">
        <v>8</v>
      </c>
      <c r="C684">
        <v>88</v>
      </c>
      <c r="D684">
        <v>81</v>
      </c>
      <c r="E684">
        <v>74</v>
      </c>
      <c r="F684" s="1">
        <f t="shared" si="10"/>
        <v>81</v>
      </c>
      <c r="G684" s="1">
        <v>83.4184968463589</v>
      </c>
    </row>
    <row r="685" spans="1:7">
      <c r="A685">
        <v>684</v>
      </c>
      <c r="B685">
        <v>8</v>
      </c>
      <c r="C685">
        <v>90</v>
      </c>
      <c r="D685">
        <v>79</v>
      </c>
      <c r="E685">
        <v>78</v>
      </c>
      <c r="F685" s="1">
        <f t="shared" si="10"/>
        <v>82.3333333333333</v>
      </c>
      <c r="G685" s="1">
        <v>84.6859728239248</v>
      </c>
    </row>
    <row r="686" spans="1:7">
      <c r="A686">
        <v>685</v>
      </c>
      <c r="B686">
        <v>8</v>
      </c>
      <c r="C686">
        <v>82</v>
      </c>
      <c r="D686">
        <v>85</v>
      </c>
      <c r="E686">
        <v>80</v>
      </c>
      <c r="F686" s="1">
        <f t="shared" si="10"/>
        <v>82.3333333333333</v>
      </c>
      <c r="G686" s="1">
        <v>82.4551191278432</v>
      </c>
    </row>
    <row r="687" spans="1:7">
      <c r="A687">
        <v>686</v>
      </c>
      <c r="B687">
        <v>8</v>
      </c>
      <c r="C687">
        <v>91</v>
      </c>
      <c r="D687">
        <v>76</v>
      </c>
      <c r="E687">
        <v>82</v>
      </c>
      <c r="F687" s="1">
        <f t="shared" si="10"/>
        <v>83</v>
      </c>
      <c r="G687" s="1">
        <v>85.1419965794553</v>
      </c>
    </row>
    <row r="688" spans="1:7">
      <c r="A688">
        <v>687</v>
      </c>
      <c r="B688">
        <v>8</v>
      </c>
      <c r="C688">
        <v>80</v>
      </c>
      <c r="D688">
        <v>90</v>
      </c>
      <c r="E688">
        <v>80</v>
      </c>
      <c r="F688" s="1">
        <f t="shared" si="10"/>
        <v>83.3333333333333</v>
      </c>
      <c r="G688" s="1">
        <v>82.7740489459085</v>
      </c>
    </row>
    <row r="689" spans="1:7">
      <c r="A689">
        <v>688</v>
      </c>
      <c r="B689">
        <v>8</v>
      </c>
      <c r="C689">
        <v>84</v>
      </c>
      <c r="D689">
        <v>81</v>
      </c>
      <c r="E689">
        <v>85</v>
      </c>
      <c r="F689" s="1">
        <f t="shared" si="10"/>
        <v>83.3333333333333</v>
      </c>
      <c r="G689" s="1">
        <v>83.3563330941921</v>
      </c>
    </row>
    <row r="690" spans="1:7">
      <c r="A690">
        <v>689</v>
      </c>
      <c r="B690">
        <v>8</v>
      </c>
      <c r="C690">
        <v>90</v>
      </c>
      <c r="D690">
        <v>70</v>
      </c>
      <c r="E690">
        <v>90</v>
      </c>
      <c r="F690" s="1">
        <f t="shared" si="10"/>
        <v>83.3333333333333</v>
      </c>
      <c r="G690" s="1">
        <v>84.451902108183</v>
      </c>
    </row>
    <row r="691" spans="1:7">
      <c r="A691">
        <v>690</v>
      </c>
      <c r="B691">
        <v>8</v>
      </c>
      <c r="C691">
        <v>91</v>
      </c>
      <c r="D691">
        <v>80</v>
      </c>
      <c r="E691">
        <v>80</v>
      </c>
      <c r="F691" s="1">
        <f t="shared" si="10"/>
        <v>83.6666666666667</v>
      </c>
      <c r="G691" s="1">
        <v>85.8745206018894</v>
      </c>
    </row>
    <row r="692" spans="1:7">
      <c r="A692">
        <v>691</v>
      </c>
      <c r="B692">
        <v>8</v>
      </c>
      <c r="C692">
        <v>83</v>
      </c>
      <c r="D692">
        <v>85</v>
      </c>
      <c r="E692">
        <v>84</v>
      </c>
      <c r="F692" s="1">
        <f t="shared" si="10"/>
        <v>84</v>
      </c>
      <c r="G692" s="1">
        <v>83.7433575671463</v>
      </c>
    </row>
    <row r="693" spans="1:7">
      <c r="A693">
        <v>692</v>
      </c>
      <c r="B693">
        <v>8</v>
      </c>
      <c r="C693">
        <v>87</v>
      </c>
      <c r="D693">
        <v>80</v>
      </c>
      <c r="E693">
        <v>86</v>
      </c>
      <c r="F693" s="1">
        <f t="shared" si="10"/>
        <v>84.3333333333333</v>
      </c>
      <c r="G693" s="1">
        <v>84.8696179598994</v>
      </c>
    </row>
    <row r="694" spans="1:7">
      <c r="A694">
        <v>693</v>
      </c>
      <c r="B694">
        <v>8</v>
      </c>
      <c r="C694">
        <v>92</v>
      </c>
      <c r="D694">
        <v>85</v>
      </c>
      <c r="E694">
        <v>83</v>
      </c>
      <c r="F694" s="1">
        <f t="shared" si="10"/>
        <v>86.6666666666667</v>
      </c>
      <c r="G694" s="1">
        <v>88.3612357361821</v>
      </c>
    </row>
    <row r="695" spans="1:7">
      <c r="A695">
        <v>694</v>
      </c>
      <c r="B695">
        <v>8</v>
      </c>
      <c r="C695">
        <v>72</v>
      </c>
      <c r="D695">
        <v>79</v>
      </c>
      <c r="E695">
        <v>72</v>
      </c>
      <c r="F695" s="1">
        <f t="shared" si="10"/>
        <v>74.3333333333333</v>
      </c>
      <c r="G695" s="1">
        <v>73.941834262136</v>
      </c>
    </row>
    <row r="696" spans="1:7">
      <c r="A696">
        <v>695</v>
      </c>
      <c r="B696">
        <v>8</v>
      </c>
      <c r="C696">
        <v>75</v>
      </c>
      <c r="D696">
        <v>91</v>
      </c>
      <c r="E696">
        <v>75</v>
      </c>
      <c r="F696" s="1">
        <f t="shared" si="10"/>
        <v>80.3333333333333</v>
      </c>
      <c r="G696" s="1">
        <v>79.4384783134536</v>
      </c>
    </row>
    <row r="697" spans="1:7">
      <c r="A697">
        <v>696</v>
      </c>
      <c r="B697">
        <v>8</v>
      </c>
      <c r="C697">
        <v>89</v>
      </c>
      <c r="D697">
        <v>88</v>
      </c>
      <c r="E697">
        <v>71</v>
      </c>
      <c r="F697" s="1">
        <f t="shared" si="10"/>
        <v>82.6666666666667</v>
      </c>
      <c r="G697" s="1">
        <v>85.3287351020453</v>
      </c>
    </row>
    <row r="698" spans="1:7">
      <c r="A698">
        <v>697</v>
      </c>
      <c r="B698">
        <v>8</v>
      </c>
      <c r="C698">
        <v>70</v>
      </c>
      <c r="D698">
        <v>98</v>
      </c>
      <c r="E698">
        <v>80</v>
      </c>
      <c r="F698" s="1">
        <f t="shared" si="10"/>
        <v>82.6666666666667</v>
      </c>
      <c r="G698" s="1">
        <v>79.6528148281904</v>
      </c>
    </row>
    <row r="699" spans="1:7">
      <c r="A699">
        <v>698</v>
      </c>
      <c r="B699">
        <v>8</v>
      </c>
      <c r="C699">
        <v>81</v>
      </c>
      <c r="D699">
        <v>90</v>
      </c>
      <c r="E699">
        <v>84</v>
      </c>
      <c r="F699" s="1">
        <f t="shared" si="10"/>
        <v>85</v>
      </c>
      <c r="G699" s="1">
        <v>84.0622873852116</v>
      </c>
    </row>
    <row r="700" spans="1:7">
      <c r="A700">
        <v>699</v>
      </c>
      <c r="B700">
        <v>8</v>
      </c>
      <c r="C700">
        <v>82</v>
      </c>
      <c r="D700">
        <v>99</v>
      </c>
      <c r="E700">
        <v>80</v>
      </c>
      <c r="F700" s="1">
        <f t="shared" si="10"/>
        <v>87</v>
      </c>
      <c r="G700" s="1">
        <v>86.3387876521151</v>
      </c>
    </row>
    <row r="701" spans="1:7">
      <c r="A701">
        <v>700</v>
      </c>
      <c r="B701">
        <v>8</v>
      </c>
      <c r="C701">
        <v>87</v>
      </c>
      <c r="D701">
        <v>87</v>
      </c>
      <c r="E701">
        <v>92</v>
      </c>
      <c r="F701" s="1">
        <f t="shared" si="10"/>
        <v>88.6666666666667</v>
      </c>
      <c r="G701" s="1">
        <v>87.9427388898233</v>
      </c>
    </row>
    <row r="702" spans="1:7">
      <c r="A702">
        <v>701</v>
      </c>
      <c r="B702">
        <v>8</v>
      </c>
      <c r="C702">
        <v>80</v>
      </c>
      <c r="D702">
        <v>91</v>
      </c>
      <c r="E702">
        <v>95</v>
      </c>
      <c r="F702" s="1">
        <f t="shared" si="10"/>
        <v>88.6666666666667</v>
      </c>
      <c r="G702" s="1">
        <v>85.8796705099692</v>
      </c>
    </row>
    <row r="703" spans="1:7">
      <c r="A703">
        <v>702</v>
      </c>
      <c r="B703">
        <v>8</v>
      </c>
      <c r="C703">
        <v>81</v>
      </c>
      <c r="D703">
        <v>99</v>
      </c>
      <c r="E703">
        <v>95</v>
      </c>
      <c r="F703" s="1">
        <f t="shared" si="10"/>
        <v>91.6666666666667</v>
      </c>
      <c r="G703" s="1">
        <v>88.6329569941405</v>
      </c>
    </row>
    <row r="704" spans="1:7">
      <c r="A704">
        <v>703</v>
      </c>
      <c r="B704">
        <v>8</v>
      </c>
      <c r="C704">
        <v>69</v>
      </c>
      <c r="D704">
        <v>74</v>
      </c>
      <c r="E704">
        <v>70</v>
      </c>
      <c r="F704" s="1">
        <f t="shared" si="10"/>
        <v>71</v>
      </c>
      <c r="G704" s="1">
        <v>70.5755722509189</v>
      </c>
    </row>
    <row r="705" spans="1:7">
      <c r="A705">
        <v>704</v>
      </c>
      <c r="B705">
        <v>8</v>
      </c>
      <c r="C705">
        <v>74</v>
      </c>
      <c r="D705">
        <v>72</v>
      </c>
      <c r="E705">
        <v>70</v>
      </c>
      <c r="F705" s="1">
        <f t="shared" si="10"/>
        <v>72</v>
      </c>
      <c r="G705" s="1">
        <v>72.6909990989597</v>
      </c>
    </row>
    <row r="706" spans="1:7">
      <c r="A706">
        <v>705</v>
      </c>
      <c r="B706">
        <v>8</v>
      </c>
      <c r="C706">
        <v>69</v>
      </c>
      <c r="D706">
        <v>89</v>
      </c>
      <c r="E706">
        <v>76</v>
      </c>
      <c r="F706" s="1">
        <f t="shared" ref="F706:F769" si="11">AVERAGE(C706:E706)</f>
        <v>78</v>
      </c>
      <c r="G706" s="1">
        <v>75.8679323375696</v>
      </c>
    </row>
    <row r="707" spans="1:7">
      <c r="A707">
        <v>706</v>
      </c>
      <c r="B707">
        <v>8</v>
      </c>
      <c r="C707">
        <v>84</v>
      </c>
      <c r="D707">
        <v>80</v>
      </c>
      <c r="E707">
        <v>81</v>
      </c>
      <c r="F707" s="1">
        <f t="shared" si="11"/>
        <v>81.6666666666667</v>
      </c>
      <c r="G707" s="1">
        <v>82.3247370877426</v>
      </c>
    </row>
    <row r="708" spans="1:7">
      <c r="A708">
        <v>707</v>
      </c>
      <c r="B708">
        <v>8</v>
      </c>
      <c r="C708">
        <v>84</v>
      </c>
      <c r="D708">
        <v>88</v>
      </c>
      <c r="E708">
        <v>82</v>
      </c>
      <c r="F708" s="1">
        <f t="shared" si="11"/>
        <v>84.6666666666667</v>
      </c>
      <c r="G708" s="1">
        <v>84.7325240224341</v>
      </c>
    </row>
    <row r="709" spans="1:7">
      <c r="A709">
        <v>708</v>
      </c>
      <c r="B709">
        <v>8</v>
      </c>
      <c r="C709">
        <v>81</v>
      </c>
      <c r="D709">
        <v>60</v>
      </c>
      <c r="E709">
        <v>72</v>
      </c>
      <c r="F709" s="1">
        <f t="shared" si="11"/>
        <v>71</v>
      </c>
      <c r="G709" s="1">
        <v>73.4775672119102</v>
      </c>
    </row>
    <row r="710" spans="1:7">
      <c r="A710">
        <v>709</v>
      </c>
      <c r="B710">
        <v>8</v>
      </c>
      <c r="C710">
        <v>71</v>
      </c>
      <c r="D710">
        <v>83</v>
      </c>
      <c r="E710">
        <v>72</v>
      </c>
      <c r="F710" s="1">
        <f t="shared" si="11"/>
        <v>75.3333333333333</v>
      </c>
      <c r="G710" s="1">
        <v>74.5174065130549</v>
      </c>
    </row>
    <row r="711" spans="1:7">
      <c r="A711">
        <v>710</v>
      </c>
      <c r="B711">
        <v>8</v>
      </c>
      <c r="C711">
        <v>77</v>
      </c>
      <c r="D711">
        <v>78</v>
      </c>
      <c r="E711">
        <v>78</v>
      </c>
      <c r="F711" s="1">
        <f t="shared" si="11"/>
        <v>77.6666666666667</v>
      </c>
      <c r="G711" s="1">
        <v>77.4659526725555</v>
      </c>
    </row>
    <row r="712" spans="1:7">
      <c r="A712">
        <v>711</v>
      </c>
      <c r="B712">
        <v>8</v>
      </c>
      <c r="C712">
        <v>85</v>
      </c>
      <c r="D712">
        <v>65</v>
      </c>
      <c r="E712">
        <v>92</v>
      </c>
      <c r="F712" s="1">
        <f t="shared" si="11"/>
        <v>80.6666666666667</v>
      </c>
      <c r="G712" s="1">
        <v>80.7717365539356</v>
      </c>
    </row>
    <row r="713" spans="1:7">
      <c r="A713">
        <v>712</v>
      </c>
      <c r="B713">
        <v>8</v>
      </c>
      <c r="C713">
        <v>81</v>
      </c>
      <c r="D713">
        <v>84</v>
      </c>
      <c r="E713">
        <v>83</v>
      </c>
      <c r="F713" s="1">
        <f t="shared" si="11"/>
        <v>82.6666666666667</v>
      </c>
      <c r="G713" s="1">
        <v>82.2093102397019</v>
      </c>
    </row>
    <row r="714" spans="1:7">
      <c r="A714">
        <v>713</v>
      </c>
      <c r="B714">
        <v>8</v>
      </c>
      <c r="C714">
        <v>85</v>
      </c>
      <c r="D714">
        <v>83</v>
      </c>
      <c r="E714">
        <v>83</v>
      </c>
      <c r="F714" s="1">
        <f t="shared" si="11"/>
        <v>83.6666666666667</v>
      </c>
      <c r="G714" s="1">
        <v>84.068094654889</v>
      </c>
    </row>
    <row r="715" spans="1:7">
      <c r="A715">
        <v>714</v>
      </c>
      <c r="B715">
        <v>8</v>
      </c>
      <c r="C715">
        <v>81</v>
      </c>
      <c r="D715">
        <v>81</v>
      </c>
      <c r="E715">
        <v>89</v>
      </c>
      <c r="F715" s="1">
        <f t="shared" si="11"/>
        <v>83.6666666666667</v>
      </c>
      <c r="G715" s="1">
        <v>82.5083822237172</v>
      </c>
    </row>
    <row r="716" spans="1:7">
      <c r="A716">
        <v>715</v>
      </c>
      <c r="B716">
        <v>8</v>
      </c>
      <c r="C716">
        <v>78</v>
      </c>
      <c r="D716">
        <v>89</v>
      </c>
      <c r="E716">
        <v>87</v>
      </c>
      <c r="F716" s="1">
        <f t="shared" si="11"/>
        <v>84.6666666666667</v>
      </c>
      <c r="G716" s="1">
        <v>82.7483838421813</v>
      </c>
    </row>
    <row r="717" spans="1:7">
      <c r="A717">
        <v>716</v>
      </c>
      <c r="B717">
        <v>8</v>
      </c>
      <c r="C717">
        <v>83</v>
      </c>
      <c r="D717">
        <v>88</v>
      </c>
      <c r="E717">
        <v>85</v>
      </c>
      <c r="F717" s="1">
        <f t="shared" si="11"/>
        <v>85.3333333333333</v>
      </c>
      <c r="G717" s="1">
        <v>84.7641200288836</v>
      </c>
    </row>
    <row r="718" spans="1:7">
      <c r="A718">
        <v>717</v>
      </c>
      <c r="B718">
        <v>8</v>
      </c>
      <c r="C718">
        <v>90</v>
      </c>
      <c r="D718">
        <v>86</v>
      </c>
      <c r="E718">
        <v>82</v>
      </c>
      <c r="F718" s="1">
        <f t="shared" si="11"/>
        <v>86</v>
      </c>
      <c r="G718" s="1">
        <v>87.3819981979193</v>
      </c>
    </row>
    <row r="719" spans="1:7">
      <c r="A719">
        <v>718</v>
      </c>
      <c r="B719">
        <v>8</v>
      </c>
      <c r="C719">
        <v>86</v>
      </c>
      <c r="D719">
        <v>88</v>
      </c>
      <c r="E719">
        <v>84</v>
      </c>
      <c r="F719" s="1">
        <f t="shared" si="11"/>
        <v>86</v>
      </c>
      <c r="G719" s="1">
        <v>86.1777142332524</v>
      </c>
    </row>
    <row r="720" spans="1:7">
      <c r="A720">
        <v>719</v>
      </c>
      <c r="B720">
        <v>8</v>
      </c>
      <c r="C720">
        <v>60</v>
      </c>
      <c r="D720">
        <v>81</v>
      </c>
      <c r="E720">
        <v>87</v>
      </c>
      <c r="F720" s="1">
        <f t="shared" si="11"/>
        <v>76</v>
      </c>
      <c r="G720" s="1">
        <v>70.9162927914536</v>
      </c>
    </row>
    <row r="721" spans="1:7">
      <c r="A721">
        <v>720</v>
      </c>
      <c r="B721">
        <v>8</v>
      </c>
      <c r="C721">
        <v>84</v>
      </c>
      <c r="D721">
        <v>78</v>
      </c>
      <c r="E721">
        <v>73</v>
      </c>
      <c r="F721" s="1">
        <f t="shared" si="11"/>
        <v>78.3333333333333</v>
      </c>
      <c r="G721" s="1">
        <v>80.2615450748437</v>
      </c>
    </row>
    <row r="722" spans="1:7">
      <c r="A722">
        <v>721</v>
      </c>
      <c r="B722">
        <v>8</v>
      </c>
      <c r="C722">
        <v>65</v>
      </c>
      <c r="D722">
        <v>83</v>
      </c>
      <c r="E722">
        <v>95</v>
      </c>
      <c r="F722" s="1">
        <f t="shared" si="11"/>
        <v>81</v>
      </c>
      <c r="G722" s="1">
        <v>75.649721441575</v>
      </c>
    </row>
    <row r="723" spans="1:7">
      <c r="A723">
        <v>722</v>
      </c>
      <c r="B723">
        <v>8</v>
      </c>
      <c r="C723">
        <v>84</v>
      </c>
      <c r="D723">
        <v>86</v>
      </c>
      <c r="E723">
        <v>85</v>
      </c>
      <c r="F723" s="1">
        <f t="shared" si="11"/>
        <v>85</v>
      </c>
      <c r="G723" s="1">
        <v>84.7433575671463</v>
      </c>
    </row>
    <row r="724" spans="1:7">
      <c r="A724">
        <v>723</v>
      </c>
      <c r="B724">
        <v>8</v>
      </c>
      <c r="C724">
        <v>76</v>
      </c>
      <c r="D724">
        <v>60</v>
      </c>
      <c r="E724">
        <v>72</v>
      </c>
      <c r="F724" s="1">
        <f t="shared" si="11"/>
        <v>69.3333333333333</v>
      </c>
      <c r="G724" s="1">
        <v>70.8073305746878</v>
      </c>
    </row>
    <row r="725" spans="1:7">
      <c r="A725">
        <v>724</v>
      </c>
      <c r="B725">
        <v>8</v>
      </c>
      <c r="C725">
        <v>77</v>
      </c>
      <c r="D725">
        <v>71</v>
      </c>
      <c r="E725">
        <v>73</v>
      </c>
      <c r="F725" s="1">
        <f t="shared" si="11"/>
        <v>73.6666666666667</v>
      </c>
      <c r="G725" s="1">
        <v>74.5813795205963</v>
      </c>
    </row>
    <row r="726" spans="1:7">
      <c r="A726">
        <v>725</v>
      </c>
      <c r="B726">
        <v>8</v>
      </c>
      <c r="C726">
        <v>90</v>
      </c>
      <c r="D726">
        <v>68</v>
      </c>
      <c r="E726">
        <v>81</v>
      </c>
      <c r="F726" s="1">
        <f t="shared" si="11"/>
        <v>79.6666666666667</v>
      </c>
      <c r="G726" s="1">
        <v>82.2001623173194</v>
      </c>
    </row>
    <row r="727" spans="1:7">
      <c r="A727">
        <v>726</v>
      </c>
      <c r="B727">
        <v>8</v>
      </c>
      <c r="C727">
        <v>60</v>
      </c>
      <c r="D727">
        <v>60</v>
      </c>
      <c r="E727">
        <v>70</v>
      </c>
      <c r="F727" s="1">
        <f t="shared" si="11"/>
        <v>63.3333333333333</v>
      </c>
      <c r="G727" s="1">
        <v>61.8854777796466</v>
      </c>
    </row>
    <row r="728" spans="1:7">
      <c r="A728">
        <v>727</v>
      </c>
      <c r="B728">
        <v>8</v>
      </c>
      <c r="C728">
        <v>76</v>
      </c>
      <c r="D728">
        <v>85</v>
      </c>
      <c r="E728">
        <v>75</v>
      </c>
      <c r="F728" s="1">
        <f t="shared" si="11"/>
        <v>78.6666666666667</v>
      </c>
      <c r="G728" s="1">
        <v>78.308096273353</v>
      </c>
    </row>
    <row r="729" spans="1:7">
      <c r="A729">
        <v>728</v>
      </c>
      <c r="B729">
        <v>8</v>
      </c>
      <c r="C729">
        <v>83</v>
      </c>
      <c r="D729">
        <v>83</v>
      </c>
      <c r="E729">
        <v>71</v>
      </c>
      <c r="F729" s="1">
        <f t="shared" si="11"/>
        <v>79</v>
      </c>
      <c r="G729" s="1">
        <v>80.7374266644241</v>
      </c>
    </row>
    <row r="730" spans="1:7">
      <c r="A730">
        <v>729</v>
      </c>
      <c r="B730">
        <v>8</v>
      </c>
      <c r="C730">
        <v>89</v>
      </c>
      <c r="D730">
        <v>82</v>
      </c>
      <c r="E730">
        <v>70</v>
      </c>
      <c r="F730" s="1">
        <f t="shared" si="11"/>
        <v>80.3333333333333</v>
      </c>
      <c r="G730" s="1">
        <v>83.4757579565356</v>
      </c>
    </row>
    <row r="731" spans="1:7">
      <c r="A731">
        <v>730</v>
      </c>
      <c r="B731">
        <v>8</v>
      </c>
      <c r="C731">
        <v>75</v>
      </c>
      <c r="D731">
        <v>78</v>
      </c>
      <c r="E731">
        <v>88</v>
      </c>
      <c r="F731" s="1">
        <f t="shared" si="11"/>
        <v>80.3333333333333</v>
      </c>
      <c r="G731" s="1">
        <v>78.2833357973131</v>
      </c>
    </row>
    <row r="732" spans="1:7">
      <c r="A732">
        <v>731</v>
      </c>
      <c r="B732">
        <v>8</v>
      </c>
      <c r="C732">
        <v>83</v>
      </c>
      <c r="D732">
        <v>88</v>
      </c>
      <c r="E732">
        <v>71</v>
      </c>
      <c r="F732" s="1">
        <f t="shared" si="11"/>
        <v>80.6666666666667</v>
      </c>
      <c r="G732" s="1">
        <v>82.1244511373784</v>
      </c>
    </row>
    <row r="733" spans="1:7">
      <c r="A733">
        <v>732</v>
      </c>
      <c r="B733">
        <v>8</v>
      </c>
      <c r="C733">
        <v>89</v>
      </c>
      <c r="D733">
        <v>81</v>
      </c>
      <c r="E733">
        <v>73</v>
      </c>
      <c r="F733" s="1">
        <f t="shared" si="11"/>
        <v>81</v>
      </c>
      <c r="G733" s="1">
        <v>83.7639963958387</v>
      </c>
    </row>
    <row r="734" spans="1:7">
      <c r="A734">
        <v>733</v>
      </c>
      <c r="B734">
        <v>8</v>
      </c>
      <c r="C734">
        <v>70</v>
      </c>
      <c r="D734">
        <v>90</v>
      </c>
      <c r="E734">
        <v>90</v>
      </c>
      <c r="F734" s="1">
        <f t="shared" si="11"/>
        <v>83.3333333333333</v>
      </c>
      <c r="G734" s="1">
        <v>79.3190534511101</v>
      </c>
    </row>
    <row r="735" spans="1:7">
      <c r="A735">
        <v>734</v>
      </c>
      <c r="B735">
        <v>8</v>
      </c>
      <c r="C735">
        <v>74</v>
      </c>
      <c r="D735">
        <v>86</v>
      </c>
      <c r="E735">
        <v>91</v>
      </c>
      <c r="F735" s="1">
        <f t="shared" si="11"/>
        <v>83.6666666666667</v>
      </c>
      <c r="G735" s="1">
        <v>80.5341709604894</v>
      </c>
    </row>
    <row r="736" spans="1:7">
      <c r="A736">
        <v>735</v>
      </c>
      <c r="B736">
        <v>8</v>
      </c>
      <c r="C736">
        <v>86</v>
      </c>
      <c r="D736">
        <v>78</v>
      </c>
      <c r="E736">
        <v>90</v>
      </c>
      <c r="F736" s="1">
        <f t="shared" si="11"/>
        <v>84.6666666666667</v>
      </c>
      <c r="G736" s="1">
        <v>84.5349519551318</v>
      </c>
    </row>
    <row r="737" spans="1:7">
      <c r="A737">
        <v>736</v>
      </c>
      <c r="B737">
        <v>8</v>
      </c>
      <c r="C737">
        <v>79</v>
      </c>
      <c r="D737">
        <v>89</v>
      </c>
      <c r="E737">
        <v>90</v>
      </c>
      <c r="F737" s="1">
        <f t="shared" si="11"/>
        <v>86</v>
      </c>
      <c r="G737" s="1">
        <v>83.8480745035197</v>
      </c>
    </row>
    <row r="738" spans="1:7">
      <c r="A738">
        <v>737</v>
      </c>
      <c r="B738">
        <v>8</v>
      </c>
      <c r="C738">
        <v>87</v>
      </c>
      <c r="D738">
        <v>89</v>
      </c>
      <c r="E738">
        <v>85</v>
      </c>
      <c r="F738" s="1">
        <f t="shared" si="11"/>
        <v>87</v>
      </c>
      <c r="G738" s="1">
        <v>87.1777142332524</v>
      </c>
    </row>
    <row r="739" spans="1:7">
      <c r="A739">
        <v>738</v>
      </c>
      <c r="B739">
        <v>8</v>
      </c>
      <c r="C739">
        <v>84</v>
      </c>
      <c r="D739">
        <v>92</v>
      </c>
      <c r="E739">
        <v>87</v>
      </c>
      <c r="F739" s="1">
        <f t="shared" si="11"/>
        <v>87.6666666666667</v>
      </c>
      <c r="G739" s="1">
        <v>86.7848824906208</v>
      </c>
    </row>
    <row r="740" spans="1:7">
      <c r="A740">
        <v>739</v>
      </c>
      <c r="B740">
        <v>8</v>
      </c>
      <c r="C740">
        <v>88</v>
      </c>
      <c r="D740">
        <v>94</v>
      </c>
      <c r="E740">
        <v>84</v>
      </c>
      <c r="F740" s="1">
        <f t="shared" si="11"/>
        <v>88.6666666666667</v>
      </c>
      <c r="G740" s="1">
        <v>88.9102382556865</v>
      </c>
    </row>
    <row r="741" spans="1:7">
      <c r="A741">
        <v>740</v>
      </c>
      <c r="B741">
        <v>8</v>
      </c>
      <c r="C741">
        <v>90</v>
      </c>
      <c r="D741">
        <v>88</v>
      </c>
      <c r="E741">
        <v>88</v>
      </c>
      <c r="F741" s="1">
        <f t="shared" si="11"/>
        <v>88.6666666666667</v>
      </c>
      <c r="G741" s="1">
        <v>89.068094654889</v>
      </c>
    </row>
    <row r="742" spans="1:7">
      <c r="A742">
        <v>741</v>
      </c>
      <c r="B742">
        <v>8</v>
      </c>
      <c r="C742">
        <v>90</v>
      </c>
      <c r="D742">
        <v>92</v>
      </c>
      <c r="E742">
        <v>85</v>
      </c>
      <c r="F742" s="1">
        <f t="shared" si="11"/>
        <v>89</v>
      </c>
      <c r="G742" s="1">
        <v>89.6120708993584</v>
      </c>
    </row>
    <row r="743" spans="1:7">
      <c r="A743">
        <v>742</v>
      </c>
      <c r="B743">
        <v>8</v>
      </c>
      <c r="C743">
        <v>91</v>
      </c>
      <c r="D743">
        <v>84</v>
      </c>
      <c r="E743">
        <v>93</v>
      </c>
      <c r="F743" s="1">
        <f t="shared" si="11"/>
        <v>89.3333333333333</v>
      </c>
      <c r="G743" s="1">
        <v>89.4352612937934</v>
      </c>
    </row>
    <row r="744" spans="1:7">
      <c r="A744">
        <v>743</v>
      </c>
      <c r="B744">
        <v>8</v>
      </c>
      <c r="C744">
        <v>60</v>
      </c>
      <c r="D744">
        <v>84</v>
      </c>
      <c r="E744">
        <v>70</v>
      </c>
      <c r="F744" s="1">
        <f t="shared" si="11"/>
        <v>71.3333333333333</v>
      </c>
      <c r="G744" s="1">
        <v>68.543195249827</v>
      </c>
    </row>
    <row r="745" spans="1:7">
      <c r="A745">
        <v>744</v>
      </c>
      <c r="B745">
        <v>8</v>
      </c>
      <c r="C745">
        <v>76</v>
      </c>
      <c r="D745">
        <v>75</v>
      </c>
      <c r="E745">
        <v>70</v>
      </c>
      <c r="F745" s="1">
        <f t="shared" si="11"/>
        <v>73.6666666666667</v>
      </c>
      <c r="G745" s="1">
        <v>74.5913084376212</v>
      </c>
    </row>
    <row r="746" spans="1:7">
      <c r="A746">
        <v>745</v>
      </c>
      <c r="B746">
        <v>8</v>
      </c>
      <c r="C746">
        <v>73</v>
      </c>
      <c r="D746">
        <v>70</v>
      </c>
      <c r="E746">
        <v>81</v>
      </c>
      <c r="F746" s="1">
        <f t="shared" si="11"/>
        <v>74.6666666666667</v>
      </c>
      <c r="G746" s="1">
        <v>73.6761675399447</v>
      </c>
    </row>
    <row r="747" spans="1:7">
      <c r="A747">
        <v>746</v>
      </c>
      <c r="B747">
        <v>8</v>
      </c>
      <c r="C747">
        <v>70</v>
      </c>
      <c r="D747">
        <v>86</v>
      </c>
      <c r="E747">
        <v>80</v>
      </c>
      <c r="F747" s="1">
        <f t="shared" si="11"/>
        <v>78.6666666666667</v>
      </c>
      <c r="G747" s="1">
        <v>76.3239560931002</v>
      </c>
    </row>
    <row r="748" spans="1:7">
      <c r="A748">
        <v>747</v>
      </c>
      <c r="B748">
        <v>8</v>
      </c>
      <c r="C748">
        <v>78</v>
      </c>
      <c r="D748">
        <v>85</v>
      </c>
      <c r="E748">
        <v>76</v>
      </c>
      <c r="F748" s="1">
        <f t="shared" si="11"/>
        <v>79.6666666666667</v>
      </c>
      <c r="G748" s="1">
        <v>79.5647387062066</v>
      </c>
    </row>
    <row r="749" spans="1:7">
      <c r="A749">
        <v>748</v>
      </c>
      <c r="B749">
        <v>8</v>
      </c>
      <c r="C749">
        <v>85</v>
      </c>
      <c r="D749">
        <v>75</v>
      </c>
      <c r="E749">
        <v>82</v>
      </c>
      <c r="F749" s="1">
        <f t="shared" si="11"/>
        <v>80.6666666666667</v>
      </c>
      <c r="G749" s="1">
        <v>81.6603077201975</v>
      </c>
    </row>
    <row r="750" spans="1:7">
      <c r="A750">
        <v>749</v>
      </c>
      <c r="B750">
        <v>8</v>
      </c>
      <c r="C750">
        <v>85</v>
      </c>
      <c r="D750">
        <v>92</v>
      </c>
      <c r="E750">
        <v>76</v>
      </c>
      <c r="F750" s="1">
        <f t="shared" si="11"/>
        <v>84.3333333333333</v>
      </c>
      <c r="G750" s="1">
        <v>85.244904260454</v>
      </c>
    </row>
    <row r="751" spans="1:7">
      <c r="A751">
        <v>750</v>
      </c>
      <c r="B751">
        <v>8</v>
      </c>
      <c r="C751">
        <v>65</v>
      </c>
      <c r="D751">
        <v>67</v>
      </c>
      <c r="E751">
        <v>74</v>
      </c>
      <c r="F751" s="1">
        <f t="shared" si="11"/>
        <v>68.6666666666667</v>
      </c>
      <c r="G751" s="1">
        <v>67.2517397908636</v>
      </c>
    </row>
    <row r="752" spans="1:7">
      <c r="A752">
        <v>751</v>
      </c>
      <c r="B752">
        <v>8</v>
      </c>
      <c r="C752">
        <v>85</v>
      </c>
      <c r="D752">
        <v>86</v>
      </c>
      <c r="E752">
        <v>80</v>
      </c>
      <c r="F752" s="1">
        <f t="shared" si="11"/>
        <v>83.6666666666667</v>
      </c>
      <c r="G752" s="1">
        <v>84.3346660047676</v>
      </c>
    </row>
    <row r="753" spans="1:7">
      <c r="A753">
        <v>752</v>
      </c>
      <c r="B753">
        <v>8</v>
      </c>
      <c r="C753">
        <v>86</v>
      </c>
      <c r="D753">
        <v>80</v>
      </c>
      <c r="E753">
        <v>85</v>
      </c>
      <c r="F753" s="1">
        <f t="shared" si="11"/>
        <v>83.6666666666667</v>
      </c>
      <c r="G753" s="1">
        <v>84.1470228544902</v>
      </c>
    </row>
    <row r="754" spans="1:7">
      <c r="A754">
        <v>753</v>
      </c>
      <c r="B754">
        <v>8</v>
      </c>
      <c r="C754">
        <v>92</v>
      </c>
      <c r="D754">
        <v>83</v>
      </c>
      <c r="E754">
        <v>80</v>
      </c>
      <c r="F754" s="1">
        <f t="shared" si="11"/>
        <v>85</v>
      </c>
      <c r="G754" s="1">
        <v>87.2407826131065</v>
      </c>
    </row>
    <row r="755" spans="1:7">
      <c r="A755">
        <v>754</v>
      </c>
      <c r="B755">
        <v>8</v>
      </c>
      <c r="C755">
        <v>76</v>
      </c>
      <c r="D755">
        <v>89</v>
      </c>
      <c r="E755">
        <v>88</v>
      </c>
      <c r="F755" s="1">
        <f t="shared" si="11"/>
        <v>84.3333333333333</v>
      </c>
      <c r="G755" s="1">
        <v>81.8688369652569</v>
      </c>
    </row>
    <row r="756" spans="1:7">
      <c r="A756">
        <v>755</v>
      </c>
      <c r="B756">
        <v>8</v>
      </c>
      <c r="C756">
        <v>87</v>
      </c>
      <c r="D756">
        <v>87</v>
      </c>
      <c r="E756">
        <v>85</v>
      </c>
      <c r="F756" s="1">
        <f t="shared" si="11"/>
        <v>86.3333333333333</v>
      </c>
      <c r="G756" s="1">
        <v>86.6229044440707</v>
      </c>
    </row>
    <row r="757" spans="1:7">
      <c r="A757">
        <v>756</v>
      </c>
      <c r="B757">
        <v>8</v>
      </c>
      <c r="C757">
        <v>87</v>
      </c>
      <c r="D757">
        <v>86</v>
      </c>
      <c r="E757">
        <v>87</v>
      </c>
      <c r="F757" s="1">
        <f t="shared" si="11"/>
        <v>86.6666666666667</v>
      </c>
      <c r="G757" s="1">
        <v>86.7225951054091</v>
      </c>
    </row>
    <row r="758" spans="1:7">
      <c r="A758">
        <v>757</v>
      </c>
      <c r="B758">
        <v>8</v>
      </c>
      <c r="C758">
        <v>89</v>
      </c>
      <c r="D758">
        <v>89</v>
      </c>
      <c r="E758">
        <v>88</v>
      </c>
      <c r="F758" s="1">
        <f t="shared" si="11"/>
        <v>88.6666666666667</v>
      </c>
      <c r="G758" s="1">
        <v>88.8114522220353</v>
      </c>
    </row>
    <row r="759" spans="1:7">
      <c r="A759">
        <v>758</v>
      </c>
      <c r="B759">
        <v>8</v>
      </c>
      <c r="C759">
        <v>88</v>
      </c>
      <c r="D759">
        <v>87</v>
      </c>
      <c r="E759">
        <v>87</v>
      </c>
      <c r="F759" s="1">
        <f t="shared" si="11"/>
        <v>87.3333333333333</v>
      </c>
      <c r="G759" s="1">
        <v>87.5340473274445</v>
      </c>
    </row>
    <row r="760" spans="1:7">
      <c r="A760">
        <v>759</v>
      </c>
      <c r="B760">
        <v>8</v>
      </c>
      <c r="C760">
        <v>75</v>
      </c>
      <c r="D760">
        <v>80</v>
      </c>
      <c r="E760">
        <v>84</v>
      </c>
      <c r="F760" s="1">
        <f t="shared" si="11"/>
        <v>79.6666666666667</v>
      </c>
      <c r="G760" s="1">
        <v>78.0839544746362</v>
      </c>
    </row>
    <row r="761" spans="1:7">
      <c r="A761">
        <v>760</v>
      </c>
      <c r="B761">
        <v>8</v>
      </c>
      <c r="C761">
        <v>80</v>
      </c>
      <c r="D761">
        <v>90</v>
      </c>
      <c r="E761">
        <v>82</v>
      </c>
      <c r="F761" s="1">
        <f t="shared" si="11"/>
        <v>84</v>
      </c>
      <c r="G761" s="1">
        <v>83.1511445018378</v>
      </c>
    </row>
    <row r="762" spans="1:7">
      <c r="A762">
        <v>761</v>
      </c>
      <c r="B762">
        <v>8</v>
      </c>
      <c r="C762">
        <v>80</v>
      </c>
      <c r="D762">
        <v>80</v>
      </c>
      <c r="E762">
        <v>79</v>
      </c>
      <c r="F762" s="1">
        <f t="shared" si="11"/>
        <v>79.6666666666667</v>
      </c>
      <c r="G762" s="1">
        <v>79.8114522220353</v>
      </c>
    </row>
    <row r="763" spans="1:7">
      <c r="A763">
        <v>762</v>
      </c>
      <c r="B763">
        <v>8</v>
      </c>
      <c r="C763">
        <v>83</v>
      </c>
      <c r="D763">
        <v>79</v>
      </c>
      <c r="E763">
        <v>79</v>
      </c>
      <c r="F763" s="1">
        <f t="shared" si="11"/>
        <v>80.3333333333333</v>
      </c>
      <c r="G763" s="1">
        <v>81.136189309778</v>
      </c>
    </row>
    <row r="764" spans="1:7">
      <c r="A764">
        <v>763</v>
      </c>
      <c r="B764">
        <v>8</v>
      </c>
      <c r="C764">
        <v>86</v>
      </c>
      <c r="D764">
        <v>83</v>
      </c>
      <c r="E764">
        <v>77</v>
      </c>
      <c r="F764" s="1">
        <f t="shared" si="11"/>
        <v>82</v>
      </c>
      <c r="G764" s="1">
        <v>83.4708553145455</v>
      </c>
    </row>
    <row r="765" spans="1:7">
      <c r="A765">
        <v>764</v>
      </c>
      <c r="B765">
        <v>8</v>
      </c>
      <c r="C765">
        <v>80</v>
      </c>
      <c r="D765">
        <v>81</v>
      </c>
      <c r="E765">
        <v>85</v>
      </c>
      <c r="F765" s="1">
        <f t="shared" si="11"/>
        <v>82</v>
      </c>
      <c r="G765" s="1">
        <v>81.2201437844141</v>
      </c>
    </row>
    <row r="766" spans="1:7">
      <c r="A766">
        <v>765</v>
      </c>
      <c r="B766">
        <v>8</v>
      </c>
      <c r="C766">
        <v>80</v>
      </c>
      <c r="D766">
        <v>93</v>
      </c>
      <c r="E766">
        <v>82</v>
      </c>
      <c r="F766" s="1">
        <f t="shared" si="11"/>
        <v>85</v>
      </c>
      <c r="G766" s="1">
        <v>83.9833591856104</v>
      </c>
    </row>
    <row r="767" spans="1:7">
      <c r="A767">
        <v>766</v>
      </c>
      <c r="B767">
        <v>8</v>
      </c>
      <c r="C767">
        <v>76</v>
      </c>
      <c r="D767">
        <v>73</v>
      </c>
      <c r="E767">
        <v>48</v>
      </c>
      <c r="F767" s="1">
        <f t="shared" si="11"/>
        <v>65.6666666666667</v>
      </c>
      <c r="G767" s="1">
        <v>69.8884475332171</v>
      </c>
    </row>
    <row r="768" spans="1:7">
      <c r="A768">
        <v>767</v>
      </c>
      <c r="B768">
        <v>8</v>
      </c>
      <c r="C768">
        <v>86</v>
      </c>
      <c r="D768">
        <v>85</v>
      </c>
      <c r="E768">
        <v>62</v>
      </c>
      <c r="F768" s="1">
        <f t="shared" si="11"/>
        <v>77.6666666666667</v>
      </c>
      <c r="G768" s="1">
        <v>81.1974484342574</v>
      </c>
    </row>
    <row r="769" spans="1:7">
      <c r="A769">
        <v>768</v>
      </c>
      <c r="B769">
        <v>8</v>
      </c>
      <c r="C769">
        <v>81</v>
      </c>
      <c r="D769">
        <v>80</v>
      </c>
      <c r="E769">
        <v>72</v>
      </c>
      <c r="F769" s="1">
        <f t="shared" si="11"/>
        <v>77.6666666666667</v>
      </c>
      <c r="G769" s="1">
        <v>79.0256651037272</v>
      </c>
    </row>
    <row r="770" spans="1:7">
      <c r="A770">
        <v>769</v>
      </c>
      <c r="B770">
        <v>8</v>
      </c>
      <c r="C770">
        <v>83</v>
      </c>
      <c r="D770">
        <v>87</v>
      </c>
      <c r="E770">
        <v>66</v>
      </c>
      <c r="F770" s="1">
        <f t="shared" ref="F770:F833" si="12">AVERAGE(C770:E770)</f>
        <v>78.6666666666667</v>
      </c>
      <c r="G770" s="1">
        <v>80.9043073529643</v>
      </c>
    </row>
    <row r="771" spans="1:7">
      <c r="A771">
        <v>770</v>
      </c>
      <c r="B771">
        <v>8</v>
      </c>
      <c r="C771">
        <v>81</v>
      </c>
      <c r="D771">
        <v>82</v>
      </c>
      <c r="E771">
        <v>74</v>
      </c>
      <c r="F771" s="1">
        <f t="shared" si="12"/>
        <v>79</v>
      </c>
      <c r="G771" s="1">
        <v>79.9575704488383</v>
      </c>
    </row>
    <row r="772" spans="1:7">
      <c r="A772">
        <v>771</v>
      </c>
      <c r="B772">
        <v>8</v>
      </c>
      <c r="C772">
        <v>86</v>
      </c>
      <c r="D772">
        <v>76</v>
      </c>
      <c r="E772">
        <v>76</v>
      </c>
      <c r="F772" s="1">
        <f t="shared" si="12"/>
        <v>79.3333333333333</v>
      </c>
      <c r="G772" s="1">
        <v>81.3404732744449</v>
      </c>
    </row>
    <row r="773" spans="1:7">
      <c r="A773">
        <v>772</v>
      </c>
      <c r="B773">
        <v>8</v>
      </c>
      <c r="C773">
        <v>86</v>
      </c>
      <c r="D773">
        <v>77</v>
      </c>
      <c r="E773">
        <v>76</v>
      </c>
      <c r="F773" s="1">
        <f t="shared" si="12"/>
        <v>79.6666666666667</v>
      </c>
      <c r="G773" s="1">
        <v>81.6178781690358</v>
      </c>
    </row>
    <row r="774" spans="1:7">
      <c r="A774">
        <v>773</v>
      </c>
      <c r="B774">
        <v>8</v>
      </c>
      <c r="C774">
        <v>82</v>
      </c>
      <c r="D774">
        <v>81</v>
      </c>
      <c r="E774">
        <v>77</v>
      </c>
      <c r="F774" s="1">
        <f t="shared" si="12"/>
        <v>80</v>
      </c>
      <c r="G774" s="1">
        <v>80.7798562155859</v>
      </c>
    </row>
    <row r="775" spans="1:7">
      <c r="A775">
        <v>774</v>
      </c>
      <c r="B775">
        <v>8</v>
      </c>
      <c r="C775">
        <v>83</v>
      </c>
      <c r="D775">
        <v>76</v>
      </c>
      <c r="E775">
        <v>82</v>
      </c>
      <c r="F775" s="1">
        <f t="shared" si="12"/>
        <v>80.3333333333333</v>
      </c>
      <c r="G775" s="1">
        <v>80.8696179598994</v>
      </c>
    </row>
    <row r="776" spans="1:7">
      <c r="A776">
        <v>775</v>
      </c>
      <c r="B776">
        <v>8</v>
      </c>
      <c r="C776">
        <v>76</v>
      </c>
      <c r="D776">
        <v>84</v>
      </c>
      <c r="E776">
        <v>82</v>
      </c>
      <c r="F776" s="1">
        <f t="shared" si="12"/>
        <v>80.6666666666667</v>
      </c>
      <c r="G776" s="1">
        <v>79.3505258245147</v>
      </c>
    </row>
    <row r="777" spans="1:7">
      <c r="A777">
        <v>776</v>
      </c>
      <c r="B777">
        <v>8</v>
      </c>
      <c r="C777">
        <v>85</v>
      </c>
      <c r="D777">
        <v>84</v>
      </c>
      <c r="E777">
        <v>74</v>
      </c>
      <c r="F777" s="1">
        <f t="shared" si="12"/>
        <v>81</v>
      </c>
      <c r="G777" s="1">
        <v>82.6485695477979</v>
      </c>
    </row>
    <row r="778" spans="1:7">
      <c r="A778">
        <v>777</v>
      </c>
      <c r="B778">
        <v>8</v>
      </c>
      <c r="C778">
        <v>76</v>
      </c>
      <c r="D778">
        <v>81</v>
      </c>
      <c r="E778">
        <v>88</v>
      </c>
      <c r="F778" s="1">
        <f t="shared" si="12"/>
        <v>81.6666666666667</v>
      </c>
      <c r="G778" s="1">
        <v>79.6495978085301</v>
      </c>
    </row>
    <row r="779" spans="1:7">
      <c r="A779">
        <v>778</v>
      </c>
      <c r="B779">
        <v>8</v>
      </c>
      <c r="C779">
        <v>83</v>
      </c>
      <c r="D779">
        <v>80</v>
      </c>
      <c r="E779">
        <v>83</v>
      </c>
      <c r="F779" s="1">
        <f t="shared" si="12"/>
        <v>82</v>
      </c>
      <c r="G779" s="1">
        <v>82.1677853162275</v>
      </c>
    </row>
    <row r="780" spans="1:7">
      <c r="A780">
        <v>779</v>
      </c>
      <c r="B780">
        <v>8</v>
      </c>
      <c r="C780">
        <v>82</v>
      </c>
      <c r="D780">
        <v>84</v>
      </c>
      <c r="E780">
        <v>81</v>
      </c>
      <c r="F780" s="1">
        <f t="shared" si="12"/>
        <v>82.3333333333333</v>
      </c>
      <c r="G780" s="1">
        <v>82.366262011217</v>
      </c>
    </row>
    <row r="781" spans="1:7">
      <c r="A781">
        <v>780</v>
      </c>
      <c r="B781">
        <v>8</v>
      </c>
      <c r="C781">
        <v>87</v>
      </c>
      <c r="D781">
        <v>77</v>
      </c>
      <c r="E781">
        <v>84</v>
      </c>
      <c r="F781" s="1">
        <f t="shared" si="12"/>
        <v>82.6666666666667</v>
      </c>
      <c r="G781" s="1">
        <v>83.6603077201975</v>
      </c>
    </row>
    <row r="782" spans="1:7">
      <c r="A782">
        <v>781</v>
      </c>
      <c r="B782">
        <v>8</v>
      </c>
      <c r="C782">
        <v>81</v>
      </c>
      <c r="D782">
        <v>87</v>
      </c>
      <c r="E782">
        <v>81</v>
      </c>
      <c r="F782" s="1">
        <f t="shared" si="12"/>
        <v>83</v>
      </c>
      <c r="G782" s="1">
        <v>82.6644293675451</v>
      </c>
    </row>
    <row r="783" spans="1:7">
      <c r="A783">
        <v>782</v>
      </c>
      <c r="B783">
        <v>8</v>
      </c>
      <c r="C783">
        <v>90</v>
      </c>
      <c r="D783">
        <v>81</v>
      </c>
      <c r="E783">
        <v>80</v>
      </c>
      <c r="F783" s="1">
        <f t="shared" si="12"/>
        <v>83.6666666666667</v>
      </c>
      <c r="G783" s="1">
        <v>85.6178781690358</v>
      </c>
    </row>
    <row r="784" spans="1:7">
      <c r="A784">
        <v>783</v>
      </c>
      <c r="B784">
        <v>8</v>
      </c>
      <c r="C784">
        <v>86</v>
      </c>
      <c r="D784">
        <v>85</v>
      </c>
      <c r="E784">
        <v>80</v>
      </c>
      <c r="F784" s="1">
        <f t="shared" si="12"/>
        <v>83.6666666666667</v>
      </c>
      <c r="G784" s="1">
        <v>84.5913084376212</v>
      </c>
    </row>
    <row r="785" spans="1:7">
      <c r="A785">
        <v>784</v>
      </c>
      <c r="B785">
        <v>8</v>
      </c>
      <c r="C785">
        <v>81</v>
      </c>
      <c r="D785">
        <v>86</v>
      </c>
      <c r="E785">
        <v>85</v>
      </c>
      <c r="F785" s="1">
        <f t="shared" si="12"/>
        <v>84</v>
      </c>
      <c r="G785" s="1">
        <v>83.1412155848129</v>
      </c>
    </row>
    <row r="786" spans="1:7">
      <c r="A786">
        <v>785</v>
      </c>
      <c r="B786">
        <v>8</v>
      </c>
      <c r="C786">
        <v>90</v>
      </c>
      <c r="D786">
        <v>84</v>
      </c>
      <c r="E786">
        <v>84</v>
      </c>
      <c r="F786" s="1">
        <f t="shared" si="12"/>
        <v>86</v>
      </c>
      <c r="G786" s="1">
        <v>87.2042839646669</v>
      </c>
    </row>
    <row r="787" spans="1:7">
      <c r="A787">
        <v>786</v>
      </c>
      <c r="B787">
        <v>8</v>
      </c>
      <c r="C787">
        <v>81</v>
      </c>
      <c r="D787">
        <v>92</v>
      </c>
      <c r="E787">
        <v>90</v>
      </c>
      <c r="F787" s="1">
        <f t="shared" si="12"/>
        <v>87.6666666666667</v>
      </c>
      <c r="G787" s="1">
        <v>85.7483838421813</v>
      </c>
    </row>
    <row r="788" spans="1:7">
      <c r="A788">
        <v>787</v>
      </c>
      <c r="B788">
        <v>8</v>
      </c>
      <c r="C788">
        <v>67</v>
      </c>
      <c r="D788">
        <v>68</v>
      </c>
      <c r="E788">
        <v>60</v>
      </c>
      <c r="F788" s="1">
        <f t="shared" si="12"/>
        <v>65</v>
      </c>
      <c r="G788" s="1">
        <v>65.9575704488383</v>
      </c>
    </row>
    <row r="789" spans="1:7">
      <c r="A789">
        <v>788</v>
      </c>
      <c r="B789">
        <v>8</v>
      </c>
      <c r="C789">
        <v>77</v>
      </c>
      <c r="D789">
        <v>90</v>
      </c>
      <c r="E789">
        <v>80</v>
      </c>
      <c r="F789" s="1">
        <f t="shared" si="12"/>
        <v>82.3333333333333</v>
      </c>
      <c r="G789" s="1">
        <v>81.171906963575</v>
      </c>
    </row>
    <row r="790" spans="1:7">
      <c r="A790">
        <v>789</v>
      </c>
      <c r="B790">
        <v>8</v>
      </c>
      <c r="C790">
        <v>82</v>
      </c>
      <c r="D790">
        <v>92</v>
      </c>
      <c r="E790">
        <v>80</v>
      </c>
      <c r="F790" s="1">
        <f t="shared" si="12"/>
        <v>84.6666666666667</v>
      </c>
      <c r="G790" s="1">
        <v>84.3969533899792</v>
      </c>
    </row>
    <row r="791" spans="1:7">
      <c r="A791">
        <v>790</v>
      </c>
      <c r="B791">
        <v>8</v>
      </c>
      <c r="C791">
        <v>86</v>
      </c>
      <c r="D791">
        <v>95</v>
      </c>
      <c r="E791">
        <v>74</v>
      </c>
      <c r="F791" s="1">
        <f t="shared" si="12"/>
        <v>85</v>
      </c>
      <c r="G791" s="1">
        <v>86.2340707157418</v>
      </c>
    </row>
    <row r="792" spans="1:7">
      <c r="A792">
        <v>791</v>
      </c>
      <c r="B792">
        <v>8</v>
      </c>
      <c r="C792">
        <v>83</v>
      </c>
      <c r="D792">
        <v>92</v>
      </c>
      <c r="E792">
        <v>80</v>
      </c>
      <c r="F792" s="1">
        <f t="shared" si="12"/>
        <v>85</v>
      </c>
      <c r="G792" s="1">
        <v>84.9310007174237</v>
      </c>
    </row>
    <row r="793" spans="1:7">
      <c r="A793">
        <v>792</v>
      </c>
      <c r="B793">
        <v>8</v>
      </c>
      <c r="C793">
        <v>80</v>
      </c>
      <c r="D793">
        <v>91</v>
      </c>
      <c r="E793">
        <v>85</v>
      </c>
      <c r="F793" s="1">
        <f t="shared" si="12"/>
        <v>85.3333333333333</v>
      </c>
      <c r="G793" s="1">
        <v>83.9941927303226</v>
      </c>
    </row>
    <row r="794" spans="1:7">
      <c r="A794">
        <v>793</v>
      </c>
      <c r="B794">
        <v>8</v>
      </c>
      <c r="C794">
        <v>85</v>
      </c>
      <c r="D794">
        <v>84</v>
      </c>
      <c r="E794">
        <v>95</v>
      </c>
      <c r="F794" s="1">
        <f t="shared" si="12"/>
        <v>88</v>
      </c>
      <c r="G794" s="1">
        <v>86.6080728850557</v>
      </c>
    </row>
    <row r="795" spans="1:7">
      <c r="A795">
        <v>794</v>
      </c>
      <c r="B795">
        <v>8</v>
      </c>
      <c r="C795">
        <v>89</v>
      </c>
      <c r="D795">
        <v>92</v>
      </c>
      <c r="E795">
        <v>86</v>
      </c>
      <c r="F795" s="1">
        <f t="shared" si="12"/>
        <v>89</v>
      </c>
      <c r="G795" s="1">
        <v>89.2665713498786</v>
      </c>
    </row>
    <row r="796" spans="1:7">
      <c r="A796">
        <v>795</v>
      </c>
      <c r="B796">
        <v>8</v>
      </c>
      <c r="C796">
        <v>90</v>
      </c>
      <c r="D796">
        <v>77</v>
      </c>
      <c r="E796">
        <v>76</v>
      </c>
      <c r="F796" s="1">
        <f t="shared" si="12"/>
        <v>81</v>
      </c>
      <c r="G796" s="1">
        <v>83.7540674788137</v>
      </c>
    </row>
    <row r="797" spans="1:7">
      <c r="A797">
        <v>796</v>
      </c>
      <c r="B797">
        <v>8</v>
      </c>
      <c r="C797">
        <v>85</v>
      </c>
      <c r="D797">
        <v>86</v>
      </c>
      <c r="E797">
        <v>86</v>
      </c>
      <c r="F797" s="1">
        <f t="shared" si="12"/>
        <v>85.6666666666667</v>
      </c>
      <c r="G797" s="1">
        <v>85.4659526725555</v>
      </c>
    </row>
    <row r="798" spans="1:7">
      <c r="A798">
        <v>797</v>
      </c>
      <c r="B798">
        <v>8</v>
      </c>
      <c r="C798">
        <v>97</v>
      </c>
      <c r="D798">
        <v>88</v>
      </c>
      <c r="E798">
        <v>90</v>
      </c>
      <c r="F798" s="1">
        <f t="shared" si="12"/>
        <v>91.6666666666667</v>
      </c>
      <c r="G798" s="1">
        <v>93.1835215029297</v>
      </c>
    </row>
    <row r="799" spans="1:7">
      <c r="A799">
        <v>798</v>
      </c>
      <c r="B799">
        <v>8</v>
      </c>
      <c r="C799">
        <v>89</v>
      </c>
      <c r="D799">
        <v>85</v>
      </c>
      <c r="E799">
        <v>84</v>
      </c>
      <c r="F799" s="1">
        <f t="shared" si="12"/>
        <v>86</v>
      </c>
      <c r="G799" s="1">
        <v>86.9476415318133</v>
      </c>
    </row>
    <row r="800" spans="1:7">
      <c r="A800">
        <v>799</v>
      </c>
      <c r="B800">
        <v>8</v>
      </c>
      <c r="C800">
        <v>82</v>
      </c>
      <c r="D800">
        <v>80</v>
      </c>
      <c r="E800">
        <v>72</v>
      </c>
      <c r="F800" s="1">
        <f t="shared" si="12"/>
        <v>78</v>
      </c>
      <c r="G800" s="1">
        <v>79.5597124311717</v>
      </c>
    </row>
    <row r="801" spans="1:7">
      <c r="A801">
        <v>800</v>
      </c>
      <c r="B801">
        <v>8</v>
      </c>
      <c r="C801">
        <v>85</v>
      </c>
      <c r="D801">
        <v>76</v>
      </c>
      <c r="E801">
        <v>80</v>
      </c>
      <c r="F801" s="1">
        <f t="shared" si="12"/>
        <v>80.3333333333333</v>
      </c>
      <c r="G801" s="1">
        <v>81.5606170588591</v>
      </c>
    </row>
    <row r="802" spans="1:7">
      <c r="A802">
        <v>801</v>
      </c>
      <c r="B802">
        <v>8</v>
      </c>
      <c r="C802">
        <v>85</v>
      </c>
      <c r="D802">
        <v>80</v>
      </c>
      <c r="E802">
        <v>80</v>
      </c>
      <c r="F802" s="1">
        <f t="shared" si="12"/>
        <v>81.6666666666667</v>
      </c>
      <c r="G802" s="1">
        <v>82.6702366372225</v>
      </c>
    </row>
    <row r="803" spans="1:7">
      <c r="A803">
        <v>802</v>
      </c>
      <c r="B803">
        <v>9</v>
      </c>
      <c r="C803">
        <v>62</v>
      </c>
      <c r="D803">
        <v>68</v>
      </c>
      <c r="E803">
        <v>73</v>
      </c>
      <c r="F803" s="1">
        <f t="shared" si="12"/>
        <v>67.6666666666667</v>
      </c>
      <c r="G803" s="1">
        <v>67.5633071065965</v>
      </c>
    </row>
    <row r="804" spans="1:7">
      <c r="A804">
        <v>803</v>
      </c>
      <c r="B804">
        <v>9</v>
      </c>
      <c r="C804">
        <v>64</v>
      </c>
      <c r="D804">
        <v>77</v>
      </c>
      <c r="E804">
        <v>75</v>
      </c>
      <c r="F804" s="1">
        <f t="shared" si="12"/>
        <v>72</v>
      </c>
      <c r="G804" s="1">
        <v>70.6531549737727</v>
      </c>
    </row>
    <row r="805" spans="1:7">
      <c r="A805">
        <v>804</v>
      </c>
      <c r="B805">
        <v>9</v>
      </c>
      <c r="C805">
        <v>63</v>
      </c>
      <c r="D805">
        <v>78</v>
      </c>
      <c r="E805">
        <v>82</v>
      </c>
      <c r="F805" s="1">
        <f t="shared" si="12"/>
        <v>74.3333333333333</v>
      </c>
      <c r="G805" s="1">
        <v>73.3311959273158</v>
      </c>
    </row>
    <row r="806" spans="1:7">
      <c r="A806">
        <v>805</v>
      </c>
      <c r="B806">
        <v>9</v>
      </c>
      <c r="C806">
        <v>70</v>
      </c>
      <c r="D806">
        <v>78</v>
      </c>
      <c r="E806">
        <v>80</v>
      </c>
      <c r="F806" s="1">
        <f t="shared" si="12"/>
        <v>76</v>
      </c>
      <c r="G806" s="1">
        <v>75.4538602304245</v>
      </c>
    </row>
    <row r="807" spans="1:7">
      <c r="A807">
        <v>806</v>
      </c>
      <c r="B807">
        <v>9</v>
      </c>
      <c r="C807">
        <v>79</v>
      </c>
      <c r="D807">
        <v>68</v>
      </c>
      <c r="E807">
        <v>84</v>
      </c>
      <c r="F807" s="1">
        <f t="shared" si="12"/>
        <v>77</v>
      </c>
      <c r="G807" s="1">
        <v>79.3915418284061</v>
      </c>
    </row>
    <row r="808" spans="1:7">
      <c r="A808">
        <v>807</v>
      </c>
      <c r="B808">
        <v>9</v>
      </c>
      <c r="C808">
        <v>75</v>
      </c>
      <c r="D808">
        <v>72</v>
      </c>
      <c r="E808">
        <v>85</v>
      </c>
      <c r="F808" s="1">
        <f t="shared" si="12"/>
        <v>77.3333333333333</v>
      </c>
      <c r="G808" s="1">
        <v>78.7412421534333</v>
      </c>
    </row>
    <row r="809" spans="1:7">
      <c r="A809">
        <v>808</v>
      </c>
      <c r="B809">
        <v>9</v>
      </c>
      <c r="C809">
        <v>74</v>
      </c>
      <c r="D809">
        <v>90</v>
      </c>
      <c r="E809">
        <v>80</v>
      </c>
      <c r="F809" s="1">
        <f t="shared" si="12"/>
        <v>81.3333333333333</v>
      </c>
      <c r="G809" s="1">
        <v>79.0160727257366</v>
      </c>
    </row>
    <row r="810" spans="1:7">
      <c r="A810">
        <v>809</v>
      </c>
      <c r="B810">
        <v>9</v>
      </c>
      <c r="C810">
        <v>86</v>
      </c>
      <c r="D810">
        <v>74</v>
      </c>
      <c r="E810">
        <v>86</v>
      </c>
      <c r="F810" s="1">
        <f t="shared" si="12"/>
        <v>82</v>
      </c>
      <c r="G810" s="1">
        <v>84.1316893705551</v>
      </c>
    </row>
    <row r="811" spans="1:7">
      <c r="A811">
        <v>810</v>
      </c>
      <c r="B811">
        <v>9</v>
      </c>
      <c r="C811">
        <v>86</v>
      </c>
      <c r="D811">
        <v>82</v>
      </c>
      <c r="E811">
        <v>86</v>
      </c>
      <c r="F811" s="1">
        <f t="shared" si="12"/>
        <v>84.6666666666667</v>
      </c>
      <c r="G811" s="1">
        <v>85.377229790185</v>
      </c>
    </row>
    <row r="812" spans="1:7">
      <c r="A812">
        <v>811</v>
      </c>
      <c r="B812">
        <v>9</v>
      </c>
      <c r="C812">
        <v>86</v>
      </c>
      <c r="D812">
        <v>84</v>
      </c>
      <c r="E812">
        <v>88</v>
      </c>
      <c r="F812" s="1">
        <f t="shared" si="12"/>
        <v>86</v>
      </c>
      <c r="G812" s="1">
        <v>86.5302788572514</v>
      </c>
    </row>
    <row r="813" spans="1:7">
      <c r="A813">
        <v>812</v>
      </c>
      <c r="B813">
        <v>9</v>
      </c>
      <c r="C813">
        <v>91</v>
      </c>
      <c r="D813">
        <v>84</v>
      </c>
      <c r="E813">
        <v>85</v>
      </c>
      <c r="F813" s="1">
        <f t="shared" si="12"/>
        <v>86.6666666666667</v>
      </c>
      <c r="G813" s="1">
        <v>87.3851602463471</v>
      </c>
    </row>
    <row r="814" spans="1:7">
      <c r="A814">
        <v>813</v>
      </c>
      <c r="B814">
        <v>9</v>
      </c>
      <c r="C814">
        <v>91</v>
      </c>
      <c r="D814">
        <v>89</v>
      </c>
      <c r="E814">
        <v>81</v>
      </c>
      <c r="F814" s="1">
        <f t="shared" si="12"/>
        <v>87</v>
      </c>
      <c r="G814" s="1">
        <v>86.4802950842979</v>
      </c>
    </row>
    <row r="815" spans="1:7">
      <c r="A815">
        <v>814</v>
      </c>
      <c r="B815">
        <v>9</v>
      </c>
      <c r="C815">
        <v>92</v>
      </c>
      <c r="D815">
        <v>85</v>
      </c>
      <c r="E815">
        <v>93</v>
      </c>
      <c r="F815" s="1">
        <f t="shared" si="12"/>
        <v>90</v>
      </c>
      <c r="G815" s="1">
        <v>91.3309841139033</v>
      </c>
    </row>
    <row r="816" spans="1:7">
      <c r="A816">
        <v>815</v>
      </c>
      <c r="B816">
        <v>9</v>
      </c>
      <c r="C816">
        <v>80</v>
      </c>
      <c r="D816">
        <v>80</v>
      </c>
      <c r="E816">
        <v>65</v>
      </c>
      <c r="F816" s="1">
        <f t="shared" si="12"/>
        <v>75</v>
      </c>
      <c r="G816" s="1">
        <v>73.6875202838081</v>
      </c>
    </row>
    <row r="817" spans="1:7">
      <c r="A817">
        <v>816</v>
      </c>
      <c r="B817">
        <v>9</v>
      </c>
      <c r="C817">
        <v>80</v>
      </c>
      <c r="D817">
        <v>90</v>
      </c>
      <c r="E817">
        <v>79</v>
      </c>
      <c r="F817" s="1">
        <f t="shared" si="12"/>
        <v>83</v>
      </c>
      <c r="G817" s="1">
        <v>81.1360935434579</v>
      </c>
    </row>
    <row r="818" spans="1:7">
      <c r="A818">
        <v>817</v>
      </c>
      <c r="B818">
        <v>9</v>
      </c>
      <c r="C818">
        <v>88</v>
      </c>
      <c r="D818">
        <v>94</v>
      </c>
      <c r="E818">
        <v>82</v>
      </c>
      <c r="F818" s="1">
        <f t="shared" si="12"/>
        <v>88</v>
      </c>
      <c r="G818" s="1">
        <v>86.4091634282457</v>
      </c>
    </row>
    <row r="819" spans="1:7">
      <c r="A819">
        <v>818</v>
      </c>
      <c r="B819">
        <v>9</v>
      </c>
      <c r="C819">
        <v>85</v>
      </c>
      <c r="D819">
        <v>93</v>
      </c>
      <c r="E819">
        <v>89</v>
      </c>
      <c r="F819" s="1">
        <f t="shared" si="12"/>
        <v>89</v>
      </c>
      <c r="G819" s="1">
        <v>87.9288683439478</v>
      </c>
    </row>
    <row r="820" spans="1:7">
      <c r="A820">
        <v>819</v>
      </c>
      <c r="B820">
        <v>9</v>
      </c>
      <c r="C820">
        <v>60</v>
      </c>
      <c r="D820">
        <v>65</v>
      </c>
      <c r="E820">
        <v>74</v>
      </c>
      <c r="F820" s="1">
        <f t="shared" si="12"/>
        <v>66.3333333333333</v>
      </c>
      <c r="G820" s="1">
        <v>66.6701104973811</v>
      </c>
    </row>
    <row r="821" spans="1:7">
      <c r="A821">
        <v>820</v>
      </c>
      <c r="B821">
        <v>9</v>
      </c>
      <c r="C821">
        <v>74</v>
      </c>
      <c r="D821">
        <v>76</v>
      </c>
      <c r="E821">
        <v>70</v>
      </c>
      <c r="F821" s="1">
        <f t="shared" si="12"/>
        <v>73.3333333333333</v>
      </c>
      <c r="G821" s="1">
        <v>72.6280571805896</v>
      </c>
    </row>
    <row r="822" spans="1:7">
      <c r="A822">
        <v>821</v>
      </c>
      <c r="B822">
        <v>9</v>
      </c>
      <c r="C822">
        <v>75</v>
      </c>
      <c r="D822">
        <v>73</v>
      </c>
      <c r="E822">
        <v>75</v>
      </c>
      <c r="F822" s="1">
        <f t="shared" si="12"/>
        <v>74.3333333333333</v>
      </c>
      <c r="G822" s="1">
        <v>74.6886148950925</v>
      </c>
    </row>
    <row r="823" spans="1:7">
      <c r="A823">
        <v>822</v>
      </c>
      <c r="B823">
        <v>9</v>
      </c>
      <c r="C823">
        <v>70</v>
      </c>
      <c r="D823">
        <v>76</v>
      </c>
      <c r="E823">
        <v>79</v>
      </c>
      <c r="F823" s="1">
        <f t="shared" si="12"/>
        <v>75</v>
      </c>
      <c r="G823" s="1">
        <v>74.7216431444376</v>
      </c>
    </row>
    <row r="824" spans="1:7">
      <c r="A824">
        <v>823</v>
      </c>
      <c r="B824">
        <v>9</v>
      </c>
      <c r="C824">
        <v>86</v>
      </c>
      <c r="D824">
        <v>75</v>
      </c>
      <c r="E824">
        <v>81</v>
      </c>
      <c r="F824" s="1">
        <f t="shared" si="12"/>
        <v>80.6666666666667</v>
      </c>
      <c r="G824" s="1">
        <v>82.1832220176115</v>
      </c>
    </row>
    <row r="825" spans="1:7">
      <c r="A825">
        <v>824</v>
      </c>
      <c r="B825">
        <v>9</v>
      </c>
      <c r="C825">
        <v>85</v>
      </c>
      <c r="D825">
        <v>80</v>
      </c>
      <c r="E825">
        <v>78</v>
      </c>
      <c r="F825" s="1">
        <f t="shared" si="12"/>
        <v>81</v>
      </c>
      <c r="G825" s="1">
        <v>81.2757133701751</v>
      </c>
    </row>
    <row r="826" spans="1:7">
      <c r="A826">
        <v>825</v>
      </c>
      <c r="B826">
        <v>9</v>
      </c>
      <c r="C826">
        <v>66</v>
      </c>
      <c r="D826">
        <v>65</v>
      </c>
      <c r="E826">
        <v>65</v>
      </c>
      <c r="F826" s="1">
        <f t="shared" si="12"/>
        <v>65.3333333333333</v>
      </c>
      <c r="G826" s="1">
        <v>65.4234754664668</v>
      </c>
    </row>
    <row r="827" spans="1:7">
      <c r="A827">
        <v>826</v>
      </c>
      <c r="B827">
        <v>9</v>
      </c>
      <c r="C827">
        <v>70</v>
      </c>
      <c r="D827">
        <v>72</v>
      </c>
      <c r="E827">
        <v>65</v>
      </c>
      <c r="F827" s="1">
        <f t="shared" si="12"/>
        <v>69</v>
      </c>
      <c r="G827" s="1">
        <v>68.2072251995102</v>
      </c>
    </row>
    <row r="828" spans="1:7">
      <c r="A828">
        <v>827</v>
      </c>
      <c r="B828">
        <v>9</v>
      </c>
      <c r="C828">
        <v>78</v>
      </c>
      <c r="D828">
        <v>72</v>
      </c>
      <c r="E828">
        <v>73</v>
      </c>
      <c r="F828" s="1">
        <f t="shared" si="12"/>
        <v>74.3333333333333</v>
      </c>
      <c r="G828" s="1">
        <v>74.9616847798803</v>
      </c>
    </row>
    <row r="829" spans="1:7">
      <c r="A829">
        <v>828</v>
      </c>
      <c r="B829">
        <v>9</v>
      </c>
      <c r="C829">
        <v>76</v>
      </c>
      <c r="D829">
        <v>76</v>
      </c>
      <c r="E829">
        <v>72</v>
      </c>
      <c r="F829" s="1">
        <f t="shared" si="12"/>
        <v>74.6666666666667</v>
      </c>
      <c r="G829" s="1">
        <v>74.3166720756822</v>
      </c>
    </row>
    <row r="830" spans="1:7">
      <c r="A830">
        <v>829</v>
      </c>
      <c r="B830">
        <v>9</v>
      </c>
      <c r="C830">
        <v>74</v>
      </c>
      <c r="D830">
        <v>75</v>
      </c>
      <c r="E830">
        <v>75</v>
      </c>
      <c r="F830" s="1">
        <f t="shared" si="12"/>
        <v>74.6666666666667</v>
      </c>
      <c r="G830" s="1">
        <v>74.5765245335332</v>
      </c>
    </row>
    <row r="831" spans="1:7">
      <c r="A831">
        <v>830</v>
      </c>
      <c r="B831">
        <v>9</v>
      </c>
      <c r="C831">
        <v>70</v>
      </c>
      <c r="D831">
        <v>78</v>
      </c>
      <c r="E831">
        <v>76</v>
      </c>
      <c r="F831" s="1">
        <f t="shared" si="12"/>
        <v>74.6666666666667</v>
      </c>
      <c r="G831" s="1">
        <v>73.7705323061067</v>
      </c>
    </row>
    <row r="832" spans="1:7">
      <c r="A832">
        <v>831</v>
      </c>
      <c r="B832">
        <v>9</v>
      </c>
      <c r="C832">
        <v>71</v>
      </c>
      <c r="D832">
        <v>90</v>
      </c>
      <c r="E832">
        <v>67</v>
      </c>
      <c r="F832" s="1">
        <f t="shared" si="12"/>
        <v>76</v>
      </c>
      <c r="G832" s="1">
        <v>72.2748305723032</v>
      </c>
    </row>
    <row r="833" spans="1:7">
      <c r="A833">
        <v>832</v>
      </c>
      <c r="B833">
        <v>9</v>
      </c>
      <c r="C833">
        <v>74</v>
      </c>
      <c r="D833">
        <v>73</v>
      </c>
      <c r="E833">
        <v>82</v>
      </c>
      <c r="F833" s="1">
        <f t="shared" si="12"/>
        <v>76.3333333333333</v>
      </c>
      <c r="G833" s="1">
        <v>77.2109632961819</v>
      </c>
    </row>
    <row r="834" spans="1:7">
      <c r="A834">
        <v>833</v>
      </c>
      <c r="B834">
        <v>9</v>
      </c>
      <c r="C834">
        <v>78</v>
      </c>
      <c r="D834">
        <v>86</v>
      </c>
      <c r="E834">
        <v>72</v>
      </c>
      <c r="F834" s="1">
        <f t="shared" ref="F834:F897" si="13">AVERAGE(C834:E834)</f>
        <v>78.6666666666667</v>
      </c>
      <c r="G834" s="1">
        <v>76.7205485331532</v>
      </c>
    </row>
    <row r="835" spans="1:7">
      <c r="A835">
        <v>834</v>
      </c>
      <c r="B835">
        <v>9</v>
      </c>
      <c r="C835">
        <v>79</v>
      </c>
      <c r="D835">
        <v>84</v>
      </c>
      <c r="E835">
        <v>74</v>
      </c>
      <c r="F835" s="1">
        <f t="shared" si="13"/>
        <v>79</v>
      </c>
      <c r="G835" s="1">
        <v>77.6743028568714</v>
      </c>
    </row>
    <row r="836" spans="1:7">
      <c r="A836">
        <v>835</v>
      </c>
      <c r="B836">
        <v>9</v>
      </c>
      <c r="C836">
        <v>88</v>
      </c>
      <c r="D836">
        <v>76</v>
      </c>
      <c r="E836">
        <v>78</v>
      </c>
      <c r="F836" s="1">
        <f t="shared" si="13"/>
        <v>80.6666666666667</v>
      </c>
      <c r="G836" s="1">
        <v>81.9233695597605</v>
      </c>
    </row>
    <row r="837" spans="1:7">
      <c r="A837">
        <v>836</v>
      </c>
      <c r="B837">
        <v>9</v>
      </c>
      <c r="C837">
        <v>87</v>
      </c>
      <c r="D837">
        <v>83</v>
      </c>
      <c r="E837">
        <v>74</v>
      </c>
      <c r="F837" s="1">
        <f t="shared" si="13"/>
        <v>81.3333333333333</v>
      </c>
      <c r="G837" s="1">
        <v>80.9064140361521</v>
      </c>
    </row>
    <row r="838" spans="1:7">
      <c r="A838">
        <v>837</v>
      </c>
      <c r="B838">
        <v>9</v>
      </c>
      <c r="C838">
        <v>81</v>
      </c>
      <c r="D838">
        <v>88</v>
      </c>
      <c r="E838">
        <v>76</v>
      </c>
      <c r="F838" s="1">
        <f t="shared" si="13"/>
        <v>81.6666666666667</v>
      </c>
      <c r="G838" s="1">
        <v>79.9856879617789</v>
      </c>
    </row>
    <row r="839" spans="1:7">
      <c r="A839">
        <v>838</v>
      </c>
      <c r="B839">
        <v>9</v>
      </c>
      <c r="C839">
        <v>80</v>
      </c>
      <c r="D839">
        <v>80</v>
      </c>
      <c r="E839">
        <v>85</v>
      </c>
      <c r="F839" s="1">
        <f t="shared" si="13"/>
        <v>81.6666666666667</v>
      </c>
      <c r="G839" s="1">
        <v>82.1041599053973</v>
      </c>
    </row>
    <row r="840" spans="1:7">
      <c r="A840">
        <v>839</v>
      </c>
      <c r="B840">
        <v>9</v>
      </c>
      <c r="C840">
        <v>82</v>
      </c>
      <c r="D840">
        <v>85</v>
      </c>
      <c r="E840">
        <v>79</v>
      </c>
      <c r="F840" s="1">
        <f t="shared" si="13"/>
        <v>82</v>
      </c>
      <c r="G840" s="1">
        <v>81.2045817141228</v>
      </c>
    </row>
    <row r="841" spans="1:7">
      <c r="A841">
        <v>840</v>
      </c>
      <c r="B841">
        <v>9</v>
      </c>
      <c r="C841">
        <v>91</v>
      </c>
      <c r="D841">
        <v>80</v>
      </c>
      <c r="E841">
        <v>77</v>
      </c>
      <c r="F841" s="1">
        <f t="shared" si="13"/>
        <v>82.6666666666667</v>
      </c>
      <c r="G841" s="1">
        <v>83.3957341878964</v>
      </c>
    </row>
    <row r="842" spans="1:7">
      <c r="A842">
        <v>841</v>
      </c>
      <c r="B842">
        <v>9</v>
      </c>
      <c r="C842">
        <v>85</v>
      </c>
      <c r="D842">
        <v>82</v>
      </c>
      <c r="E842">
        <v>81</v>
      </c>
      <c r="F842" s="1">
        <f t="shared" si="13"/>
        <v>82.6666666666667</v>
      </c>
      <c r="G842" s="1">
        <v>82.8495944183209</v>
      </c>
    </row>
    <row r="843" spans="1:7">
      <c r="A843">
        <v>842</v>
      </c>
      <c r="B843">
        <v>9</v>
      </c>
      <c r="C843">
        <v>83</v>
      </c>
      <c r="D843">
        <v>84</v>
      </c>
      <c r="E843">
        <v>83</v>
      </c>
      <c r="F843" s="1">
        <f t="shared" si="13"/>
        <v>83.3333333333333</v>
      </c>
      <c r="G843" s="1">
        <v>83.1556925524537</v>
      </c>
    </row>
    <row r="844" spans="1:7">
      <c r="A844">
        <v>843</v>
      </c>
      <c r="B844">
        <v>9</v>
      </c>
      <c r="C844">
        <v>85</v>
      </c>
      <c r="D844">
        <v>86</v>
      </c>
      <c r="E844">
        <v>82</v>
      </c>
      <c r="F844" s="1">
        <f t="shared" si="13"/>
        <v>84.3333333333333</v>
      </c>
      <c r="G844" s="1">
        <v>83.8931966092154</v>
      </c>
    </row>
    <row r="845" spans="1:7">
      <c r="A845">
        <v>844</v>
      </c>
      <c r="B845">
        <v>9</v>
      </c>
      <c r="C845">
        <v>87</v>
      </c>
      <c r="D845">
        <v>87</v>
      </c>
      <c r="E845">
        <v>80</v>
      </c>
      <c r="F845" s="1">
        <f t="shared" si="13"/>
        <v>84.6666666666667</v>
      </c>
      <c r="G845" s="1">
        <v>84.0541761324438</v>
      </c>
    </row>
    <row r="846" spans="1:7">
      <c r="A846">
        <v>845</v>
      </c>
      <c r="B846">
        <v>9</v>
      </c>
      <c r="C846">
        <v>85</v>
      </c>
      <c r="D846">
        <v>88</v>
      </c>
      <c r="E846">
        <v>81</v>
      </c>
      <c r="F846" s="1">
        <f t="shared" si="13"/>
        <v>84.6666666666667</v>
      </c>
      <c r="G846" s="1">
        <v>83.7837497330434</v>
      </c>
    </row>
    <row r="847" spans="1:7">
      <c r="A847">
        <v>846</v>
      </c>
      <c r="B847">
        <v>9</v>
      </c>
      <c r="C847">
        <v>87</v>
      </c>
      <c r="D847">
        <v>90</v>
      </c>
      <c r="E847">
        <v>82</v>
      </c>
      <c r="F847" s="1">
        <f t="shared" si="13"/>
        <v>86.3333333333333</v>
      </c>
      <c r="G847" s="1">
        <v>85.3629177519639</v>
      </c>
    </row>
    <row r="848" spans="1:7">
      <c r="A848">
        <v>847</v>
      </c>
      <c r="B848">
        <v>9</v>
      </c>
      <c r="C848">
        <v>72</v>
      </c>
      <c r="D848">
        <v>71</v>
      </c>
      <c r="E848">
        <v>71</v>
      </c>
      <c r="F848" s="1">
        <f t="shared" si="13"/>
        <v>71.3333333333333</v>
      </c>
      <c r="G848" s="1">
        <v>71.4234754664668</v>
      </c>
    </row>
    <row r="849" spans="1:7">
      <c r="A849">
        <v>848</v>
      </c>
      <c r="B849">
        <v>9</v>
      </c>
      <c r="C849">
        <v>76</v>
      </c>
      <c r="D849">
        <v>75</v>
      </c>
      <c r="E849">
        <v>80</v>
      </c>
      <c r="F849" s="1">
        <f t="shared" si="13"/>
        <v>77</v>
      </c>
      <c r="G849" s="1">
        <v>77.5276353718641</v>
      </c>
    </row>
    <row r="850" spans="1:7">
      <c r="A850">
        <v>849</v>
      </c>
      <c r="B850">
        <v>9</v>
      </c>
      <c r="C850">
        <v>88</v>
      </c>
      <c r="D850">
        <v>78</v>
      </c>
      <c r="E850">
        <v>76</v>
      </c>
      <c r="F850" s="1">
        <f t="shared" si="13"/>
        <v>80.6666666666667</v>
      </c>
      <c r="G850" s="1">
        <v>81.3930907025091</v>
      </c>
    </row>
    <row r="851" spans="1:7">
      <c r="A851">
        <v>850</v>
      </c>
      <c r="B851">
        <v>9</v>
      </c>
      <c r="C851">
        <v>86</v>
      </c>
      <c r="D851">
        <v>88</v>
      </c>
      <c r="E851">
        <v>84</v>
      </c>
      <c r="F851" s="1">
        <f t="shared" si="13"/>
        <v>86</v>
      </c>
      <c r="G851" s="1">
        <v>85.4697211427486</v>
      </c>
    </row>
    <row r="852" spans="1:7">
      <c r="A852">
        <v>851</v>
      </c>
      <c r="B852">
        <v>9</v>
      </c>
      <c r="C852">
        <v>90</v>
      </c>
      <c r="D852">
        <v>82</v>
      </c>
      <c r="E852">
        <v>90</v>
      </c>
      <c r="F852" s="1">
        <f t="shared" si="13"/>
        <v>87.3333333333333</v>
      </c>
      <c r="G852" s="1">
        <v>88.7544595803701</v>
      </c>
    </row>
    <row r="853" spans="1:7">
      <c r="A853">
        <v>852</v>
      </c>
      <c r="B853">
        <v>9</v>
      </c>
      <c r="C853">
        <v>90</v>
      </c>
      <c r="D853">
        <v>89</v>
      </c>
      <c r="E853">
        <v>84</v>
      </c>
      <c r="F853" s="1">
        <f t="shared" si="13"/>
        <v>87.6666666666667</v>
      </c>
      <c r="G853" s="1">
        <v>87.3193155610695</v>
      </c>
    </row>
    <row r="854" spans="1:7">
      <c r="A854">
        <v>853</v>
      </c>
      <c r="B854">
        <v>9</v>
      </c>
      <c r="C854">
        <v>90</v>
      </c>
      <c r="D854">
        <v>87</v>
      </c>
      <c r="E854">
        <v>93</v>
      </c>
      <c r="F854" s="1">
        <f t="shared" si="13"/>
        <v>90</v>
      </c>
      <c r="G854" s="1">
        <v>90.7954182858771</v>
      </c>
    </row>
    <row r="855" spans="1:7">
      <c r="A855">
        <v>854</v>
      </c>
      <c r="B855">
        <v>9</v>
      </c>
      <c r="C855">
        <v>93</v>
      </c>
      <c r="D855">
        <v>94</v>
      </c>
      <c r="E855">
        <v>90</v>
      </c>
      <c r="F855" s="1">
        <f t="shared" si="13"/>
        <v>92.3333333333333</v>
      </c>
      <c r="G855" s="1">
        <v>91.8931966092154</v>
      </c>
    </row>
    <row r="856" spans="1:7">
      <c r="A856">
        <v>855</v>
      </c>
      <c r="B856">
        <v>9</v>
      </c>
      <c r="C856">
        <v>76</v>
      </c>
      <c r="D856">
        <v>78</v>
      </c>
      <c r="E856">
        <v>74</v>
      </c>
      <c r="F856" s="1">
        <f t="shared" si="13"/>
        <v>76</v>
      </c>
      <c r="G856" s="1">
        <v>75.4697211427486</v>
      </c>
    </row>
    <row r="857" spans="1:7">
      <c r="A857">
        <v>856</v>
      </c>
      <c r="B857">
        <v>9</v>
      </c>
      <c r="C857">
        <v>86</v>
      </c>
      <c r="D857">
        <v>80</v>
      </c>
      <c r="E857">
        <v>78</v>
      </c>
      <c r="F857" s="1">
        <f t="shared" si="13"/>
        <v>81.3333333333333</v>
      </c>
      <c r="G857" s="1">
        <v>81.6991888366419</v>
      </c>
    </row>
    <row r="858" spans="1:7">
      <c r="A858">
        <v>857</v>
      </c>
      <c r="B858">
        <v>9</v>
      </c>
      <c r="C858">
        <v>89</v>
      </c>
      <c r="D858">
        <v>87</v>
      </c>
      <c r="E858">
        <v>74</v>
      </c>
      <c r="F858" s="1">
        <f t="shared" si="13"/>
        <v>83.3333333333333</v>
      </c>
      <c r="G858" s="1">
        <v>82.3761351789007</v>
      </c>
    </row>
    <row r="859" spans="1:7">
      <c r="A859">
        <v>858</v>
      </c>
      <c r="B859">
        <v>9</v>
      </c>
      <c r="C859">
        <v>92</v>
      </c>
      <c r="D859">
        <v>82</v>
      </c>
      <c r="E859">
        <v>77</v>
      </c>
      <c r="F859" s="1">
        <f t="shared" si="13"/>
        <v>83.6666666666667</v>
      </c>
      <c r="G859" s="1">
        <v>84.1305947592707</v>
      </c>
    </row>
    <row r="860" spans="1:7">
      <c r="A860">
        <v>859</v>
      </c>
      <c r="B860">
        <v>9</v>
      </c>
      <c r="C860">
        <v>81</v>
      </c>
      <c r="D860">
        <v>86</v>
      </c>
      <c r="E860">
        <v>87</v>
      </c>
      <c r="F860" s="1">
        <f t="shared" si="13"/>
        <v>84.6666666666667</v>
      </c>
      <c r="G860" s="1">
        <v>84.3034546487454</v>
      </c>
    </row>
    <row r="861" spans="1:7">
      <c r="A861">
        <v>860</v>
      </c>
      <c r="B861">
        <v>9</v>
      </c>
      <c r="C861">
        <v>93</v>
      </c>
      <c r="D861">
        <v>81</v>
      </c>
      <c r="E861">
        <v>85</v>
      </c>
      <c r="F861" s="1">
        <f t="shared" si="13"/>
        <v>86.3333333333333</v>
      </c>
      <c r="G861" s="1">
        <v>87.7650335219194</v>
      </c>
    </row>
    <row r="862" spans="1:7">
      <c r="A862">
        <v>861</v>
      </c>
      <c r="B862">
        <v>9</v>
      </c>
      <c r="C862">
        <v>92</v>
      </c>
      <c r="D862">
        <v>88</v>
      </c>
      <c r="E862">
        <v>87</v>
      </c>
      <c r="F862" s="1">
        <f t="shared" si="13"/>
        <v>89</v>
      </c>
      <c r="G862" s="1">
        <v>89.2730698847877</v>
      </c>
    </row>
    <row r="863" spans="1:7">
      <c r="A863">
        <v>862</v>
      </c>
      <c r="B863">
        <v>9</v>
      </c>
      <c r="C863">
        <v>86</v>
      </c>
      <c r="D863">
        <v>71</v>
      </c>
      <c r="E863">
        <v>71</v>
      </c>
      <c r="F863" s="1">
        <f t="shared" si="13"/>
        <v>76</v>
      </c>
      <c r="G863" s="1">
        <v>77.352131997002</v>
      </c>
    </row>
    <row r="864" spans="1:7">
      <c r="A864">
        <v>863</v>
      </c>
      <c r="B864">
        <v>9</v>
      </c>
      <c r="C864">
        <v>82</v>
      </c>
      <c r="D864">
        <v>82</v>
      </c>
      <c r="E864">
        <v>89</v>
      </c>
      <c r="F864" s="1">
        <f t="shared" si="13"/>
        <v>84.3333333333333</v>
      </c>
      <c r="G864" s="1">
        <v>84.9458238675562</v>
      </c>
    </row>
    <row r="865" spans="1:7">
      <c r="A865">
        <v>864</v>
      </c>
      <c r="B865">
        <v>9</v>
      </c>
      <c r="C865">
        <v>83</v>
      </c>
      <c r="D865">
        <v>90</v>
      </c>
      <c r="E865">
        <v>88</v>
      </c>
      <c r="F865" s="1">
        <f t="shared" si="13"/>
        <v>87</v>
      </c>
      <c r="G865" s="1">
        <v>86.1940077725735</v>
      </c>
    </row>
    <row r="866" spans="1:7">
      <c r="A866">
        <v>865</v>
      </c>
      <c r="B866">
        <v>9</v>
      </c>
      <c r="C866">
        <v>88</v>
      </c>
      <c r="D866">
        <v>86</v>
      </c>
      <c r="E866">
        <v>92</v>
      </c>
      <c r="F866" s="1">
        <f t="shared" si="13"/>
        <v>88.6666666666667</v>
      </c>
      <c r="G866" s="1">
        <v>89.3719428194103</v>
      </c>
    </row>
    <row r="867" spans="1:7">
      <c r="A867">
        <v>866</v>
      </c>
      <c r="B867">
        <v>10</v>
      </c>
      <c r="C867">
        <v>80</v>
      </c>
      <c r="D867">
        <v>76</v>
      </c>
      <c r="E867">
        <v>72</v>
      </c>
      <c r="F867" s="1">
        <f t="shared" si="13"/>
        <v>76</v>
      </c>
      <c r="G867" s="1">
        <v>75.802480795961</v>
      </c>
    </row>
    <row r="868" spans="1:7">
      <c r="A868">
        <v>867</v>
      </c>
      <c r="B868">
        <v>10</v>
      </c>
      <c r="C868">
        <v>80</v>
      </c>
      <c r="D868">
        <v>80</v>
      </c>
      <c r="E868">
        <v>78</v>
      </c>
      <c r="F868" s="1">
        <f t="shared" si="13"/>
        <v>79.3333333333333</v>
      </c>
      <c r="G868" s="1">
        <v>79.1676983992147</v>
      </c>
    </row>
    <row r="869" spans="1:7">
      <c r="A869">
        <v>868</v>
      </c>
      <c r="B869">
        <v>10</v>
      </c>
      <c r="C869">
        <v>87</v>
      </c>
      <c r="D869">
        <v>78</v>
      </c>
      <c r="E869">
        <v>76</v>
      </c>
      <c r="F869" s="1">
        <f t="shared" si="13"/>
        <v>80.3333333333333</v>
      </c>
      <c r="G869" s="1">
        <v>80.4686373936606</v>
      </c>
    </row>
    <row r="870" spans="1:7">
      <c r="A870">
        <v>869</v>
      </c>
      <c r="B870">
        <v>10</v>
      </c>
      <c r="C870">
        <v>86</v>
      </c>
      <c r="D870">
        <v>84</v>
      </c>
      <c r="E870">
        <v>86</v>
      </c>
      <c r="F870" s="1">
        <f t="shared" si="13"/>
        <v>85.3333333333333</v>
      </c>
      <c r="G870" s="1">
        <v>85.565843599551</v>
      </c>
    </row>
    <row r="871" spans="1:7">
      <c r="A871">
        <v>870</v>
      </c>
      <c r="B871">
        <v>10</v>
      </c>
      <c r="C871">
        <v>86</v>
      </c>
      <c r="D871">
        <v>82</v>
      </c>
      <c r="E871">
        <v>88</v>
      </c>
      <c r="F871" s="1">
        <f t="shared" si="13"/>
        <v>85.3333333333333</v>
      </c>
      <c r="G871" s="1">
        <v>85.9639887998873</v>
      </c>
    </row>
    <row r="872" spans="1:7">
      <c r="A872">
        <v>871</v>
      </c>
      <c r="B872">
        <v>10</v>
      </c>
      <c r="C872">
        <v>93</v>
      </c>
      <c r="D872">
        <v>82</v>
      </c>
      <c r="E872">
        <v>88</v>
      </c>
      <c r="F872" s="1">
        <f t="shared" si="13"/>
        <v>87.6666666666667</v>
      </c>
      <c r="G872" s="1">
        <v>88.5313857955674</v>
      </c>
    </row>
    <row r="873" spans="1:7">
      <c r="A873">
        <v>872</v>
      </c>
      <c r="B873">
        <v>10</v>
      </c>
      <c r="C873">
        <v>95</v>
      </c>
      <c r="D873">
        <v>86</v>
      </c>
      <c r="E873">
        <v>86</v>
      </c>
      <c r="F873" s="1">
        <f t="shared" si="13"/>
        <v>89</v>
      </c>
      <c r="G873" s="1">
        <v>89.3009389944459</v>
      </c>
    </row>
    <row r="874" spans="1:7">
      <c r="A874">
        <v>873</v>
      </c>
      <c r="B874">
        <v>10</v>
      </c>
      <c r="C874">
        <v>90</v>
      </c>
      <c r="D874">
        <v>94</v>
      </c>
      <c r="E874">
        <v>84</v>
      </c>
      <c r="F874" s="1">
        <f t="shared" si="13"/>
        <v>89.3333333333333</v>
      </c>
      <c r="G874" s="1">
        <v>88.3714079985422</v>
      </c>
    </row>
    <row r="875" spans="1:7">
      <c r="A875">
        <v>874</v>
      </c>
      <c r="B875">
        <v>10</v>
      </c>
      <c r="C875">
        <v>97</v>
      </c>
      <c r="D875">
        <v>87</v>
      </c>
      <c r="E875">
        <v>90</v>
      </c>
      <c r="F875" s="1">
        <f t="shared" si="13"/>
        <v>91.3333333333333</v>
      </c>
      <c r="G875" s="1">
        <v>91.9161623950066</v>
      </c>
    </row>
    <row r="876" spans="1:7">
      <c r="A876">
        <v>875</v>
      </c>
      <c r="B876">
        <v>10</v>
      </c>
      <c r="C876">
        <v>60</v>
      </c>
      <c r="D876">
        <v>60</v>
      </c>
      <c r="E876">
        <v>60</v>
      </c>
      <c r="F876" s="1">
        <f t="shared" si="13"/>
        <v>60</v>
      </c>
      <c r="G876" s="1">
        <v>60</v>
      </c>
    </row>
    <row r="877" spans="1:7">
      <c r="A877">
        <v>876</v>
      </c>
      <c r="B877">
        <v>10</v>
      </c>
      <c r="C877">
        <v>85</v>
      </c>
      <c r="D877">
        <v>86</v>
      </c>
      <c r="E877">
        <v>85</v>
      </c>
      <c r="F877" s="1">
        <f t="shared" si="13"/>
        <v>85.3333333333333</v>
      </c>
      <c r="G877" s="1">
        <v>85.2170782002245</v>
      </c>
    </row>
    <row r="878" spans="1:7">
      <c r="A878">
        <v>877</v>
      </c>
      <c r="B878">
        <v>10</v>
      </c>
      <c r="C878">
        <v>86</v>
      </c>
      <c r="D878">
        <v>85</v>
      </c>
      <c r="E878">
        <v>86</v>
      </c>
      <c r="F878" s="1">
        <f t="shared" si="13"/>
        <v>85.6666666666667</v>
      </c>
      <c r="G878" s="1">
        <v>85.7829217997755</v>
      </c>
    </row>
    <row r="879" spans="1:7">
      <c r="A879">
        <v>878</v>
      </c>
      <c r="B879">
        <v>10</v>
      </c>
      <c r="C879">
        <v>87</v>
      </c>
      <c r="D879">
        <v>92</v>
      </c>
      <c r="E879">
        <v>87</v>
      </c>
      <c r="F879" s="1">
        <f t="shared" si="13"/>
        <v>88.6666666666667</v>
      </c>
      <c r="G879" s="1">
        <v>88.0853910011225</v>
      </c>
    </row>
    <row r="880" spans="1:7">
      <c r="A880">
        <v>879</v>
      </c>
      <c r="B880">
        <v>10</v>
      </c>
      <c r="C880">
        <v>89</v>
      </c>
      <c r="D880">
        <v>90</v>
      </c>
      <c r="E880">
        <v>89</v>
      </c>
      <c r="F880" s="1">
        <f t="shared" si="13"/>
        <v>89.3333333333333</v>
      </c>
      <c r="G880" s="1">
        <v>89.2170782002245</v>
      </c>
    </row>
    <row r="881" spans="1:7">
      <c r="A881">
        <v>880</v>
      </c>
      <c r="B881">
        <v>10</v>
      </c>
      <c r="C881">
        <v>91</v>
      </c>
      <c r="D881">
        <v>94</v>
      </c>
      <c r="E881">
        <v>91</v>
      </c>
      <c r="F881" s="1">
        <f t="shared" si="13"/>
        <v>92</v>
      </c>
      <c r="G881" s="1">
        <v>91.6512346006735</v>
      </c>
    </row>
    <row r="882" spans="1:7">
      <c r="A882">
        <v>881</v>
      </c>
      <c r="B882">
        <v>10</v>
      </c>
      <c r="C882">
        <v>82</v>
      </c>
      <c r="D882">
        <v>79</v>
      </c>
      <c r="E882">
        <v>85</v>
      </c>
      <c r="F882" s="1">
        <f t="shared" si="13"/>
        <v>82</v>
      </c>
      <c r="G882" s="1">
        <v>82.5972178005044</v>
      </c>
    </row>
    <row r="883" spans="1:7">
      <c r="A883">
        <v>882</v>
      </c>
      <c r="B883">
        <v>10</v>
      </c>
      <c r="C883">
        <v>87</v>
      </c>
      <c r="D883">
        <v>82</v>
      </c>
      <c r="E883">
        <v>90</v>
      </c>
      <c r="F883" s="1">
        <f t="shared" si="13"/>
        <v>86.3333333333333</v>
      </c>
      <c r="G883" s="1">
        <v>87.1630614000554</v>
      </c>
    </row>
    <row r="884" spans="1:7">
      <c r="A884">
        <v>883</v>
      </c>
      <c r="B884">
        <v>10</v>
      </c>
      <c r="C884">
        <v>64</v>
      </c>
      <c r="D884">
        <v>62</v>
      </c>
      <c r="E884">
        <v>65</v>
      </c>
      <c r="F884" s="1">
        <f t="shared" si="13"/>
        <v>63.6666666666667</v>
      </c>
      <c r="G884" s="1">
        <v>63.9819943999436</v>
      </c>
    </row>
    <row r="885" spans="1:7">
      <c r="A885">
        <v>884</v>
      </c>
      <c r="B885">
        <v>10</v>
      </c>
      <c r="C885">
        <v>64</v>
      </c>
      <c r="D885">
        <v>63</v>
      </c>
      <c r="E885">
        <v>66</v>
      </c>
      <c r="F885" s="1">
        <f t="shared" si="13"/>
        <v>64.3333333333333</v>
      </c>
      <c r="G885" s="1">
        <v>64.6152234005608</v>
      </c>
    </row>
    <row r="886" spans="1:7">
      <c r="A886">
        <v>885</v>
      </c>
      <c r="B886">
        <v>10</v>
      </c>
      <c r="C886">
        <v>71</v>
      </c>
      <c r="D886">
        <v>69</v>
      </c>
      <c r="E886">
        <v>70</v>
      </c>
      <c r="F886" s="1">
        <f t="shared" si="13"/>
        <v>70</v>
      </c>
      <c r="G886" s="1">
        <v>70.1496927991584</v>
      </c>
    </row>
    <row r="887" spans="1:7">
      <c r="A887">
        <v>886</v>
      </c>
      <c r="B887">
        <v>10</v>
      </c>
      <c r="C887">
        <v>69</v>
      </c>
      <c r="D887">
        <v>72</v>
      </c>
      <c r="E887">
        <v>76</v>
      </c>
      <c r="F887" s="1">
        <f t="shared" si="13"/>
        <v>72.3333333333333</v>
      </c>
      <c r="G887" s="1">
        <v>72.5642902034219</v>
      </c>
    </row>
    <row r="888" spans="1:7">
      <c r="A888">
        <v>887</v>
      </c>
      <c r="B888">
        <v>10</v>
      </c>
      <c r="C888">
        <v>71</v>
      </c>
      <c r="D888">
        <v>82</v>
      </c>
      <c r="E888">
        <v>83</v>
      </c>
      <c r="F888" s="1">
        <f t="shared" si="13"/>
        <v>78.6666666666667</v>
      </c>
      <c r="G888" s="1">
        <v>78.381669807181</v>
      </c>
    </row>
    <row r="889" spans="1:7">
      <c r="A889">
        <v>888</v>
      </c>
      <c r="B889">
        <v>10</v>
      </c>
      <c r="C889">
        <v>85</v>
      </c>
      <c r="D889">
        <v>82</v>
      </c>
      <c r="E889">
        <v>83</v>
      </c>
      <c r="F889" s="1">
        <f t="shared" si="13"/>
        <v>83.3333333333333</v>
      </c>
      <c r="G889" s="1">
        <v>83.5164637985413</v>
      </c>
    </row>
    <row r="890" spans="1:7">
      <c r="A890">
        <v>889</v>
      </c>
      <c r="B890">
        <v>10</v>
      </c>
      <c r="C890">
        <v>88</v>
      </c>
      <c r="D890">
        <v>86</v>
      </c>
      <c r="E890">
        <v>83</v>
      </c>
      <c r="F890" s="1">
        <f t="shared" si="13"/>
        <v>85.6666666666667</v>
      </c>
      <c r="G890" s="1">
        <v>85.4850895975878</v>
      </c>
    </row>
    <row r="891" spans="1:7">
      <c r="A891">
        <v>890</v>
      </c>
      <c r="B891">
        <v>10</v>
      </c>
      <c r="C891">
        <v>89</v>
      </c>
      <c r="D891">
        <v>89</v>
      </c>
      <c r="E891">
        <v>91</v>
      </c>
      <c r="F891" s="1">
        <f t="shared" si="13"/>
        <v>89.6666666666667</v>
      </c>
      <c r="G891" s="1">
        <v>89.8323016007853</v>
      </c>
    </row>
    <row r="892" spans="1:7">
      <c r="A892">
        <v>891</v>
      </c>
      <c r="B892">
        <v>10</v>
      </c>
      <c r="C892">
        <v>90</v>
      </c>
      <c r="D892">
        <v>90</v>
      </c>
      <c r="E892">
        <v>91</v>
      </c>
      <c r="F892" s="1">
        <f t="shared" si="13"/>
        <v>90.3333333333333</v>
      </c>
      <c r="G892" s="1">
        <v>90.4161508003926</v>
      </c>
    </row>
    <row r="893" spans="1:7">
      <c r="A893">
        <v>892</v>
      </c>
      <c r="B893">
        <v>10</v>
      </c>
      <c r="C893">
        <v>94</v>
      </c>
      <c r="D893">
        <v>93</v>
      </c>
      <c r="E893">
        <v>89</v>
      </c>
      <c r="F893" s="1">
        <f t="shared" si="13"/>
        <v>92</v>
      </c>
      <c r="G893" s="1">
        <v>91.7021677978123</v>
      </c>
    </row>
    <row r="894" spans="1:7">
      <c r="A894">
        <v>893</v>
      </c>
      <c r="B894">
        <v>10</v>
      </c>
      <c r="C894">
        <v>65</v>
      </c>
      <c r="D894">
        <v>68</v>
      </c>
      <c r="E894">
        <v>70</v>
      </c>
      <c r="F894" s="1">
        <f t="shared" si="13"/>
        <v>67.6666666666667</v>
      </c>
      <c r="G894" s="1">
        <v>67.7319886026366</v>
      </c>
    </row>
    <row r="895" spans="1:7">
      <c r="A895">
        <v>894</v>
      </c>
      <c r="B895">
        <v>10</v>
      </c>
      <c r="C895">
        <v>72</v>
      </c>
      <c r="D895">
        <v>72</v>
      </c>
      <c r="E895">
        <v>71</v>
      </c>
      <c r="F895" s="1">
        <f t="shared" si="13"/>
        <v>71.6666666666667</v>
      </c>
      <c r="G895" s="1">
        <v>71.5838491996074</v>
      </c>
    </row>
    <row r="896" spans="1:7">
      <c r="A896">
        <v>895</v>
      </c>
      <c r="B896">
        <v>10</v>
      </c>
      <c r="C896">
        <v>75</v>
      </c>
      <c r="D896">
        <v>72</v>
      </c>
      <c r="E896">
        <v>71</v>
      </c>
      <c r="F896" s="1">
        <f t="shared" si="13"/>
        <v>72.6666666666667</v>
      </c>
      <c r="G896" s="1">
        <v>72.684162197756</v>
      </c>
    </row>
    <row r="897" spans="1:7">
      <c r="A897">
        <v>896</v>
      </c>
      <c r="B897">
        <v>10</v>
      </c>
      <c r="C897">
        <v>78</v>
      </c>
      <c r="D897">
        <v>85</v>
      </c>
      <c r="E897">
        <v>84</v>
      </c>
      <c r="F897" s="1">
        <f t="shared" si="13"/>
        <v>82.3333333333333</v>
      </c>
      <c r="G897" s="1">
        <v>82.0164522039273</v>
      </c>
    </row>
    <row r="898" spans="1:7">
      <c r="A898">
        <v>897</v>
      </c>
      <c r="B898">
        <v>10</v>
      </c>
      <c r="C898">
        <v>86</v>
      </c>
      <c r="D898">
        <v>87</v>
      </c>
      <c r="E898">
        <v>82</v>
      </c>
      <c r="F898" s="1">
        <f t="shared" ref="F898:F961" si="14">AVERAGE(C898:E898)</f>
        <v>85</v>
      </c>
      <c r="G898" s="1">
        <v>84.552474998654</v>
      </c>
    </row>
    <row r="899" spans="1:7">
      <c r="A899">
        <v>898</v>
      </c>
      <c r="B899">
        <v>10</v>
      </c>
      <c r="C899">
        <v>85</v>
      </c>
      <c r="D899">
        <v>84</v>
      </c>
      <c r="E899">
        <v>86</v>
      </c>
      <c r="F899" s="1">
        <f t="shared" si="14"/>
        <v>85</v>
      </c>
      <c r="G899" s="1">
        <v>85.1990726001681</v>
      </c>
    </row>
    <row r="900" spans="1:7">
      <c r="A900">
        <v>899</v>
      </c>
      <c r="B900">
        <v>10</v>
      </c>
      <c r="C900">
        <v>89</v>
      </c>
      <c r="D900">
        <v>88</v>
      </c>
      <c r="E900">
        <v>85</v>
      </c>
      <c r="F900" s="1">
        <f t="shared" si="14"/>
        <v>87.3333333333333</v>
      </c>
      <c r="G900" s="1">
        <v>87.118318598205</v>
      </c>
    </row>
    <row r="901" spans="1:7">
      <c r="A901">
        <v>900</v>
      </c>
      <c r="B901">
        <v>10</v>
      </c>
      <c r="C901">
        <v>86</v>
      </c>
      <c r="D901">
        <v>86</v>
      </c>
      <c r="E901">
        <v>87</v>
      </c>
      <c r="F901" s="1">
        <f t="shared" si="14"/>
        <v>86.3333333333333</v>
      </c>
      <c r="G901" s="1">
        <v>86.4161508003926</v>
      </c>
    </row>
    <row r="902" spans="1:7">
      <c r="A902">
        <v>901</v>
      </c>
      <c r="B902">
        <v>10</v>
      </c>
      <c r="C902">
        <v>60</v>
      </c>
      <c r="D902">
        <v>61</v>
      </c>
      <c r="E902">
        <v>60</v>
      </c>
      <c r="F902" s="1">
        <f t="shared" si="14"/>
        <v>60.3333333333333</v>
      </c>
      <c r="G902" s="1">
        <v>60.2170782002245</v>
      </c>
    </row>
    <row r="903" spans="1:7">
      <c r="A903">
        <v>902</v>
      </c>
      <c r="B903">
        <v>10</v>
      </c>
      <c r="C903">
        <v>60</v>
      </c>
      <c r="D903">
        <v>61</v>
      </c>
      <c r="E903">
        <v>60</v>
      </c>
      <c r="F903" s="1">
        <f t="shared" si="14"/>
        <v>60.3333333333333</v>
      </c>
      <c r="G903" s="1">
        <v>60.2170782002245</v>
      </c>
    </row>
    <row r="904" spans="1:7">
      <c r="A904">
        <v>903</v>
      </c>
      <c r="B904">
        <v>10</v>
      </c>
      <c r="C904">
        <v>60</v>
      </c>
      <c r="D904">
        <v>61</v>
      </c>
      <c r="E904">
        <v>60</v>
      </c>
      <c r="F904" s="1">
        <f t="shared" si="14"/>
        <v>60.3333333333333</v>
      </c>
      <c r="G904" s="1">
        <v>60.2170782002245</v>
      </c>
    </row>
    <row r="905" spans="1:7">
      <c r="A905">
        <v>904</v>
      </c>
      <c r="B905">
        <v>10</v>
      </c>
      <c r="C905">
        <v>60</v>
      </c>
      <c r="D905">
        <v>60</v>
      </c>
      <c r="E905">
        <v>61</v>
      </c>
      <c r="F905" s="1">
        <f t="shared" si="14"/>
        <v>60.3333333333333</v>
      </c>
      <c r="G905" s="1">
        <v>60.4161508003926</v>
      </c>
    </row>
    <row r="906" spans="1:7">
      <c r="A906">
        <v>905</v>
      </c>
      <c r="B906">
        <v>10</v>
      </c>
      <c r="C906">
        <v>60</v>
      </c>
      <c r="D906">
        <v>63</v>
      </c>
      <c r="E906">
        <v>60</v>
      </c>
      <c r="F906" s="1">
        <f t="shared" si="14"/>
        <v>61</v>
      </c>
      <c r="G906" s="1">
        <v>60.6512346006735</v>
      </c>
    </row>
    <row r="907" spans="1:7">
      <c r="A907">
        <v>906</v>
      </c>
      <c r="B907">
        <v>10</v>
      </c>
      <c r="C907">
        <v>65</v>
      </c>
      <c r="D907">
        <v>62</v>
      </c>
      <c r="E907">
        <v>60</v>
      </c>
      <c r="F907" s="1">
        <f t="shared" si="14"/>
        <v>62.3333333333333</v>
      </c>
      <c r="G907" s="1">
        <v>62.2680113973634</v>
      </c>
    </row>
    <row r="908" spans="1:7">
      <c r="A908">
        <v>907</v>
      </c>
      <c r="B908">
        <v>10</v>
      </c>
      <c r="C908">
        <v>63</v>
      </c>
      <c r="D908">
        <v>65</v>
      </c>
      <c r="E908">
        <v>60</v>
      </c>
      <c r="F908" s="1">
        <f t="shared" si="14"/>
        <v>62.6666666666667</v>
      </c>
      <c r="G908" s="1">
        <v>62.1857039992711</v>
      </c>
    </row>
    <row r="909" spans="1:7">
      <c r="A909">
        <v>908</v>
      </c>
      <c r="B909">
        <v>10</v>
      </c>
      <c r="C909">
        <v>66</v>
      </c>
      <c r="D909">
        <v>61</v>
      </c>
      <c r="E909">
        <v>63</v>
      </c>
      <c r="F909" s="1">
        <f t="shared" si="14"/>
        <v>63.3333333333333</v>
      </c>
      <c r="G909" s="1">
        <v>63.6661565976996</v>
      </c>
    </row>
    <row r="910" spans="1:7">
      <c r="A910">
        <v>909</v>
      </c>
      <c r="B910">
        <v>10</v>
      </c>
      <c r="C910">
        <v>65</v>
      </c>
      <c r="D910">
        <v>65</v>
      </c>
      <c r="E910">
        <v>65</v>
      </c>
      <c r="F910" s="1">
        <f t="shared" si="14"/>
        <v>65</v>
      </c>
      <c r="G910" s="1">
        <v>65</v>
      </c>
    </row>
    <row r="911" spans="1:7">
      <c r="A911">
        <v>910</v>
      </c>
      <c r="B911">
        <v>10</v>
      </c>
      <c r="C911">
        <v>65</v>
      </c>
      <c r="D911">
        <v>67</v>
      </c>
      <c r="E911">
        <v>69</v>
      </c>
      <c r="F911" s="1">
        <f t="shared" si="14"/>
        <v>67</v>
      </c>
      <c r="G911" s="1">
        <v>67.0987596020195</v>
      </c>
    </row>
    <row r="912" spans="1:7">
      <c r="A912">
        <v>911</v>
      </c>
      <c r="B912">
        <v>10</v>
      </c>
      <c r="C912">
        <v>69</v>
      </c>
      <c r="D912">
        <v>63</v>
      </c>
      <c r="E912">
        <v>70</v>
      </c>
      <c r="F912" s="1">
        <f t="shared" si="14"/>
        <v>67.3333333333333</v>
      </c>
      <c r="G912" s="1">
        <v>68.1136815990457</v>
      </c>
    </row>
    <row r="913" spans="1:7">
      <c r="A913">
        <v>912</v>
      </c>
      <c r="B913">
        <v>10</v>
      </c>
      <c r="C913">
        <v>70</v>
      </c>
      <c r="D913">
        <v>69</v>
      </c>
      <c r="E913">
        <v>64</v>
      </c>
      <c r="F913" s="1">
        <f t="shared" si="14"/>
        <v>67.6666666666667</v>
      </c>
      <c r="G913" s="1">
        <v>67.2860169974197</v>
      </c>
    </row>
    <row r="914" spans="1:7">
      <c r="A914">
        <v>913</v>
      </c>
      <c r="B914">
        <v>10</v>
      </c>
      <c r="C914">
        <v>69</v>
      </c>
      <c r="D914">
        <v>70</v>
      </c>
      <c r="E914">
        <v>64</v>
      </c>
      <c r="F914" s="1">
        <f t="shared" si="14"/>
        <v>67.6666666666667</v>
      </c>
      <c r="G914" s="1">
        <v>67.1363241982613</v>
      </c>
    </row>
    <row r="915" spans="1:7">
      <c r="A915">
        <v>914</v>
      </c>
      <c r="B915">
        <v>10</v>
      </c>
      <c r="C915">
        <v>70</v>
      </c>
      <c r="D915">
        <v>66</v>
      </c>
      <c r="E915">
        <v>67</v>
      </c>
      <c r="F915" s="1">
        <f t="shared" si="14"/>
        <v>67.6666666666667</v>
      </c>
      <c r="G915" s="1">
        <v>67.8832347979241</v>
      </c>
    </row>
    <row r="916" spans="1:7">
      <c r="A916">
        <v>915</v>
      </c>
      <c r="B916">
        <v>10</v>
      </c>
      <c r="C916">
        <v>70</v>
      </c>
      <c r="D916">
        <v>65</v>
      </c>
      <c r="E916">
        <v>68</v>
      </c>
      <c r="F916" s="1">
        <f t="shared" si="14"/>
        <v>67.6666666666667</v>
      </c>
      <c r="G916" s="1">
        <v>68.0823073980923</v>
      </c>
    </row>
    <row r="917" spans="1:7">
      <c r="A917">
        <v>916</v>
      </c>
      <c r="B917">
        <v>10</v>
      </c>
      <c r="C917">
        <v>75</v>
      </c>
      <c r="D917">
        <v>66</v>
      </c>
      <c r="E917">
        <v>65</v>
      </c>
      <c r="F917" s="1">
        <f t="shared" si="14"/>
        <v>68.6666666666667</v>
      </c>
      <c r="G917" s="1">
        <v>68.8847881940532</v>
      </c>
    </row>
    <row r="918" spans="1:7">
      <c r="A918">
        <v>917</v>
      </c>
      <c r="B918">
        <v>10</v>
      </c>
      <c r="C918">
        <v>66</v>
      </c>
      <c r="D918">
        <v>68</v>
      </c>
      <c r="E918">
        <v>72</v>
      </c>
      <c r="F918" s="1">
        <f t="shared" si="14"/>
        <v>68.6666666666667</v>
      </c>
      <c r="G918" s="1">
        <v>68.9310612028048</v>
      </c>
    </row>
    <row r="919" spans="1:7">
      <c r="A919">
        <v>918</v>
      </c>
      <c r="B919">
        <v>10</v>
      </c>
      <c r="C919">
        <v>70</v>
      </c>
      <c r="D919">
        <v>69</v>
      </c>
      <c r="E919">
        <v>68</v>
      </c>
      <c r="F919" s="1">
        <f t="shared" si="14"/>
        <v>69</v>
      </c>
      <c r="G919" s="1">
        <v>68.9506201989902</v>
      </c>
    </row>
    <row r="920" spans="1:7">
      <c r="A920">
        <v>919</v>
      </c>
      <c r="B920">
        <v>10</v>
      </c>
      <c r="C920">
        <v>74</v>
      </c>
      <c r="D920">
        <v>61</v>
      </c>
      <c r="E920">
        <v>73</v>
      </c>
      <c r="F920" s="1">
        <f t="shared" si="14"/>
        <v>69.3333333333333</v>
      </c>
      <c r="G920" s="1">
        <v>70.7618325966889</v>
      </c>
    </row>
    <row r="921" spans="1:7">
      <c r="A921">
        <v>920</v>
      </c>
      <c r="B921">
        <v>10</v>
      </c>
      <c r="C921">
        <v>60</v>
      </c>
      <c r="D921">
        <v>73</v>
      </c>
      <c r="E921">
        <v>75</v>
      </c>
      <c r="F921" s="1">
        <f t="shared" si="14"/>
        <v>69.3333333333333</v>
      </c>
      <c r="G921" s="1">
        <v>69.0642786088079</v>
      </c>
    </row>
    <row r="922" spans="1:7">
      <c r="A922">
        <v>921</v>
      </c>
      <c r="B922">
        <v>10</v>
      </c>
      <c r="C922">
        <v>61</v>
      </c>
      <c r="D922">
        <v>78</v>
      </c>
      <c r="E922">
        <v>70</v>
      </c>
      <c r="F922" s="1">
        <f t="shared" si="14"/>
        <v>69.6666666666667</v>
      </c>
      <c r="G922" s="1">
        <v>68.4356866073501</v>
      </c>
    </row>
    <row r="923" spans="1:7">
      <c r="A923">
        <v>922</v>
      </c>
      <c r="B923">
        <v>10</v>
      </c>
      <c r="C923">
        <v>71</v>
      </c>
      <c r="D923">
        <v>71</v>
      </c>
      <c r="E923">
        <v>68</v>
      </c>
      <c r="F923" s="1">
        <f t="shared" si="14"/>
        <v>70</v>
      </c>
      <c r="G923" s="1">
        <v>69.7515475988221</v>
      </c>
    </row>
    <row r="924" spans="1:7">
      <c r="A924">
        <v>923</v>
      </c>
      <c r="B924">
        <v>10</v>
      </c>
      <c r="C924">
        <v>70</v>
      </c>
      <c r="D924">
        <v>70</v>
      </c>
      <c r="E924">
        <v>70</v>
      </c>
      <c r="F924" s="1">
        <f t="shared" si="14"/>
        <v>70</v>
      </c>
      <c r="G924" s="1">
        <v>70</v>
      </c>
    </row>
    <row r="925" spans="1:7">
      <c r="A925">
        <v>924</v>
      </c>
      <c r="B925">
        <v>10</v>
      </c>
      <c r="C925">
        <v>61</v>
      </c>
      <c r="D925">
        <v>77</v>
      </c>
      <c r="E925">
        <v>73</v>
      </c>
      <c r="F925" s="1">
        <f t="shared" si="14"/>
        <v>70.3333333333333</v>
      </c>
      <c r="G925" s="1">
        <v>69.4670608083035</v>
      </c>
    </row>
    <row r="926" spans="1:7">
      <c r="A926">
        <v>925</v>
      </c>
      <c r="B926">
        <v>10</v>
      </c>
      <c r="C926">
        <v>68</v>
      </c>
      <c r="D926">
        <v>66</v>
      </c>
      <c r="E926">
        <v>77</v>
      </c>
      <c r="F926" s="1">
        <f t="shared" si="14"/>
        <v>70.3333333333333</v>
      </c>
      <c r="G926" s="1">
        <v>71.3112008030847</v>
      </c>
    </row>
    <row r="927" spans="1:7">
      <c r="A927">
        <v>926</v>
      </c>
      <c r="B927">
        <v>10</v>
      </c>
      <c r="C927">
        <v>78</v>
      </c>
      <c r="D927">
        <v>65</v>
      </c>
      <c r="E927">
        <v>70</v>
      </c>
      <c r="F927" s="1">
        <f t="shared" si="14"/>
        <v>71</v>
      </c>
      <c r="G927" s="1">
        <v>71.8487769939405</v>
      </c>
    </row>
    <row r="928" spans="1:7">
      <c r="A928">
        <v>927</v>
      </c>
      <c r="B928">
        <v>10</v>
      </c>
      <c r="C928">
        <v>68</v>
      </c>
      <c r="D928">
        <v>80</v>
      </c>
      <c r="E928">
        <v>66</v>
      </c>
      <c r="F928" s="1">
        <f t="shared" si="14"/>
        <v>71.3333333333333</v>
      </c>
      <c r="G928" s="1">
        <v>69.7726368019087</v>
      </c>
    </row>
    <row r="929" spans="1:7">
      <c r="A929">
        <v>928</v>
      </c>
      <c r="B929">
        <v>10</v>
      </c>
      <c r="C929">
        <v>73</v>
      </c>
      <c r="D929">
        <v>70</v>
      </c>
      <c r="E929">
        <v>71</v>
      </c>
      <c r="F929" s="1">
        <f t="shared" si="14"/>
        <v>71.3333333333333</v>
      </c>
      <c r="G929" s="1">
        <v>71.5164637985413</v>
      </c>
    </row>
    <row r="930" spans="1:7">
      <c r="A930">
        <v>929</v>
      </c>
      <c r="B930">
        <v>10</v>
      </c>
      <c r="C930">
        <v>73</v>
      </c>
      <c r="D930">
        <v>70</v>
      </c>
      <c r="E930">
        <v>71</v>
      </c>
      <c r="F930" s="1">
        <f t="shared" si="14"/>
        <v>71.3333333333333</v>
      </c>
      <c r="G930" s="1">
        <v>71.5164637985413</v>
      </c>
    </row>
    <row r="931" spans="1:7">
      <c r="A931">
        <v>930</v>
      </c>
      <c r="B931">
        <v>10</v>
      </c>
      <c r="C931">
        <v>75</v>
      </c>
      <c r="D931">
        <v>71</v>
      </c>
      <c r="E931">
        <v>69</v>
      </c>
      <c r="F931" s="1">
        <f t="shared" si="14"/>
        <v>71.6666666666667</v>
      </c>
      <c r="G931" s="1">
        <v>71.6347823967462</v>
      </c>
    </row>
    <row r="932" spans="1:7">
      <c r="A932">
        <v>931</v>
      </c>
      <c r="B932">
        <v>10</v>
      </c>
      <c r="C932">
        <v>71</v>
      </c>
      <c r="D932">
        <v>72</v>
      </c>
      <c r="E932">
        <v>72</v>
      </c>
      <c r="F932" s="1">
        <f t="shared" si="14"/>
        <v>71.6666666666667</v>
      </c>
      <c r="G932" s="1">
        <v>71.6332290006171</v>
      </c>
    </row>
    <row r="933" spans="1:7">
      <c r="A933">
        <v>932</v>
      </c>
      <c r="B933">
        <v>10</v>
      </c>
      <c r="C933">
        <v>76</v>
      </c>
      <c r="D933">
        <v>71</v>
      </c>
      <c r="E933">
        <v>70</v>
      </c>
      <c r="F933" s="1">
        <f t="shared" si="14"/>
        <v>72.3333333333333</v>
      </c>
      <c r="G933" s="1">
        <v>72.4177041965217</v>
      </c>
    </row>
    <row r="934" spans="1:7">
      <c r="A934">
        <v>933</v>
      </c>
      <c r="B934">
        <v>10</v>
      </c>
      <c r="C934">
        <v>70</v>
      </c>
      <c r="D934">
        <v>72</v>
      </c>
      <c r="E934">
        <v>76</v>
      </c>
      <c r="F934" s="1">
        <f t="shared" si="14"/>
        <v>72.6666666666667</v>
      </c>
      <c r="G934" s="1">
        <v>72.9310612028048</v>
      </c>
    </row>
    <row r="935" spans="1:7">
      <c r="A935">
        <v>934</v>
      </c>
      <c r="B935">
        <v>10</v>
      </c>
      <c r="C935">
        <v>60</v>
      </c>
      <c r="D935">
        <v>75</v>
      </c>
      <c r="E935">
        <v>83</v>
      </c>
      <c r="F935" s="1">
        <f t="shared" si="14"/>
        <v>72.6666666666667</v>
      </c>
      <c r="G935" s="1">
        <v>72.827641412398</v>
      </c>
    </row>
    <row r="936" spans="1:7">
      <c r="A936">
        <v>935</v>
      </c>
      <c r="B936">
        <v>10</v>
      </c>
      <c r="C936">
        <v>73</v>
      </c>
      <c r="D936">
        <v>70</v>
      </c>
      <c r="E936">
        <v>76</v>
      </c>
      <c r="F936" s="1">
        <f t="shared" si="14"/>
        <v>73</v>
      </c>
      <c r="G936" s="1">
        <v>73.5972178005044</v>
      </c>
    </row>
    <row r="937" spans="1:7">
      <c r="A937">
        <v>936</v>
      </c>
      <c r="B937">
        <v>10</v>
      </c>
      <c r="C937">
        <v>73</v>
      </c>
      <c r="D937">
        <v>77</v>
      </c>
      <c r="E937">
        <v>71</v>
      </c>
      <c r="F937" s="1">
        <f t="shared" si="14"/>
        <v>73.6666666666667</v>
      </c>
      <c r="G937" s="1">
        <v>73.0360112001127</v>
      </c>
    </row>
    <row r="938" spans="1:7">
      <c r="A938">
        <v>937</v>
      </c>
      <c r="B938">
        <v>10</v>
      </c>
      <c r="C938">
        <v>88</v>
      </c>
      <c r="D938">
        <v>60</v>
      </c>
      <c r="E938">
        <v>73</v>
      </c>
      <c r="F938" s="1">
        <f t="shared" si="14"/>
        <v>73.6666666666667</v>
      </c>
      <c r="G938" s="1">
        <v>75.6795483878247</v>
      </c>
    </row>
    <row r="939" spans="1:7">
      <c r="A939">
        <v>938</v>
      </c>
      <c r="B939">
        <v>10</v>
      </c>
      <c r="C939">
        <v>71</v>
      </c>
      <c r="D939">
        <v>80</v>
      </c>
      <c r="E939">
        <v>71</v>
      </c>
      <c r="F939" s="1">
        <f t="shared" si="14"/>
        <v>74</v>
      </c>
      <c r="G939" s="1">
        <v>72.9537038020204</v>
      </c>
    </row>
    <row r="940" spans="1:7">
      <c r="A940">
        <v>939</v>
      </c>
      <c r="B940">
        <v>10</v>
      </c>
      <c r="C940">
        <v>75</v>
      </c>
      <c r="D940">
        <v>73</v>
      </c>
      <c r="E940">
        <v>74</v>
      </c>
      <c r="F940" s="1">
        <f t="shared" si="14"/>
        <v>74</v>
      </c>
      <c r="G940" s="1">
        <v>74.1496927991584</v>
      </c>
    </row>
    <row r="941" spans="1:7">
      <c r="A941">
        <v>940</v>
      </c>
      <c r="B941">
        <v>10</v>
      </c>
      <c r="C941">
        <v>76</v>
      </c>
      <c r="D941">
        <v>78</v>
      </c>
      <c r="E941">
        <v>69</v>
      </c>
      <c r="F941" s="1">
        <f t="shared" si="14"/>
        <v>74.3333333333333</v>
      </c>
      <c r="G941" s="1">
        <v>73.5211007977006</v>
      </c>
    </row>
    <row r="942" spans="1:7">
      <c r="A942">
        <v>941</v>
      </c>
      <c r="B942">
        <v>10</v>
      </c>
      <c r="C942">
        <v>78</v>
      </c>
      <c r="D942">
        <v>70</v>
      </c>
      <c r="E942">
        <v>75</v>
      </c>
      <c r="F942" s="1">
        <f t="shared" si="14"/>
        <v>74.3333333333333</v>
      </c>
      <c r="G942" s="1">
        <v>75.0149219970261</v>
      </c>
    </row>
    <row r="943" spans="1:7">
      <c r="A943">
        <v>942</v>
      </c>
      <c r="B943">
        <v>10</v>
      </c>
      <c r="C943">
        <v>78</v>
      </c>
      <c r="D943">
        <v>70</v>
      </c>
      <c r="E943">
        <v>75</v>
      </c>
      <c r="F943" s="1">
        <f t="shared" si="14"/>
        <v>74.3333333333333</v>
      </c>
      <c r="G943" s="1">
        <v>75.0149219970261</v>
      </c>
    </row>
    <row r="944" spans="1:7">
      <c r="A944">
        <v>943</v>
      </c>
      <c r="B944">
        <v>10</v>
      </c>
      <c r="C944">
        <v>76</v>
      </c>
      <c r="D944">
        <v>72</v>
      </c>
      <c r="E944">
        <v>75</v>
      </c>
      <c r="F944" s="1">
        <f t="shared" si="14"/>
        <v>74.3333333333333</v>
      </c>
      <c r="G944" s="1">
        <v>74.7155363987094</v>
      </c>
    </row>
    <row r="945" spans="1:7">
      <c r="A945">
        <v>944</v>
      </c>
      <c r="B945">
        <v>10</v>
      </c>
      <c r="C945">
        <v>73</v>
      </c>
      <c r="D945">
        <v>75</v>
      </c>
      <c r="E945">
        <v>75</v>
      </c>
      <c r="F945" s="1">
        <f t="shared" si="14"/>
        <v>74.3333333333333</v>
      </c>
      <c r="G945" s="1">
        <v>74.2664580012343</v>
      </c>
    </row>
    <row r="946" spans="1:7">
      <c r="A946">
        <v>945</v>
      </c>
      <c r="B946">
        <v>10</v>
      </c>
      <c r="C946">
        <v>71</v>
      </c>
      <c r="D946">
        <v>76</v>
      </c>
      <c r="E946">
        <v>76</v>
      </c>
      <c r="F946" s="1">
        <f t="shared" si="14"/>
        <v>74.3333333333333</v>
      </c>
      <c r="G946" s="1">
        <v>74.1661450030856</v>
      </c>
    </row>
    <row r="947" spans="1:7">
      <c r="A947">
        <v>946</v>
      </c>
      <c r="B947">
        <v>10</v>
      </c>
      <c r="C947">
        <v>92</v>
      </c>
      <c r="D947">
        <v>62</v>
      </c>
      <c r="E947">
        <v>70</v>
      </c>
      <c r="F947" s="1">
        <f t="shared" si="14"/>
        <v>74.6666666666667</v>
      </c>
      <c r="G947" s="1">
        <v>76.3323363846273</v>
      </c>
    </row>
    <row r="948" spans="1:7">
      <c r="A948">
        <v>947</v>
      </c>
      <c r="B948">
        <v>10</v>
      </c>
      <c r="C948">
        <v>76</v>
      </c>
      <c r="D948">
        <v>77</v>
      </c>
      <c r="E948">
        <v>71</v>
      </c>
      <c r="F948" s="1">
        <f t="shared" si="14"/>
        <v>74.6666666666667</v>
      </c>
      <c r="G948" s="1">
        <v>74.1363241982613</v>
      </c>
    </row>
    <row r="949" spans="1:7">
      <c r="A949">
        <v>948</v>
      </c>
      <c r="B949">
        <v>10</v>
      </c>
      <c r="C949">
        <v>75</v>
      </c>
      <c r="D949">
        <v>76</v>
      </c>
      <c r="E949">
        <v>73</v>
      </c>
      <c r="F949" s="1">
        <f t="shared" si="14"/>
        <v>74.6666666666667</v>
      </c>
      <c r="G949" s="1">
        <v>74.3847765994392</v>
      </c>
    </row>
    <row r="950" spans="1:7">
      <c r="A950">
        <v>949</v>
      </c>
      <c r="B950">
        <v>10</v>
      </c>
      <c r="C950">
        <v>78</v>
      </c>
      <c r="D950">
        <v>70</v>
      </c>
      <c r="E950">
        <v>76</v>
      </c>
      <c r="F950" s="1">
        <f t="shared" si="14"/>
        <v>74.6666666666667</v>
      </c>
      <c r="G950" s="1">
        <v>75.4310727974188</v>
      </c>
    </row>
    <row r="951" spans="1:7">
      <c r="A951">
        <v>950</v>
      </c>
      <c r="B951">
        <v>10</v>
      </c>
      <c r="C951">
        <v>80</v>
      </c>
      <c r="D951">
        <v>74</v>
      </c>
      <c r="E951">
        <v>71</v>
      </c>
      <c r="F951" s="1">
        <f t="shared" si="14"/>
        <v>75</v>
      </c>
      <c r="G951" s="1">
        <v>74.9521735951193</v>
      </c>
    </row>
    <row r="952" spans="1:7">
      <c r="A952">
        <v>951</v>
      </c>
      <c r="B952">
        <v>10</v>
      </c>
      <c r="C952">
        <v>72</v>
      </c>
      <c r="D952">
        <v>77</v>
      </c>
      <c r="E952">
        <v>76</v>
      </c>
      <c r="F952" s="1">
        <f t="shared" si="14"/>
        <v>75</v>
      </c>
      <c r="G952" s="1">
        <v>74.749994202693</v>
      </c>
    </row>
    <row r="953" spans="1:7">
      <c r="A953">
        <v>952</v>
      </c>
      <c r="B953">
        <v>10</v>
      </c>
      <c r="C953">
        <v>70</v>
      </c>
      <c r="D953">
        <v>76</v>
      </c>
      <c r="E953">
        <v>79</v>
      </c>
      <c r="F953" s="1">
        <f t="shared" si="14"/>
        <v>75</v>
      </c>
      <c r="G953" s="1">
        <v>75.0478264048807</v>
      </c>
    </row>
    <row r="954" spans="1:7">
      <c r="A954">
        <v>953</v>
      </c>
      <c r="B954">
        <v>10</v>
      </c>
      <c r="C954">
        <v>60</v>
      </c>
      <c r="D954">
        <v>78</v>
      </c>
      <c r="E954">
        <v>87</v>
      </c>
      <c r="F954" s="1">
        <f t="shared" si="14"/>
        <v>75</v>
      </c>
      <c r="G954" s="1">
        <v>75.143479214642</v>
      </c>
    </row>
    <row r="955" spans="1:7">
      <c r="A955">
        <v>954</v>
      </c>
      <c r="B955">
        <v>10</v>
      </c>
      <c r="C955">
        <v>80</v>
      </c>
      <c r="D955">
        <v>74</v>
      </c>
      <c r="E955">
        <v>72</v>
      </c>
      <c r="F955" s="1">
        <f t="shared" si="14"/>
        <v>75.3333333333333</v>
      </c>
      <c r="G955" s="1">
        <v>75.368324395512</v>
      </c>
    </row>
    <row r="956" spans="1:7">
      <c r="A956">
        <v>955</v>
      </c>
      <c r="B956">
        <v>10</v>
      </c>
      <c r="C956">
        <v>65</v>
      </c>
      <c r="D956">
        <v>88</v>
      </c>
      <c r="E956">
        <v>73</v>
      </c>
      <c r="F956" s="1">
        <f t="shared" si="14"/>
        <v>75.3333333333333</v>
      </c>
      <c r="G956" s="1">
        <v>73.3220050083044</v>
      </c>
    </row>
    <row r="957" spans="1:7">
      <c r="A957">
        <v>956</v>
      </c>
      <c r="B957">
        <v>10</v>
      </c>
      <c r="C957">
        <v>77</v>
      </c>
      <c r="D957">
        <v>75</v>
      </c>
      <c r="E957">
        <v>74</v>
      </c>
      <c r="F957" s="1">
        <f t="shared" si="14"/>
        <v>75.3333333333333</v>
      </c>
      <c r="G957" s="1">
        <v>75.3173911983731</v>
      </c>
    </row>
    <row r="958" spans="1:7">
      <c r="A958">
        <v>957</v>
      </c>
      <c r="B958">
        <v>10</v>
      </c>
      <c r="C958">
        <v>71</v>
      </c>
      <c r="D958">
        <v>80</v>
      </c>
      <c r="E958">
        <v>75</v>
      </c>
      <c r="F958" s="1">
        <f t="shared" si="14"/>
        <v>75.3333333333333</v>
      </c>
      <c r="G958" s="1">
        <v>74.618307003591</v>
      </c>
    </row>
    <row r="959" spans="1:7">
      <c r="A959">
        <v>958</v>
      </c>
      <c r="B959">
        <v>10</v>
      </c>
      <c r="C959">
        <v>78</v>
      </c>
      <c r="D959">
        <v>72</v>
      </c>
      <c r="E959">
        <v>76</v>
      </c>
      <c r="F959" s="1">
        <f t="shared" si="14"/>
        <v>75.3333333333333</v>
      </c>
      <c r="G959" s="1">
        <v>75.8652291978678</v>
      </c>
    </row>
    <row r="960" spans="1:7">
      <c r="A960">
        <v>959</v>
      </c>
      <c r="B960">
        <v>10</v>
      </c>
      <c r="C960">
        <v>72</v>
      </c>
      <c r="D960">
        <v>70</v>
      </c>
      <c r="E960">
        <v>84</v>
      </c>
      <c r="F960" s="1">
        <f t="shared" si="14"/>
        <v>75.3333333333333</v>
      </c>
      <c r="G960" s="1">
        <v>76.5596532042626</v>
      </c>
    </row>
    <row r="961" spans="1:7">
      <c r="A961">
        <v>960</v>
      </c>
      <c r="B961">
        <v>10</v>
      </c>
      <c r="C961">
        <v>75</v>
      </c>
      <c r="D961">
        <v>73</v>
      </c>
      <c r="E961">
        <v>79</v>
      </c>
      <c r="F961" s="1">
        <f t="shared" si="14"/>
        <v>75.6666666666667</v>
      </c>
      <c r="G961" s="1">
        <v>76.2304468011215</v>
      </c>
    </row>
    <row r="962" spans="1:7">
      <c r="A962">
        <v>961</v>
      </c>
      <c r="B962">
        <v>10</v>
      </c>
      <c r="C962">
        <v>79</v>
      </c>
      <c r="D962">
        <v>75</v>
      </c>
      <c r="E962">
        <v>75</v>
      </c>
      <c r="F962" s="1">
        <f t="shared" ref="F962:F1025" si="15">AVERAGE(C962:E962)</f>
        <v>76.3333333333333</v>
      </c>
      <c r="G962" s="1">
        <v>76.4670839975315</v>
      </c>
    </row>
    <row r="963" spans="1:7">
      <c r="A963">
        <v>962</v>
      </c>
      <c r="B963">
        <v>10</v>
      </c>
      <c r="C963">
        <v>75</v>
      </c>
      <c r="D963">
        <v>77</v>
      </c>
      <c r="E963">
        <v>77</v>
      </c>
      <c r="F963" s="1">
        <f t="shared" si="15"/>
        <v>76.3333333333333</v>
      </c>
      <c r="G963" s="1">
        <v>76.2664580012343</v>
      </c>
    </row>
    <row r="964" spans="1:7">
      <c r="A964">
        <v>963</v>
      </c>
      <c r="B964">
        <v>10</v>
      </c>
      <c r="C964">
        <v>80</v>
      </c>
      <c r="D964">
        <v>78</v>
      </c>
      <c r="E964">
        <v>72</v>
      </c>
      <c r="F964" s="1">
        <f t="shared" si="15"/>
        <v>76.6666666666667</v>
      </c>
      <c r="G964" s="1">
        <v>76.2366371964099</v>
      </c>
    </row>
    <row r="965" spans="1:7">
      <c r="A965">
        <v>964</v>
      </c>
      <c r="B965">
        <v>10</v>
      </c>
      <c r="C965">
        <v>78</v>
      </c>
      <c r="D965">
        <v>78</v>
      </c>
      <c r="E965">
        <v>74</v>
      </c>
      <c r="F965" s="1">
        <f t="shared" si="15"/>
        <v>76.6666666666667</v>
      </c>
      <c r="G965" s="1">
        <v>76.3353967984295</v>
      </c>
    </row>
    <row r="966" spans="1:7">
      <c r="A966">
        <v>965</v>
      </c>
      <c r="B966">
        <v>10</v>
      </c>
      <c r="C966">
        <v>70</v>
      </c>
      <c r="D966">
        <v>75</v>
      </c>
      <c r="E966">
        <v>85</v>
      </c>
      <c r="F966" s="1">
        <f t="shared" si="15"/>
        <v>76.6666666666667</v>
      </c>
      <c r="G966" s="1">
        <v>77.3276530070119</v>
      </c>
    </row>
    <row r="967" spans="1:7">
      <c r="A967">
        <v>966</v>
      </c>
      <c r="B967">
        <v>10</v>
      </c>
      <c r="C967">
        <v>84</v>
      </c>
      <c r="D967">
        <v>75</v>
      </c>
      <c r="E967">
        <v>72</v>
      </c>
      <c r="F967" s="1">
        <f t="shared" si="15"/>
        <v>77</v>
      </c>
      <c r="G967" s="1">
        <v>77.052486593268</v>
      </c>
    </row>
    <row r="968" spans="1:7">
      <c r="A968">
        <v>967</v>
      </c>
      <c r="B968">
        <v>10</v>
      </c>
      <c r="C968">
        <v>93</v>
      </c>
      <c r="D968">
        <v>70</v>
      </c>
      <c r="E968">
        <v>69</v>
      </c>
      <c r="F968" s="1">
        <f t="shared" si="15"/>
        <v>77.3333333333333</v>
      </c>
      <c r="G968" s="1">
        <v>78.0195821854134</v>
      </c>
    </row>
    <row r="969" spans="1:7">
      <c r="A969">
        <v>968</v>
      </c>
      <c r="B969">
        <v>10</v>
      </c>
      <c r="C969">
        <v>68</v>
      </c>
      <c r="D969">
        <v>88</v>
      </c>
      <c r="E969">
        <v>76</v>
      </c>
      <c r="F969" s="1">
        <f t="shared" si="15"/>
        <v>77.3333333333333</v>
      </c>
      <c r="G969" s="1">
        <v>75.6707704076309</v>
      </c>
    </row>
    <row r="970" spans="1:7">
      <c r="A970">
        <v>969</v>
      </c>
      <c r="B970">
        <v>10</v>
      </c>
      <c r="C970">
        <v>78</v>
      </c>
      <c r="D970">
        <v>76</v>
      </c>
      <c r="E970">
        <v>78</v>
      </c>
      <c r="F970" s="1">
        <f t="shared" si="15"/>
        <v>77.3333333333333</v>
      </c>
      <c r="G970" s="1">
        <v>77.565843599551</v>
      </c>
    </row>
    <row r="971" spans="1:7">
      <c r="A971">
        <v>970</v>
      </c>
      <c r="B971">
        <v>10</v>
      </c>
      <c r="C971">
        <v>64</v>
      </c>
      <c r="D971">
        <v>80</v>
      </c>
      <c r="E971">
        <v>88</v>
      </c>
      <c r="F971" s="1">
        <f t="shared" si="15"/>
        <v>77.3333333333333</v>
      </c>
      <c r="G971" s="1">
        <v>77.4608704130151</v>
      </c>
    </row>
    <row r="972" spans="1:7">
      <c r="A972">
        <v>971</v>
      </c>
      <c r="B972">
        <v>10</v>
      </c>
      <c r="C972">
        <v>80</v>
      </c>
      <c r="D972">
        <v>82</v>
      </c>
      <c r="E972">
        <v>71</v>
      </c>
      <c r="F972" s="1">
        <f t="shared" si="15"/>
        <v>77.6666666666667</v>
      </c>
      <c r="G972" s="1">
        <v>76.6887991969153</v>
      </c>
    </row>
    <row r="973" spans="1:7">
      <c r="A973">
        <v>972</v>
      </c>
      <c r="B973">
        <v>10</v>
      </c>
      <c r="C973">
        <v>90</v>
      </c>
      <c r="D973">
        <v>75</v>
      </c>
      <c r="E973">
        <v>69</v>
      </c>
      <c r="F973" s="1">
        <f t="shared" si="15"/>
        <v>78</v>
      </c>
      <c r="G973" s="1">
        <v>78.0046601883873</v>
      </c>
    </row>
    <row r="974" spans="1:7">
      <c r="A974">
        <v>973</v>
      </c>
      <c r="B974">
        <v>10</v>
      </c>
      <c r="C974">
        <v>75</v>
      </c>
      <c r="D974">
        <v>84</v>
      </c>
      <c r="E974">
        <v>75</v>
      </c>
      <c r="F974" s="1">
        <f t="shared" si="15"/>
        <v>78</v>
      </c>
      <c r="G974" s="1">
        <v>76.9537038020204</v>
      </c>
    </row>
    <row r="975" spans="1:7">
      <c r="A975">
        <v>974</v>
      </c>
      <c r="B975">
        <v>10</v>
      </c>
      <c r="C975">
        <v>79</v>
      </c>
      <c r="D975">
        <v>77</v>
      </c>
      <c r="E975">
        <v>78</v>
      </c>
      <c r="F975" s="1">
        <f t="shared" si="15"/>
        <v>78</v>
      </c>
      <c r="G975" s="1">
        <v>78.1496927991584</v>
      </c>
    </row>
    <row r="976" spans="1:7">
      <c r="A976">
        <v>975</v>
      </c>
      <c r="B976">
        <v>10</v>
      </c>
      <c r="C976">
        <v>80</v>
      </c>
      <c r="D976">
        <v>79</v>
      </c>
      <c r="E976">
        <v>76</v>
      </c>
      <c r="F976" s="1">
        <f t="shared" si="15"/>
        <v>78.3333333333333</v>
      </c>
      <c r="G976" s="1">
        <v>78.118318598205</v>
      </c>
    </row>
    <row r="977" spans="1:7">
      <c r="A977">
        <v>976</v>
      </c>
      <c r="B977">
        <v>10</v>
      </c>
      <c r="C977">
        <v>80</v>
      </c>
      <c r="D977">
        <v>74</v>
      </c>
      <c r="E977">
        <v>81</v>
      </c>
      <c r="F977" s="1">
        <f t="shared" si="15"/>
        <v>78.3333333333333</v>
      </c>
      <c r="G977" s="1">
        <v>79.1136815990457</v>
      </c>
    </row>
    <row r="978" spans="1:7">
      <c r="A978">
        <v>977</v>
      </c>
      <c r="B978">
        <v>10</v>
      </c>
      <c r="C978">
        <v>79</v>
      </c>
      <c r="D978">
        <v>80</v>
      </c>
      <c r="E978">
        <v>77</v>
      </c>
      <c r="F978" s="1">
        <f t="shared" si="15"/>
        <v>78.6666666666667</v>
      </c>
      <c r="G978" s="1">
        <v>78.3847765994392</v>
      </c>
    </row>
    <row r="979" spans="1:7">
      <c r="A979">
        <v>978</v>
      </c>
      <c r="B979">
        <v>10</v>
      </c>
      <c r="C979">
        <v>97</v>
      </c>
      <c r="D979">
        <v>80</v>
      </c>
      <c r="E979">
        <v>60</v>
      </c>
      <c r="F979" s="1">
        <f t="shared" si="15"/>
        <v>79</v>
      </c>
      <c r="G979" s="1">
        <v>77.9120909816562</v>
      </c>
    </row>
    <row r="980" spans="1:7">
      <c r="A980">
        <v>979</v>
      </c>
      <c r="B980">
        <v>10</v>
      </c>
      <c r="C980">
        <v>76</v>
      </c>
      <c r="D980">
        <v>73</v>
      </c>
      <c r="E980">
        <v>88</v>
      </c>
      <c r="F980" s="1">
        <f t="shared" si="15"/>
        <v>79</v>
      </c>
      <c r="G980" s="1">
        <v>80.3425750040381</v>
      </c>
    </row>
    <row r="981" spans="1:7">
      <c r="A981">
        <v>980</v>
      </c>
      <c r="B981">
        <v>10</v>
      </c>
      <c r="C981">
        <v>82</v>
      </c>
      <c r="D981">
        <v>80</v>
      </c>
      <c r="E981">
        <v>76</v>
      </c>
      <c r="F981" s="1">
        <f t="shared" si="15"/>
        <v>79.3333333333333</v>
      </c>
      <c r="G981" s="1">
        <v>79.0689387971952</v>
      </c>
    </row>
    <row r="982" spans="1:7">
      <c r="A982">
        <v>981</v>
      </c>
      <c r="B982">
        <v>10</v>
      </c>
      <c r="C982">
        <v>79</v>
      </c>
      <c r="D982">
        <v>80</v>
      </c>
      <c r="E982">
        <v>79</v>
      </c>
      <c r="F982" s="1">
        <f t="shared" si="15"/>
        <v>79.3333333333333</v>
      </c>
      <c r="G982" s="1">
        <v>79.2170782002245</v>
      </c>
    </row>
    <row r="983" spans="1:7">
      <c r="A983">
        <v>982</v>
      </c>
      <c r="B983">
        <v>10</v>
      </c>
      <c r="C983">
        <v>78</v>
      </c>
      <c r="D983">
        <v>78</v>
      </c>
      <c r="E983">
        <v>82</v>
      </c>
      <c r="F983" s="1">
        <f t="shared" si="15"/>
        <v>79.3333333333333</v>
      </c>
      <c r="G983" s="1">
        <v>79.6646032015705</v>
      </c>
    </row>
    <row r="984" spans="1:7">
      <c r="A984">
        <v>983</v>
      </c>
      <c r="B984">
        <v>10</v>
      </c>
      <c r="C984">
        <v>80</v>
      </c>
      <c r="D984">
        <v>79</v>
      </c>
      <c r="E984">
        <v>80</v>
      </c>
      <c r="F984" s="1">
        <f t="shared" si="15"/>
        <v>79.6666666666667</v>
      </c>
      <c r="G984" s="1">
        <v>79.7829217997755</v>
      </c>
    </row>
    <row r="985" spans="1:7">
      <c r="A985">
        <v>984</v>
      </c>
      <c r="B985">
        <v>10</v>
      </c>
      <c r="C985">
        <v>71</v>
      </c>
      <c r="D985">
        <v>84</v>
      </c>
      <c r="E985">
        <v>84</v>
      </c>
      <c r="F985" s="1">
        <f t="shared" si="15"/>
        <v>79.6666666666667</v>
      </c>
      <c r="G985" s="1">
        <v>79.2319770080227</v>
      </c>
    </row>
    <row r="986" spans="1:7">
      <c r="A986">
        <v>985</v>
      </c>
      <c r="B986">
        <v>10</v>
      </c>
      <c r="C986">
        <v>84</v>
      </c>
      <c r="D986">
        <v>80</v>
      </c>
      <c r="E986">
        <v>76</v>
      </c>
      <c r="F986" s="1">
        <f t="shared" si="15"/>
        <v>80</v>
      </c>
      <c r="G986" s="1">
        <v>79.802480795961</v>
      </c>
    </row>
    <row r="987" spans="1:7">
      <c r="A987">
        <v>986</v>
      </c>
      <c r="B987">
        <v>10</v>
      </c>
      <c r="C987">
        <v>85</v>
      </c>
      <c r="D987">
        <v>77</v>
      </c>
      <c r="E987">
        <v>78</v>
      </c>
      <c r="F987" s="1">
        <f t="shared" si="15"/>
        <v>80</v>
      </c>
      <c r="G987" s="1">
        <v>80.3503187954556</v>
      </c>
    </row>
    <row r="988" spans="1:7">
      <c r="A988">
        <v>987</v>
      </c>
      <c r="B988">
        <v>10</v>
      </c>
      <c r="C988">
        <v>80</v>
      </c>
      <c r="D988">
        <v>82</v>
      </c>
      <c r="E988">
        <v>79</v>
      </c>
      <c r="F988" s="1">
        <f t="shared" si="15"/>
        <v>80.3333333333333</v>
      </c>
      <c r="G988" s="1">
        <v>80.0180056000564</v>
      </c>
    </row>
    <row r="989" spans="1:7">
      <c r="A989">
        <v>988</v>
      </c>
      <c r="B989">
        <v>10</v>
      </c>
      <c r="C989">
        <v>80</v>
      </c>
      <c r="D989">
        <v>82</v>
      </c>
      <c r="E989">
        <v>80</v>
      </c>
      <c r="F989" s="1">
        <f t="shared" si="15"/>
        <v>80.6666666666667</v>
      </c>
      <c r="G989" s="1">
        <v>80.434156400449</v>
      </c>
    </row>
    <row r="990" spans="1:7">
      <c r="A990">
        <v>989</v>
      </c>
      <c r="B990">
        <v>10</v>
      </c>
      <c r="C990">
        <v>80</v>
      </c>
      <c r="D990">
        <v>80</v>
      </c>
      <c r="E990">
        <v>83</v>
      </c>
      <c r="F990" s="1">
        <f t="shared" si="15"/>
        <v>81</v>
      </c>
      <c r="G990" s="1">
        <v>81.2484524011779</v>
      </c>
    </row>
    <row r="991" spans="1:7">
      <c r="A991">
        <v>990</v>
      </c>
      <c r="B991">
        <v>10</v>
      </c>
      <c r="C991">
        <v>82</v>
      </c>
      <c r="D991">
        <v>85</v>
      </c>
      <c r="E991">
        <v>77</v>
      </c>
      <c r="F991" s="1">
        <f t="shared" si="15"/>
        <v>81.3333333333333</v>
      </c>
      <c r="G991" s="1">
        <v>80.5704805987103</v>
      </c>
    </row>
    <row r="992" spans="1:7">
      <c r="A992">
        <v>991</v>
      </c>
      <c r="B992">
        <v>10</v>
      </c>
      <c r="C992">
        <v>85</v>
      </c>
      <c r="D992">
        <v>79</v>
      </c>
      <c r="E992">
        <v>81</v>
      </c>
      <c r="F992" s="1">
        <f t="shared" si="15"/>
        <v>81.6666666666667</v>
      </c>
      <c r="G992" s="1">
        <v>82.0329275970825</v>
      </c>
    </row>
    <row r="993" spans="1:7">
      <c r="A993">
        <v>992</v>
      </c>
      <c r="B993">
        <v>10</v>
      </c>
      <c r="C993">
        <v>82</v>
      </c>
      <c r="D993">
        <v>80</v>
      </c>
      <c r="E993">
        <v>83</v>
      </c>
      <c r="F993" s="1">
        <f t="shared" si="15"/>
        <v>81.6666666666667</v>
      </c>
      <c r="G993" s="1">
        <v>81.9819943999436</v>
      </c>
    </row>
    <row r="994" spans="1:7">
      <c r="A994">
        <v>993</v>
      </c>
      <c r="B994">
        <v>10</v>
      </c>
      <c r="C994">
        <v>85</v>
      </c>
      <c r="D994">
        <v>75</v>
      </c>
      <c r="E994">
        <v>88</v>
      </c>
      <c r="F994" s="1">
        <f t="shared" si="15"/>
        <v>82.6666666666667</v>
      </c>
      <c r="G994" s="1">
        <v>84.077670398933</v>
      </c>
    </row>
    <row r="995" spans="1:7">
      <c r="A995">
        <v>994</v>
      </c>
      <c r="B995">
        <v>10</v>
      </c>
      <c r="C995">
        <v>83</v>
      </c>
      <c r="D995">
        <v>85</v>
      </c>
      <c r="E995">
        <v>81</v>
      </c>
      <c r="F995" s="1">
        <f t="shared" si="15"/>
        <v>83</v>
      </c>
      <c r="G995" s="1">
        <v>82.6018547996637</v>
      </c>
    </row>
    <row r="996" spans="1:7">
      <c r="A996">
        <v>995</v>
      </c>
      <c r="B996">
        <v>10</v>
      </c>
      <c r="C996">
        <v>85</v>
      </c>
      <c r="D996">
        <v>80</v>
      </c>
      <c r="E996">
        <v>84</v>
      </c>
      <c r="F996" s="1">
        <f t="shared" si="15"/>
        <v>83</v>
      </c>
      <c r="G996" s="1">
        <v>83.4984581984849</v>
      </c>
    </row>
    <row r="997" spans="1:7">
      <c r="A997">
        <v>996</v>
      </c>
      <c r="B997">
        <v>10</v>
      </c>
      <c r="C997">
        <v>84</v>
      </c>
      <c r="D997">
        <v>80</v>
      </c>
      <c r="E997">
        <v>85</v>
      </c>
      <c r="F997" s="1">
        <f t="shared" si="15"/>
        <v>83</v>
      </c>
      <c r="G997" s="1">
        <v>83.5478379994946</v>
      </c>
    </row>
    <row r="998" spans="1:7">
      <c r="A998">
        <v>997</v>
      </c>
      <c r="B998">
        <v>10</v>
      </c>
      <c r="C998">
        <v>83</v>
      </c>
      <c r="D998">
        <v>84</v>
      </c>
      <c r="E998">
        <v>83</v>
      </c>
      <c r="F998" s="1">
        <f t="shared" si="15"/>
        <v>83.3333333333333</v>
      </c>
      <c r="G998" s="1">
        <v>83.2170782002245</v>
      </c>
    </row>
    <row r="999" spans="1:7">
      <c r="A999">
        <v>998</v>
      </c>
      <c r="B999">
        <v>10</v>
      </c>
      <c r="C999">
        <v>84</v>
      </c>
      <c r="D999">
        <v>87</v>
      </c>
      <c r="E999">
        <v>81</v>
      </c>
      <c r="F999" s="1">
        <f t="shared" si="15"/>
        <v>84</v>
      </c>
      <c r="G999" s="1">
        <v>83.4027821994956</v>
      </c>
    </row>
    <row r="1000" spans="1:7">
      <c r="A1000">
        <v>999</v>
      </c>
      <c r="B1000">
        <v>10</v>
      </c>
      <c r="C1000">
        <v>81</v>
      </c>
      <c r="D1000">
        <v>85</v>
      </c>
      <c r="E1000">
        <v>86</v>
      </c>
      <c r="F1000" s="1">
        <f t="shared" si="15"/>
        <v>84</v>
      </c>
      <c r="G1000" s="1">
        <v>83.9490668028611</v>
      </c>
    </row>
    <row r="1001" spans="1:7">
      <c r="A1001">
        <v>1000</v>
      </c>
      <c r="B1001">
        <v>10</v>
      </c>
      <c r="C1001">
        <v>80</v>
      </c>
      <c r="D1001">
        <v>86</v>
      </c>
      <c r="E1001">
        <v>87</v>
      </c>
      <c r="F1001" s="1">
        <f t="shared" si="15"/>
        <v>84.3333333333333</v>
      </c>
      <c r="G1001" s="1">
        <v>84.2155248040954</v>
      </c>
    </row>
    <row r="1002" spans="1:7">
      <c r="A1002">
        <v>1001</v>
      </c>
      <c r="B1002">
        <v>10</v>
      </c>
      <c r="C1002">
        <v>78</v>
      </c>
      <c r="D1002">
        <v>88</v>
      </c>
      <c r="E1002">
        <v>87</v>
      </c>
      <c r="F1002" s="1">
        <f t="shared" si="15"/>
        <v>84.3333333333333</v>
      </c>
      <c r="G1002" s="1">
        <v>83.9161392057786</v>
      </c>
    </row>
    <row r="1003" spans="1:7">
      <c r="A1003">
        <v>1002</v>
      </c>
      <c r="B1003">
        <v>10</v>
      </c>
      <c r="C1003">
        <v>82</v>
      </c>
      <c r="D1003">
        <v>85</v>
      </c>
      <c r="E1003">
        <v>87</v>
      </c>
      <c r="F1003" s="1">
        <f t="shared" si="15"/>
        <v>84.6666666666667</v>
      </c>
      <c r="G1003" s="1">
        <v>84.7319886026366</v>
      </c>
    </row>
    <row r="1004" spans="1:7">
      <c r="A1004">
        <v>1003</v>
      </c>
      <c r="B1004">
        <v>10</v>
      </c>
      <c r="C1004">
        <v>85</v>
      </c>
      <c r="D1004">
        <v>85</v>
      </c>
      <c r="E1004">
        <v>85</v>
      </c>
      <c r="F1004" s="1">
        <f t="shared" si="15"/>
        <v>85</v>
      </c>
      <c r="G1004" s="1">
        <v>85</v>
      </c>
    </row>
    <row r="1005" spans="1:7">
      <c r="A1005">
        <v>1004</v>
      </c>
      <c r="B1005">
        <v>10</v>
      </c>
      <c r="C1005">
        <v>86</v>
      </c>
      <c r="D1005">
        <v>87</v>
      </c>
      <c r="E1005">
        <v>83</v>
      </c>
      <c r="F1005" s="1">
        <f t="shared" si="15"/>
        <v>85.3333333333333</v>
      </c>
      <c r="G1005" s="1">
        <v>84.9686257990466</v>
      </c>
    </row>
    <row r="1006" spans="1:7">
      <c r="A1006">
        <v>1005</v>
      </c>
      <c r="B1006">
        <v>10</v>
      </c>
      <c r="C1006">
        <v>76</v>
      </c>
      <c r="D1006">
        <v>90</v>
      </c>
      <c r="E1006">
        <v>90</v>
      </c>
      <c r="F1006" s="1">
        <f t="shared" si="15"/>
        <v>85.3333333333333</v>
      </c>
      <c r="G1006" s="1">
        <v>84.8652060086398</v>
      </c>
    </row>
    <row r="1007" spans="1:7">
      <c r="A1007">
        <v>1006</v>
      </c>
      <c r="B1007">
        <v>10</v>
      </c>
      <c r="C1007">
        <v>89</v>
      </c>
      <c r="D1007">
        <v>88</v>
      </c>
      <c r="E1007">
        <v>80</v>
      </c>
      <c r="F1007" s="1">
        <f t="shared" si="15"/>
        <v>85.6666666666667</v>
      </c>
      <c r="G1007" s="1">
        <v>85.0375645962418</v>
      </c>
    </row>
    <row r="1008" spans="1:7">
      <c r="A1008">
        <v>1007</v>
      </c>
      <c r="B1008">
        <v>10</v>
      </c>
      <c r="C1008">
        <v>83</v>
      </c>
      <c r="D1008">
        <v>83</v>
      </c>
      <c r="E1008">
        <v>91</v>
      </c>
      <c r="F1008" s="1">
        <f t="shared" si="15"/>
        <v>85.6666666666667</v>
      </c>
      <c r="G1008" s="1">
        <v>86.3292064031411</v>
      </c>
    </row>
    <row r="1009" spans="1:7">
      <c r="A1009">
        <v>1008</v>
      </c>
      <c r="B1009">
        <v>10</v>
      </c>
      <c r="C1009">
        <v>76</v>
      </c>
      <c r="D1009">
        <v>91</v>
      </c>
      <c r="E1009">
        <v>92</v>
      </c>
      <c r="F1009" s="1">
        <f t="shared" si="15"/>
        <v>86.3333333333333</v>
      </c>
      <c r="G1009" s="1">
        <v>85.9145858096495</v>
      </c>
    </row>
    <row r="1010" spans="1:7">
      <c r="A1010">
        <v>1009</v>
      </c>
      <c r="B1010">
        <v>10</v>
      </c>
      <c r="C1010">
        <v>83</v>
      </c>
      <c r="D1010">
        <v>94</v>
      </c>
      <c r="E1010">
        <v>83</v>
      </c>
      <c r="F1010" s="1">
        <f t="shared" si="15"/>
        <v>86.6666666666667</v>
      </c>
      <c r="G1010" s="1">
        <v>85.3878602024694</v>
      </c>
    </row>
    <row r="1011" spans="1:7">
      <c r="A1011">
        <v>1010</v>
      </c>
      <c r="B1011">
        <v>10</v>
      </c>
      <c r="C1011">
        <v>85</v>
      </c>
      <c r="D1011">
        <v>87</v>
      </c>
      <c r="E1011">
        <v>90</v>
      </c>
      <c r="F1011" s="1">
        <f t="shared" si="15"/>
        <v>87.3333333333333</v>
      </c>
      <c r="G1011" s="1">
        <v>87.5149104024122</v>
      </c>
    </row>
    <row r="1012" spans="1:7">
      <c r="A1012">
        <v>1011</v>
      </c>
      <c r="B1012">
        <v>10</v>
      </c>
      <c r="C1012">
        <v>88</v>
      </c>
      <c r="D1012">
        <v>90</v>
      </c>
      <c r="E1012">
        <v>88</v>
      </c>
      <c r="F1012" s="1">
        <f t="shared" si="15"/>
        <v>88.6666666666667</v>
      </c>
      <c r="G1012" s="1">
        <v>88.434156400449</v>
      </c>
    </row>
    <row r="1013" spans="1:7">
      <c r="A1013">
        <v>1012</v>
      </c>
      <c r="B1013">
        <v>10</v>
      </c>
      <c r="C1013">
        <v>89</v>
      </c>
      <c r="D1013">
        <v>83</v>
      </c>
      <c r="E1013">
        <v>95</v>
      </c>
      <c r="F1013" s="1">
        <f t="shared" si="15"/>
        <v>89</v>
      </c>
      <c r="G1013" s="1">
        <v>90.1944356010088</v>
      </c>
    </row>
    <row r="1014" spans="1:7">
      <c r="A1014">
        <v>1013</v>
      </c>
      <c r="B1014">
        <v>10</v>
      </c>
      <c r="C1014">
        <v>95</v>
      </c>
      <c r="D1014">
        <v>87</v>
      </c>
      <c r="E1014">
        <v>86</v>
      </c>
      <c r="F1014" s="1">
        <f t="shared" si="15"/>
        <v>89.3333333333333</v>
      </c>
      <c r="G1014" s="1">
        <v>89.5180171946703</v>
      </c>
    </row>
    <row r="1015" spans="1:7">
      <c r="A1015">
        <v>1014</v>
      </c>
      <c r="B1015">
        <v>10</v>
      </c>
      <c r="C1015">
        <v>98</v>
      </c>
      <c r="D1015">
        <v>94</v>
      </c>
      <c r="E1015">
        <v>80</v>
      </c>
      <c r="F1015" s="1">
        <f t="shared" si="15"/>
        <v>90.6666666666667</v>
      </c>
      <c r="G1015" s="1">
        <v>89.6409727920346</v>
      </c>
    </row>
    <row r="1016" spans="1:7">
      <c r="A1016">
        <v>1015</v>
      </c>
      <c r="B1016">
        <v>10</v>
      </c>
      <c r="C1016">
        <v>93</v>
      </c>
      <c r="D1016">
        <v>89</v>
      </c>
      <c r="E1016">
        <v>95</v>
      </c>
      <c r="F1016" s="1">
        <f t="shared" si="15"/>
        <v>92.3333333333333</v>
      </c>
      <c r="G1016" s="1">
        <v>92.9639887998873</v>
      </c>
    </row>
    <row r="1017" spans="1:7">
      <c r="A1017">
        <v>1016</v>
      </c>
      <c r="B1017">
        <v>10</v>
      </c>
      <c r="C1017">
        <v>92</v>
      </c>
      <c r="D1017">
        <v>95</v>
      </c>
      <c r="E1017">
        <v>95</v>
      </c>
      <c r="F1017" s="1">
        <f t="shared" si="15"/>
        <v>94</v>
      </c>
      <c r="G1017" s="1">
        <v>93.8996870018514</v>
      </c>
    </row>
    <row r="1018" spans="1:7">
      <c r="A1018">
        <v>1017</v>
      </c>
      <c r="B1018">
        <v>10</v>
      </c>
      <c r="C1018">
        <v>73</v>
      </c>
      <c r="D1018">
        <v>73</v>
      </c>
      <c r="E1018">
        <v>75</v>
      </c>
      <c r="F1018" s="1">
        <f t="shared" si="15"/>
        <v>73.6666666666667</v>
      </c>
      <c r="G1018" s="1">
        <v>73.8323016007853</v>
      </c>
    </row>
    <row r="1019" spans="1:7">
      <c r="A1019">
        <v>1018</v>
      </c>
      <c r="B1019">
        <v>10</v>
      </c>
      <c r="C1019">
        <v>61</v>
      </c>
      <c r="D1019">
        <v>69</v>
      </c>
      <c r="E1019">
        <v>65</v>
      </c>
      <c r="F1019" s="1">
        <f t="shared" si="15"/>
        <v>65</v>
      </c>
      <c r="G1019" s="1">
        <v>64.4012288033665</v>
      </c>
    </row>
    <row r="1020" spans="1:7">
      <c r="A1020">
        <v>1019</v>
      </c>
      <c r="B1020">
        <v>10</v>
      </c>
      <c r="C1020">
        <v>68</v>
      </c>
      <c r="D1020">
        <v>65</v>
      </c>
      <c r="E1020">
        <v>71</v>
      </c>
      <c r="F1020" s="1">
        <f t="shared" si="15"/>
        <v>68</v>
      </c>
      <c r="G1020" s="1">
        <v>68.5972178005044</v>
      </c>
    </row>
    <row r="1021" spans="1:7">
      <c r="A1021">
        <v>1020</v>
      </c>
      <c r="B1021">
        <v>10</v>
      </c>
      <c r="C1021">
        <v>71</v>
      </c>
      <c r="D1021">
        <v>73</v>
      </c>
      <c r="E1021">
        <v>70</v>
      </c>
      <c r="F1021" s="1">
        <f t="shared" si="15"/>
        <v>71.3333333333333</v>
      </c>
      <c r="G1021" s="1">
        <v>71.0180056000564</v>
      </c>
    </row>
    <row r="1022" spans="1:7">
      <c r="A1022">
        <v>1021</v>
      </c>
      <c r="B1022">
        <v>10</v>
      </c>
      <c r="C1022">
        <v>73</v>
      </c>
      <c r="D1022">
        <v>73</v>
      </c>
      <c r="E1022">
        <v>70</v>
      </c>
      <c r="F1022" s="1">
        <f t="shared" si="15"/>
        <v>72</v>
      </c>
      <c r="G1022" s="1">
        <v>71.7515475988221</v>
      </c>
    </row>
    <row r="1023" spans="1:7">
      <c r="A1023">
        <v>1022</v>
      </c>
      <c r="B1023">
        <v>10</v>
      </c>
      <c r="C1023">
        <v>75</v>
      </c>
      <c r="D1023">
        <v>73</v>
      </c>
      <c r="E1023">
        <v>70</v>
      </c>
      <c r="F1023" s="1">
        <f t="shared" si="15"/>
        <v>72.6666666666667</v>
      </c>
      <c r="G1023" s="1">
        <v>72.4850895975878</v>
      </c>
    </row>
    <row r="1024" spans="1:7">
      <c r="A1024">
        <v>1023</v>
      </c>
      <c r="B1024">
        <v>10</v>
      </c>
      <c r="C1024">
        <v>75</v>
      </c>
      <c r="D1024">
        <v>72</v>
      </c>
      <c r="E1024">
        <v>72</v>
      </c>
      <c r="F1024" s="1">
        <f t="shared" si="15"/>
        <v>73</v>
      </c>
      <c r="G1024" s="1">
        <v>73.1003129981486</v>
      </c>
    </row>
    <row r="1025" spans="1:7">
      <c r="A1025">
        <v>1024</v>
      </c>
      <c r="B1025">
        <v>10</v>
      </c>
      <c r="C1025">
        <v>75</v>
      </c>
      <c r="D1025">
        <v>76</v>
      </c>
      <c r="E1025">
        <v>73</v>
      </c>
      <c r="F1025" s="1">
        <f t="shared" si="15"/>
        <v>74.6666666666667</v>
      </c>
      <c r="G1025" s="1">
        <v>74.3847765994392</v>
      </c>
    </row>
    <row r="1026" spans="1:7">
      <c r="A1026">
        <v>1025</v>
      </c>
      <c r="B1026">
        <v>10</v>
      </c>
      <c r="C1026">
        <v>75</v>
      </c>
      <c r="D1026">
        <v>74</v>
      </c>
      <c r="E1026">
        <v>78</v>
      </c>
      <c r="F1026" s="1">
        <f t="shared" ref="F1026:F1089" si="16">AVERAGE(C1026:E1026)</f>
        <v>75.6666666666667</v>
      </c>
      <c r="G1026" s="1">
        <v>76.0313742009534</v>
      </c>
    </row>
    <row r="1027" spans="1:7">
      <c r="A1027">
        <v>1026</v>
      </c>
      <c r="B1027">
        <v>10</v>
      </c>
      <c r="C1027">
        <v>78</v>
      </c>
      <c r="D1027">
        <v>73</v>
      </c>
      <c r="E1027">
        <v>77</v>
      </c>
      <c r="F1027" s="1">
        <f t="shared" si="16"/>
        <v>76</v>
      </c>
      <c r="G1027" s="1">
        <v>76.4984581984849</v>
      </c>
    </row>
    <row r="1028" spans="1:7">
      <c r="A1028">
        <v>1027</v>
      </c>
      <c r="B1028">
        <v>10</v>
      </c>
      <c r="C1028">
        <v>78</v>
      </c>
      <c r="D1028">
        <v>75</v>
      </c>
      <c r="E1028">
        <v>76</v>
      </c>
      <c r="F1028" s="1">
        <f t="shared" si="16"/>
        <v>76.3333333333333</v>
      </c>
      <c r="G1028" s="1">
        <v>76.5164637985413</v>
      </c>
    </row>
    <row r="1029" spans="1:7">
      <c r="A1029">
        <v>1028</v>
      </c>
      <c r="B1029">
        <v>10</v>
      </c>
      <c r="C1029">
        <v>70</v>
      </c>
      <c r="D1029">
        <v>80</v>
      </c>
      <c r="E1029">
        <v>79</v>
      </c>
      <c r="F1029" s="1">
        <f t="shared" si="16"/>
        <v>76.3333333333333</v>
      </c>
      <c r="G1029" s="1">
        <v>75.9161392057786</v>
      </c>
    </row>
    <row r="1030" spans="1:7">
      <c r="A1030">
        <v>1029</v>
      </c>
      <c r="B1030">
        <v>10</v>
      </c>
      <c r="C1030">
        <v>77</v>
      </c>
      <c r="D1030">
        <v>75</v>
      </c>
      <c r="E1030">
        <v>78</v>
      </c>
      <c r="F1030" s="1">
        <f t="shared" si="16"/>
        <v>76.6666666666667</v>
      </c>
      <c r="G1030" s="1">
        <v>76.9819943999436</v>
      </c>
    </row>
    <row r="1031" spans="1:7">
      <c r="A1031">
        <v>1030</v>
      </c>
      <c r="B1031">
        <v>10</v>
      </c>
      <c r="C1031">
        <v>78</v>
      </c>
      <c r="D1031">
        <v>77</v>
      </c>
      <c r="E1031">
        <v>80</v>
      </c>
      <c r="F1031" s="1">
        <f t="shared" si="16"/>
        <v>78.3333333333333</v>
      </c>
      <c r="G1031" s="1">
        <v>78.6152234005608</v>
      </c>
    </row>
    <row r="1032" spans="1:7">
      <c r="A1032">
        <v>1031</v>
      </c>
      <c r="B1032">
        <v>10</v>
      </c>
      <c r="C1032">
        <v>74</v>
      </c>
      <c r="D1032">
        <v>81</v>
      </c>
      <c r="E1032">
        <v>80</v>
      </c>
      <c r="F1032" s="1">
        <f t="shared" si="16"/>
        <v>78.3333333333333</v>
      </c>
      <c r="G1032" s="1">
        <v>78.0164522039273</v>
      </c>
    </row>
    <row r="1033" spans="1:7">
      <c r="A1033">
        <v>1032</v>
      </c>
      <c r="B1033">
        <v>10</v>
      </c>
      <c r="C1033">
        <v>80</v>
      </c>
      <c r="D1033">
        <v>82</v>
      </c>
      <c r="E1033">
        <v>80</v>
      </c>
      <c r="F1033" s="1">
        <f t="shared" si="16"/>
        <v>80.6666666666667</v>
      </c>
      <c r="G1033" s="1">
        <v>80.434156400449</v>
      </c>
    </row>
    <row r="1034" spans="1:7">
      <c r="A1034">
        <v>1033</v>
      </c>
      <c r="B1034">
        <v>10</v>
      </c>
      <c r="C1034">
        <v>84</v>
      </c>
      <c r="D1034">
        <v>75</v>
      </c>
      <c r="E1034">
        <v>84</v>
      </c>
      <c r="F1034" s="1">
        <f t="shared" si="16"/>
        <v>81</v>
      </c>
      <c r="G1034" s="1">
        <v>82.0462961979796</v>
      </c>
    </row>
    <row r="1035" spans="1:7">
      <c r="A1035">
        <v>1034</v>
      </c>
      <c r="B1035">
        <v>10</v>
      </c>
      <c r="C1035">
        <v>81</v>
      </c>
      <c r="D1035">
        <v>85</v>
      </c>
      <c r="E1035">
        <v>78</v>
      </c>
      <c r="F1035" s="1">
        <f t="shared" si="16"/>
        <v>81.3333333333333</v>
      </c>
      <c r="G1035" s="1">
        <v>80.6198603997201</v>
      </c>
    </row>
    <row r="1036" spans="1:7">
      <c r="A1036">
        <v>1035</v>
      </c>
      <c r="B1036">
        <v>10</v>
      </c>
      <c r="C1036">
        <v>80</v>
      </c>
      <c r="D1036">
        <v>83</v>
      </c>
      <c r="E1036">
        <v>82</v>
      </c>
      <c r="F1036" s="1">
        <f t="shared" si="16"/>
        <v>81.6666666666667</v>
      </c>
      <c r="G1036" s="1">
        <v>81.4835362014587</v>
      </c>
    </row>
    <row r="1037" spans="1:7">
      <c r="A1037">
        <v>1036</v>
      </c>
      <c r="B1037">
        <v>10</v>
      </c>
      <c r="C1037">
        <v>84</v>
      </c>
      <c r="D1037">
        <v>80</v>
      </c>
      <c r="E1037">
        <v>83</v>
      </c>
      <c r="F1037" s="1">
        <f t="shared" si="16"/>
        <v>82.3333333333333</v>
      </c>
      <c r="G1037" s="1">
        <v>82.7155363987094</v>
      </c>
    </row>
    <row r="1038" spans="1:7">
      <c r="A1038">
        <v>1037</v>
      </c>
      <c r="B1038">
        <v>10</v>
      </c>
      <c r="C1038">
        <v>85</v>
      </c>
      <c r="D1038">
        <v>83</v>
      </c>
      <c r="E1038">
        <v>80</v>
      </c>
      <c r="F1038" s="1">
        <f t="shared" si="16"/>
        <v>82.6666666666667</v>
      </c>
      <c r="G1038" s="1">
        <v>82.4850895975878</v>
      </c>
    </row>
    <row r="1039" spans="1:7">
      <c r="A1039">
        <v>1038</v>
      </c>
      <c r="B1039">
        <v>10</v>
      </c>
      <c r="C1039">
        <v>78</v>
      </c>
      <c r="D1039">
        <v>87</v>
      </c>
      <c r="E1039">
        <v>85</v>
      </c>
      <c r="F1039" s="1">
        <f t="shared" si="16"/>
        <v>83.3333333333333</v>
      </c>
      <c r="G1039" s="1">
        <v>82.8667594047689</v>
      </c>
    </row>
    <row r="1040" spans="1:7">
      <c r="A1040">
        <v>1039</v>
      </c>
      <c r="B1040">
        <v>10</v>
      </c>
      <c r="C1040">
        <v>83</v>
      </c>
      <c r="D1040">
        <v>85</v>
      </c>
      <c r="E1040">
        <v>92</v>
      </c>
      <c r="F1040" s="1">
        <f t="shared" si="16"/>
        <v>86.6666666666667</v>
      </c>
      <c r="G1040" s="1">
        <v>87.1795136039827</v>
      </c>
    </row>
    <row r="1041" spans="1:7">
      <c r="A1041">
        <v>1040</v>
      </c>
      <c r="B1041">
        <v>10</v>
      </c>
      <c r="C1041">
        <v>90</v>
      </c>
      <c r="D1041">
        <v>88</v>
      </c>
      <c r="E1041">
        <v>87</v>
      </c>
      <c r="F1041" s="1">
        <f t="shared" si="16"/>
        <v>88.3333333333333</v>
      </c>
      <c r="G1041" s="1">
        <v>88.3173911983731</v>
      </c>
    </row>
    <row r="1042" spans="1:7">
      <c r="A1042">
        <v>1041</v>
      </c>
      <c r="B1042">
        <v>10</v>
      </c>
      <c r="C1042">
        <v>84</v>
      </c>
      <c r="D1042">
        <v>87</v>
      </c>
      <c r="E1042">
        <v>89</v>
      </c>
      <c r="F1042" s="1">
        <f t="shared" si="16"/>
        <v>86.6666666666667</v>
      </c>
      <c r="G1042" s="1">
        <v>86.7319886026366</v>
      </c>
    </row>
    <row r="1043" spans="1:7">
      <c r="A1043">
        <v>1042</v>
      </c>
      <c r="B1043">
        <v>10</v>
      </c>
      <c r="C1043">
        <v>90</v>
      </c>
      <c r="D1043">
        <v>85</v>
      </c>
      <c r="E1043">
        <v>87</v>
      </c>
      <c r="F1043" s="1">
        <f t="shared" si="16"/>
        <v>87.3333333333333</v>
      </c>
      <c r="G1043" s="1">
        <v>87.6661565976996</v>
      </c>
    </row>
    <row r="1044" spans="1:7">
      <c r="A1044">
        <v>1043</v>
      </c>
      <c r="B1044">
        <v>10</v>
      </c>
      <c r="C1044">
        <v>70</v>
      </c>
      <c r="D1044">
        <v>70</v>
      </c>
      <c r="E1044">
        <v>70</v>
      </c>
      <c r="F1044" s="1">
        <f t="shared" si="16"/>
        <v>70</v>
      </c>
      <c r="G1044" s="1">
        <v>70</v>
      </c>
    </row>
    <row r="1045" spans="1:7">
      <c r="A1045">
        <v>1044</v>
      </c>
      <c r="B1045">
        <v>10</v>
      </c>
      <c r="C1045">
        <v>78</v>
      </c>
      <c r="D1045">
        <v>70</v>
      </c>
      <c r="E1045">
        <v>70</v>
      </c>
      <c r="F1045" s="1">
        <f t="shared" si="16"/>
        <v>72.6666666666667</v>
      </c>
      <c r="G1045" s="1">
        <v>72.934167995063</v>
      </c>
    </row>
    <row r="1046" spans="1:7">
      <c r="A1046">
        <v>1045</v>
      </c>
      <c r="B1046">
        <v>10</v>
      </c>
      <c r="C1046">
        <v>69</v>
      </c>
      <c r="D1046">
        <v>72</v>
      </c>
      <c r="E1046">
        <v>71</v>
      </c>
      <c r="F1046" s="1">
        <f t="shared" si="16"/>
        <v>70.6666666666667</v>
      </c>
      <c r="G1046" s="1">
        <v>70.4835362014587</v>
      </c>
    </row>
    <row r="1047" spans="1:7">
      <c r="A1047">
        <v>1046</v>
      </c>
      <c r="B1047">
        <v>10</v>
      </c>
      <c r="C1047">
        <v>78</v>
      </c>
      <c r="D1047">
        <v>72</v>
      </c>
      <c r="E1047">
        <v>70</v>
      </c>
      <c r="F1047" s="1">
        <f t="shared" si="16"/>
        <v>73.3333333333333</v>
      </c>
      <c r="G1047" s="1">
        <v>73.368324395512</v>
      </c>
    </row>
    <row r="1048" spans="1:7">
      <c r="A1048">
        <v>1047</v>
      </c>
      <c r="B1048">
        <v>10</v>
      </c>
      <c r="C1048">
        <v>77</v>
      </c>
      <c r="D1048">
        <v>77</v>
      </c>
      <c r="E1048">
        <v>85</v>
      </c>
      <c r="F1048" s="1">
        <f t="shared" si="16"/>
        <v>79.6666666666667</v>
      </c>
      <c r="G1048" s="1">
        <v>80.3292064031411</v>
      </c>
    </row>
    <row r="1049" spans="1:7">
      <c r="A1049">
        <v>1048</v>
      </c>
      <c r="B1049">
        <v>10</v>
      </c>
      <c r="C1049">
        <v>87</v>
      </c>
      <c r="D1049">
        <v>81</v>
      </c>
      <c r="E1049">
        <v>77</v>
      </c>
      <c r="F1049" s="1">
        <f t="shared" si="16"/>
        <v>81.6666666666667</v>
      </c>
      <c r="G1049" s="1">
        <v>81.5360227947267</v>
      </c>
    </row>
    <row r="1050" spans="1:7">
      <c r="A1050">
        <v>1049</v>
      </c>
      <c r="B1050">
        <v>10</v>
      </c>
      <c r="C1050">
        <v>85</v>
      </c>
      <c r="D1050">
        <v>80</v>
      </c>
      <c r="E1050">
        <v>83</v>
      </c>
      <c r="F1050" s="1">
        <f t="shared" si="16"/>
        <v>82.6666666666667</v>
      </c>
      <c r="G1050" s="1">
        <v>83.0823073980923</v>
      </c>
    </row>
    <row r="1051" spans="1:7">
      <c r="A1051">
        <v>1050</v>
      </c>
      <c r="B1051">
        <v>10</v>
      </c>
      <c r="C1051">
        <v>85</v>
      </c>
      <c r="D1051">
        <v>85</v>
      </c>
      <c r="E1051">
        <v>84</v>
      </c>
      <c r="F1051" s="1">
        <f t="shared" si="16"/>
        <v>84.6666666666667</v>
      </c>
      <c r="G1051" s="1">
        <v>84.5838491996074</v>
      </c>
    </row>
    <row r="1052" spans="1:7">
      <c r="A1052">
        <v>1051</v>
      </c>
      <c r="B1052">
        <v>10</v>
      </c>
      <c r="C1052">
        <v>83</v>
      </c>
      <c r="D1052">
        <v>90</v>
      </c>
      <c r="E1052">
        <v>82</v>
      </c>
      <c r="F1052" s="1">
        <f t="shared" si="16"/>
        <v>85</v>
      </c>
      <c r="G1052" s="1">
        <v>84.1033966011788</v>
      </c>
    </row>
    <row r="1053" spans="1:7">
      <c r="A1053">
        <v>1052</v>
      </c>
      <c r="B1053">
        <v>10</v>
      </c>
      <c r="C1053">
        <v>80</v>
      </c>
      <c r="D1053">
        <v>89</v>
      </c>
      <c r="E1053">
        <v>86</v>
      </c>
      <c r="F1053" s="1">
        <f t="shared" si="16"/>
        <v>85</v>
      </c>
      <c r="G1053" s="1">
        <v>84.4506086043762</v>
      </c>
    </row>
    <row r="1054" spans="1:7">
      <c r="A1054">
        <v>1053</v>
      </c>
      <c r="B1054">
        <v>10</v>
      </c>
      <c r="C1054">
        <v>84</v>
      </c>
      <c r="D1054">
        <v>86</v>
      </c>
      <c r="E1054">
        <v>86</v>
      </c>
      <c r="F1054" s="1">
        <f t="shared" si="16"/>
        <v>85.3333333333333</v>
      </c>
      <c r="G1054" s="1">
        <v>85.2664580012343</v>
      </c>
    </row>
    <row r="1055" spans="1:7">
      <c r="A1055">
        <v>1054</v>
      </c>
      <c r="B1055">
        <v>10</v>
      </c>
      <c r="C1055">
        <v>83</v>
      </c>
      <c r="D1055">
        <v>83</v>
      </c>
      <c r="E1055">
        <v>91</v>
      </c>
      <c r="F1055" s="1">
        <f t="shared" si="16"/>
        <v>85.6666666666667</v>
      </c>
      <c r="G1055" s="1">
        <v>86.3292064031411</v>
      </c>
    </row>
    <row r="1056" spans="1:7">
      <c r="A1056">
        <v>1055</v>
      </c>
      <c r="B1056">
        <v>10</v>
      </c>
      <c r="C1056">
        <v>88</v>
      </c>
      <c r="D1056">
        <v>90</v>
      </c>
      <c r="E1056">
        <v>89</v>
      </c>
      <c r="F1056" s="1">
        <f t="shared" si="16"/>
        <v>89</v>
      </c>
      <c r="G1056" s="1">
        <v>88.8503072008416</v>
      </c>
    </row>
    <row r="1057" spans="1:7">
      <c r="A1057">
        <v>1056</v>
      </c>
      <c r="B1057">
        <v>10</v>
      </c>
      <c r="C1057">
        <v>94</v>
      </c>
      <c r="D1057">
        <v>92</v>
      </c>
      <c r="E1057">
        <v>95</v>
      </c>
      <c r="F1057" s="1">
        <f t="shared" si="16"/>
        <v>93.6666666666667</v>
      </c>
      <c r="G1057" s="1">
        <v>93.9819943999436</v>
      </c>
    </row>
    <row r="1058" spans="1:7">
      <c r="A1058">
        <v>1057</v>
      </c>
      <c r="B1058">
        <v>10</v>
      </c>
      <c r="C1058">
        <v>71</v>
      </c>
      <c r="D1058">
        <v>72</v>
      </c>
      <c r="E1058">
        <v>71</v>
      </c>
      <c r="F1058" s="1">
        <f t="shared" si="16"/>
        <v>71.3333333333333</v>
      </c>
      <c r="G1058" s="1">
        <v>71.2170782002245</v>
      </c>
    </row>
    <row r="1059" spans="1:7">
      <c r="A1059">
        <v>1058</v>
      </c>
      <c r="B1059">
        <v>10</v>
      </c>
      <c r="C1059">
        <v>72</v>
      </c>
      <c r="D1059">
        <v>73</v>
      </c>
      <c r="E1059">
        <v>70</v>
      </c>
      <c r="F1059" s="1">
        <f t="shared" si="16"/>
        <v>71.6666666666667</v>
      </c>
      <c r="G1059" s="1">
        <v>71.3847765994392</v>
      </c>
    </row>
    <row r="1060" spans="1:7">
      <c r="A1060">
        <v>1059</v>
      </c>
      <c r="B1060">
        <v>10</v>
      </c>
      <c r="C1060">
        <v>72</v>
      </c>
      <c r="D1060">
        <v>72</v>
      </c>
      <c r="E1060">
        <v>72</v>
      </c>
      <c r="F1060" s="1">
        <f t="shared" si="16"/>
        <v>72</v>
      </c>
      <c r="G1060" s="1">
        <v>72</v>
      </c>
    </row>
    <row r="1061" spans="1:7">
      <c r="A1061">
        <v>1060</v>
      </c>
      <c r="B1061">
        <v>10</v>
      </c>
      <c r="C1061">
        <v>71</v>
      </c>
      <c r="D1061">
        <v>74</v>
      </c>
      <c r="E1061">
        <v>72</v>
      </c>
      <c r="F1061" s="1">
        <f t="shared" si="16"/>
        <v>72.3333333333333</v>
      </c>
      <c r="G1061" s="1">
        <v>72.0673854010661</v>
      </c>
    </row>
    <row r="1062" spans="1:7">
      <c r="A1062">
        <v>1061</v>
      </c>
      <c r="B1062">
        <v>10</v>
      </c>
      <c r="C1062">
        <v>73</v>
      </c>
      <c r="D1062">
        <v>75</v>
      </c>
      <c r="E1062">
        <v>74</v>
      </c>
      <c r="F1062" s="1">
        <f t="shared" si="16"/>
        <v>74</v>
      </c>
      <c r="G1062" s="1">
        <v>73.8503072008416</v>
      </c>
    </row>
    <row r="1063" spans="1:7">
      <c r="A1063">
        <v>1062</v>
      </c>
      <c r="B1063">
        <v>10</v>
      </c>
      <c r="C1063">
        <v>76</v>
      </c>
      <c r="D1063">
        <v>72</v>
      </c>
      <c r="E1063">
        <v>75</v>
      </c>
      <c r="F1063" s="1">
        <f t="shared" si="16"/>
        <v>74.3333333333333</v>
      </c>
      <c r="G1063" s="1">
        <v>74.7155363987094</v>
      </c>
    </row>
    <row r="1064" spans="1:7">
      <c r="A1064">
        <v>1063</v>
      </c>
      <c r="B1064">
        <v>10</v>
      </c>
      <c r="C1064">
        <v>79</v>
      </c>
      <c r="D1064">
        <v>76</v>
      </c>
      <c r="E1064">
        <v>69</v>
      </c>
      <c r="F1064" s="1">
        <f t="shared" si="16"/>
        <v>74.6666666666667</v>
      </c>
      <c r="G1064" s="1">
        <v>74.1872573954002</v>
      </c>
    </row>
    <row r="1065" spans="1:7">
      <c r="A1065">
        <v>1064</v>
      </c>
      <c r="B1065">
        <v>10</v>
      </c>
      <c r="C1065">
        <v>75</v>
      </c>
      <c r="D1065">
        <v>76</v>
      </c>
      <c r="E1065">
        <v>77</v>
      </c>
      <c r="F1065" s="1">
        <f t="shared" si="16"/>
        <v>76</v>
      </c>
      <c r="G1065" s="1">
        <v>76.0493798010098</v>
      </c>
    </row>
    <row r="1066" spans="1:7">
      <c r="A1066">
        <v>1065</v>
      </c>
      <c r="B1066">
        <v>10</v>
      </c>
      <c r="C1066">
        <v>79</v>
      </c>
      <c r="D1066">
        <v>79</v>
      </c>
      <c r="E1066">
        <v>76</v>
      </c>
      <c r="F1066" s="1">
        <f t="shared" si="16"/>
        <v>78</v>
      </c>
      <c r="G1066" s="1">
        <v>77.7515475988221</v>
      </c>
    </row>
    <row r="1067" spans="1:7">
      <c r="A1067">
        <v>1066</v>
      </c>
      <c r="B1067">
        <v>10</v>
      </c>
      <c r="C1067">
        <v>78</v>
      </c>
      <c r="D1067">
        <v>77</v>
      </c>
      <c r="E1067">
        <v>80</v>
      </c>
      <c r="F1067" s="1">
        <f t="shared" si="16"/>
        <v>78.3333333333333</v>
      </c>
      <c r="G1067" s="1">
        <v>78.6152234005608</v>
      </c>
    </row>
    <row r="1068" spans="1:7">
      <c r="A1068">
        <v>1067</v>
      </c>
      <c r="B1068">
        <v>10</v>
      </c>
      <c r="C1068">
        <v>79</v>
      </c>
      <c r="D1068">
        <v>79</v>
      </c>
      <c r="E1068">
        <v>78</v>
      </c>
      <c r="F1068" s="1">
        <f t="shared" si="16"/>
        <v>78.6666666666667</v>
      </c>
      <c r="G1068" s="1">
        <v>78.5838491996074</v>
      </c>
    </row>
    <row r="1069" spans="1:7">
      <c r="A1069">
        <v>1068</v>
      </c>
      <c r="B1069">
        <v>10</v>
      </c>
      <c r="C1069">
        <v>78</v>
      </c>
      <c r="D1069">
        <v>73</v>
      </c>
      <c r="E1069">
        <v>85</v>
      </c>
      <c r="F1069" s="1">
        <f t="shared" si="16"/>
        <v>78.6666666666667</v>
      </c>
      <c r="G1069" s="1">
        <v>79.827664601626</v>
      </c>
    </row>
    <row r="1070" spans="1:7">
      <c r="A1070">
        <v>1069</v>
      </c>
      <c r="B1070">
        <v>10</v>
      </c>
      <c r="C1070">
        <v>80</v>
      </c>
      <c r="D1070">
        <v>80</v>
      </c>
      <c r="E1070">
        <v>78</v>
      </c>
      <c r="F1070" s="1">
        <f t="shared" si="16"/>
        <v>79.3333333333333</v>
      </c>
      <c r="G1070" s="1">
        <v>79.1676983992147</v>
      </c>
    </row>
    <row r="1071" spans="1:7">
      <c r="A1071">
        <v>1070</v>
      </c>
      <c r="B1071">
        <v>10</v>
      </c>
      <c r="C1071">
        <v>81</v>
      </c>
      <c r="D1071">
        <v>78</v>
      </c>
      <c r="E1071">
        <v>81</v>
      </c>
      <c r="F1071" s="1">
        <f t="shared" si="16"/>
        <v>80</v>
      </c>
      <c r="G1071" s="1">
        <v>80.3487653993265</v>
      </c>
    </row>
    <row r="1072" spans="1:7">
      <c r="A1072">
        <v>1071</v>
      </c>
      <c r="B1072">
        <v>10</v>
      </c>
      <c r="C1072">
        <v>77</v>
      </c>
      <c r="D1072">
        <v>78</v>
      </c>
      <c r="E1072">
        <v>85</v>
      </c>
      <c r="F1072" s="1">
        <f t="shared" si="16"/>
        <v>80</v>
      </c>
      <c r="G1072" s="1">
        <v>80.5462846033656</v>
      </c>
    </row>
    <row r="1073" spans="1:7">
      <c r="A1073">
        <v>1072</v>
      </c>
      <c r="B1073">
        <v>10</v>
      </c>
      <c r="C1073">
        <v>81</v>
      </c>
      <c r="D1073">
        <v>80</v>
      </c>
      <c r="E1073">
        <v>81</v>
      </c>
      <c r="F1073" s="1">
        <f t="shared" si="16"/>
        <v>80.6666666666667</v>
      </c>
      <c r="G1073" s="1">
        <v>80.7829217997755</v>
      </c>
    </row>
    <row r="1074" spans="1:7">
      <c r="A1074">
        <v>1073</v>
      </c>
      <c r="B1074">
        <v>10</v>
      </c>
      <c r="C1074">
        <v>80</v>
      </c>
      <c r="D1074">
        <v>80</v>
      </c>
      <c r="E1074">
        <v>82</v>
      </c>
      <c r="F1074" s="1">
        <f t="shared" si="16"/>
        <v>80.6666666666667</v>
      </c>
      <c r="G1074" s="1">
        <v>80.8323016007853</v>
      </c>
    </row>
    <row r="1075" spans="1:7">
      <c r="A1075">
        <v>1074</v>
      </c>
      <c r="B1075">
        <v>10</v>
      </c>
      <c r="C1075">
        <v>85</v>
      </c>
      <c r="D1075">
        <v>80</v>
      </c>
      <c r="E1075">
        <v>80</v>
      </c>
      <c r="F1075" s="1">
        <f t="shared" si="16"/>
        <v>81.6666666666667</v>
      </c>
      <c r="G1075" s="1">
        <v>81.8338549969144</v>
      </c>
    </row>
    <row r="1076" spans="1:7">
      <c r="A1076">
        <v>1075</v>
      </c>
      <c r="B1076">
        <v>10</v>
      </c>
      <c r="C1076">
        <v>88</v>
      </c>
      <c r="D1076">
        <v>80</v>
      </c>
      <c r="E1076">
        <v>80</v>
      </c>
      <c r="F1076" s="1">
        <f t="shared" si="16"/>
        <v>82.6666666666667</v>
      </c>
      <c r="G1076" s="1">
        <v>82.934167995063</v>
      </c>
    </row>
    <row r="1077" spans="1:7">
      <c r="A1077">
        <v>1076</v>
      </c>
      <c r="B1077">
        <v>10</v>
      </c>
      <c r="C1077">
        <v>81</v>
      </c>
      <c r="D1077">
        <v>86</v>
      </c>
      <c r="E1077">
        <v>81</v>
      </c>
      <c r="F1077" s="1">
        <f t="shared" si="16"/>
        <v>82.6666666666667</v>
      </c>
      <c r="G1077" s="1">
        <v>82.0853910011225</v>
      </c>
    </row>
    <row r="1078" spans="1:7">
      <c r="A1078">
        <v>1077</v>
      </c>
      <c r="B1078">
        <v>10</v>
      </c>
      <c r="C1078">
        <v>82</v>
      </c>
      <c r="D1078">
        <v>85</v>
      </c>
      <c r="E1078">
        <v>82</v>
      </c>
      <c r="F1078" s="1">
        <f t="shared" si="16"/>
        <v>83</v>
      </c>
      <c r="G1078" s="1">
        <v>82.6512346006735</v>
      </c>
    </row>
    <row r="1079" spans="1:7">
      <c r="A1079">
        <v>1078</v>
      </c>
      <c r="B1079">
        <v>10</v>
      </c>
      <c r="C1079">
        <v>81</v>
      </c>
      <c r="D1079">
        <v>85</v>
      </c>
      <c r="E1079">
        <v>83</v>
      </c>
      <c r="F1079" s="1">
        <f t="shared" si="16"/>
        <v>83</v>
      </c>
      <c r="G1079" s="1">
        <v>82.7006144016832</v>
      </c>
    </row>
    <row r="1080" spans="1:7">
      <c r="A1080">
        <v>1079</v>
      </c>
      <c r="B1080">
        <v>10</v>
      </c>
      <c r="C1080">
        <v>82</v>
      </c>
      <c r="D1080">
        <v>82</v>
      </c>
      <c r="E1080">
        <v>85</v>
      </c>
      <c r="F1080" s="1">
        <f t="shared" si="16"/>
        <v>83</v>
      </c>
      <c r="G1080" s="1">
        <v>83.2484524011779</v>
      </c>
    </row>
    <row r="1081" spans="1:7">
      <c r="A1081">
        <v>1080</v>
      </c>
      <c r="B1081">
        <v>10</v>
      </c>
      <c r="C1081">
        <v>83</v>
      </c>
      <c r="D1081">
        <v>84</v>
      </c>
      <c r="E1081">
        <v>83</v>
      </c>
      <c r="F1081" s="1">
        <f t="shared" si="16"/>
        <v>83.3333333333333</v>
      </c>
      <c r="G1081" s="1">
        <v>83.2170782002245</v>
      </c>
    </row>
    <row r="1082" spans="1:7">
      <c r="A1082">
        <v>1081</v>
      </c>
      <c r="B1082">
        <v>10</v>
      </c>
      <c r="C1082">
        <v>82</v>
      </c>
      <c r="D1082">
        <v>82</v>
      </c>
      <c r="E1082">
        <v>88</v>
      </c>
      <c r="F1082" s="1">
        <f t="shared" si="16"/>
        <v>84</v>
      </c>
      <c r="G1082" s="1">
        <v>84.4969048023558</v>
      </c>
    </row>
    <row r="1083" spans="1:7">
      <c r="A1083">
        <v>1082</v>
      </c>
      <c r="B1083">
        <v>10</v>
      </c>
      <c r="C1083">
        <v>85</v>
      </c>
      <c r="D1083">
        <v>89</v>
      </c>
      <c r="E1083">
        <v>88</v>
      </c>
      <c r="F1083" s="1">
        <f t="shared" si="16"/>
        <v>87.3333333333333</v>
      </c>
      <c r="G1083" s="1">
        <v>87.1167652020759</v>
      </c>
    </row>
    <row r="1084" spans="1:7">
      <c r="A1084">
        <v>1083</v>
      </c>
      <c r="B1084">
        <v>10</v>
      </c>
      <c r="C1084">
        <v>70</v>
      </c>
      <c r="D1084">
        <v>72</v>
      </c>
      <c r="E1084">
        <v>70</v>
      </c>
      <c r="F1084" s="1">
        <f t="shared" si="16"/>
        <v>70.6666666666667</v>
      </c>
      <c r="G1084" s="1">
        <v>70.434156400449</v>
      </c>
    </row>
    <row r="1085" spans="1:7">
      <c r="A1085">
        <v>1084</v>
      </c>
      <c r="B1085">
        <v>10</v>
      </c>
      <c r="C1085">
        <v>70</v>
      </c>
      <c r="D1085">
        <v>70</v>
      </c>
      <c r="E1085">
        <v>72</v>
      </c>
      <c r="F1085" s="1">
        <f t="shared" si="16"/>
        <v>70.6666666666667</v>
      </c>
      <c r="G1085" s="1">
        <v>70.8323016007853</v>
      </c>
    </row>
    <row r="1086" spans="1:7">
      <c r="A1086">
        <v>1085</v>
      </c>
      <c r="B1086">
        <v>10</v>
      </c>
      <c r="C1086">
        <v>70</v>
      </c>
      <c r="D1086">
        <v>71</v>
      </c>
      <c r="E1086">
        <v>73</v>
      </c>
      <c r="F1086" s="1">
        <f t="shared" si="16"/>
        <v>71.3333333333333</v>
      </c>
      <c r="G1086" s="1">
        <v>71.4655306014024</v>
      </c>
    </row>
    <row r="1087" spans="1:7">
      <c r="A1087">
        <v>1086</v>
      </c>
      <c r="B1087">
        <v>10</v>
      </c>
      <c r="C1087">
        <v>75</v>
      </c>
      <c r="D1087">
        <v>73</v>
      </c>
      <c r="E1087">
        <v>70</v>
      </c>
      <c r="F1087" s="1">
        <f t="shared" si="16"/>
        <v>72.6666666666667</v>
      </c>
      <c r="G1087" s="1">
        <v>72.4850895975878</v>
      </c>
    </row>
    <row r="1088" spans="1:7">
      <c r="A1088">
        <v>1087</v>
      </c>
      <c r="B1088">
        <v>10</v>
      </c>
      <c r="C1088">
        <v>71</v>
      </c>
      <c r="D1088">
        <v>71</v>
      </c>
      <c r="E1088">
        <v>77</v>
      </c>
      <c r="F1088" s="1">
        <f t="shared" si="16"/>
        <v>73</v>
      </c>
      <c r="G1088" s="1">
        <v>73.4969048023558</v>
      </c>
    </row>
    <row r="1089" spans="1:7">
      <c r="A1089">
        <v>1088</v>
      </c>
      <c r="B1089">
        <v>10</v>
      </c>
      <c r="C1089">
        <v>81</v>
      </c>
      <c r="D1089">
        <v>83</v>
      </c>
      <c r="E1089">
        <v>76</v>
      </c>
      <c r="F1089" s="1">
        <f t="shared" si="16"/>
        <v>80</v>
      </c>
      <c r="G1089" s="1">
        <v>79.3534023984858</v>
      </c>
    </row>
    <row r="1090" spans="1:7">
      <c r="A1090">
        <v>1089</v>
      </c>
      <c r="B1090">
        <v>10</v>
      </c>
      <c r="C1090">
        <v>88</v>
      </c>
      <c r="D1090">
        <v>81</v>
      </c>
      <c r="E1090">
        <v>81</v>
      </c>
      <c r="F1090" s="1">
        <f t="shared" ref="F1090:F1153" si="17">AVERAGE(C1090:E1090)</f>
        <v>83.3333333333333</v>
      </c>
      <c r="G1090" s="1">
        <v>83.5673969956801</v>
      </c>
    </row>
    <row r="1091" spans="1:7">
      <c r="A1091">
        <v>1090</v>
      </c>
      <c r="B1091">
        <v>10</v>
      </c>
      <c r="C1091">
        <v>82</v>
      </c>
      <c r="D1091">
        <v>78</v>
      </c>
      <c r="E1091">
        <v>80</v>
      </c>
      <c r="F1091" s="1">
        <f t="shared" si="17"/>
        <v>80</v>
      </c>
      <c r="G1091" s="1">
        <v>80.2993855983167</v>
      </c>
    </row>
    <row r="1092" spans="1:7">
      <c r="A1092">
        <v>1091</v>
      </c>
      <c r="B1092">
        <v>10</v>
      </c>
      <c r="C1092">
        <v>74</v>
      </c>
      <c r="D1092">
        <v>89</v>
      </c>
      <c r="E1092">
        <v>87</v>
      </c>
      <c r="F1092" s="1">
        <f t="shared" si="17"/>
        <v>83.3333333333333</v>
      </c>
      <c r="G1092" s="1">
        <v>82.6661334084716</v>
      </c>
    </row>
    <row r="1093" spans="1:7">
      <c r="A1093">
        <v>1092</v>
      </c>
      <c r="B1093">
        <v>12</v>
      </c>
      <c r="C1093">
        <v>66</v>
      </c>
      <c r="D1093">
        <v>65</v>
      </c>
      <c r="E1093">
        <v>70</v>
      </c>
      <c r="F1093" s="1">
        <f t="shared" si="17"/>
        <v>67</v>
      </c>
      <c r="G1093" s="1">
        <v>67.653494010773</v>
      </c>
    </row>
    <row r="1094" spans="1:7">
      <c r="A1094">
        <v>1093</v>
      </c>
      <c r="B1094">
        <v>12</v>
      </c>
      <c r="C1094">
        <v>64</v>
      </c>
      <c r="D1094">
        <v>75</v>
      </c>
      <c r="E1094">
        <v>65</v>
      </c>
      <c r="F1094" s="1">
        <f t="shared" si="17"/>
        <v>68</v>
      </c>
      <c r="G1094" s="1">
        <v>67.096555783602</v>
      </c>
    </row>
    <row r="1095" spans="1:7">
      <c r="A1095">
        <v>1094</v>
      </c>
      <c r="B1095">
        <v>12</v>
      </c>
      <c r="C1095">
        <v>73</v>
      </c>
      <c r="D1095">
        <v>70</v>
      </c>
      <c r="E1095">
        <v>67</v>
      </c>
      <c r="F1095" s="1">
        <f t="shared" si="17"/>
        <v>70</v>
      </c>
      <c r="G1095" s="1">
        <v>69.446486071477</v>
      </c>
    </row>
    <row r="1096" spans="1:7">
      <c r="A1096">
        <v>1095</v>
      </c>
      <c r="B1096">
        <v>12</v>
      </c>
      <c r="C1096">
        <v>76</v>
      </c>
      <c r="D1096">
        <v>70</v>
      </c>
      <c r="E1096">
        <v>65</v>
      </c>
      <c r="F1096" s="1">
        <f t="shared" si="17"/>
        <v>70.3333333333333</v>
      </c>
      <c r="G1096" s="1">
        <v>69.3659719185564</v>
      </c>
    </row>
    <row r="1097" spans="1:7">
      <c r="A1097">
        <v>1096</v>
      </c>
      <c r="B1097">
        <v>12</v>
      </c>
      <c r="C1097">
        <v>61</v>
      </c>
      <c r="D1097">
        <v>76</v>
      </c>
      <c r="E1097">
        <v>74</v>
      </c>
      <c r="F1097" s="1">
        <f t="shared" si="17"/>
        <v>70.3333333333333</v>
      </c>
      <c r="G1097" s="1">
        <v>70.7265734573752</v>
      </c>
    </row>
    <row r="1098" spans="1:7">
      <c r="A1098">
        <v>1097</v>
      </c>
      <c r="B1098">
        <v>12</v>
      </c>
      <c r="C1098">
        <v>78</v>
      </c>
      <c r="D1098">
        <v>70</v>
      </c>
      <c r="E1098">
        <v>64</v>
      </c>
      <c r="F1098" s="1">
        <f t="shared" si="17"/>
        <v>70.6666666666667</v>
      </c>
      <c r="G1098" s="1">
        <v>69.4699624084768</v>
      </c>
    </row>
    <row r="1099" spans="1:7">
      <c r="A1099">
        <v>1098</v>
      </c>
      <c r="B1099">
        <v>12</v>
      </c>
      <c r="C1099">
        <v>68</v>
      </c>
      <c r="D1099">
        <v>68</v>
      </c>
      <c r="E1099">
        <v>76</v>
      </c>
      <c r="F1099" s="1">
        <f t="shared" si="17"/>
        <v>70.6666666666667</v>
      </c>
      <c r="G1099" s="1">
        <v>71.7839982048186</v>
      </c>
    </row>
    <row r="1100" spans="1:7">
      <c r="A1100">
        <v>1099</v>
      </c>
      <c r="B1100">
        <v>12</v>
      </c>
      <c r="C1100">
        <v>71</v>
      </c>
      <c r="D1100">
        <v>70</v>
      </c>
      <c r="E1100">
        <v>74</v>
      </c>
      <c r="F1100" s="1">
        <f t="shared" si="17"/>
        <v>71.6666666666667</v>
      </c>
      <c r="G1100" s="1">
        <v>72.1804942351706</v>
      </c>
    </row>
    <row r="1101" spans="1:7">
      <c r="A1101">
        <v>1100</v>
      </c>
      <c r="B1101">
        <v>12</v>
      </c>
      <c r="C1101">
        <v>65</v>
      </c>
      <c r="D1101">
        <v>75</v>
      </c>
      <c r="E1101">
        <v>76</v>
      </c>
      <c r="F1101" s="1">
        <f t="shared" si="17"/>
        <v>72</v>
      </c>
      <c r="G1101" s="1">
        <v>72.5880484479889</v>
      </c>
    </row>
    <row r="1102" spans="1:7">
      <c r="A1102">
        <v>1101</v>
      </c>
      <c r="B1102">
        <v>12</v>
      </c>
      <c r="C1102">
        <v>63</v>
      </c>
      <c r="D1102">
        <v>70</v>
      </c>
      <c r="E1102">
        <v>84</v>
      </c>
      <c r="F1102" s="1">
        <f t="shared" si="17"/>
        <v>72.3333333333333</v>
      </c>
      <c r="G1102" s="1">
        <v>74.6025309291032</v>
      </c>
    </row>
    <row r="1103" spans="1:7">
      <c r="A1103">
        <v>1102</v>
      </c>
      <c r="B1103">
        <v>12</v>
      </c>
      <c r="C1103">
        <v>63</v>
      </c>
      <c r="D1103">
        <v>83</v>
      </c>
      <c r="E1103">
        <v>72</v>
      </c>
      <c r="F1103" s="1">
        <f t="shared" si="17"/>
        <v>72.6666666666667</v>
      </c>
      <c r="G1103" s="1">
        <v>72.0270998131475</v>
      </c>
    </row>
    <row r="1104" spans="1:7">
      <c r="A1104">
        <v>1103</v>
      </c>
      <c r="B1104">
        <v>12</v>
      </c>
      <c r="C1104">
        <v>75</v>
      </c>
      <c r="D1104">
        <v>70</v>
      </c>
      <c r="E1104">
        <v>75</v>
      </c>
      <c r="F1104" s="1">
        <f t="shared" si="17"/>
        <v>73.3333333333333</v>
      </c>
      <c r="G1104" s="1">
        <v>73.8074745418183</v>
      </c>
    </row>
    <row r="1105" spans="1:7">
      <c r="A1105">
        <v>1104</v>
      </c>
      <c r="B1105">
        <v>12</v>
      </c>
      <c r="C1105">
        <v>72</v>
      </c>
      <c r="D1105">
        <v>73</v>
      </c>
      <c r="E1105">
        <v>75</v>
      </c>
      <c r="F1105" s="1">
        <f t="shared" si="17"/>
        <v>73.3333333333333</v>
      </c>
      <c r="G1105" s="1">
        <v>73.6575044184433</v>
      </c>
    </row>
    <row r="1106" spans="1:7">
      <c r="A1106">
        <v>1105</v>
      </c>
      <c r="B1106">
        <v>12</v>
      </c>
      <c r="C1106">
        <v>70</v>
      </c>
      <c r="D1106">
        <v>68</v>
      </c>
      <c r="E1106">
        <v>82</v>
      </c>
      <c r="F1106" s="1">
        <f t="shared" si="17"/>
        <v>73.3333333333333</v>
      </c>
      <c r="G1106" s="1">
        <v>75.1989871239552</v>
      </c>
    </row>
    <row r="1107" spans="1:7">
      <c r="A1107">
        <v>1106</v>
      </c>
      <c r="B1107">
        <v>12</v>
      </c>
      <c r="C1107">
        <v>75</v>
      </c>
      <c r="D1107">
        <v>76</v>
      </c>
      <c r="E1107">
        <v>70</v>
      </c>
      <c r="F1107" s="1">
        <f t="shared" si="17"/>
        <v>73.6666666666667</v>
      </c>
      <c r="G1107" s="1">
        <v>72.8735062136247</v>
      </c>
    </row>
    <row r="1108" spans="1:7">
      <c r="A1108">
        <v>1107</v>
      </c>
      <c r="B1108">
        <v>12</v>
      </c>
      <c r="C1108">
        <v>67</v>
      </c>
      <c r="D1108">
        <v>84</v>
      </c>
      <c r="E1108">
        <v>70</v>
      </c>
      <c r="F1108" s="1">
        <f t="shared" si="17"/>
        <v>73.6666666666667</v>
      </c>
      <c r="G1108" s="1">
        <v>72.4735858846246</v>
      </c>
    </row>
    <row r="1109" spans="1:7">
      <c r="A1109">
        <v>1108</v>
      </c>
      <c r="B1109">
        <v>12</v>
      </c>
      <c r="C1109">
        <v>80</v>
      </c>
      <c r="D1109">
        <v>70</v>
      </c>
      <c r="E1109">
        <v>72</v>
      </c>
      <c r="F1109" s="1">
        <f t="shared" si="17"/>
        <v>74</v>
      </c>
      <c r="G1109" s="1">
        <v>73.8309508788181</v>
      </c>
    </row>
    <row r="1110" spans="1:7">
      <c r="A1110">
        <v>1109</v>
      </c>
      <c r="B1110">
        <v>12</v>
      </c>
      <c r="C1110">
        <v>67</v>
      </c>
      <c r="D1110">
        <v>75</v>
      </c>
      <c r="E1110">
        <v>80</v>
      </c>
      <c r="F1110" s="1">
        <f t="shared" si="17"/>
        <v>74</v>
      </c>
      <c r="G1110" s="1">
        <v>75.0570378159209</v>
      </c>
    </row>
    <row r="1111" spans="1:7">
      <c r="A1111">
        <v>1110</v>
      </c>
      <c r="B1111">
        <v>12</v>
      </c>
      <c r="C1111">
        <v>77</v>
      </c>
      <c r="D1111">
        <v>74</v>
      </c>
      <c r="E1111">
        <v>72</v>
      </c>
      <c r="F1111" s="1">
        <f t="shared" si="17"/>
        <v>74.3333333333333</v>
      </c>
      <c r="G1111" s="1">
        <v>73.9194858470794</v>
      </c>
    </row>
    <row r="1112" spans="1:7">
      <c r="A1112">
        <v>1111</v>
      </c>
      <c r="B1112">
        <v>12</v>
      </c>
      <c r="C1112">
        <v>70</v>
      </c>
      <c r="D1112">
        <v>79</v>
      </c>
      <c r="E1112">
        <v>74</v>
      </c>
      <c r="F1112" s="1">
        <f t="shared" si="17"/>
        <v>74.3333333333333</v>
      </c>
      <c r="G1112" s="1">
        <v>74.0385449271363</v>
      </c>
    </row>
    <row r="1113" spans="1:7">
      <c r="A1113">
        <v>1112</v>
      </c>
      <c r="B1113">
        <v>12</v>
      </c>
      <c r="C1113">
        <v>68</v>
      </c>
      <c r="D1113">
        <v>75</v>
      </c>
      <c r="E1113">
        <v>80</v>
      </c>
      <c r="F1113" s="1">
        <f t="shared" si="17"/>
        <v>74.3333333333333</v>
      </c>
      <c r="G1113" s="1">
        <v>75.3455329486822</v>
      </c>
    </row>
    <row r="1114" spans="1:7">
      <c r="A1114">
        <v>1113</v>
      </c>
      <c r="B1114">
        <v>12</v>
      </c>
      <c r="C1114">
        <v>78</v>
      </c>
      <c r="D1114">
        <v>80</v>
      </c>
      <c r="E1114">
        <v>66</v>
      </c>
      <c r="F1114" s="1">
        <f t="shared" si="17"/>
        <v>74.6666666666667</v>
      </c>
      <c r="G1114" s="1">
        <v>72.8010128760447</v>
      </c>
    </row>
    <row r="1115" spans="1:7">
      <c r="A1115">
        <v>1114</v>
      </c>
      <c r="B1115">
        <v>12</v>
      </c>
      <c r="C1115">
        <v>76</v>
      </c>
      <c r="D1115">
        <v>70</v>
      </c>
      <c r="E1115">
        <v>80</v>
      </c>
      <c r="F1115" s="1">
        <f t="shared" si="17"/>
        <v>75.3333333333333</v>
      </c>
      <c r="G1115" s="1">
        <v>76.4609685525913</v>
      </c>
    </row>
    <row r="1116" spans="1:7">
      <c r="A1116">
        <v>1115</v>
      </c>
      <c r="B1116">
        <v>12</v>
      </c>
      <c r="C1116">
        <v>74</v>
      </c>
      <c r="D1116">
        <v>68</v>
      </c>
      <c r="E1116">
        <v>84</v>
      </c>
      <c r="F1116" s="1">
        <f t="shared" si="17"/>
        <v>75.3333333333333</v>
      </c>
      <c r="G1116" s="1">
        <v>77.2989672062053</v>
      </c>
    </row>
    <row r="1117" spans="1:7">
      <c r="A1117">
        <v>1116</v>
      </c>
      <c r="B1117">
        <v>12</v>
      </c>
      <c r="C1117">
        <v>74</v>
      </c>
      <c r="D1117">
        <v>82</v>
      </c>
      <c r="E1117">
        <v>72</v>
      </c>
      <c r="F1117" s="1">
        <f t="shared" si="17"/>
        <v>76</v>
      </c>
      <c r="G1117" s="1">
        <v>74.962041181886</v>
      </c>
    </row>
    <row r="1118" spans="1:7">
      <c r="A1118">
        <v>1117</v>
      </c>
      <c r="B1118">
        <v>12</v>
      </c>
      <c r="C1118">
        <v>75</v>
      </c>
      <c r="D1118">
        <v>72</v>
      </c>
      <c r="E1118">
        <v>81</v>
      </c>
      <c r="F1118" s="1">
        <f t="shared" si="17"/>
        <v>76</v>
      </c>
      <c r="G1118" s="1">
        <v>77.122483378705</v>
      </c>
    </row>
    <row r="1119" spans="1:7">
      <c r="A1119">
        <v>1118</v>
      </c>
      <c r="B1119">
        <v>12</v>
      </c>
      <c r="C1119">
        <v>80</v>
      </c>
      <c r="D1119">
        <v>86</v>
      </c>
      <c r="E1119">
        <v>63</v>
      </c>
      <c r="F1119" s="1">
        <f t="shared" si="17"/>
        <v>76.3333333333333</v>
      </c>
      <c r="G1119" s="1">
        <v>73.3900343645784</v>
      </c>
    </row>
    <row r="1120" spans="1:7">
      <c r="A1120">
        <v>1119</v>
      </c>
      <c r="B1120">
        <v>12</v>
      </c>
      <c r="C1120">
        <v>76</v>
      </c>
      <c r="D1120">
        <v>80</v>
      </c>
      <c r="E1120">
        <v>73</v>
      </c>
      <c r="F1120" s="1">
        <f t="shared" si="17"/>
        <v>76.3333333333333</v>
      </c>
      <c r="G1120" s="1">
        <v>75.5350210397383</v>
      </c>
    </row>
    <row r="1121" spans="1:7">
      <c r="A1121">
        <v>1120</v>
      </c>
      <c r="B1121">
        <v>12</v>
      </c>
      <c r="C1121">
        <v>90</v>
      </c>
      <c r="D1121">
        <v>70</v>
      </c>
      <c r="E1121">
        <v>70</v>
      </c>
      <c r="F1121" s="1">
        <f t="shared" si="17"/>
        <v>76.6666666666667</v>
      </c>
      <c r="G1121" s="1">
        <v>75.7699026552269</v>
      </c>
    </row>
    <row r="1122" spans="1:7">
      <c r="A1122">
        <v>1121</v>
      </c>
      <c r="B1122">
        <v>12</v>
      </c>
      <c r="C1122">
        <v>77</v>
      </c>
      <c r="D1122">
        <v>75</v>
      </c>
      <c r="E1122">
        <v>78</v>
      </c>
      <c r="F1122" s="1">
        <f t="shared" si="17"/>
        <v>76.6666666666667</v>
      </c>
      <c r="G1122" s="1">
        <v>76.9959895923297</v>
      </c>
    </row>
    <row r="1123" spans="1:7">
      <c r="A1123">
        <v>1122</v>
      </c>
      <c r="B1123">
        <v>12</v>
      </c>
      <c r="C1123">
        <v>77</v>
      </c>
      <c r="D1123">
        <v>74</v>
      </c>
      <c r="E1123">
        <v>79</v>
      </c>
      <c r="F1123" s="1">
        <f t="shared" si="17"/>
        <v>76.6666666666667</v>
      </c>
      <c r="G1123" s="1">
        <v>77.2304842762957</v>
      </c>
    </row>
    <row r="1124" spans="1:7">
      <c r="A1124">
        <v>1123</v>
      </c>
      <c r="B1124">
        <v>12</v>
      </c>
      <c r="C1124">
        <v>75</v>
      </c>
      <c r="D1124">
        <v>74</v>
      </c>
      <c r="E1124">
        <v>81</v>
      </c>
      <c r="F1124" s="1">
        <f t="shared" si="17"/>
        <v>76.6666666666667</v>
      </c>
      <c r="G1124" s="1">
        <v>77.5994935619776</v>
      </c>
    </row>
    <row r="1125" spans="1:7">
      <c r="A1125">
        <v>1124</v>
      </c>
      <c r="B1125">
        <v>12</v>
      </c>
      <c r="C1125">
        <v>86</v>
      </c>
      <c r="D1125">
        <v>80</v>
      </c>
      <c r="E1125">
        <v>65</v>
      </c>
      <c r="F1125" s="1">
        <f t="shared" si="17"/>
        <v>77</v>
      </c>
      <c r="G1125" s="1">
        <v>74.6359741625332</v>
      </c>
    </row>
    <row r="1126" spans="1:7">
      <c r="A1126">
        <v>1125</v>
      </c>
      <c r="B1126">
        <v>12</v>
      </c>
      <c r="C1126">
        <v>73</v>
      </c>
      <c r="D1126">
        <v>80</v>
      </c>
      <c r="E1126">
        <v>78</v>
      </c>
      <c r="F1126" s="1">
        <f t="shared" si="17"/>
        <v>77</v>
      </c>
      <c r="G1126" s="1">
        <v>77.0345345194659</v>
      </c>
    </row>
    <row r="1127" spans="1:7">
      <c r="A1127">
        <v>1126</v>
      </c>
      <c r="B1127">
        <v>12</v>
      </c>
      <c r="C1127">
        <v>80</v>
      </c>
      <c r="D1127">
        <v>84</v>
      </c>
      <c r="E1127">
        <v>68</v>
      </c>
      <c r="F1127" s="1">
        <f t="shared" si="17"/>
        <v>77.3333333333333</v>
      </c>
      <c r="G1127" s="1">
        <v>75.2780230593174</v>
      </c>
    </row>
    <row r="1128" spans="1:7">
      <c r="A1128">
        <v>1127</v>
      </c>
      <c r="B1128">
        <v>12</v>
      </c>
      <c r="C1128">
        <v>83</v>
      </c>
      <c r="D1128">
        <v>79</v>
      </c>
      <c r="E1128">
        <v>70</v>
      </c>
      <c r="F1128" s="1">
        <f t="shared" si="17"/>
        <v>77.3333333333333</v>
      </c>
      <c r="G1128" s="1">
        <v>75.8969825506244</v>
      </c>
    </row>
    <row r="1129" spans="1:7">
      <c r="A1129">
        <v>1128</v>
      </c>
      <c r="B1129">
        <v>12</v>
      </c>
      <c r="C1129">
        <v>74</v>
      </c>
      <c r="D1129">
        <v>76</v>
      </c>
      <c r="E1129">
        <v>82</v>
      </c>
      <c r="F1129" s="1">
        <f t="shared" si="17"/>
        <v>77.3333333333333</v>
      </c>
      <c r="G1129" s="1">
        <v>78.2610083880913</v>
      </c>
    </row>
    <row r="1130" spans="1:7">
      <c r="A1130">
        <v>1129</v>
      </c>
      <c r="B1130">
        <v>12</v>
      </c>
      <c r="C1130">
        <v>76</v>
      </c>
      <c r="D1130">
        <v>86</v>
      </c>
      <c r="E1130">
        <v>71</v>
      </c>
      <c r="F1130" s="1">
        <f t="shared" si="17"/>
        <v>77.6666666666667</v>
      </c>
      <c r="G1130" s="1">
        <v>76.0200520383517</v>
      </c>
    </row>
    <row r="1131" spans="1:7">
      <c r="A1131">
        <v>1130</v>
      </c>
      <c r="B1131">
        <v>12</v>
      </c>
      <c r="C1131">
        <v>80</v>
      </c>
      <c r="D1131">
        <v>78</v>
      </c>
      <c r="E1131">
        <v>75</v>
      </c>
      <c r="F1131" s="1">
        <f t="shared" si="17"/>
        <v>77.6666666666667</v>
      </c>
      <c r="G1131" s="1">
        <v>77.1579909387157</v>
      </c>
    </row>
    <row r="1132" spans="1:7">
      <c r="A1132">
        <v>1131</v>
      </c>
      <c r="B1132">
        <v>12</v>
      </c>
      <c r="C1132">
        <v>80</v>
      </c>
      <c r="D1132">
        <v>81</v>
      </c>
      <c r="E1132">
        <v>73</v>
      </c>
      <c r="F1132" s="1">
        <f t="shared" si="17"/>
        <v>78</v>
      </c>
      <c r="G1132" s="1">
        <v>76.92750666242</v>
      </c>
    </row>
    <row r="1133" spans="1:7">
      <c r="A1133">
        <v>1132</v>
      </c>
      <c r="B1133">
        <v>12</v>
      </c>
      <c r="C1133">
        <v>80</v>
      </c>
      <c r="D1133">
        <v>74</v>
      </c>
      <c r="E1133">
        <v>80</v>
      </c>
      <c r="F1133" s="1">
        <f t="shared" si="17"/>
        <v>78</v>
      </c>
      <c r="G1133" s="1">
        <v>78.568969450182</v>
      </c>
    </row>
    <row r="1134" spans="1:7">
      <c r="A1134">
        <v>1133</v>
      </c>
      <c r="B1134">
        <v>12</v>
      </c>
      <c r="C1134">
        <v>78</v>
      </c>
      <c r="D1134">
        <v>76</v>
      </c>
      <c r="E1134">
        <v>80</v>
      </c>
      <c r="F1134" s="1">
        <f t="shared" si="17"/>
        <v>78</v>
      </c>
      <c r="G1134" s="1">
        <v>78.468989367932</v>
      </c>
    </row>
    <row r="1135" spans="1:7">
      <c r="A1135">
        <v>1134</v>
      </c>
      <c r="B1135">
        <v>12</v>
      </c>
      <c r="C1135">
        <v>85</v>
      </c>
      <c r="D1135">
        <v>76</v>
      </c>
      <c r="E1135">
        <v>74</v>
      </c>
      <c r="F1135" s="1">
        <f t="shared" si="17"/>
        <v>78.3333333333333</v>
      </c>
      <c r="G1135" s="1">
        <v>77.6504566436474</v>
      </c>
    </row>
    <row r="1136" spans="1:7">
      <c r="A1136">
        <v>1135</v>
      </c>
      <c r="B1136">
        <v>12</v>
      </c>
      <c r="C1136">
        <v>80</v>
      </c>
      <c r="D1136">
        <v>77</v>
      </c>
      <c r="E1136">
        <v>79</v>
      </c>
      <c r="F1136" s="1">
        <f t="shared" si="17"/>
        <v>78.6666666666667</v>
      </c>
      <c r="G1136" s="1">
        <v>78.8114849494887</v>
      </c>
    </row>
    <row r="1137" spans="1:7">
      <c r="A1137">
        <v>1136</v>
      </c>
      <c r="B1137">
        <v>12</v>
      </c>
      <c r="C1137">
        <v>66</v>
      </c>
      <c r="D1137">
        <v>80</v>
      </c>
      <c r="E1137">
        <v>90</v>
      </c>
      <c r="F1137" s="1">
        <f t="shared" si="17"/>
        <v>78.6666666666667</v>
      </c>
      <c r="G1137" s="1">
        <v>80.6910658973644</v>
      </c>
    </row>
    <row r="1138" spans="1:7">
      <c r="A1138">
        <v>1137</v>
      </c>
      <c r="B1138">
        <v>12</v>
      </c>
      <c r="C1138">
        <v>74</v>
      </c>
      <c r="D1138">
        <v>85</v>
      </c>
      <c r="E1138">
        <v>78</v>
      </c>
      <c r="F1138" s="1">
        <f t="shared" si="17"/>
        <v>79</v>
      </c>
      <c r="G1138" s="1">
        <v>78.5155551104089</v>
      </c>
    </row>
    <row r="1139" spans="1:7">
      <c r="A1139">
        <v>1138</v>
      </c>
      <c r="B1139">
        <v>12</v>
      </c>
      <c r="C1139">
        <v>90</v>
      </c>
      <c r="D1139">
        <v>79</v>
      </c>
      <c r="E1139">
        <v>70</v>
      </c>
      <c r="F1139" s="1">
        <f t="shared" si="17"/>
        <v>79.6666666666667</v>
      </c>
      <c r="G1139" s="1">
        <v>77.9164484799538</v>
      </c>
    </row>
    <row r="1140" spans="1:7">
      <c r="A1140">
        <v>1139</v>
      </c>
      <c r="B1140">
        <v>12</v>
      </c>
      <c r="C1140">
        <v>90</v>
      </c>
      <c r="D1140">
        <v>80</v>
      </c>
      <c r="E1140">
        <v>70</v>
      </c>
      <c r="F1140" s="1">
        <f t="shared" si="17"/>
        <v>80</v>
      </c>
      <c r="G1140" s="1">
        <v>78.1549535715902</v>
      </c>
    </row>
    <row r="1141" spans="1:7">
      <c r="A1141">
        <v>1140</v>
      </c>
      <c r="B1141">
        <v>12</v>
      </c>
      <c r="C1141">
        <v>80</v>
      </c>
      <c r="D1141">
        <v>87</v>
      </c>
      <c r="E1141">
        <v>73</v>
      </c>
      <c r="F1141" s="1">
        <f t="shared" si="17"/>
        <v>80</v>
      </c>
      <c r="G1141" s="1">
        <v>78.358537212238</v>
      </c>
    </row>
    <row r="1142" spans="1:7">
      <c r="A1142">
        <v>1141</v>
      </c>
      <c r="B1142">
        <v>12</v>
      </c>
      <c r="C1142">
        <v>74</v>
      </c>
      <c r="D1142">
        <v>92</v>
      </c>
      <c r="E1142">
        <v>74</v>
      </c>
      <c r="F1142" s="1">
        <f t="shared" si="17"/>
        <v>80</v>
      </c>
      <c r="G1142" s="1">
        <v>78.2930916494539</v>
      </c>
    </row>
    <row r="1143" spans="1:7">
      <c r="A1143">
        <v>1142</v>
      </c>
      <c r="B1143">
        <v>12</v>
      </c>
      <c r="C1143">
        <v>69</v>
      </c>
      <c r="D1143">
        <v>87</v>
      </c>
      <c r="E1143">
        <v>84</v>
      </c>
      <c r="F1143" s="1">
        <f t="shared" si="17"/>
        <v>80</v>
      </c>
      <c r="G1143" s="1">
        <v>80.3880882834888</v>
      </c>
    </row>
    <row r="1144" spans="1:7">
      <c r="A1144">
        <v>1143</v>
      </c>
      <c r="B1144">
        <v>12</v>
      </c>
      <c r="C1144">
        <v>80</v>
      </c>
      <c r="D1144">
        <v>88</v>
      </c>
      <c r="E1144">
        <v>75</v>
      </c>
      <c r="F1144" s="1">
        <f t="shared" si="17"/>
        <v>81</v>
      </c>
      <c r="G1144" s="1">
        <v>79.543041855079</v>
      </c>
    </row>
    <row r="1145" spans="1:7">
      <c r="A1145">
        <v>1144</v>
      </c>
      <c r="B1145">
        <v>12</v>
      </c>
      <c r="C1145">
        <v>82</v>
      </c>
      <c r="D1145">
        <v>78</v>
      </c>
      <c r="E1145">
        <v>85</v>
      </c>
      <c r="F1145" s="1">
        <f t="shared" si="17"/>
        <v>81.6666666666667</v>
      </c>
      <c r="G1145" s="1">
        <v>82.4649789602616</v>
      </c>
    </row>
    <row r="1146" spans="1:7">
      <c r="A1146">
        <v>1145</v>
      </c>
      <c r="B1146">
        <v>12</v>
      </c>
      <c r="C1146">
        <v>90</v>
      </c>
      <c r="D1146">
        <v>75</v>
      </c>
      <c r="E1146">
        <v>81</v>
      </c>
      <c r="F1146" s="1">
        <f t="shared" si="17"/>
        <v>82</v>
      </c>
      <c r="G1146" s="1">
        <v>82.1654256450341</v>
      </c>
    </row>
    <row r="1147" spans="1:7">
      <c r="A1147">
        <v>1146</v>
      </c>
      <c r="B1147">
        <v>12</v>
      </c>
      <c r="C1147">
        <v>88</v>
      </c>
      <c r="D1147">
        <v>80</v>
      </c>
      <c r="E1147">
        <v>79</v>
      </c>
      <c r="F1147" s="1">
        <f t="shared" si="17"/>
        <v>82.3333333333333</v>
      </c>
      <c r="G1147" s="1">
        <v>81.8349612864884</v>
      </c>
    </row>
    <row r="1148" spans="1:7">
      <c r="A1148">
        <v>1147</v>
      </c>
      <c r="B1148">
        <v>12</v>
      </c>
      <c r="C1148">
        <v>80</v>
      </c>
      <c r="D1148">
        <v>83</v>
      </c>
      <c r="E1148">
        <v>85</v>
      </c>
      <c r="F1148" s="1">
        <f t="shared" si="17"/>
        <v>82.6666666666667</v>
      </c>
      <c r="G1148" s="1">
        <v>83.0805141529206</v>
      </c>
    </row>
    <row r="1149" spans="1:7">
      <c r="A1149">
        <v>1148</v>
      </c>
      <c r="B1149">
        <v>12</v>
      </c>
      <c r="C1149">
        <v>90</v>
      </c>
      <c r="D1149">
        <v>80</v>
      </c>
      <c r="E1149">
        <v>83</v>
      </c>
      <c r="F1149" s="1">
        <f t="shared" si="17"/>
        <v>84.3333333333333</v>
      </c>
      <c r="G1149" s="1">
        <v>84.3039506544204</v>
      </c>
    </row>
    <row r="1150" spans="1:7">
      <c r="A1150">
        <v>1149</v>
      </c>
      <c r="B1150">
        <v>12</v>
      </c>
      <c r="C1150">
        <v>78</v>
      </c>
      <c r="D1150">
        <v>90</v>
      </c>
      <c r="E1150">
        <v>85</v>
      </c>
      <c r="F1150" s="1">
        <f t="shared" si="17"/>
        <v>84.3333333333333</v>
      </c>
      <c r="G1150" s="1">
        <v>84.1730595288522</v>
      </c>
    </row>
    <row r="1151" spans="1:7">
      <c r="A1151">
        <v>1150</v>
      </c>
      <c r="B1151">
        <v>12</v>
      </c>
      <c r="C1151">
        <v>90</v>
      </c>
      <c r="D1151">
        <v>80</v>
      </c>
      <c r="E1151">
        <v>84</v>
      </c>
      <c r="F1151" s="1">
        <f t="shared" si="17"/>
        <v>84.6666666666667</v>
      </c>
      <c r="G1151" s="1">
        <v>84.7769504300227</v>
      </c>
    </row>
    <row r="1152" spans="1:7">
      <c r="A1152">
        <v>1151</v>
      </c>
      <c r="B1152">
        <v>12</v>
      </c>
      <c r="C1152">
        <v>90</v>
      </c>
      <c r="D1152">
        <v>88</v>
      </c>
      <c r="E1152">
        <v>78</v>
      </c>
      <c r="F1152" s="1">
        <f t="shared" si="17"/>
        <v>85.3333333333333</v>
      </c>
      <c r="G1152" s="1">
        <v>83.8469925094994</v>
      </c>
    </row>
    <row r="1153" spans="1:7">
      <c r="A1153">
        <v>1152</v>
      </c>
      <c r="B1153">
        <v>12</v>
      </c>
      <c r="C1153">
        <v>91</v>
      </c>
      <c r="D1153">
        <v>83</v>
      </c>
      <c r="E1153">
        <v>84</v>
      </c>
      <c r="F1153" s="1">
        <f t="shared" si="17"/>
        <v>86</v>
      </c>
      <c r="G1153" s="1">
        <v>85.7809608376931</v>
      </c>
    </row>
    <row r="1154" spans="1:7">
      <c r="A1154">
        <v>1153</v>
      </c>
      <c r="B1154">
        <v>12</v>
      </c>
      <c r="C1154">
        <v>86</v>
      </c>
      <c r="D1154">
        <v>87</v>
      </c>
      <c r="E1154">
        <v>85</v>
      </c>
      <c r="F1154" s="1">
        <f t="shared" ref="F1154:F1217" si="18">AVERAGE(C1154:E1154)</f>
        <v>86</v>
      </c>
      <c r="G1154" s="1">
        <v>85.765505316034</v>
      </c>
    </row>
    <row r="1155" spans="1:7">
      <c r="A1155">
        <v>1154</v>
      </c>
      <c r="B1155">
        <v>12</v>
      </c>
      <c r="C1155">
        <v>90</v>
      </c>
      <c r="D1155">
        <v>87</v>
      </c>
      <c r="E1155">
        <v>83</v>
      </c>
      <c r="F1155" s="1">
        <f t="shared" si="18"/>
        <v>86.6666666666667</v>
      </c>
      <c r="G1155" s="1">
        <v>85.9734862958747</v>
      </c>
    </row>
    <row r="1156" spans="1:7">
      <c r="A1156">
        <v>1155</v>
      </c>
      <c r="B1156">
        <v>12</v>
      </c>
      <c r="C1156">
        <v>86</v>
      </c>
      <c r="D1156">
        <v>83</v>
      </c>
      <c r="E1156">
        <v>91</v>
      </c>
      <c r="F1156" s="1">
        <f t="shared" si="18"/>
        <v>86.6666666666667</v>
      </c>
      <c r="G1156" s="1">
        <v>87.6494836031026</v>
      </c>
    </row>
    <row r="1157" spans="1:7">
      <c r="A1157">
        <v>1156</v>
      </c>
      <c r="B1157">
        <v>12</v>
      </c>
      <c r="C1157">
        <v>80</v>
      </c>
      <c r="D1157">
        <v>92</v>
      </c>
      <c r="E1157">
        <v>93</v>
      </c>
      <c r="F1157" s="1">
        <f t="shared" si="18"/>
        <v>88.3333333333333</v>
      </c>
      <c r="G1157" s="1">
        <v>89.0110581824662</v>
      </c>
    </row>
    <row r="1158" spans="1:7">
      <c r="A1158">
        <v>1157</v>
      </c>
      <c r="B1158">
        <v>12</v>
      </c>
      <c r="C1158">
        <v>72</v>
      </c>
      <c r="D1158">
        <v>75</v>
      </c>
      <c r="E1158">
        <v>70</v>
      </c>
      <c r="F1158" s="1">
        <f t="shared" si="18"/>
        <v>72.3333333333333</v>
      </c>
      <c r="G1158" s="1">
        <v>71.7695157237043</v>
      </c>
    </row>
    <row r="1159" spans="1:7">
      <c r="A1159">
        <v>1158</v>
      </c>
      <c r="B1159">
        <v>12</v>
      </c>
      <c r="C1159">
        <v>65</v>
      </c>
      <c r="D1159">
        <v>80</v>
      </c>
      <c r="E1159">
        <v>78</v>
      </c>
      <c r="F1159" s="1">
        <f t="shared" si="18"/>
        <v>74.3333333333333</v>
      </c>
      <c r="G1159" s="1">
        <v>74.7265734573752</v>
      </c>
    </row>
    <row r="1160" spans="1:7">
      <c r="A1160">
        <v>1159</v>
      </c>
      <c r="B1160">
        <v>12</v>
      </c>
      <c r="C1160">
        <v>80</v>
      </c>
      <c r="D1160">
        <v>78</v>
      </c>
      <c r="E1160">
        <v>75</v>
      </c>
      <c r="F1160" s="1">
        <f t="shared" si="18"/>
        <v>77.6666666666667</v>
      </c>
      <c r="G1160" s="1">
        <v>77.1579909387157</v>
      </c>
    </row>
    <row r="1161" spans="1:7">
      <c r="A1161">
        <v>1160</v>
      </c>
      <c r="B1161">
        <v>12</v>
      </c>
      <c r="C1161">
        <v>71</v>
      </c>
      <c r="D1161">
        <v>87</v>
      </c>
      <c r="E1161">
        <v>75</v>
      </c>
      <c r="F1161" s="1">
        <f t="shared" si="18"/>
        <v>77.6666666666667</v>
      </c>
      <c r="G1161" s="1">
        <v>76.7080805685906</v>
      </c>
    </row>
    <row r="1162" spans="1:7">
      <c r="A1162">
        <v>1161</v>
      </c>
      <c r="B1162">
        <v>12</v>
      </c>
      <c r="C1162">
        <v>67</v>
      </c>
      <c r="D1162">
        <v>83</v>
      </c>
      <c r="E1162">
        <v>84</v>
      </c>
      <c r="F1162" s="1">
        <f t="shared" si="18"/>
        <v>78</v>
      </c>
      <c r="G1162" s="1">
        <v>78.8570776514208</v>
      </c>
    </row>
    <row r="1163" spans="1:7">
      <c r="A1163">
        <v>1162</v>
      </c>
      <c r="B1163">
        <v>12</v>
      </c>
      <c r="C1163">
        <v>84</v>
      </c>
      <c r="D1163">
        <v>77</v>
      </c>
      <c r="E1163">
        <v>77</v>
      </c>
      <c r="F1163" s="1">
        <f t="shared" si="18"/>
        <v>79.3333333333333</v>
      </c>
      <c r="G1163" s="1">
        <v>79.0194659293294</v>
      </c>
    </row>
    <row r="1164" spans="1:7">
      <c r="A1164">
        <v>1163</v>
      </c>
      <c r="B1164">
        <v>12</v>
      </c>
      <c r="C1164">
        <v>81</v>
      </c>
      <c r="D1164">
        <v>80</v>
      </c>
      <c r="E1164">
        <v>80</v>
      </c>
      <c r="F1164" s="1">
        <f t="shared" si="18"/>
        <v>80.3333333333333</v>
      </c>
      <c r="G1164" s="1">
        <v>80.2884951327613</v>
      </c>
    </row>
    <row r="1165" spans="1:7">
      <c r="A1165">
        <v>1164</v>
      </c>
      <c r="B1165">
        <v>12</v>
      </c>
      <c r="C1165">
        <v>78</v>
      </c>
      <c r="D1165">
        <v>81</v>
      </c>
      <c r="E1165">
        <v>85</v>
      </c>
      <c r="F1165" s="1">
        <f t="shared" si="18"/>
        <v>81.3333333333333</v>
      </c>
      <c r="G1165" s="1">
        <v>82.0265137041253</v>
      </c>
    </row>
    <row r="1166" spans="1:7">
      <c r="A1166">
        <v>1165</v>
      </c>
      <c r="B1166">
        <v>12</v>
      </c>
      <c r="C1166">
        <v>87</v>
      </c>
      <c r="D1166">
        <v>88</v>
      </c>
      <c r="E1166">
        <v>92</v>
      </c>
      <c r="F1166" s="1">
        <f t="shared" si="18"/>
        <v>89</v>
      </c>
      <c r="G1166" s="1">
        <v>89.6035039696479</v>
      </c>
    </row>
    <row r="1167" spans="1:7">
      <c r="A1167">
        <v>1166</v>
      </c>
      <c r="B1167">
        <v>12</v>
      </c>
      <c r="C1167">
        <v>61</v>
      </c>
      <c r="D1167">
        <v>62</v>
      </c>
      <c r="E1167">
        <v>70</v>
      </c>
      <c r="F1167" s="1">
        <f t="shared" si="18"/>
        <v>64.3333333333333</v>
      </c>
      <c r="G1167" s="1">
        <v>65.4955030720573</v>
      </c>
    </row>
    <row r="1168" spans="1:7">
      <c r="A1168">
        <v>1167</v>
      </c>
      <c r="B1168">
        <v>12</v>
      </c>
      <c r="C1168">
        <v>66</v>
      </c>
      <c r="D1168">
        <v>70</v>
      </c>
      <c r="E1168">
        <v>64</v>
      </c>
      <c r="F1168" s="1">
        <f t="shared" si="18"/>
        <v>66.6666666666667</v>
      </c>
      <c r="G1168" s="1">
        <v>66.0080208153407</v>
      </c>
    </row>
    <row r="1169" spans="1:7">
      <c r="A1169">
        <v>1168</v>
      </c>
      <c r="B1169">
        <v>12</v>
      </c>
      <c r="C1169">
        <v>63</v>
      </c>
      <c r="D1169">
        <v>66</v>
      </c>
      <c r="E1169">
        <v>78</v>
      </c>
      <c r="F1169" s="1">
        <f t="shared" si="18"/>
        <v>69</v>
      </c>
      <c r="G1169" s="1">
        <v>70.8105119089439</v>
      </c>
    </row>
    <row r="1170" spans="1:7">
      <c r="A1170">
        <v>1169</v>
      </c>
      <c r="B1170">
        <v>12</v>
      </c>
      <c r="C1170">
        <v>75</v>
      </c>
      <c r="D1170">
        <v>65</v>
      </c>
      <c r="E1170">
        <v>70</v>
      </c>
      <c r="F1170" s="1">
        <f t="shared" si="18"/>
        <v>70</v>
      </c>
      <c r="G1170" s="1">
        <v>70.2499502056251</v>
      </c>
    </row>
    <row r="1171" spans="1:7">
      <c r="A1171">
        <v>1170</v>
      </c>
      <c r="B1171">
        <v>12</v>
      </c>
      <c r="C1171">
        <v>77</v>
      </c>
      <c r="D1171">
        <v>75</v>
      </c>
      <c r="E1171">
        <v>60</v>
      </c>
      <c r="F1171" s="1">
        <f t="shared" si="18"/>
        <v>70.6666666666667</v>
      </c>
      <c r="G1171" s="1">
        <v>68.4819936314878</v>
      </c>
    </row>
    <row r="1172" spans="1:7">
      <c r="A1172">
        <v>1171</v>
      </c>
      <c r="B1172">
        <v>12</v>
      </c>
      <c r="C1172">
        <v>72</v>
      </c>
      <c r="D1172">
        <v>75</v>
      </c>
      <c r="E1172">
        <v>70</v>
      </c>
      <c r="F1172" s="1">
        <f t="shared" si="18"/>
        <v>72.3333333333333</v>
      </c>
      <c r="G1172" s="1">
        <v>71.7695157237043</v>
      </c>
    </row>
    <row r="1173" spans="1:7">
      <c r="A1173">
        <v>1172</v>
      </c>
      <c r="B1173">
        <v>12</v>
      </c>
      <c r="C1173">
        <v>70</v>
      </c>
      <c r="D1173">
        <v>68</v>
      </c>
      <c r="E1173">
        <v>81</v>
      </c>
      <c r="F1173" s="1">
        <f t="shared" si="18"/>
        <v>73</v>
      </c>
      <c r="G1173" s="1">
        <v>74.7259873483529</v>
      </c>
    </row>
    <row r="1174" spans="1:7">
      <c r="A1174">
        <v>1173</v>
      </c>
      <c r="B1174">
        <v>12</v>
      </c>
      <c r="C1174">
        <v>78</v>
      </c>
      <c r="D1174">
        <v>62</v>
      </c>
      <c r="E1174">
        <v>80</v>
      </c>
      <c r="F1174" s="1">
        <f t="shared" si="18"/>
        <v>73.3333333333333</v>
      </c>
      <c r="G1174" s="1">
        <v>75.1299180850233</v>
      </c>
    </row>
    <row r="1175" spans="1:7">
      <c r="A1175">
        <v>1174</v>
      </c>
      <c r="B1175">
        <v>12</v>
      </c>
      <c r="C1175">
        <v>67</v>
      </c>
      <c r="D1175">
        <v>79</v>
      </c>
      <c r="E1175">
        <v>76</v>
      </c>
      <c r="F1175" s="1">
        <f t="shared" si="18"/>
        <v>74</v>
      </c>
      <c r="G1175" s="1">
        <v>74.1190590800569</v>
      </c>
    </row>
    <row r="1176" spans="1:7">
      <c r="A1176">
        <v>1175</v>
      </c>
      <c r="B1176">
        <v>12</v>
      </c>
      <c r="C1176">
        <v>75</v>
      </c>
      <c r="D1176">
        <v>70</v>
      </c>
      <c r="E1176">
        <v>80</v>
      </c>
      <c r="F1176" s="1">
        <f t="shared" si="18"/>
        <v>75</v>
      </c>
      <c r="G1176" s="1">
        <v>76.17247341983</v>
      </c>
    </row>
    <row r="1177" spans="1:7">
      <c r="A1177">
        <v>1176</v>
      </c>
      <c r="B1177">
        <v>12</v>
      </c>
      <c r="C1177">
        <v>75</v>
      </c>
      <c r="D1177">
        <v>73</v>
      </c>
      <c r="E1177">
        <v>78</v>
      </c>
      <c r="F1177" s="1">
        <f t="shared" si="18"/>
        <v>75.3333333333333</v>
      </c>
      <c r="G1177" s="1">
        <v>75.9419891435343</v>
      </c>
    </row>
    <row r="1178" spans="1:7">
      <c r="A1178">
        <v>1177</v>
      </c>
      <c r="B1178">
        <v>12</v>
      </c>
      <c r="C1178">
        <v>82</v>
      </c>
      <c r="D1178">
        <v>69</v>
      </c>
      <c r="E1178">
        <v>85</v>
      </c>
      <c r="F1178" s="1">
        <f t="shared" si="18"/>
        <v>78.6666666666667</v>
      </c>
      <c r="G1178" s="1">
        <v>80.3184331355347</v>
      </c>
    </row>
    <row r="1179" spans="1:7">
      <c r="A1179">
        <v>1178</v>
      </c>
      <c r="B1179">
        <v>12</v>
      </c>
      <c r="C1179">
        <v>79</v>
      </c>
      <c r="D1179">
        <v>85</v>
      </c>
      <c r="E1179">
        <v>63</v>
      </c>
      <c r="F1179" s="1">
        <f t="shared" si="18"/>
        <v>75.6666666666667</v>
      </c>
      <c r="G1179" s="1">
        <v>72.8630341401808</v>
      </c>
    </row>
    <row r="1180" spans="1:7">
      <c r="A1180">
        <v>1179</v>
      </c>
      <c r="B1180">
        <v>12</v>
      </c>
      <c r="C1180">
        <v>75</v>
      </c>
      <c r="D1180">
        <v>78</v>
      </c>
      <c r="E1180">
        <v>74</v>
      </c>
      <c r="F1180" s="1">
        <f t="shared" si="18"/>
        <v>75.6666666666667</v>
      </c>
      <c r="G1180" s="1">
        <v>75.2425154993066</v>
      </c>
    </row>
    <row r="1181" spans="1:7">
      <c r="A1181">
        <v>1180</v>
      </c>
      <c r="B1181">
        <v>12</v>
      </c>
      <c r="C1181">
        <v>61</v>
      </c>
      <c r="D1181">
        <v>80</v>
      </c>
      <c r="E1181">
        <v>86</v>
      </c>
      <c r="F1181" s="1">
        <f t="shared" si="18"/>
        <v>75.6666666666667</v>
      </c>
      <c r="G1181" s="1">
        <v>77.3565911311484</v>
      </c>
    </row>
    <row r="1182" spans="1:7">
      <c r="A1182">
        <v>1181</v>
      </c>
      <c r="B1182">
        <v>12</v>
      </c>
      <c r="C1182">
        <v>80</v>
      </c>
      <c r="D1182">
        <v>78</v>
      </c>
      <c r="E1182">
        <v>70</v>
      </c>
      <c r="F1182" s="1">
        <f t="shared" si="18"/>
        <v>76</v>
      </c>
      <c r="G1182" s="1">
        <v>74.7929920607041</v>
      </c>
    </row>
    <row r="1183" spans="1:7">
      <c r="A1183">
        <v>1182</v>
      </c>
      <c r="B1183">
        <v>12</v>
      </c>
      <c r="C1183">
        <v>79</v>
      </c>
      <c r="D1183">
        <v>76</v>
      </c>
      <c r="E1183">
        <v>75</v>
      </c>
      <c r="F1183" s="1">
        <f t="shared" si="18"/>
        <v>76.6666666666667</v>
      </c>
      <c r="G1183" s="1">
        <v>76.3924856226817</v>
      </c>
    </row>
    <row r="1184" spans="1:7">
      <c r="A1184">
        <v>1183</v>
      </c>
      <c r="B1184">
        <v>12</v>
      </c>
      <c r="C1184">
        <v>77</v>
      </c>
      <c r="D1184">
        <v>81</v>
      </c>
      <c r="E1184">
        <v>74</v>
      </c>
      <c r="F1184" s="1">
        <f t="shared" si="18"/>
        <v>77.3333333333333</v>
      </c>
      <c r="G1184" s="1">
        <v>76.5350210397383</v>
      </c>
    </row>
    <row r="1185" spans="1:7">
      <c r="A1185">
        <v>1184</v>
      </c>
      <c r="B1185">
        <v>12</v>
      </c>
      <c r="C1185">
        <v>77</v>
      </c>
      <c r="D1185">
        <v>70</v>
      </c>
      <c r="E1185">
        <v>85</v>
      </c>
      <c r="F1185" s="1">
        <f t="shared" si="18"/>
        <v>77.3333333333333</v>
      </c>
      <c r="G1185" s="1">
        <v>79.1144625633643</v>
      </c>
    </row>
    <row r="1186" spans="1:7">
      <c r="A1186">
        <v>1185</v>
      </c>
      <c r="B1186">
        <v>12</v>
      </c>
      <c r="C1186">
        <v>86</v>
      </c>
      <c r="D1186">
        <v>73</v>
      </c>
      <c r="E1186">
        <v>77</v>
      </c>
      <c r="F1186" s="1">
        <f t="shared" si="18"/>
        <v>78.6666666666667</v>
      </c>
      <c r="G1186" s="1">
        <v>78.6424358283068</v>
      </c>
    </row>
    <row r="1187" spans="1:7">
      <c r="A1187">
        <v>1186</v>
      </c>
      <c r="B1187">
        <v>12</v>
      </c>
      <c r="C1187">
        <v>87</v>
      </c>
      <c r="D1187">
        <v>78</v>
      </c>
      <c r="E1187">
        <v>72</v>
      </c>
      <c r="F1187" s="1">
        <f t="shared" si="18"/>
        <v>79</v>
      </c>
      <c r="G1187" s="1">
        <v>77.7584575412381</v>
      </c>
    </row>
    <row r="1188" spans="1:7">
      <c r="A1188">
        <v>1187</v>
      </c>
      <c r="B1188">
        <v>12</v>
      </c>
      <c r="C1188">
        <v>80</v>
      </c>
      <c r="D1188">
        <v>78</v>
      </c>
      <c r="E1188">
        <v>80</v>
      </c>
      <c r="F1188" s="1">
        <f t="shared" si="18"/>
        <v>79.3333333333333</v>
      </c>
      <c r="G1188" s="1">
        <v>79.5229898167273</v>
      </c>
    </row>
    <row r="1189" spans="1:7">
      <c r="A1189">
        <v>1188</v>
      </c>
      <c r="B1189">
        <v>12</v>
      </c>
      <c r="C1189">
        <v>78</v>
      </c>
      <c r="D1189">
        <v>80</v>
      </c>
      <c r="E1189">
        <v>80</v>
      </c>
      <c r="F1189" s="1">
        <f t="shared" si="18"/>
        <v>79.3333333333333</v>
      </c>
      <c r="G1189" s="1">
        <v>79.4230097344773</v>
      </c>
    </row>
    <row r="1190" spans="1:7">
      <c r="A1190">
        <v>1189</v>
      </c>
      <c r="B1190">
        <v>12</v>
      </c>
      <c r="C1190">
        <v>86</v>
      </c>
      <c r="D1190">
        <v>68</v>
      </c>
      <c r="E1190">
        <v>84</v>
      </c>
      <c r="F1190" s="1">
        <f t="shared" si="18"/>
        <v>79.3333333333333</v>
      </c>
      <c r="G1190" s="1">
        <v>80.7609087993414</v>
      </c>
    </row>
    <row r="1191" spans="1:7">
      <c r="A1191">
        <v>1190</v>
      </c>
      <c r="B1191">
        <v>12</v>
      </c>
      <c r="C1191">
        <v>76</v>
      </c>
      <c r="D1191">
        <v>92</v>
      </c>
      <c r="E1191">
        <v>72</v>
      </c>
      <c r="F1191" s="1">
        <f t="shared" si="18"/>
        <v>80</v>
      </c>
      <c r="G1191" s="1">
        <v>77.924082363772</v>
      </c>
    </row>
    <row r="1192" spans="1:7">
      <c r="A1192">
        <v>1191</v>
      </c>
      <c r="B1192">
        <v>12</v>
      </c>
      <c r="C1192">
        <v>80</v>
      </c>
      <c r="D1192">
        <v>83</v>
      </c>
      <c r="E1192">
        <v>77</v>
      </c>
      <c r="F1192" s="1">
        <f t="shared" si="18"/>
        <v>80</v>
      </c>
      <c r="G1192" s="1">
        <v>79.296515948102</v>
      </c>
    </row>
    <row r="1193" spans="1:7">
      <c r="A1193">
        <v>1192</v>
      </c>
      <c r="B1193">
        <v>12</v>
      </c>
      <c r="C1193">
        <v>92</v>
      </c>
      <c r="D1193">
        <v>73</v>
      </c>
      <c r="E1193">
        <v>76</v>
      </c>
      <c r="F1193" s="1">
        <f t="shared" si="18"/>
        <v>80.3333333333333</v>
      </c>
      <c r="G1193" s="1">
        <v>79.9004068492725</v>
      </c>
    </row>
    <row r="1194" spans="1:7">
      <c r="A1194">
        <v>1193</v>
      </c>
      <c r="B1194">
        <v>12</v>
      </c>
      <c r="C1194">
        <v>85</v>
      </c>
      <c r="D1194">
        <v>84</v>
      </c>
      <c r="E1194">
        <v>79</v>
      </c>
      <c r="F1194" s="1">
        <f t="shared" si="18"/>
        <v>82.6666666666667</v>
      </c>
      <c r="G1194" s="1">
        <v>81.9234962547497</v>
      </c>
    </row>
    <row r="1195" spans="1:7">
      <c r="A1195">
        <v>1194</v>
      </c>
      <c r="B1195">
        <v>12</v>
      </c>
      <c r="C1195">
        <v>83</v>
      </c>
      <c r="D1195">
        <v>90</v>
      </c>
      <c r="E1195">
        <v>82</v>
      </c>
      <c r="F1195" s="1">
        <f t="shared" si="18"/>
        <v>85</v>
      </c>
      <c r="G1195" s="1">
        <v>84.196535865852</v>
      </c>
    </row>
    <row r="1196" spans="1:7">
      <c r="A1196">
        <v>1195</v>
      </c>
      <c r="B1196">
        <v>12</v>
      </c>
      <c r="C1196">
        <v>92</v>
      </c>
      <c r="D1196">
        <v>80</v>
      </c>
      <c r="E1196">
        <v>83</v>
      </c>
      <c r="F1196" s="1">
        <f t="shared" si="18"/>
        <v>85</v>
      </c>
      <c r="G1196" s="1">
        <v>84.8809409199431</v>
      </c>
    </row>
    <row r="1197" spans="1:7">
      <c r="A1197">
        <v>1196</v>
      </c>
      <c r="B1197">
        <v>12</v>
      </c>
      <c r="C1197">
        <v>67</v>
      </c>
      <c r="D1197">
        <v>68</v>
      </c>
      <c r="E1197">
        <v>83</v>
      </c>
      <c r="F1197" s="1">
        <f t="shared" si="18"/>
        <v>72.6666666666667</v>
      </c>
      <c r="G1197" s="1">
        <v>74.8065015012735</v>
      </c>
    </row>
    <row r="1198" spans="1:7">
      <c r="A1198">
        <v>1197</v>
      </c>
      <c r="B1198">
        <v>12</v>
      </c>
      <c r="C1198">
        <v>78</v>
      </c>
      <c r="D1198">
        <v>72</v>
      </c>
      <c r="E1198">
        <v>83</v>
      </c>
      <c r="F1198" s="1">
        <f t="shared" si="18"/>
        <v>77.6666666666667</v>
      </c>
      <c r="G1198" s="1">
        <v>78.9339683281936</v>
      </c>
    </row>
    <row r="1199" spans="1:7">
      <c r="A1199">
        <v>1198</v>
      </c>
      <c r="B1199">
        <v>12</v>
      </c>
      <c r="C1199">
        <v>76</v>
      </c>
      <c r="D1199">
        <v>88</v>
      </c>
      <c r="E1199">
        <v>71</v>
      </c>
      <c r="F1199" s="1">
        <f t="shared" si="18"/>
        <v>78.3333333333333</v>
      </c>
      <c r="G1199" s="1">
        <v>76.4970622216243</v>
      </c>
    </row>
    <row r="1200" spans="1:7">
      <c r="A1200">
        <v>1199</v>
      </c>
      <c r="B1200">
        <v>12</v>
      </c>
      <c r="C1200">
        <v>85</v>
      </c>
      <c r="D1200">
        <v>78</v>
      </c>
      <c r="E1200">
        <v>76</v>
      </c>
      <c r="F1200" s="1">
        <f t="shared" si="18"/>
        <v>79.6666666666667</v>
      </c>
      <c r="G1200" s="1">
        <v>79.0734663781247</v>
      </c>
    </row>
    <row r="1201" spans="1:7">
      <c r="A1201">
        <v>1200</v>
      </c>
      <c r="B1201">
        <v>12</v>
      </c>
      <c r="C1201">
        <v>68</v>
      </c>
      <c r="D1201">
        <v>63</v>
      </c>
      <c r="E1201">
        <v>76</v>
      </c>
      <c r="F1201" s="1">
        <f t="shared" si="18"/>
        <v>69</v>
      </c>
      <c r="G1201" s="1">
        <v>70.591472746637</v>
      </c>
    </row>
    <row r="1202" spans="1:7">
      <c r="A1202">
        <v>1201</v>
      </c>
      <c r="B1202">
        <v>12</v>
      </c>
      <c r="C1202">
        <v>75</v>
      </c>
      <c r="D1202">
        <v>77</v>
      </c>
      <c r="E1202">
        <v>65</v>
      </c>
      <c r="F1202" s="1">
        <f t="shared" si="18"/>
        <v>72.3333333333333</v>
      </c>
      <c r="G1202" s="1">
        <v>70.7470124272494</v>
      </c>
    </row>
    <row r="1203" spans="1:7">
      <c r="A1203">
        <v>1202</v>
      </c>
      <c r="B1203">
        <v>12</v>
      </c>
      <c r="C1203">
        <v>82</v>
      </c>
      <c r="D1203">
        <v>82</v>
      </c>
      <c r="E1203">
        <v>90</v>
      </c>
      <c r="F1203" s="1">
        <f t="shared" si="18"/>
        <v>84.6666666666667</v>
      </c>
      <c r="G1203" s="1">
        <v>85.7839982048186</v>
      </c>
    </row>
    <row r="1204" spans="1:7">
      <c r="A1204">
        <v>1203</v>
      </c>
      <c r="B1204">
        <v>12</v>
      </c>
      <c r="C1204">
        <v>88</v>
      </c>
      <c r="D1204">
        <v>79</v>
      </c>
      <c r="E1204">
        <v>68</v>
      </c>
      <c r="F1204" s="1">
        <f t="shared" si="18"/>
        <v>78.3333333333333</v>
      </c>
      <c r="G1204" s="1">
        <v>76.3934586632265</v>
      </c>
    </row>
    <row r="1205" spans="1:7">
      <c r="A1205">
        <v>1204</v>
      </c>
      <c r="B1205">
        <v>12</v>
      </c>
      <c r="C1205">
        <v>80</v>
      </c>
      <c r="D1205">
        <v>78</v>
      </c>
      <c r="E1205">
        <v>81</v>
      </c>
      <c r="F1205" s="1">
        <f t="shared" si="18"/>
        <v>79.6666666666667</v>
      </c>
      <c r="G1205" s="1">
        <v>79.9959895923297</v>
      </c>
    </row>
    <row r="1206" spans="1:7">
      <c r="A1206">
        <v>1205</v>
      </c>
      <c r="B1206">
        <v>12</v>
      </c>
      <c r="C1206">
        <v>80</v>
      </c>
      <c r="D1206">
        <v>84</v>
      </c>
      <c r="E1206">
        <v>78</v>
      </c>
      <c r="F1206" s="1">
        <f t="shared" si="18"/>
        <v>80.6666666666667</v>
      </c>
      <c r="G1206" s="1">
        <v>80.0080208153407</v>
      </c>
    </row>
    <row r="1207" spans="1:7">
      <c r="A1207">
        <v>1206</v>
      </c>
      <c r="B1207">
        <v>12</v>
      </c>
      <c r="C1207">
        <v>88</v>
      </c>
      <c r="D1207">
        <v>85</v>
      </c>
      <c r="E1207">
        <v>71</v>
      </c>
      <c r="F1207" s="1">
        <f t="shared" si="18"/>
        <v>81.3333333333333</v>
      </c>
      <c r="G1207" s="1">
        <v>79.2434885398515</v>
      </c>
    </row>
    <row r="1208" spans="1:7">
      <c r="A1208">
        <v>1207</v>
      </c>
      <c r="B1208">
        <v>12</v>
      </c>
      <c r="C1208">
        <v>88</v>
      </c>
      <c r="D1208">
        <v>84</v>
      </c>
      <c r="E1208">
        <v>83</v>
      </c>
      <c r="F1208" s="1">
        <f t="shared" si="18"/>
        <v>85</v>
      </c>
      <c r="G1208" s="1">
        <v>84.680980755443</v>
      </c>
    </row>
    <row r="1209" spans="1:7">
      <c r="A1209">
        <v>1208</v>
      </c>
      <c r="B1209">
        <v>12</v>
      </c>
      <c r="C1209">
        <v>92</v>
      </c>
      <c r="D1209">
        <v>82</v>
      </c>
      <c r="E1209">
        <v>82</v>
      </c>
      <c r="F1209" s="1">
        <f t="shared" si="18"/>
        <v>85.3333333333333</v>
      </c>
      <c r="G1209" s="1">
        <v>84.8849513276134</v>
      </c>
    </row>
    <row r="1210" spans="1:7">
      <c r="A1210">
        <v>1209</v>
      </c>
      <c r="B1210">
        <v>12</v>
      </c>
      <c r="C1210">
        <v>88</v>
      </c>
      <c r="D1210">
        <v>85</v>
      </c>
      <c r="E1210">
        <v>85</v>
      </c>
      <c r="F1210" s="1">
        <f t="shared" si="18"/>
        <v>86</v>
      </c>
      <c r="G1210" s="1">
        <v>85.865485398284</v>
      </c>
    </row>
    <row r="1211" spans="1:7">
      <c r="A1211">
        <v>1210</v>
      </c>
      <c r="B1211">
        <v>12</v>
      </c>
      <c r="C1211">
        <v>88</v>
      </c>
      <c r="D1211">
        <v>92</v>
      </c>
      <c r="E1211">
        <v>91</v>
      </c>
      <c r="F1211" s="1">
        <f t="shared" si="18"/>
        <v>90.3333333333333</v>
      </c>
      <c r="G1211" s="1">
        <v>90.3730196933523</v>
      </c>
    </row>
    <row r="1212" spans="1:7">
      <c r="A1212">
        <v>1211</v>
      </c>
      <c r="B1212">
        <v>12</v>
      </c>
      <c r="C1212">
        <v>85</v>
      </c>
      <c r="D1212">
        <v>83</v>
      </c>
      <c r="E1212">
        <v>73</v>
      </c>
      <c r="F1212" s="1">
        <f t="shared" si="18"/>
        <v>80.3333333333333</v>
      </c>
      <c r="G1212" s="1">
        <v>78.8469925094994</v>
      </c>
    </row>
    <row r="1213" spans="1:7">
      <c r="A1213">
        <v>1212</v>
      </c>
      <c r="B1213">
        <v>12</v>
      </c>
      <c r="C1213">
        <v>74</v>
      </c>
      <c r="D1213">
        <v>75</v>
      </c>
      <c r="E1213">
        <v>88</v>
      </c>
      <c r="F1213" s="1">
        <f t="shared" si="18"/>
        <v>79</v>
      </c>
      <c r="G1213" s="1">
        <v>80.8605019500689</v>
      </c>
    </row>
    <row r="1214" spans="1:7">
      <c r="A1214">
        <v>1213</v>
      </c>
      <c r="B1214">
        <v>12</v>
      </c>
      <c r="C1214">
        <v>62</v>
      </c>
      <c r="D1214">
        <v>64</v>
      </c>
      <c r="E1214">
        <v>68</v>
      </c>
      <c r="F1214" s="1">
        <f t="shared" si="18"/>
        <v>64.6666666666667</v>
      </c>
      <c r="G1214" s="1">
        <v>65.3150088368866</v>
      </c>
    </row>
    <row r="1215" spans="1:7">
      <c r="A1215">
        <v>1214</v>
      </c>
      <c r="B1215">
        <v>12</v>
      </c>
      <c r="C1215">
        <v>76</v>
      </c>
      <c r="D1215">
        <v>81</v>
      </c>
      <c r="E1215">
        <v>73</v>
      </c>
      <c r="F1215" s="1">
        <f t="shared" si="18"/>
        <v>76.6666666666667</v>
      </c>
      <c r="G1215" s="1">
        <v>75.7735261313747</v>
      </c>
    </row>
    <row r="1216" spans="1:7">
      <c r="A1216">
        <v>1215</v>
      </c>
      <c r="B1216">
        <v>13</v>
      </c>
      <c r="C1216">
        <v>85</v>
      </c>
      <c r="D1216">
        <v>80</v>
      </c>
      <c r="E1216">
        <v>82</v>
      </c>
      <c r="F1216" s="1">
        <f t="shared" si="18"/>
        <v>82.3333333333333</v>
      </c>
      <c r="G1216" s="1">
        <v>82.514127818625</v>
      </c>
    </row>
    <row r="1217" spans="1:7">
      <c r="A1217">
        <v>1216</v>
      </c>
      <c r="B1217">
        <v>13</v>
      </c>
      <c r="C1217">
        <v>60</v>
      </c>
      <c r="D1217">
        <v>63</v>
      </c>
      <c r="E1217">
        <v>70</v>
      </c>
      <c r="F1217" s="1">
        <f t="shared" si="18"/>
        <v>64.3333333333333</v>
      </c>
      <c r="G1217" s="1">
        <v>64.3874710347422</v>
      </c>
    </row>
    <row r="1218" spans="1:7">
      <c r="A1218">
        <v>1217</v>
      </c>
      <c r="B1218">
        <v>13</v>
      </c>
      <c r="C1218">
        <v>60</v>
      </c>
      <c r="D1218">
        <v>72</v>
      </c>
      <c r="E1218">
        <v>74</v>
      </c>
      <c r="F1218" s="1">
        <f t="shared" ref="F1218:F1247" si="19">AVERAGE(C1218:E1218)</f>
        <v>68.6666666666667</v>
      </c>
      <c r="G1218" s="1">
        <v>68.3676108616704</v>
      </c>
    </row>
    <row r="1219" spans="1:7">
      <c r="A1219">
        <v>1218</v>
      </c>
      <c r="B1219">
        <v>13</v>
      </c>
      <c r="C1219">
        <v>74</v>
      </c>
      <c r="D1219">
        <v>70</v>
      </c>
      <c r="E1219">
        <v>66</v>
      </c>
      <c r="F1219" s="1">
        <f t="shared" si="19"/>
        <v>70</v>
      </c>
      <c r="G1219" s="1">
        <v>70.0335818567126</v>
      </c>
    </row>
    <row r="1220" spans="1:7">
      <c r="A1220">
        <v>1219</v>
      </c>
      <c r="B1220">
        <v>13</v>
      </c>
      <c r="C1220">
        <v>76</v>
      </c>
      <c r="D1220">
        <v>74</v>
      </c>
      <c r="E1220">
        <v>82</v>
      </c>
      <c r="F1220" s="1">
        <f t="shared" si="19"/>
        <v>77.3333333333333</v>
      </c>
      <c r="G1220" s="1">
        <v>77.548434496548</v>
      </c>
    </row>
    <row r="1221" spans="1:7">
      <c r="A1221">
        <v>1220</v>
      </c>
      <c r="B1221">
        <v>13</v>
      </c>
      <c r="C1221">
        <v>82</v>
      </c>
      <c r="D1221">
        <v>76</v>
      </c>
      <c r="E1221">
        <v>80</v>
      </c>
      <c r="F1221" s="1">
        <f t="shared" si="19"/>
        <v>79.3333333333333</v>
      </c>
      <c r="G1221" s="1">
        <v>79.5820163532606</v>
      </c>
    </row>
    <row r="1222" spans="1:7">
      <c r="A1222">
        <v>1221</v>
      </c>
      <c r="B1222">
        <v>13</v>
      </c>
      <c r="C1222">
        <v>70</v>
      </c>
      <c r="D1222">
        <v>60</v>
      </c>
      <c r="E1222">
        <v>65</v>
      </c>
      <c r="F1222" s="1">
        <f t="shared" si="19"/>
        <v>65</v>
      </c>
      <c r="G1222" s="1">
        <v>65.3814199940691</v>
      </c>
    </row>
    <row r="1223" spans="1:7">
      <c r="A1223">
        <v>1222</v>
      </c>
      <c r="B1223">
        <v>13</v>
      </c>
      <c r="C1223">
        <v>68</v>
      </c>
      <c r="D1223">
        <v>65</v>
      </c>
      <c r="E1223">
        <v>76</v>
      </c>
      <c r="F1223" s="1">
        <f t="shared" si="19"/>
        <v>69.6666666666667</v>
      </c>
      <c r="G1223" s="1">
        <v>69.9694873880028</v>
      </c>
    </row>
    <row r="1224" spans="1:7">
      <c r="A1224">
        <v>1223</v>
      </c>
      <c r="B1224">
        <v>13</v>
      </c>
      <c r="C1224">
        <v>80</v>
      </c>
      <c r="D1224">
        <v>75</v>
      </c>
      <c r="E1224">
        <v>60</v>
      </c>
      <c r="F1224" s="1">
        <f t="shared" si="19"/>
        <v>71.6666666666667</v>
      </c>
      <c r="G1224" s="1">
        <v>71.5103337526991</v>
      </c>
    </row>
    <row r="1225" spans="1:7">
      <c r="A1225">
        <v>1224</v>
      </c>
      <c r="B1225">
        <v>13</v>
      </c>
      <c r="C1225">
        <v>75</v>
      </c>
      <c r="D1225">
        <v>74</v>
      </c>
      <c r="E1225">
        <v>67</v>
      </c>
      <c r="F1225" s="1">
        <f t="shared" si="19"/>
        <v>72</v>
      </c>
      <c r="G1225" s="1">
        <v>71.8894093232632</v>
      </c>
    </row>
    <row r="1226" spans="1:7">
      <c r="A1226">
        <v>1225</v>
      </c>
      <c r="B1226">
        <v>13</v>
      </c>
      <c r="C1226">
        <v>64</v>
      </c>
      <c r="D1226">
        <v>70</v>
      </c>
      <c r="E1226">
        <v>82</v>
      </c>
      <c r="F1226" s="1">
        <f t="shared" si="19"/>
        <v>72</v>
      </c>
      <c r="G1226" s="1">
        <v>72.068613355846</v>
      </c>
    </row>
    <row r="1227" spans="1:7">
      <c r="A1227">
        <v>1226</v>
      </c>
      <c r="B1227">
        <v>13</v>
      </c>
      <c r="C1227">
        <v>68</v>
      </c>
      <c r="D1227">
        <v>71</v>
      </c>
      <c r="E1227">
        <v>78</v>
      </c>
      <c r="F1227" s="1">
        <f t="shared" si="19"/>
        <v>72.3333333333333</v>
      </c>
      <c r="G1227" s="1">
        <v>72.3874710347422</v>
      </c>
    </row>
    <row r="1228" spans="1:7">
      <c r="A1228">
        <v>1227</v>
      </c>
      <c r="B1228">
        <v>13</v>
      </c>
      <c r="C1228">
        <v>75</v>
      </c>
      <c r="D1228">
        <v>64</v>
      </c>
      <c r="E1228">
        <v>80</v>
      </c>
      <c r="F1228" s="1">
        <f t="shared" si="19"/>
        <v>73</v>
      </c>
      <c r="G1228" s="1">
        <v>73.6277877400773</v>
      </c>
    </row>
    <row r="1229" spans="1:7">
      <c r="A1229">
        <v>1228</v>
      </c>
      <c r="B1229">
        <v>13</v>
      </c>
      <c r="C1229">
        <v>77</v>
      </c>
      <c r="D1229">
        <v>76</v>
      </c>
      <c r="E1229">
        <v>70</v>
      </c>
      <c r="F1229" s="1">
        <f t="shared" si="19"/>
        <v>74.3333333333333</v>
      </c>
      <c r="G1229" s="1">
        <v>74.2425736800823</v>
      </c>
    </row>
    <row r="1230" spans="1:7">
      <c r="A1230">
        <v>1229</v>
      </c>
      <c r="B1230">
        <v>13</v>
      </c>
      <c r="C1230">
        <v>78</v>
      </c>
      <c r="D1230">
        <v>74</v>
      </c>
      <c r="E1230">
        <v>71</v>
      </c>
      <c r="F1230" s="1">
        <f t="shared" si="19"/>
        <v>74.3333333333333</v>
      </c>
      <c r="G1230" s="1">
        <v>74.3867462135318</v>
      </c>
    </row>
    <row r="1231" spans="1:7">
      <c r="A1231">
        <v>1230</v>
      </c>
      <c r="B1231">
        <v>13</v>
      </c>
      <c r="C1231">
        <v>76</v>
      </c>
      <c r="D1231">
        <v>70</v>
      </c>
      <c r="E1231">
        <v>77</v>
      </c>
      <c r="F1231" s="1">
        <f t="shared" si="19"/>
        <v>74.3333333333333</v>
      </c>
      <c r="G1231" s="1">
        <v>74.6415094237181</v>
      </c>
    </row>
    <row r="1232" spans="1:7">
      <c r="A1232">
        <v>1231</v>
      </c>
      <c r="B1232">
        <v>13</v>
      </c>
      <c r="C1232">
        <v>76</v>
      </c>
      <c r="D1232">
        <v>77</v>
      </c>
      <c r="E1232">
        <v>74</v>
      </c>
      <c r="F1232" s="1">
        <f t="shared" si="19"/>
        <v>75.6666666666667</v>
      </c>
      <c r="G1232" s="1">
        <v>75.5789471085452</v>
      </c>
    </row>
    <row r="1233" spans="1:7">
      <c r="A1233">
        <v>1232</v>
      </c>
      <c r="B1233">
        <v>13</v>
      </c>
      <c r="C1233">
        <v>74</v>
      </c>
      <c r="D1233">
        <v>76</v>
      </c>
      <c r="E1233">
        <v>78</v>
      </c>
      <c r="F1233" s="1">
        <f t="shared" si="19"/>
        <v>76</v>
      </c>
      <c r="G1233" s="1">
        <v>75.9832090716437</v>
      </c>
    </row>
    <row r="1234" spans="1:7">
      <c r="A1234">
        <v>1233</v>
      </c>
      <c r="B1234">
        <v>13</v>
      </c>
      <c r="C1234">
        <v>76</v>
      </c>
      <c r="D1234">
        <v>84</v>
      </c>
      <c r="E1234">
        <v>70</v>
      </c>
      <c r="F1234" s="1">
        <f t="shared" si="19"/>
        <v>76.6666666666667</v>
      </c>
      <c r="G1234" s="1">
        <v>76.163220436553</v>
      </c>
    </row>
    <row r="1235" spans="1:7">
      <c r="A1235">
        <v>1234</v>
      </c>
      <c r="B1235">
        <v>13</v>
      </c>
      <c r="C1235">
        <v>75</v>
      </c>
      <c r="D1235">
        <v>81</v>
      </c>
      <c r="E1235">
        <v>74</v>
      </c>
      <c r="F1235" s="1">
        <f t="shared" si="19"/>
        <v>76.6666666666667</v>
      </c>
      <c r="G1235" s="1">
        <v>76.3584905762819</v>
      </c>
    </row>
    <row r="1236" spans="1:7">
      <c r="A1236">
        <v>1235</v>
      </c>
      <c r="B1236">
        <v>13</v>
      </c>
      <c r="C1236">
        <v>90</v>
      </c>
      <c r="D1236">
        <v>68</v>
      </c>
      <c r="E1236">
        <v>73</v>
      </c>
      <c r="F1236" s="1">
        <f t="shared" si="19"/>
        <v>77</v>
      </c>
      <c r="G1236" s="1">
        <v>77.720137846037</v>
      </c>
    </row>
    <row r="1237" spans="1:7">
      <c r="A1237">
        <v>1236</v>
      </c>
      <c r="B1237">
        <v>13</v>
      </c>
      <c r="C1237">
        <v>78</v>
      </c>
      <c r="D1237">
        <v>78</v>
      </c>
      <c r="E1237">
        <v>76</v>
      </c>
      <c r="F1237" s="1">
        <f t="shared" si="19"/>
        <v>77.3333333333333</v>
      </c>
      <c r="G1237" s="1">
        <v>77.2936712863617</v>
      </c>
    </row>
    <row r="1238" spans="1:7">
      <c r="A1238">
        <v>1237</v>
      </c>
      <c r="B1238">
        <v>13</v>
      </c>
      <c r="C1238">
        <v>80</v>
      </c>
      <c r="D1238">
        <v>83</v>
      </c>
      <c r="E1238">
        <v>73</v>
      </c>
      <c r="F1238" s="1">
        <f t="shared" si="19"/>
        <v>78.6666666666667</v>
      </c>
      <c r="G1238" s="1">
        <v>78.3836769688163</v>
      </c>
    </row>
    <row r="1239" spans="1:7">
      <c r="A1239">
        <v>1238</v>
      </c>
      <c r="B1239">
        <v>13</v>
      </c>
      <c r="C1239">
        <v>80</v>
      </c>
      <c r="D1239">
        <v>74</v>
      </c>
      <c r="E1239">
        <v>82</v>
      </c>
      <c r="F1239" s="1">
        <f t="shared" si="19"/>
        <v>78.6666666666667</v>
      </c>
      <c r="G1239" s="1">
        <v>78.9946737805373</v>
      </c>
    </row>
    <row r="1240" spans="1:7">
      <c r="A1240">
        <v>1239</v>
      </c>
      <c r="B1240">
        <v>13</v>
      </c>
      <c r="C1240">
        <v>84</v>
      </c>
      <c r="D1240">
        <v>73</v>
      </c>
      <c r="E1240">
        <v>80</v>
      </c>
      <c r="F1240" s="1">
        <f t="shared" si="19"/>
        <v>79</v>
      </c>
      <c r="G1240" s="1">
        <v>79.4493085287048</v>
      </c>
    </row>
    <row r="1241" spans="1:7">
      <c r="A1241">
        <v>1240</v>
      </c>
      <c r="B1241">
        <v>13</v>
      </c>
      <c r="C1241">
        <v>80</v>
      </c>
      <c r="D1241">
        <v>85</v>
      </c>
      <c r="E1241">
        <v>78</v>
      </c>
      <c r="F1241" s="1">
        <f t="shared" si="19"/>
        <v>81</v>
      </c>
      <c r="G1241" s="1">
        <v>80.7200503972792</v>
      </c>
    </row>
    <row r="1242" spans="1:7">
      <c r="A1242">
        <v>1241</v>
      </c>
      <c r="B1242">
        <v>13</v>
      </c>
      <c r="C1242">
        <v>62</v>
      </c>
      <c r="D1242">
        <v>69</v>
      </c>
      <c r="E1242">
        <v>78</v>
      </c>
      <c r="F1242" s="1">
        <f t="shared" si="19"/>
        <v>69.6666666666667</v>
      </c>
      <c r="G1242" s="1">
        <v>69.6475604643912</v>
      </c>
    </row>
    <row r="1243" spans="1:7">
      <c r="A1243">
        <v>1242</v>
      </c>
      <c r="B1243">
        <v>13</v>
      </c>
      <c r="C1243">
        <v>72</v>
      </c>
      <c r="D1243">
        <v>75</v>
      </c>
      <c r="E1243">
        <v>60</v>
      </c>
      <c r="F1243" s="1">
        <f t="shared" si="19"/>
        <v>69</v>
      </c>
      <c r="G1243" s="1">
        <v>68.6178551847205</v>
      </c>
    </row>
    <row r="1244" spans="1:7">
      <c r="A1244">
        <v>1243</v>
      </c>
      <c r="B1244">
        <v>13</v>
      </c>
      <c r="C1244">
        <v>86</v>
      </c>
      <c r="D1244">
        <v>65</v>
      </c>
      <c r="E1244">
        <v>62</v>
      </c>
      <c r="F1244" s="1">
        <f t="shared" si="19"/>
        <v>71</v>
      </c>
      <c r="G1244" s="1">
        <v>71.5332631704864</v>
      </c>
    </row>
    <row r="1245" spans="1:7">
      <c r="A1245">
        <v>1244</v>
      </c>
      <c r="B1245">
        <v>13</v>
      </c>
      <c r="C1245">
        <v>72</v>
      </c>
      <c r="D1245">
        <v>63</v>
      </c>
      <c r="E1245">
        <v>87</v>
      </c>
      <c r="F1245" s="1">
        <f t="shared" si="19"/>
        <v>74</v>
      </c>
      <c r="G1245" s="1">
        <v>74.729982952636</v>
      </c>
    </row>
    <row r="1246" spans="1:7">
      <c r="A1246">
        <v>1245</v>
      </c>
      <c r="B1246">
        <v>13</v>
      </c>
      <c r="C1246">
        <v>78</v>
      </c>
      <c r="D1246">
        <v>70</v>
      </c>
      <c r="E1246">
        <v>80</v>
      </c>
      <c r="F1246" s="1">
        <f t="shared" si="19"/>
        <v>76</v>
      </c>
      <c r="G1246" s="1">
        <v>76.4241221361703</v>
      </c>
    </row>
    <row r="1247" spans="1:7">
      <c r="A1247">
        <v>1246</v>
      </c>
      <c r="B1247">
        <v>13</v>
      </c>
      <c r="C1247">
        <v>86</v>
      </c>
      <c r="D1247">
        <v>80</v>
      </c>
      <c r="E1247">
        <v>81</v>
      </c>
      <c r="F1247" s="1">
        <f t="shared" si="19"/>
        <v>82.3333333333333</v>
      </c>
      <c r="G1247" s="1">
        <v>82.5225232828031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WPS_1677652530</cp:lastModifiedBy>
  <dcterms:created xsi:type="dcterms:W3CDTF">2023-06-04T03:35:00Z</dcterms:created>
  <dcterms:modified xsi:type="dcterms:W3CDTF">2023-06-18T17:44:59Z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E78D7C30FC4C420F9A28DB4BFA6DA0D0_12</vt:lpwstr>
  </property>
  <property fmtid="{D5CDD505-2E9C-101B-9397-08002B2CF9AE}" pid="3" name="KSOProductBuildVer">
    <vt:lpwstr>2052-11.1.0.14309</vt:lpwstr>
  </property>
</Properties>
</file>