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elafetcu/teza/"/>
    </mc:Choice>
  </mc:AlternateContent>
  <xr:revisionPtr revIDLastSave="0" documentId="13_ncr:1_{55485693-3763-9049-9FEC-B9FB80FF4FE2}" xr6:coauthVersionLast="47" xr6:coauthVersionMax="47" xr10:uidLastSave="{00000000-0000-0000-0000-000000000000}"/>
  <bookViews>
    <workbookView xWindow="1160" yWindow="500" windowWidth="27640" windowHeight="15760" xr2:uid="{4006905E-8E28-C047-9DC2-84F6F52DDC7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J6" i="1" s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H6" i="1"/>
  <c r="H7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8" i="1"/>
  <c r="I8" i="1" s="1"/>
  <c r="J8" i="1" s="1"/>
  <c r="F5" i="1"/>
  <c r="I5" i="1" s="1"/>
  <c r="J5" i="1" s="1"/>
  <c r="F4" i="1"/>
  <c r="F3" i="1"/>
  <c r="F2" i="1"/>
  <c r="I2" i="1" s="1"/>
  <c r="J2" i="1" s="1"/>
  <c r="C8" i="1"/>
  <c r="H8" i="1" s="1"/>
  <c r="C5" i="1"/>
  <c r="H5" i="1" s="1"/>
  <c r="C4" i="1"/>
  <c r="H4" i="1" s="1"/>
  <c r="C3" i="1"/>
  <c r="H3" i="1" s="1"/>
  <c r="C2" i="1"/>
  <c r="J4" i="1" l="1"/>
  <c r="J3" i="1"/>
</calcChain>
</file>

<file path=xl/sharedStrings.xml><?xml version="1.0" encoding="utf-8"?>
<sst xmlns="http://schemas.openxmlformats.org/spreadsheetml/2006/main" count="22" uniqueCount="22">
  <si>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</si>
  <si>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</si>
  <si>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</si>
  <si>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</si>
  <si>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</si>
  <si>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</si>
  <si>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</si>
  <si>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</si>
  <si>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</si>
  <si>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</si>
  <si>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</si>
  <si>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</si>
  <si>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generation</t>
  </si>
  <si>
    <t>bills-before</t>
  </si>
  <si>
    <t>profit-generation</t>
  </si>
  <si>
    <t>expected bills after</t>
  </si>
  <si>
    <t>bill-after</t>
  </si>
  <si>
    <t>consumption before</t>
  </si>
  <si>
    <t>consumption after</t>
  </si>
  <si>
    <t>month</t>
  </si>
  <si>
    <t>price_before</t>
  </si>
  <si>
    <t>price_after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</si>
</sst>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B872-B286-9348-809B-681CD8CB7325}">
  <dimension ref="A1:J14"/>
  <sheetViews>
    <sheetView tabSelected="1" workbookViewId="0">
      <selection activeCell="I14" sqref="I14:J14"/>
    </sheetView>
  </sheetViews>
  <sheetFormatPr baseColWidth="10" defaultRowHeight="16" x14ac:dyDescent="0.2"/>
  <cols>
    <col min="2" max="2" width="21.5" customWidth="1"/>
    <col min="3" max="3" width="18.5" customWidth="1"/>
    <col min="4" max="4" width="17" customWidth="1"/>
    <col min="6" max="6" width="14.83203125" customWidth="1"/>
    <col min="9" max="9" width="16.33203125" customWidth="1"/>
  </cols>
  <sheetData>
    <row r="1" spans="1:10" x14ac:dyDescent="0.2">
      <c r="A1" t="s">
        <v>19</v>
      </c>
      <c r="B1" t="s">
        <v>17</v>
      </c>
      <c r="C1" t="s">
        <v>18</v>
      </c>
      <c r="D1" t="s">
        <v>20</v>
      </c>
      <c r="E1" t="s">
        <v>21</v>
      </c>
      <c r="F1" t="s">
        <v>12</v>
      </c>
      <c r="G1" t="s">
        <v>13</v>
      </c>
      <c r="H1" t="s">
        <v>15</v>
      </c>
      <c r="I1" t="s">
        <v>14</v>
      </c>
      <c r="J1" t="s">
        <v>16</v>
      </c>
    </row>
    <row r="2" spans="1:10" x14ac:dyDescent="0.2">
      <c r="A2" t="s">
        <v>0</v>
      </c>
      <c r="B2">
        <v>320</v>
      </c>
      <c r="C2" s="1">
        <f>115+147+11</f>
        <v>273</v>
      </c>
      <c r="D2" s="1">
        <v>1.51</v>
      </c>
      <c r="E2" s="1">
        <v>2.9</v>
      </c>
      <c r="F2">
        <f>459</f>
        <v>459</v>
      </c>
      <c r="G2">
        <f>B2*D2</f>
        <v>483.2</v>
      </c>
      <c r="H2">
        <f>C2*E2</f>
        <v>791.69999999999993</v>
      </c>
      <c r="I2">
        <f>F2*E2</f>
        <v>1331.1</v>
      </c>
      <c r="J2">
        <f>I2-H2</f>
        <v>539.4</v>
      </c>
    </row>
    <row r="3" spans="1:10" x14ac:dyDescent="0.2">
      <c r="A3" t="s">
        <v>1</v>
      </c>
      <c r="B3">
        <v>290</v>
      </c>
      <c r="C3" s="1">
        <f>47+255</f>
        <v>302</v>
      </c>
      <c r="D3" s="1">
        <v>1.51</v>
      </c>
      <c r="E3" s="1">
        <v>4.7699999999999996</v>
      </c>
      <c r="F3">
        <f>60+324</f>
        <v>384</v>
      </c>
      <c r="G3">
        <f t="shared" ref="G3:G13" si="0">B3*D3</f>
        <v>437.9</v>
      </c>
      <c r="H3">
        <f t="shared" ref="H3:H13" si="1">C3*E3</f>
        <v>1440.54</v>
      </c>
      <c r="I3">
        <f t="shared" ref="I3:I13" si="2">F3*E3</f>
        <v>1831.6799999999998</v>
      </c>
      <c r="J3">
        <f t="shared" ref="J3:J13" si="3">I3-H3</f>
        <v>391.13999999999987</v>
      </c>
    </row>
    <row r="4" spans="1:10" x14ac:dyDescent="0.2">
      <c r="A4" t="s">
        <v>2</v>
      </c>
      <c r="B4">
        <v>330</v>
      </c>
      <c r="C4" s="1">
        <f>11+68+261</f>
        <v>340</v>
      </c>
      <c r="D4" s="1">
        <v>1.51</v>
      </c>
      <c r="E4" s="1">
        <v>5.26</v>
      </c>
      <c r="F4">
        <f>7+46+176</f>
        <v>229</v>
      </c>
      <c r="G4">
        <f t="shared" si="0"/>
        <v>498.3</v>
      </c>
      <c r="H4">
        <f t="shared" si="1"/>
        <v>1788.3999999999999</v>
      </c>
      <c r="I4">
        <f t="shared" si="2"/>
        <v>1204.54</v>
      </c>
      <c r="J4">
        <f t="shared" si="3"/>
        <v>-583.8599999999999</v>
      </c>
    </row>
    <row r="5" spans="1:10" x14ac:dyDescent="0.2">
      <c r="A5" t="s">
        <v>3</v>
      </c>
      <c r="B5">
        <v>1004</v>
      </c>
      <c r="C5" s="1">
        <f>31+944</f>
        <v>975</v>
      </c>
      <c r="D5" s="1">
        <v>1.51</v>
      </c>
      <c r="E5" s="1">
        <v>4.0199999999999996</v>
      </c>
      <c r="F5">
        <f>22+673+272</f>
        <v>967</v>
      </c>
      <c r="G5">
        <f t="shared" si="0"/>
        <v>1516.04</v>
      </c>
      <c r="H5">
        <f t="shared" si="1"/>
        <v>3919.4999999999995</v>
      </c>
      <c r="I5">
        <f t="shared" si="2"/>
        <v>3887.3399999999997</v>
      </c>
      <c r="J5">
        <f t="shared" si="3"/>
        <v>-32.159999999999854</v>
      </c>
    </row>
    <row r="6" spans="1:10" x14ac:dyDescent="0.2">
      <c r="A6" t="s">
        <v>4</v>
      </c>
      <c r="B6">
        <v>140</v>
      </c>
      <c r="C6" s="1">
        <v>125</v>
      </c>
      <c r="D6" s="1">
        <v>1.51</v>
      </c>
      <c r="E6" s="1">
        <v>3.42</v>
      </c>
      <c r="F6">
        <v>105</v>
      </c>
      <c r="G6">
        <f t="shared" si="0"/>
        <v>211.4</v>
      </c>
      <c r="H6">
        <f t="shared" si="1"/>
        <v>427.5</v>
      </c>
      <c r="I6">
        <f t="shared" si="2"/>
        <v>359.09999999999997</v>
      </c>
      <c r="J6">
        <f t="shared" si="3"/>
        <v>-68.400000000000034</v>
      </c>
    </row>
    <row r="7" spans="1:10" x14ac:dyDescent="0.2">
      <c r="A7" t="s">
        <v>5</v>
      </c>
      <c r="B7">
        <v>311</v>
      </c>
      <c r="C7" s="1">
        <v>321</v>
      </c>
      <c r="D7" s="1">
        <v>1.51</v>
      </c>
      <c r="E7" s="1">
        <v>3.42</v>
      </c>
      <c r="F7">
        <v>711</v>
      </c>
      <c r="G7">
        <f t="shared" si="0"/>
        <v>469.61</v>
      </c>
      <c r="H7">
        <f t="shared" si="1"/>
        <v>1097.82</v>
      </c>
      <c r="I7">
        <f t="shared" si="2"/>
        <v>2431.62</v>
      </c>
      <c r="J7">
        <f t="shared" si="3"/>
        <v>1333.8</v>
      </c>
    </row>
    <row r="8" spans="1:10" x14ac:dyDescent="0.2">
      <c r="A8" t="s">
        <v>6</v>
      </c>
      <c r="B8">
        <v>420</v>
      </c>
      <c r="C8" s="1">
        <f>217+218</f>
        <v>435</v>
      </c>
      <c r="D8" s="1">
        <v>2.17</v>
      </c>
      <c r="E8" s="1">
        <v>3.2</v>
      </c>
      <c r="F8">
        <f>287+288</f>
        <v>575</v>
      </c>
      <c r="G8">
        <f t="shared" si="0"/>
        <v>911.4</v>
      </c>
      <c r="H8">
        <f t="shared" si="1"/>
        <v>1392</v>
      </c>
      <c r="I8">
        <f t="shared" si="2"/>
        <v>1840</v>
      </c>
      <c r="J8">
        <f t="shared" si="3"/>
        <v>448</v>
      </c>
    </row>
    <row r="9" spans="1:10" x14ac:dyDescent="0.2">
      <c r="A9" t="s">
        <v>7</v>
      </c>
      <c r="B9">
        <v>310</v>
      </c>
      <c r="C9" s="1">
        <v>312</v>
      </c>
      <c r="D9" s="1">
        <v>2.17</v>
      </c>
      <c r="E9" s="1">
        <v>2.99</v>
      </c>
      <c r="F9">
        <v>1513</v>
      </c>
      <c r="G9">
        <f t="shared" si="0"/>
        <v>672.69999999999993</v>
      </c>
      <c r="H9">
        <f t="shared" si="1"/>
        <v>932.88000000000011</v>
      </c>
      <c r="I9">
        <f t="shared" si="2"/>
        <v>4523.87</v>
      </c>
      <c r="J9">
        <f t="shared" si="3"/>
        <v>3590.99</v>
      </c>
    </row>
    <row r="10" spans="1:10" x14ac:dyDescent="0.2">
      <c r="A10" t="s">
        <v>8</v>
      </c>
      <c r="B10">
        <v>294</v>
      </c>
      <c r="C10" s="1">
        <v>286</v>
      </c>
      <c r="D10" s="1">
        <v>2.4</v>
      </c>
      <c r="E10" s="1">
        <v>2.99</v>
      </c>
      <c r="F10">
        <v>1346</v>
      </c>
      <c r="G10">
        <f t="shared" si="0"/>
        <v>705.6</v>
      </c>
      <c r="H10">
        <f t="shared" si="1"/>
        <v>855.1400000000001</v>
      </c>
      <c r="I10">
        <f t="shared" si="2"/>
        <v>4024.5400000000004</v>
      </c>
      <c r="J10">
        <f t="shared" si="3"/>
        <v>3169.4000000000005</v>
      </c>
    </row>
    <row r="11" spans="1:10" x14ac:dyDescent="0.2">
      <c r="A11" t="s">
        <v>9</v>
      </c>
      <c r="B11">
        <v>401</v>
      </c>
      <c r="C11" s="1">
        <v>379</v>
      </c>
      <c r="D11" s="1">
        <v>2.64</v>
      </c>
      <c r="E11" s="1">
        <v>2.78</v>
      </c>
      <c r="F11">
        <v>1440</v>
      </c>
      <c r="G11">
        <f t="shared" si="0"/>
        <v>1058.6400000000001</v>
      </c>
      <c r="H11">
        <f t="shared" si="1"/>
        <v>1053.6199999999999</v>
      </c>
      <c r="I11">
        <f t="shared" si="2"/>
        <v>4003.2</v>
      </c>
      <c r="J11">
        <f t="shared" si="3"/>
        <v>2949.58</v>
      </c>
    </row>
    <row r="12" spans="1:10" x14ac:dyDescent="0.2">
      <c r="A12" t="s">
        <v>10</v>
      </c>
      <c r="B12">
        <v>510</v>
      </c>
      <c r="C12" s="1">
        <v>530</v>
      </c>
      <c r="D12" s="1">
        <v>2.64</v>
      </c>
      <c r="E12" s="1">
        <v>2.57</v>
      </c>
      <c r="F12">
        <v>1469</v>
      </c>
      <c r="G12">
        <f t="shared" si="0"/>
        <v>1346.4</v>
      </c>
      <c r="H12">
        <f t="shared" si="1"/>
        <v>1362.1</v>
      </c>
      <c r="I12">
        <f t="shared" si="2"/>
        <v>3775.33</v>
      </c>
      <c r="J12">
        <f t="shared" si="3"/>
        <v>2413.23</v>
      </c>
    </row>
    <row r="13" spans="1:10" x14ac:dyDescent="0.2">
      <c r="A13" t="s">
        <v>11</v>
      </c>
      <c r="B13">
        <v>304</v>
      </c>
      <c r="C13" s="1">
        <v>292</v>
      </c>
      <c r="D13" s="1">
        <v>2.64</v>
      </c>
      <c r="E13" s="1">
        <v>2.57</v>
      </c>
      <c r="F13">
        <v>1035</v>
      </c>
      <c r="G13">
        <f t="shared" si="0"/>
        <v>802.56000000000006</v>
      </c>
      <c r="H13">
        <f t="shared" si="1"/>
        <v>750.43999999999994</v>
      </c>
      <c r="I13">
        <f t="shared" si="2"/>
        <v>2659.95</v>
      </c>
      <c r="J13">
        <f t="shared" si="3"/>
        <v>1909.5099999999998</v>
      </c>
    </row>
    <row r="14" spans="1:10" x14ac:dyDescent="0.2"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Fetcu</dc:creator>
  <cp:lastModifiedBy>Mia Fetcu</cp:lastModifiedBy>
  <dcterms:created xsi:type="dcterms:W3CDTF">2024-03-03T15:31:11Z</dcterms:created>
  <dcterms:modified xsi:type="dcterms:W3CDTF">2024-04-22T18:19:20Z</dcterms:modified>
</cp:coreProperties>
</file>