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430"/>
  <workbookPr date1904="1" showInkAnnotation="0" autoCompressPictures="0"/>
  <mc:AlternateContent xmlns:mc="http://schemas.openxmlformats.org/markup-compatibility/2006">
    <mc:Choice Requires="x15">
      <x15ac:absPath xmlns:x15ac="http://schemas.microsoft.com/office/spreadsheetml/2010/11/ac" url="C:\Users\16098\Desktop\SSW555_DRAIN\"/>
    </mc:Choice>
  </mc:AlternateContent>
  <xr:revisionPtr revIDLastSave="0" documentId="13_ncr:1_{43B06E72-6497-44B6-AE90-4163BB9E086B}" xr6:coauthVersionLast="45" xr6:coauthVersionMax="45" xr10:uidLastSave="{00000000-0000-0000-0000-000000000000}"/>
  <bookViews>
    <workbookView xWindow="-108" yWindow="-108" windowWidth="23256" windowHeight="12576" tabRatio="500" activeTab="5" xr2:uid="{00000000-000D-0000-FFFF-FFFF00000000}"/>
  </bookViews>
  <sheets>
    <sheet name="Team" sheetId="1" r:id="rId1"/>
    <sheet name="Backlog" sheetId="2" r:id="rId2"/>
    <sheet name="Burndown README" sheetId="13" r:id="rId3"/>
    <sheet name="Burndown" sheetId="7" r:id="rId4"/>
    <sheet name="sample sprint" sheetId="3" r:id="rId5"/>
    <sheet name="Sprint1"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H34" i="4"/>
  <c r="G17" i="13" l="1"/>
  <c r="G18" i="13"/>
  <c r="G19" i="13"/>
  <c r="D17" i="13"/>
  <c r="D18" i="13"/>
  <c r="D19" i="13"/>
  <c r="G16" i="13"/>
  <c r="D16" i="13"/>
  <c r="F3" i="7"/>
  <c r="C3" i="7"/>
</calcChain>
</file>

<file path=xl/sharedStrings.xml><?xml version="1.0" encoding="utf-8"?>
<sst xmlns="http://schemas.openxmlformats.org/spreadsheetml/2006/main" count="482" uniqueCount="282">
  <si>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</si>
  <si>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</si>
  <si>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</si>
  <si>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</si>
  <si>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</si>
  <si>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</si>
  <si>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</si>
  <si>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</si>
  <si>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</si>
  <si>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</si>
  <si>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</si>
  <si>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</si>
  <si>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</si>
  <si>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</si>
  <si>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</si>
  <si>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</si>
  <si>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</si>
  <si>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</si>
  <si>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</si>
  <si>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</si>
  <si>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</si>
  <si>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</si>
  <si>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</si>
  <si>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</si>
  <si>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</si>
  <si>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</si>
  <si>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</si>
  <si>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</si>
  <si>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</si>
  <si>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</si>
  <si>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hm</t>
    <phoneticPr fontId="2" type="noConversion"/>
  </si>
  <si>
    <t>gh</t>
    <phoneticPr fontId="2" type="noConversion"/>
  </si>
  <si>
    <t>Owner</t>
    <phoneticPr fontId="2" type="noConversion"/>
  </si>
  <si>
    <t>Status</t>
    <phoneticPr fontId="2" type="noConversion"/>
  </si>
  <si>
    <t>Done</t>
    <phoneticPr fontId="2" type="noConversion"/>
  </si>
  <si>
    <t>Sprint</t>
    <phoneticPr fontId="2" type="noConversion"/>
  </si>
  <si>
    <t>Store birth date</t>
    <phoneticPr fontId="2" type="noConversion"/>
  </si>
  <si>
    <t>Store death date</t>
    <phoneticPr fontId="2" type="noConversion"/>
  </si>
  <si>
    <t>Compare birth and death dates</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</si>
  <si>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</si>
  <si>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</si>
  <si>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</si>
  <si>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</si>
  <si>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</si>
  <si>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</si>
  <si>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</si>
  <si>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</si>
  <si>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</si>
  <si>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</si>
  <si>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</si>
  <si>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</si>
  <si>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</si>
  <si>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</si>
  <si>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</si>
  <si>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</si>
  <si>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</si>
  <si>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</si>
  <si>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</si>
  <si>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</si>
  <si>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</si>
  <si>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</si>
  <si>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</si>
  <si>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</si>
  <si>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</si>
  <si>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</si>
  <si>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</si>
  <si>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</si>
  <si>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</si>
  <si>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</si>
  <si>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</si>
  <si>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</si>
  <si>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</si>
  <si>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</si>
  <si>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</si>
  <si>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</si>
  <si>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</si>
  <si>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</si>
  <si>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</si>
  <si>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</si>
  <si>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</si>
  <si>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</si>
  <si>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</si>
  <si>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</si>
  <si>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</si>
  <si>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</si>
  <si>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</si>
  <si>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</si>
  <si>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</si>
  <si>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</si>
  <si>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</si>
  <si>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</si>
  <si>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</si>
  <si>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</si>
  <si>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</si>
  <si>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</si>
  <si>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</si>
  <si>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</si>
  <si>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</si>
  <si>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</si>
  <si>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</si>
  <si>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</si>
  <si>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</si>
  <si>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</si>
  <si>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</si>
  <si>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</si>
  <si>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</si>
  <si>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</si>
  <si>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</si>
  <si>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</si>
  <si>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</si>
  <si>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</si>
  <si>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</si>
  <si>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</si>
  <si>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</si>
  <si>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</si>
  <si>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</si>
  <si>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</si>
  <si>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</si>
  <si>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</si>
  <si>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</si>
  <si>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</si>
  <si>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</si>
  <si>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</si>
  <si>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</si>
  <si>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</si>
  <si>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</si>
  <si>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</si>
  <si>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</si>
  <si>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</si>
  <si>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</si>
  <si>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</si>
  <si>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</si>
  <si>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</si>
  <si>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</si>
  <si>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</si>
  <si>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</si>
  <si>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</si>
  <si>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</si>
  <si>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</si>
  <si>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</si>
  <si>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</si>
  <si>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</si>
  <si>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</si>
  <si>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</si>
  <si>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</si>
  <si>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</si>
  <si>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</si>
  <si>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</si>
  <si>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</si>
  <si>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</si>
  <si>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</si>
  <si>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</si>
  <si>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</si>
  <si>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</si>
  <si>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</si>
  <si>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</si>
  <si>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</si>
  <si>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</si>
  <si>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</si>
  <si>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</si>
  <si>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</si>
  <si>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</si>
  <si>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</si>
  <si>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</si>
  <si>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</si>
  <si>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</si>
  <si>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</si>
  <si>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</si>
  <si>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T03.01</t>
  </si>
  <si>
    <t>T03.02</t>
  </si>
  <si>
    <t>T03.03</t>
  </si>
  <si>
    <t>T05.01</t>
  </si>
  <si>
    <t>T05.02</t>
  </si>
  <si>
    <t>T05.03</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</si>
  <si>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</si>
  <si>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</si>
  <si>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</si>
  <si>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</si>
  <si>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</si>
  <si>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</si>
  <si>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</si>
  <si>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</si>
  <si>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</si>
  <si>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</si>
  <si>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</si>
  <si>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</si>
  <si>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</si>
  <si>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</si>
  <si>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</si>
  <si>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</si>
  <si>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</si>
  <si>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</si>
  <si>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</si>
  <si>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</si>
  <si>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</si>
  <si>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</si>
  <si>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</si>
  <si>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gedcom.py</t>
  </si>
  <si>
    <t>us03_birth_b4_death</t>
  </si>
  <si>
    <t>33-36</t>
  </si>
  <si>
    <t>Test File</t>
  </si>
  <si>
    <t>Source Function</t>
  </si>
  <si>
    <t>Source Lines</t>
  </si>
  <si>
    <t>Test Function</t>
  </si>
  <si>
    <t>Test lines</t>
  </si>
  <si>
    <t>test_us03</t>
  </si>
  <si>
    <t>15-23</t>
  </si>
  <si>
    <t>us05_marr_b4_death</t>
  </si>
  <si>
    <t>test_us05</t>
  </si>
  <si>
    <t>29-34</t>
  </si>
  <si>
    <t>test03.py</t>
  </si>
  <si>
    <t>test05.py</t>
  </si>
  <si>
    <t>ij</t>
  </si>
  <si>
    <t>Isabelle</t>
  </si>
  <si>
    <t>Joyce</t>
  </si>
  <si>
    <t>ijoyce@stevens.edu</t>
  </si>
  <si>
    <t>ijoyce833</t>
  </si>
  <si>
    <t>dm</t>
  </si>
  <si>
    <t>Dana</t>
  </si>
  <si>
    <t>McGuire</t>
  </si>
  <si>
    <t>dmcguir1@stevens.edu</t>
  </si>
  <si>
    <t>dmcguir1</t>
  </si>
  <si>
    <t>miahnaseem</t>
  </si>
  <si>
    <t>amandag0mes</t>
  </si>
  <si>
    <t>ag</t>
  </si>
  <si>
    <t>Amanda</t>
  </si>
  <si>
    <t>Gomes</t>
  </si>
  <si>
    <t>rq</t>
  </si>
  <si>
    <t>Ryan</t>
  </si>
  <si>
    <t>Qin</t>
  </si>
  <si>
    <t>nm</t>
  </si>
  <si>
    <t>Naseem</t>
  </si>
  <si>
    <t>Miah</t>
  </si>
  <si>
    <t>rqin@stevens.edu</t>
  </si>
  <si>
    <t>nmiah@stevens.edu</t>
  </si>
  <si>
    <t>agomes@stevens.edu</t>
  </si>
  <si>
    <t>rqin00</t>
  </si>
  <si>
    <t>SSW555_DRAIN</t>
  </si>
  <si>
    <t>Done</t>
  </si>
  <si>
    <t>parseGEDCOM.py</t>
  </si>
  <si>
    <t>checkUS07</t>
  </si>
  <si>
    <t>checkUS08</t>
  </si>
  <si>
    <t>checkUS09</t>
  </si>
  <si>
    <t>checkUS10</t>
  </si>
  <si>
    <t>testUS07.py</t>
  </si>
  <si>
    <t>testUS08.py</t>
  </si>
  <si>
    <t>testUS09.py</t>
  </si>
  <si>
    <t>testUS10.py</t>
  </si>
  <si>
    <t>testUS07</t>
  </si>
  <si>
    <t>testUS08</t>
  </si>
  <si>
    <t>testUS09</t>
  </si>
  <si>
    <t>testUS10</t>
  </si>
  <si>
    <t>5-6</t>
  </si>
  <si>
    <t>Completed</t>
  </si>
  <si>
    <t>checkUS02</t>
  </si>
  <si>
    <t>checkUS03</t>
  </si>
  <si>
    <t>testUS02.py</t>
  </si>
  <si>
    <t>testUS03.py</t>
  </si>
  <si>
    <t>testUS02</t>
  </si>
  <si>
    <t>testUS03</t>
  </si>
  <si>
    <t>testUS01.py</t>
  </si>
  <si>
    <t>testUS01</t>
  </si>
  <si>
    <t>checkUS06</t>
  </si>
  <si>
    <t>checkUS01</t>
  </si>
  <si>
    <t>testUS06.py</t>
  </si>
  <si>
    <t>testUS06</t>
  </si>
  <si>
    <t>27-59</t>
  </si>
  <si>
    <t>checkUS04</t>
  </si>
  <si>
    <t>checkUS05</t>
  </si>
  <si>
    <t>102-115</t>
  </si>
  <si>
    <t>119-140</t>
  </si>
  <si>
    <t>testUS04.py</t>
  </si>
  <si>
    <t>testUS05.py</t>
  </si>
  <si>
    <t>testUS04</t>
  </si>
  <si>
    <t>testUS05</t>
  </si>
  <si>
    <t>143-165</t>
  </si>
  <si>
    <t>168-185</t>
  </si>
  <si>
    <t>188-214</t>
  </si>
  <si>
    <t>216-247</t>
  </si>
  <si>
    <t>250-275</t>
  </si>
  <si>
    <t>86-99</t>
  </si>
  <si>
    <t>62-83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</si>
</sst>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16" fontId="0" fillId="0" borderId="0" xfId="0" applyNumberFormat="1"/>
    <xf numFmtId="16" fontId="6" fillId="0" borderId="0" xfId="0" quotePrefix="1" applyNumberFormat="1" applyFont="1"/>
    <xf numFmtId="0" fontId="6" fillId="0" borderId="0" xfId="0" quotePrefix="1" applyFont="1"/>
    <xf numFmtId="16" fontId="0" fillId="0" borderId="0" xfId="0" quotePrefix="1" applyNumberFormat="1"/>
    <xf numFmtId="16" fontId="6" fillId="0" borderId="0" xfId="0" quotePrefix="1" applyNumberFormat="1"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42406</c:v>
                </c:pt>
                <c:pt idx="1">
                  <c:v>42419</c:v>
                </c:pt>
                <c:pt idx="2">
                  <c:v>42422</c:v>
                </c:pt>
              </c:numCache>
            </c:numRef>
          </c:cat>
          <c:val>
            <c:numRef>
              <c:f>Burndown!$B$2:$B$7</c:f>
              <c:numCache>
                <c:formatCode>General</c:formatCode>
                <c:ptCount val="6"/>
                <c:pt idx="0">
                  <c:v>40</c:v>
                </c:pt>
                <c:pt idx="1">
                  <c:v>36</c:v>
                </c:pt>
                <c:pt idx="2">
                  <c:v>30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qin@stevens.edu" TargetMode="External"/><Relationship Id="rId2" Type="http://schemas.openxmlformats.org/officeDocument/2006/relationships/hyperlink" Target="mailto:dmcguir1@stevens.edu" TargetMode="External"/><Relationship Id="rId1" Type="http://schemas.openxmlformats.org/officeDocument/2006/relationships/hyperlink" Target="mailto:ijoyce@stevens.edu" TargetMode="External"/><Relationship Id="rId5" Type="http://schemas.openxmlformats.org/officeDocument/2006/relationships/hyperlink" Target="mailto:agomes@stevens.edu" TargetMode="External"/><Relationship Id="rId4" Type="http://schemas.openxmlformats.org/officeDocument/2006/relationships/hyperlink" Target="mailto:nmiah@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0" sqref="E10"/>
    </sheetView>
  </sheetViews>
  <sheetFormatPr defaultColWidth="10.90625" defaultRowHeight="12.6" x14ac:dyDescent="0.2"/>
  <cols>
    <col min="1" max="1" width="7.90625" bestFit="1" customWidth="1"/>
    <col min="2" max="2" width="6.453125" customWidth="1"/>
    <col min="3" max="3" width="8.453125" customWidth="1"/>
    <col min="4" max="5" width="20.453125" customWidth="1"/>
  </cols>
  <sheetData>
    <row r="1" spans="1:5" s="4" customFormat="1" x14ac:dyDescent="0.2">
      <c r="A1" s="4" t="s">
        <v>21</v>
      </c>
      <c r="B1" s="4" t="s">
        <v>23</v>
      </c>
      <c r="C1" s="4" t="s">
        <v>22</v>
      </c>
      <c r="D1" s="4" t="s">
        <v>24</v>
      </c>
      <c r="E1" s="4" t="s">
        <v>44</v>
      </c>
    </row>
    <row r="2" spans="1:5" x14ac:dyDescent="0.2">
      <c r="A2" t="s">
        <v>212</v>
      </c>
      <c r="B2" t="s">
        <v>213</v>
      </c>
      <c r="C2" t="s">
        <v>214</v>
      </c>
      <c r="D2" s="19" t="s">
        <v>215</v>
      </c>
      <c r="E2" t="s">
        <v>216</v>
      </c>
    </row>
    <row r="3" spans="1:5" x14ac:dyDescent="0.2">
      <c r="A3" t="s">
        <v>217</v>
      </c>
      <c r="B3" t="s">
        <v>218</v>
      </c>
      <c r="C3" t="s">
        <v>219</v>
      </c>
      <c r="D3" s="19" t="s">
        <v>220</v>
      </c>
      <c r="E3" t="s">
        <v>221</v>
      </c>
    </row>
    <row r="4" spans="1:5" x14ac:dyDescent="0.2">
      <c r="A4" t="s">
        <v>230</v>
      </c>
      <c r="B4" t="s">
        <v>231</v>
      </c>
      <c r="C4" t="s">
        <v>232</v>
      </c>
      <c r="D4" s="19" t="s">
        <v>234</v>
      </c>
      <c r="E4" t="s">
        <v>222</v>
      </c>
    </row>
    <row r="5" spans="1:5" x14ac:dyDescent="0.2">
      <c r="A5" t="s">
        <v>224</v>
      </c>
      <c r="B5" t="s">
        <v>225</v>
      </c>
      <c r="C5" t="s">
        <v>226</v>
      </c>
      <c r="D5" s="19" t="s">
        <v>235</v>
      </c>
      <c r="E5" t="s">
        <v>223</v>
      </c>
    </row>
    <row r="6" spans="1:5" x14ac:dyDescent="0.2">
      <c r="A6" t="s">
        <v>227</v>
      </c>
      <c r="B6" t="s">
        <v>228</v>
      </c>
      <c r="C6" t="s">
        <v>229</v>
      </c>
      <c r="D6" s="19" t="s">
        <v>233</v>
      </c>
      <c r="E6" t="s">
        <v>236</v>
      </c>
    </row>
    <row r="9" spans="1:5" x14ac:dyDescent="0.2">
      <c r="D9" s="4" t="s">
        <v>45</v>
      </c>
      <c r="E9" t="s">
        <v>237</v>
      </c>
    </row>
  </sheetData>
  <sortState xmlns:xlrd2="http://schemas.microsoft.com/office/spreadsheetml/2017/richdata2" ref="A3:D5">
    <sortCondition ref="C3:C5"/>
  </sortState>
  <phoneticPr fontId="2" type="noConversion"/>
  <hyperlinks>
    <hyperlink ref="D2" r:id="rId1" xr:uid="{703C676E-B8F2-435C-88A3-3D40894F017F}"/>
    <hyperlink ref="D3" r:id="rId2" xr:uid="{DAEF2113-B5C7-4D08-AE42-DA899A5CA48B}"/>
    <hyperlink ref="D6" r:id="rId3" xr:uid="{B4C9A7A1-1246-FA47-A90C-8E0632CFE79D}"/>
    <hyperlink ref="D4" r:id="rId4" xr:uid="{720CEDB6-2B34-0B41-A22D-446D59A21DB2}"/>
    <hyperlink ref="D5" r:id="rId5" xr:uid="{3B21B841-9FA2-2244-94B4-99E4D642A9C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3"/>
  <sheetViews>
    <sheetView zoomScale="150" workbookViewId="0">
      <selection activeCell="A2" sqref="A2"/>
    </sheetView>
  </sheetViews>
  <sheetFormatPr defaultColWidth="10.90625" defaultRowHeight="12.6" x14ac:dyDescent="0.2"/>
  <cols>
    <col min="1" max="1" width="5.08984375" customWidth="1"/>
    <col min="3" max="3" width="28.08984375" bestFit="1" customWidth="1"/>
    <col min="4" max="4" width="6.6328125" customWidth="1"/>
    <col min="5" max="5" width="9.6328125" customWidth="1"/>
  </cols>
  <sheetData>
    <row r="1" spans="1:5" s="4" customFormat="1" x14ac:dyDescent="0.2">
      <c r="A1" s="4" t="s">
        <v>35</v>
      </c>
      <c r="B1" s="4" t="s">
        <v>125</v>
      </c>
      <c r="C1" s="4" t="s">
        <v>79</v>
      </c>
      <c r="D1" s="4" t="s">
        <v>32</v>
      </c>
      <c r="E1" s="4" t="s">
        <v>33</v>
      </c>
    </row>
    <row r="2" spans="1:5" x14ac:dyDescent="0.2">
      <c r="A2">
        <v>1</v>
      </c>
      <c r="B2" t="s">
        <v>126</v>
      </c>
      <c r="C2" t="s">
        <v>174</v>
      </c>
      <c r="D2" t="s">
        <v>230</v>
      </c>
      <c r="E2" t="s">
        <v>253</v>
      </c>
    </row>
    <row r="3" spans="1:5" x14ac:dyDescent="0.2">
      <c r="A3">
        <v>1</v>
      </c>
      <c r="B3" t="s">
        <v>127</v>
      </c>
      <c r="C3" t="s">
        <v>82</v>
      </c>
      <c r="D3" t="s">
        <v>217</v>
      </c>
      <c r="E3" t="s">
        <v>253</v>
      </c>
    </row>
    <row r="4" spans="1:5" x14ac:dyDescent="0.2">
      <c r="A4">
        <v>1</v>
      </c>
      <c r="B4" t="s">
        <v>128</v>
      </c>
      <c r="C4" t="s">
        <v>81</v>
      </c>
      <c r="D4" t="s">
        <v>217</v>
      </c>
      <c r="E4" t="s">
        <v>253</v>
      </c>
    </row>
    <row r="5" spans="1:5" x14ac:dyDescent="0.2">
      <c r="A5">
        <v>1</v>
      </c>
      <c r="B5" t="s">
        <v>129</v>
      </c>
      <c r="C5" t="s">
        <v>83</v>
      </c>
      <c r="D5" t="s">
        <v>212</v>
      </c>
      <c r="E5" t="s">
        <v>253</v>
      </c>
    </row>
    <row r="6" spans="1:5" x14ac:dyDescent="0.2">
      <c r="A6">
        <v>1</v>
      </c>
      <c r="B6" t="s">
        <v>130</v>
      </c>
      <c r="C6" t="s">
        <v>84</v>
      </c>
      <c r="D6" t="s">
        <v>212</v>
      </c>
      <c r="E6" t="s">
        <v>253</v>
      </c>
    </row>
    <row r="7" spans="1:5" x14ac:dyDescent="0.2">
      <c r="A7">
        <v>1</v>
      </c>
      <c r="B7" t="s">
        <v>131</v>
      </c>
      <c r="C7" t="s">
        <v>85</v>
      </c>
      <c r="D7" t="s">
        <v>230</v>
      </c>
      <c r="E7" t="s">
        <v>253</v>
      </c>
    </row>
    <row r="8" spans="1:5" x14ac:dyDescent="0.2">
      <c r="A8">
        <v>1</v>
      </c>
      <c r="B8" t="s">
        <v>132</v>
      </c>
      <c r="C8" t="s">
        <v>86</v>
      </c>
      <c r="D8" t="s">
        <v>227</v>
      </c>
      <c r="E8" t="s">
        <v>253</v>
      </c>
    </row>
    <row r="9" spans="1:5" x14ac:dyDescent="0.2">
      <c r="A9">
        <v>1</v>
      </c>
      <c r="B9" t="s">
        <v>133</v>
      </c>
      <c r="C9" t="s">
        <v>175</v>
      </c>
      <c r="D9" t="s">
        <v>224</v>
      </c>
      <c r="E9" t="s">
        <v>253</v>
      </c>
    </row>
    <row r="10" spans="1:5" x14ac:dyDescent="0.2">
      <c r="A10">
        <v>1</v>
      </c>
      <c r="B10" t="s">
        <v>134</v>
      </c>
      <c r="C10" t="s">
        <v>88</v>
      </c>
      <c r="D10" t="s">
        <v>224</v>
      </c>
      <c r="E10" t="s">
        <v>253</v>
      </c>
    </row>
    <row r="11" spans="1:5" x14ac:dyDescent="0.2">
      <c r="A11">
        <v>1</v>
      </c>
      <c r="B11" t="s">
        <v>135</v>
      </c>
      <c r="C11" t="s">
        <v>90</v>
      </c>
      <c r="D11" t="s">
        <v>227</v>
      </c>
      <c r="E11" t="s">
        <v>253</v>
      </c>
    </row>
    <row r="12" spans="1:5" x14ac:dyDescent="0.2">
      <c r="B12" t="s">
        <v>136</v>
      </c>
      <c r="C12" t="s">
        <v>91</v>
      </c>
    </row>
    <row r="13" spans="1:5" x14ac:dyDescent="0.2">
      <c r="B13" t="s">
        <v>137</v>
      </c>
      <c r="C13" t="s">
        <v>92</v>
      </c>
    </row>
    <row r="14" spans="1:5" x14ac:dyDescent="0.2">
      <c r="B14" t="s">
        <v>138</v>
      </c>
      <c r="C14" t="s">
        <v>94</v>
      </c>
    </row>
    <row r="15" spans="1:5" x14ac:dyDescent="0.2">
      <c r="B15" t="s">
        <v>139</v>
      </c>
      <c r="C15" t="s">
        <v>188</v>
      </c>
    </row>
    <row r="16" spans="1:5" x14ac:dyDescent="0.2">
      <c r="B16" t="s">
        <v>140</v>
      </c>
      <c r="C16" t="s">
        <v>95</v>
      </c>
    </row>
    <row r="17" spans="2:3" x14ac:dyDescent="0.2">
      <c r="B17" t="s">
        <v>141</v>
      </c>
      <c r="C17" t="s">
        <v>96</v>
      </c>
    </row>
    <row r="18" spans="2:3" x14ac:dyDescent="0.2">
      <c r="B18" t="s">
        <v>142</v>
      </c>
      <c r="C18" t="s">
        <v>195</v>
      </c>
    </row>
    <row r="19" spans="2:3" x14ac:dyDescent="0.2">
      <c r="B19" t="s">
        <v>143</v>
      </c>
      <c r="C19" t="s">
        <v>97</v>
      </c>
    </row>
    <row r="20" spans="2:3" x14ac:dyDescent="0.2">
      <c r="B20" t="s">
        <v>144</v>
      </c>
      <c r="C20" t="s">
        <v>98</v>
      </c>
    </row>
    <row r="21" spans="2:3" x14ac:dyDescent="0.2">
      <c r="B21" t="s">
        <v>145</v>
      </c>
      <c r="C21" t="s">
        <v>99</v>
      </c>
    </row>
    <row r="22" spans="2:3" x14ac:dyDescent="0.2">
      <c r="B22" t="s">
        <v>146</v>
      </c>
      <c r="C22" t="s">
        <v>100</v>
      </c>
    </row>
    <row r="23" spans="2:3" x14ac:dyDescent="0.2">
      <c r="B23" t="s">
        <v>147</v>
      </c>
      <c r="C23" t="s">
        <v>103</v>
      </c>
    </row>
    <row r="24" spans="2:3" x14ac:dyDescent="0.2">
      <c r="B24" t="s">
        <v>148</v>
      </c>
      <c r="C24" t="s">
        <v>104</v>
      </c>
    </row>
    <row r="25" spans="2:3" x14ac:dyDescent="0.2">
      <c r="B25" t="s">
        <v>149</v>
      </c>
      <c r="C25" t="s">
        <v>105</v>
      </c>
    </row>
    <row r="26" spans="2:3" x14ac:dyDescent="0.2">
      <c r="B26" t="s">
        <v>150</v>
      </c>
      <c r="C26" t="s">
        <v>106</v>
      </c>
    </row>
    <row r="27" spans="2:3" x14ac:dyDescent="0.2">
      <c r="B27" t="s">
        <v>151</v>
      </c>
      <c r="C27" t="s">
        <v>107</v>
      </c>
    </row>
    <row r="28" spans="2:3" x14ac:dyDescent="0.2">
      <c r="B28" t="s">
        <v>152</v>
      </c>
      <c r="C28" t="s">
        <v>108</v>
      </c>
    </row>
    <row r="29" spans="2:3" x14ac:dyDescent="0.2">
      <c r="B29" t="s">
        <v>153</v>
      </c>
      <c r="C29" t="s">
        <v>109</v>
      </c>
    </row>
    <row r="30" spans="2:3" x14ac:dyDescent="0.2">
      <c r="B30" t="s">
        <v>154</v>
      </c>
      <c r="C30" t="s">
        <v>110</v>
      </c>
    </row>
    <row r="31" spans="2:3" x14ac:dyDescent="0.2">
      <c r="B31" t="s">
        <v>155</v>
      </c>
      <c r="C31" t="s">
        <v>111</v>
      </c>
    </row>
    <row r="32" spans="2:3" x14ac:dyDescent="0.2">
      <c r="B32" t="s">
        <v>156</v>
      </c>
      <c r="C32" t="s">
        <v>112</v>
      </c>
    </row>
    <row r="33" spans="2:3" x14ac:dyDescent="0.2">
      <c r="B33" t="s">
        <v>157</v>
      </c>
      <c r="C33" t="s">
        <v>113</v>
      </c>
    </row>
    <row r="34" spans="2:3" x14ac:dyDescent="0.2">
      <c r="B34" t="s">
        <v>158</v>
      </c>
      <c r="C34" t="s">
        <v>114</v>
      </c>
    </row>
    <row r="35" spans="2:3" x14ac:dyDescent="0.2">
      <c r="B35" t="s">
        <v>159</v>
      </c>
      <c r="C35" t="s">
        <v>124</v>
      </c>
    </row>
    <row r="36" spans="2:3" x14ac:dyDescent="0.2">
      <c r="B36" t="s">
        <v>160</v>
      </c>
      <c r="C36" t="s">
        <v>115</v>
      </c>
    </row>
    <row r="37" spans="2:3" x14ac:dyDescent="0.2">
      <c r="B37" t="s">
        <v>161</v>
      </c>
      <c r="C37" t="s">
        <v>116</v>
      </c>
    </row>
    <row r="38" spans="2:3" x14ac:dyDescent="0.2">
      <c r="B38" t="s">
        <v>162</v>
      </c>
      <c r="C38" t="s">
        <v>117</v>
      </c>
    </row>
    <row r="39" spans="2:3" x14ac:dyDescent="0.2">
      <c r="B39" t="s">
        <v>163</v>
      </c>
      <c r="C39" t="s">
        <v>118</v>
      </c>
    </row>
    <row r="40" spans="2:3" x14ac:dyDescent="0.2">
      <c r="B40" t="s">
        <v>164</v>
      </c>
      <c r="C40" t="s">
        <v>119</v>
      </c>
    </row>
    <row r="41" spans="2:3" x14ac:dyDescent="0.2">
      <c r="B41" t="s">
        <v>165</v>
      </c>
      <c r="C41" t="s">
        <v>120</v>
      </c>
    </row>
    <row r="42" spans="2:3" x14ac:dyDescent="0.2">
      <c r="B42" t="s">
        <v>166</v>
      </c>
      <c r="C42" t="s">
        <v>122</v>
      </c>
    </row>
    <row r="43" spans="2:3" x14ac:dyDescent="0.2">
      <c r="B43" t="s">
        <v>167</v>
      </c>
      <c r="C43" t="s">
        <v>123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defaultColWidth="10.90625" defaultRowHeight="12.6" x14ac:dyDescent="0.2"/>
  <cols>
    <col min="1" max="1" width="10.90625" style="7"/>
    <col min="2" max="2" width="9.453125" customWidth="1"/>
    <col min="3" max="3" width="15.90625" bestFit="1" customWidth="1"/>
    <col min="4" max="4" width="12.36328125" customWidth="1"/>
    <col min="5" max="5" width="6.90625" customWidth="1"/>
    <col min="6" max="6" width="12.453125" style="9" customWidth="1"/>
  </cols>
  <sheetData>
    <row r="1" spans="1:7" x14ac:dyDescent="0.2">
      <c r="A1" s="7" t="s">
        <v>176</v>
      </c>
    </row>
    <row r="2" spans="1:7" x14ac:dyDescent="0.2">
      <c r="A2" s="7" t="s">
        <v>177</v>
      </c>
    </row>
    <row r="3" spans="1:7" x14ac:dyDescent="0.2">
      <c r="A3" s="7" t="s">
        <v>178</v>
      </c>
    </row>
    <row r="5" spans="1:7" x14ac:dyDescent="0.2">
      <c r="A5" s="7" t="s">
        <v>185</v>
      </c>
    </row>
    <row r="6" spans="1:7" x14ac:dyDescent="0.2">
      <c r="A6" s="7" t="s">
        <v>186</v>
      </c>
    </row>
    <row r="8" spans="1:7" x14ac:dyDescent="0.2">
      <c r="A8" s="7" t="s">
        <v>187</v>
      </c>
    </row>
    <row r="14" spans="1:7" s="4" customFormat="1" x14ac:dyDescent="0.2">
      <c r="A14" s="4" t="s">
        <v>179</v>
      </c>
      <c r="B14" s="3" t="s">
        <v>3</v>
      </c>
      <c r="C14" s="4" t="s">
        <v>4</v>
      </c>
      <c r="D14" s="4" t="s">
        <v>5</v>
      </c>
      <c r="E14" s="4" t="s">
        <v>25</v>
      </c>
      <c r="F14" s="4" t="s">
        <v>27</v>
      </c>
      <c r="G14" s="8" t="s">
        <v>26</v>
      </c>
    </row>
    <row r="15" spans="1:7" x14ac:dyDescent="0.2">
      <c r="A15" t="s">
        <v>180</v>
      </c>
      <c r="B15" s="13">
        <v>41065</v>
      </c>
      <c r="C15" s="14">
        <v>24</v>
      </c>
      <c r="E15" s="14">
        <v>0</v>
      </c>
      <c r="F15" s="14"/>
      <c r="G15" s="9"/>
    </row>
    <row r="16" spans="1:7" x14ac:dyDescent="0.2">
      <c r="A16" t="s">
        <v>181</v>
      </c>
      <c r="B16" s="13">
        <v>41078</v>
      </c>
      <c r="C16" s="14">
        <v>18</v>
      </c>
      <c r="D16">
        <f>C15-C16</f>
        <v>6</v>
      </c>
      <c r="E16" s="14">
        <v>250</v>
      </c>
      <c r="F16" s="14">
        <v>120</v>
      </c>
      <c r="G16" s="9">
        <f>(E16-E15)/F16*60</f>
        <v>125.00000000000001</v>
      </c>
    </row>
    <row r="17" spans="1:7" x14ac:dyDescent="0.2">
      <c r="A17" s="7" t="s">
        <v>182</v>
      </c>
      <c r="B17" s="13">
        <v>41092</v>
      </c>
      <c r="C17" s="14">
        <v>12</v>
      </c>
      <c r="D17">
        <f>C16-C17</f>
        <v>6</v>
      </c>
      <c r="E17" s="14">
        <v>480</v>
      </c>
      <c r="F17" s="15">
        <v>135</v>
      </c>
      <c r="G17" s="9">
        <f>(E17-E16)/F17*60</f>
        <v>102.22222222222223</v>
      </c>
    </row>
    <row r="18" spans="1:7" x14ac:dyDescent="0.2">
      <c r="A18" s="7" t="s">
        <v>183</v>
      </c>
      <c r="B18" s="13">
        <v>41106</v>
      </c>
      <c r="C18" s="14">
        <v>6</v>
      </c>
      <c r="D18">
        <f>C17-C18</f>
        <v>6</v>
      </c>
      <c r="E18" s="14">
        <v>740</v>
      </c>
      <c r="F18" s="15">
        <v>160</v>
      </c>
      <c r="G18" s="9">
        <f>(E18-E17)/F18*60</f>
        <v>97.5</v>
      </c>
    </row>
    <row r="19" spans="1:7" x14ac:dyDescent="0.2">
      <c r="A19" s="7" t="s">
        <v>184</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topLeftCell="A4" zoomScale="150" workbookViewId="0">
      <selection activeCell="F5" sqref="F5"/>
    </sheetView>
  </sheetViews>
  <sheetFormatPr defaultColWidth="10.90625" defaultRowHeight="12.6" x14ac:dyDescent="0.2"/>
  <cols>
    <col min="1" max="1" width="10.90625" style="2"/>
    <col min="2" max="2" width="16.6328125" customWidth="1"/>
    <col min="3" max="3" width="12.453125" customWidth="1"/>
    <col min="4" max="4" width="7.08984375" customWidth="1"/>
    <col min="5" max="5" width="6.90625" customWidth="1"/>
    <col min="6" max="6" width="12.453125" style="9" customWidth="1"/>
  </cols>
  <sheetData>
    <row r="1" spans="1:6" s="4" customFormat="1" x14ac:dyDescent="0.2">
      <c r="A1" s="3" t="s">
        <v>3</v>
      </c>
      <c r="B1" s="4" t="s">
        <v>4</v>
      </c>
      <c r="C1" s="4" t="s">
        <v>5</v>
      </c>
      <c r="D1" s="4" t="s">
        <v>25</v>
      </c>
      <c r="E1" s="4" t="s">
        <v>27</v>
      </c>
      <c r="F1" s="8" t="s">
        <v>26</v>
      </c>
    </row>
    <row r="2" spans="1:6" x14ac:dyDescent="0.2">
      <c r="A2" s="2">
        <v>42406</v>
      </c>
      <c r="B2">
        <v>40</v>
      </c>
      <c r="C2">
        <v>0</v>
      </c>
      <c r="D2">
        <v>0</v>
      </c>
      <c r="E2">
        <v>0</v>
      </c>
      <c r="F2" s="9">
        <v>0</v>
      </c>
    </row>
    <row r="3" spans="1:6" x14ac:dyDescent="0.2">
      <c r="A3" s="2">
        <v>42419</v>
      </c>
      <c r="B3">
        <v>36</v>
      </c>
      <c r="C3">
        <f>B2-B3</f>
        <v>4</v>
      </c>
      <c r="D3">
        <v>250</v>
      </c>
      <c r="E3">
        <v>120</v>
      </c>
      <c r="F3" s="9">
        <f>(D3-D2)/E3*60</f>
        <v>125.00000000000001</v>
      </c>
    </row>
    <row r="4" spans="1:6" x14ac:dyDescent="0.2">
      <c r="A4" s="2">
        <v>42422</v>
      </c>
      <c r="B4">
        <v>30</v>
      </c>
      <c r="C4">
        <v>10</v>
      </c>
      <c r="D4">
        <v>450</v>
      </c>
      <c r="E4">
        <v>436</v>
      </c>
      <c r="F4" s="9">
        <f>D4/E4 * 60</f>
        <v>61.926605504587151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opLeftCell="C1" zoomScaleNormal="100" workbookViewId="0">
      <selection activeCell="K1" sqref="K1:Q8"/>
    </sheetView>
  </sheetViews>
  <sheetFormatPr defaultColWidth="10.90625" defaultRowHeight="12.6" x14ac:dyDescent="0.2"/>
  <cols>
    <col min="1" max="1" width="7.6328125" customWidth="1"/>
    <col min="2" max="2" width="24.453125" style="1" customWidth="1"/>
    <col min="3" max="3" width="7.36328125" bestFit="1" customWidth="1"/>
    <col min="4" max="4" width="7" bestFit="1" customWidth="1"/>
    <col min="5" max="5" width="6.90625" customWidth="1"/>
    <col min="6" max="6" width="9.08984375" bestFit="1" customWidth="1"/>
    <col min="7" max="7" width="8.453125" bestFit="1" customWidth="1"/>
    <col min="8" max="8" width="9.36328125" bestFit="1" customWidth="1"/>
    <col min="9" max="9" width="11" style="6" bestFit="1" customWidth="1"/>
    <col min="11" max="11" width="11.453125" style="17" bestFit="1" customWidth="1"/>
    <col min="12" max="12" width="19.08984375" style="17" bestFit="1" customWidth="1"/>
    <col min="13" max="13" width="13" style="17" bestFit="1" customWidth="1"/>
    <col min="14" max="14" width="1.90625" style="17" customWidth="1"/>
    <col min="15" max="15" width="10.08984375" style="17" bestFit="1" customWidth="1"/>
    <col min="16" max="16" width="16.453125" style="17" bestFit="1" customWidth="1"/>
    <col min="17" max="17" width="10.08984375" style="17" bestFit="1" customWidth="1"/>
  </cols>
  <sheetData>
    <row r="1" spans="1:17" x14ac:dyDescent="0.2">
      <c r="A1" s="4" t="s">
        <v>12</v>
      </c>
      <c r="B1" s="5" t="s">
        <v>13</v>
      </c>
      <c r="C1" s="4" t="s">
        <v>14</v>
      </c>
      <c r="D1" s="4" t="s">
        <v>15</v>
      </c>
      <c r="E1" s="10" t="s">
        <v>16</v>
      </c>
      <c r="F1" s="10" t="s">
        <v>17</v>
      </c>
      <c r="G1" s="10" t="s">
        <v>18</v>
      </c>
      <c r="H1" s="10" t="s">
        <v>19</v>
      </c>
      <c r="I1" s="11" t="s">
        <v>20</v>
      </c>
      <c r="K1" s="16" t="s">
        <v>196</v>
      </c>
      <c r="L1" s="16" t="s">
        <v>201</v>
      </c>
      <c r="M1" s="16" t="s">
        <v>202</v>
      </c>
      <c r="O1" s="16" t="s">
        <v>200</v>
      </c>
      <c r="P1" s="16" t="s">
        <v>203</v>
      </c>
      <c r="Q1" s="16" t="s">
        <v>204</v>
      </c>
    </row>
    <row r="2" spans="1:17" x14ac:dyDescent="0.2">
      <c r="A2" t="s">
        <v>128</v>
      </c>
      <c r="B2" s="1" t="s">
        <v>81</v>
      </c>
      <c r="C2" t="s">
        <v>30</v>
      </c>
      <c r="D2" t="s">
        <v>34</v>
      </c>
      <c r="E2">
        <v>150</v>
      </c>
      <c r="F2">
        <v>60</v>
      </c>
      <c r="G2">
        <v>120</v>
      </c>
      <c r="H2">
        <v>90</v>
      </c>
      <c r="I2" s="6">
        <v>40444</v>
      </c>
      <c r="K2" s="18" t="s">
        <v>197</v>
      </c>
      <c r="L2" s="18" t="s">
        <v>198</v>
      </c>
      <c r="M2" s="18" t="s">
        <v>199</v>
      </c>
      <c r="O2" s="18" t="s">
        <v>210</v>
      </c>
      <c r="P2" s="18" t="s">
        <v>205</v>
      </c>
      <c r="Q2" s="18" t="s">
        <v>206</v>
      </c>
    </row>
    <row r="4" spans="1:17" x14ac:dyDescent="0.2">
      <c r="A4" t="s">
        <v>168</v>
      </c>
      <c r="B4" s="1" t="s">
        <v>36</v>
      </c>
      <c r="C4" t="s">
        <v>30</v>
      </c>
    </row>
    <row r="5" spans="1:17" x14ac:dyDescent="0.2">
      <c r="A5" t="s">
        <v>169</v>
      </c>
      <c r="B5" s="1" t="s">
        <v>37</v>
      </c>
      <c r="C5" t="s">
        <v>30</v>
      </c>
    </row>
    <row r="6" spans="1:17" ht="25.2" x14ac:dyDescent="0.2">
      <c r="A6" t="s">
        <v>170</v>
      </c>
      <c r="B6" s="1" t="s">
        <v>38</v>
      </c>
      <c r="C6" t="s">
        <v>30</v>
      </c>
    </row>
    <row r="8" spans="1:17" x14ac:dyDescent="0.2">
      <c r="A8" t="s">
        <v>130</v>
      </c>
      <c r="B8" s="1" t="s">
        <v>84</v>
      </c>
      <c r="C8" t="s">
        <v>31</v>
      </c>
      <c r="D8" t="s">
        <v>39</v>
      </c>
      <c r="E8">
        <v>200</v>
      </c>
      <c r="F8">
        <v>120</v>
      </c>
      <c r="K8" s="18" t="s">
        <v>197</v>
      </c>
      <c r="L8" s="18" t="s">
        <v>207</v>
      </c>
      <c r="M8" s="18" t="s">
        <v>199</v>
      </c>
      <c r="O8" s="18" t="s">
        <v>211</v>
      </c>
      <c r="P8" s="18" t="s">
        <v>208</v>
      </c>
      <c r="Q8" s="18" t="s">
        <v>209</v>
      </c>
    </row>
    <row r="10" spans="1:17" ht="25.2" x14ac:dyDescent="0.2">
      <c r="A10" t="s">
        <v>171</v>
      </c>
      <c r="B10" s="1" t="s">
        <v>40</v>
      </c>
      <c r="C10" t="s">
        <v>28</v>
      </c>
      <c r="D10" t="s">
        <v>2</v>
      </c>
    </row>
    <row r="11" spans="1:17" x14ac:dyDescent="0.2">
      <c r="A11" t="s">
        <v>172</v>
      </c>
      <c r="B11" s="1" t="s">
        <v>0</v>
      </c>
      <c r="C11" t="s">
        <v>31</v>
      </c>
    </row>
    <row r="12" spans="1:17" ht="25.2" x14ac:dyDescent="0.2">
      <c r="A12" t="s">
        <v>173</v>
      </c>
      <c r="B12" s="1" t="s">
        <v>1</v>
      </c>
      <c r="C12" t="s">
        <v>29</v>
      </c>
    </row>
    <row r="14" spans="1:17" x14ac:dyDescent="0.2">
      <c r="B14" s="5" t="s">
        <v>41</v>
      </c>
    </row>
    <row r="15" spans="1:17" x14ac:dyDescent="0.2">
      <c r="B15" s="5"/>
      <c r="I15" s="7"/>
    </row>
    <row r="16" spans="1:17" x14ac:dyDescent="0.2">
      <c r="B16" s="5" t="s">
        <v>42</v>
      </c>
    </row>
    <row r="17" spans="2:2" x14ac:dyDescent="0.2">
      <c r="B17" s="1" t="s">
        <v>46</v>
      </c>
    </row>
    <row r="18" spans="2:2" x14ac:dyDescent="0.2">
      <c r="B18" s="1" t="s">
        <v>48</v>
      </c>
    </row>
    <row r="20" spans="2:2" x14ac:dyDescent="0.2">
      <c r="B20" s="5" t="s">
        <v>43</v>
      </c>
    </row>
    <row r="21" spans="2:2" ht="25.2" x14ac:dyDescent="0.2">
      <c r="B21" s="1" t="s">
        <v>47</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4"/>
  <sheetViews>
    <sheetView tabSelected="1" zoomScale="85" zoomScaleNormal="85" workbookViewId="0">
      <selection activeCell="D17" sqref="D17"/>
    </sheetView>
  </sheetViews>
  <sheetFormatPr defaultColWidth="10.90625" defaultRowHeight="12.6" x14ac:dyDescent="0.2"/>
  <cols>
    <col min="1" max="1" width="8.08984375" bestFit="1" customWidth="1"/>
    <col min="2" max="2" width="27.36328125" customWidth="1"/>
    <col min="3" max="3" width="6.6328125" bestFit="1" customWidth="1"/>
    <col min="4" max="4" width="15.6328125" customWidth="1"/>
    <col min="5" max="5" width="7.6328125" bestFit="1" customWidth="1"/>
    <col min="6" max="6" width="8.36328125" bestFit="1" customWidth="1"/>
    <col min="7" max="7" width="7.6328125" bestFit="1" customWidth="1"/>
    <col min="8" max="8" width="8.453125" bestFit="1" customWidth="1"/>
    <col min="9" max="9" width="10.08984375" bestFit="1" customWidth="1"/>
    <col min="11" max="11" width="14.6328125" bestFit="1" customWidth="1"/>
    <col min="12" max="12" width="14.90625" bestFit="1" customWidth="1"/>
    <col min="13" max="13" width="11.90625" bestFit="1" customWidth="1"/>
    <col min="14" max="14" width="2" customWidth="1"/>
    <col min="15" max="15" width="10.6328125" bestFit="1" customWidth="1"/>
    <col min="16" max="16" width="12.6328125" bestFit="1" customWidth="1"/>
    <col min="17" max="17" width="9.08984375" bestFit="1" customWidth="1"/>
  </cols>
  <sheetData>
    <row r="1" spans="1:17" x14ac:dyDescent="0.2">
      <c r="A1" s="4" t="s">
        <v>12</v>
      </c>
      <c r="B1" s="5" t="s">
        <v>13</v>
      </c>
      <c r="C1" s="4" t="s">
        <v>14</v>
      </c>
      <c r="D1" s="4" t="s">
        <v>15</v>
      </c>
      <c r="E1" s="10" t="s">
        <v>16</v>
      </c>
      <c r="F1" s="10" t="s">
        <v>17</v>
      </c>
      <c r="G1" s="10" t="s">
        <v>18</v>
      </c>
      <c r="H1" s="10" t="s">
        <v>19</v>
      </c>
      <c r="I1" s="10" t="s">
        <v>20</v>
      </c>
      <c r="K1" s="16" t="s">
        <v>196</v>
      </c>
      <c r="L1" s="16" t="s">
        <v>201</v>
      </c>
      <c r="M1" s="16" t="s">
        <v>202</v>
      </c>
      <c r="N1" s="17"/>
      <c r="O1" s="16" t="s">
        <v>200</v>
      </c>
      <c r="P1" s="16" t="s">
        <v>203</v>
      </c>
      <c r="Q1" s="16" t="s">
        <v>204</v>
      </c>
    </row>
    <row r="2" spans="1:17" x14ac:dyDescent="0.2">
      <c r="A2" t="s">
        <v>126</v>
      </c>
      <c r="B2" t="s">
        <v>174</v>
      </c>
      <c r="C2" t="s">
        <v>230</v>
      </c>
      <c r="D2" t="s">
        <v>238</v>
      </c>
      <c r="E2">
        <v>30</v>
      </c>
      <c r="F2">
        <v>60</v>
      </c>
      <c r="G2">
        <v>31</v>
      </c>
      <c r="H2">
        <v>35</v>
      </c>
      <c r="I2" s="20">
        <v>42422</v>
      </c>
      <c r="K2" t="s">
        <v>239</v>
      </c>
      <c r="L2" s="18" t="s">
        <v>263</v>
      </c>
      <c r="M2" s="18" t="s">
        <v>266</v>
      </c>
      <c r="N2" s="17"/>
      <c r="O2" s="18" t="s">
        <v>260</v>
      </c>
      <c r="P2" t="s">
        <v>261</v>
      </c>
      <c r="Q2" s="24" t="s">
        <v>252</v>
      </c>
    </row>
    <row r="3" spans="1:17" x14ac:dyDescent="0.2">
      <c r="K3" s="17"/>
      <c r="L3" s="17"/>
      <c r="M3" s="17"/>
      <c r="N3" s="17"/>
      <c r="O3" s="17"/>
      <c r="P3" s="17"/>
      <c r="Q3" s="17"/>
    </row>
    <row r="4" spans="1:17" x14ac:dyDescent="0.2">
      <c r="K4" s="17"/>
      <c r="L4" s="17"/>
      <c r="M4" s="17"/>
      <c r="N4" s="17"/>
      <c r="O4" s="17"/>
      <c r="P4" s="17"/>
      <c r="Q4" s="17"/>
    </row>
    <row r="5" spans="1:17" x14ac:dyDescent="0.2">
      <c r="A5" t="s">
        <v>127</v>
      </c>
      <c r="B5" t="s">
        <v>82</v>
      </c>
      <c r="C5" t="s">
        <v>217</v>
      </c>
      <c r="E5">
        <v>30</v>
      </c>
      <c r="F5">
        <v>90</v>
      </c>
      <c r="G5">
        <v>22</v>
      </c>
      <c r="H5">
        <v>32</v>
      </c>
      <c r="I5" s="20">
        <v>42421</v>
      </c>
      <c r="K5" t="s">
        <v>239</v>
      </c>
      <c r="L5" t="s">
        <v>254</v>
      </c>
      <c r="M5" s="17" t="s">
        <v>281</v>
      </c>
      <c r="N5" s="17"/>
      <c r="O5" t="s">
        <v>256</v>
      </c>
      <c r="P5" t="s">
        <v>258</v>
      </c>
      <c r="Q5" s="21" t="s">
        <v>252</v>
      </c>
    </row>
    <row r="6" spans="1:17" x14ac:dyDescent="0.2">
      <c r="K6" s="17"/>
      <c r="L6" s="17"/>
      <c r="M6" s="17"/>
      <c r="N6" s="17"/>
      <c r="O6" s="17"/>
      <c r="P6" s="17"/>
      <c r="Q6" s="17"/>
    </row>
    <row r="7" spans="1:17" x14ac:dyDescent="0.2">
      <c r="K7" s="17"/>
      <c r="L7" s="17"/>
      <c r="M7" s="17"/>
      <c r="N7" s="17"/>
      <c r="O7" s="17"/>
      <c r="P7" s="17"/>
      <c r="Q7" s="17"/>
    </row>
    <row r="8" spans="1:17" x14ac:dyDescent="0.2">
      <c r="A8" t="s">
        <v>128</v>
      </c>
      <c r="B8" t="s">
        <v>81</v>
      </c>
      <c r="C8" t="s">
        <v>217</v>
      </c>
      <c r="E8">
        <v>30</v>
      </c>
      <c r="F8">
        <v>90</v>
      </c>
      <c r="G8">
        <v>14</v>
      </c>
      <c r="H8">
        <v>45</v>
      </c>
      <c r="I8" s="20">
        <v>42421</v>
      </c>
      <c r="K8" t="s">
        <v>239</v>
      </c>
      <c r="L8" t="s">
        <v>255</v>
      </c>
      <c r="M8" s="18" t="s">
        <v>280</v>
      </c>
      <c r="N8" s="17"/>
      <c r="O8" t="s">
        <v>257</v>
      </c>
      <c r="P8" t="s">
        <v>259</v>
      </c>
      <c r="Q8" s="21" t="s">
        <v>252</v>
      </c>
    </row>
    <row r="11" spans="1:17" x14ac:dyDescent="0.2">
      <c r="A11" t="s">
        <v>129</v>
      </c>
      <c r="B11" t="s">
        <v>83</v>
      </c>
      <c r="C11" t="s">
        <v>212</v>
      </c>
      <c r="D11" t="s">
        <v>238</v>
      </c>
      <c r="E11">
        <v>20</v>
      </c>
      <c r="F11">
        <v>60</v>
      </c>
      <c r="G11">
        <v>13</v>
      </c>
      <c r="H11">
        <v>30</v>
      </c>
      <c r="I11" s="20">
        <v>42422</v>
      </c>
      <c r="K11" t="s">
        <v>239</v>
      </c>
      <c r="L11" t="s">
        <v>267</v>
      </c>
      <c r="M11" t="s">
        <v>269</v>
      </c>
      <c r="O11" t="s">
        <v>271</v>
      </c>
      <c r="P11" t="s">
        <v>273</v>
      </c>
      <c r="Q11" s="20">
        <v>42495</v>
      </c>
    </row>
    <row r="14" spans="1:17" x14ac:dyDescent="0.2">
      <c r="A14" t="s">
        <v>130</v>
      </c>
      <c r="B14" t="s">
        <v>84</v>
      </c>
      <c r="C14" t="s">
        <v>212</v>
      </c>
      <c r="D14" t="s">
        <v>238</v>
      </c>
      <c r="E14">
        <v>20</v>
      </c>
      <c r="F14">
        <v>60</v>
      </c>
      <c r="G14">
        <v>21</v>
      </c>
      <c r="H14">
        <v>40</v>
      </c>
      <c r="I14" s="20">
        <v>42422</v>
      </c>
      <c r="K14" t="s">
        <v>239</v>
      </c>
      <c r="L14" t="s">
        <v>268</v>
      </c>
      <c r="M14" t="s">
        <v>270</v>
      </c>
      <c r="O14" t="s">
        <v>272</v>
      </c>
      <c r="P14" t="s">
        <v>274</v>
      </c>
      <c r="Q14" s="20">
        <v>42495</v>
      </c>
    </row>
    <row r="17" spans="1:17" x14ac:dyDescent="0.2">
      <c r="A17" t="s">
        <v>131</v>
      </c>
      <c r="B17" t="s">
        <v>85</v>
      </c>
      <c r="C17" t="s">
        <v>230</v>
      </c>
      <c r="E17">
        <v>30</v>
      </c>
      <c r="F17">
        <v>90</v>
      </c>
      <c r="G17">
        <v>22</v>
      </c>
      <c r="H17">
        <v>40</v>
      </c>
      <c r="I17" s="20">
        <v>42422</v>
      </c>
      <c r="K17" t="s">
        <v>239</v>
      </c>
      <c r="L17" t="s">
        <v>262</v>
      </c>
      <c r="M17" t="s">
        <v>275</v>
      </c>
      <c r="O17" t="s">
        <v>264</v>
      </c>
      <c r="P17" t="s">
        <v>265</v>
      </c>
      <c r="Q17" s="23" t="s">
        <v>252</v>
      </c>
    </row>
    <row r="20" spans="1:17" x14ac:dyDescent="0.2">
      <c r="A20" t="s">
        <v>132</v>
      </c>
      <c r="B20" t="s">
        <v>86</v>
      </c>
      <c r="C20" t="s">
        <v>227</v>
      </c>
      <c r="D20" t="s">
        <v>238</v>
      </c>
      <c r="E20">
        <v>20</v>
      </c>
      <c r="F20">
        <v>30</v>
      </c>
      <c r="G20">
        <v>15</v>
      </c>
      <c r="H20">
        <v>31</v>
      </c>
      <c r="I20" s="20">
        <v>42419</v>
      </c>
      <c r="K20" t="s">
        <v>239</v>
      </c>
      <c r="L20" t="s">
        <v>240</v>
      </c>
      <c r="M20" t="s">
        <v>276</v>
      </c>
      <c r="O20" t="s">
        <v>244</v>
      </c>
      <c r="P20" t="s">
        <v>248</v>
      </c>
      <c r="Q20" s="21" t="s">
        <v>252</v>
      </c>
    </row>
    <row r="23" spans="1:17" x14ac:dyDescent="0.2">
      <c r="A23" t="s">
        <v>133</v>
      </c>
      <c r="B23" t="s">
        <v>175</v>
      </c>
      <c r="C23" t="s">
        <v>224</v>
      </c>
      <c r="D23" t="s">
        <v>238</v>
      </c>
      <c r="E23">
        <v>30</v>
      </c>
      <c r="F23">
        <v>100</v>
      </c>
      <c r="G23">
        <v>27</v>
      </c>
      <c r="H23">
        <v>87</v>
      </c>
      <c r="I23" s="20">
        <v>42419</v>
      </c>
      <c r="K23" t="s">
        <v>239</v>
      </c>
      <c r="L23" t="s">
        <v>241</v>
      </c>
      <c r="M23" t="s">
        <v>277</v>
      </c>
      <c r="O23" t="s">
        <v>245</v>
      </c>
      <c r="P23" t="s">
        <v>249</v>
      </c>
      <c r="Q23" s="22" t="s">
        <v>252</v>
      </c>
    </row>
    <row r="26" spans="1:17" x14ac:dyDescent="0.2">
      <c r="A26" t="s">
        <v>134</v>
      </c>
      <c r="B26" t="s">
        <v>88</v>
      </c>
      <c r="C26" t="s">
        <v>224</v>
      </c>
      <c r="D26" t="s">
        <v>238</v>
      </c>
      <c r="E26">
        <v>30</v>
      </c>
      <c r="F26">
        <v>100</v>
      </c>
      <c r="G26">
        <v>26</v>
      </c>
      <c r="H26">
        <v>73</v>
      </c>
      <c r="I26" s="20">
        <v>42419</v>
      </c>
      <c r="K26" t="s">
        <v>239</v>
      </c>
      <c r="L26" t="s">
        <v>242</v>
      </c>
      <c r="M26" t="s">
        <v>278</v>
      </c>
      <c r="O26" t="s">
        <v>246</v>
      </c>
      <c r="P26" t="s">
        <v>250</v>
      </c>
      <c r="Q26" s="22" t="s">
        <v>252</v>
      </c>
    </row>
    <row r="29" spans="1:17" x14ac:dyDescent="0.2">
      <c r="A29" t="s">
        <v>135</v>
      </c>
      <c r="B29" t="s">
        <v>90</v>
      </c>
      <c r="C29" t="s">
        <v>227</v>
      </c>
      <c r="D29" t="s">
        <v>238</v>
      </c>
      <c r="E29">
        <v>30</v>
      </c>
      <c r="F29">
        <v>45</v>
      </c>
      <c r="G29">
        <v>19</v>
      </c>
      <c r="H29">
        <v>23</v>
      </c>
      <c r="I29" s="20">
        <v>42419</v>
      </c>
      <c r="K29" t="s">
        <v>239</v>
      </c>
      <c r="L29" t="s">
        <v>243</v>
      </c>
      <c r="M29" t="s">
        <v>279</v>
      </c>
      <c r="O29" t="s">
        <v>247</v>
      </c>
      <c r="P29" t="s">
        <v>251</v>
      </c>
      <c r="Q29" s="22" t="s">
        <v>252</v>
      </c>
    </row>
    <row r="34" spans="8:8" x14ac:dyDescent="0.2">
      <c r="H34">
        <f>SUM(H2:H29)</f>
        <v>436</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topLeftCell="G3" zoomScale="150" workbookViewId="0">
      <selection activeCell="C1" sqref="C1:C1048576"/>
    </sheetView>
  </sheetViews>
  <sheetFormatPr defaultColWidth="10.90625" defaultRowHeight="12.6" x14ac:dyDescent="0.2"/>
  <sheetData>
    <row r="1" spans="1:9" x14ac:dyDescent="0.2">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zoomScale="150" workbookViewId="0">
      <selection activeCell="A2" sqref="A2:B10"/>
    </sheetView>
  </sheetViews>
  <sheetFormatPr defaultColWidth="10.90625" defaultRowHeight="12.6" x14ac:dyDescent="0.2"/>
  <cols>
    <col min="2" max="2" width="27.6328125" customWidth="1"/>
    <col min="3" max="3" width="31.36328125" customWidth="1"/>
  </cols>
  <sheetData>
    <row r="1" spans="1:9" x14ac:dyDescent="0.2">
      <c r="A1" s="4" t="s">
        <v>6</v>
      </c>
      <c r="B1" s="5" t="s">
        <v>7</v>
      </c>
      <c r="C1" s="4" t="s">
        <v>8</v>
      </c>
      <c r="D1" s="4" t="s">
        <v>9</v>
      </c>
      <c r="E1" s="10" t="s">
        <v>16</v>
      </c>
      <c r="F1" s="10" t="s">
        <v>17</v>
      </c>
      <c r="G1" s="10" t="s">
        <v>10</v>
      </c>
      <c r="H1" s="10" t="s">
        <v>11</v>
      </c>
      <c r="I1" s="10" t="s">
        <v>20</v>
      </c>
    </row>
    <row r="2" spans="1:9" ht="14.4" customHeight="1" x14ac:dyDescent="0.2">
      <c r="C2" s="12"/>
    </row>
    <row r="3" spans="1:9" ht="15" x14ac:dyDescent="0.2">
      <c r="C3" s="12"/>
    </row>
    <row r="4" spans="1:9" ht="15" x14ac:dyDescent="0.2">
      <c r="C4" s="12"/>
    </row>
    <row r="5" spans="1:9" ht="15" x14ac:dyDescent="0.2">
      <c r="C5" s="12"/>
    </row>
    <row r="6" spans="1:9" ht="15" x14ac:dyDescent="0.2">
      <c r="C6" s="12"/>
    </row>
    <row r="7" spans="1:9" ht="15" x14ac:dyDescent="0.2">
      <c r="C7" s="12"/>
    </row>
    <row r="8" spans="1:9" ht="15" x14ac:dyDescent="0.2">
      <c r="C8" s="12"/>
    </row>
    <row r="9" spans="1:9" ht="15" x14ac:dyDescent="0.2">
      <c r="C9" s="12"/>
    </row>
    <row r="10" spans="1:9" ht="15" x14ac:dyDescent="0.2">
      <c r="C10" s="12"/>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zoomScale="150" zoomScaleNormal="150" zoomScalePageLayoutView="150" workbookViewId="0">
      <selection sqref="A1:B1048576"/>
    </sheetView>
  </sheetViews>
  <sheetFormatPr defaultColWidth="10.90625" defaultRowHeight="12.6" x14ac:dyDescent="0.2"/>
  <cols>
    <col min="2" max="2" width="28.08984375" bestFit="1" customWidth="1"/>
    <col min="3" max="3" width="49.453125" style="1" customWidth="1"/>
  </cols>
  <sheetData>
    <row r="1" spans="1:3" s="4" customFormat="1" x14ac:dyDescent="0.2">
      <c r="A1" s="4" t="s">
        <v>125</v>
      </c>
      <c r="B1" s="4" t="s">
        <v>79</v>
      </c>
      <c r="C1" s="5" t="s">
        <v>80</v>
      </c>
    </row>
    <row r="2" spans="1:3" ht="30" x14ac:dyDescent="0.2">
      <c r="A2" t="s">
        <v>126</v>
      </c>
      <c r="B2" t="s">
        <v>174</v>
      </c>
      <c r="C2" s="12" t="s">
        <v>49</v>
      </c>
    </row>
    <row r="3" spans="1:3" ht="15" x14ac:dyDescent="0.2">
      <c r="A3" t="s">
        <v>127</v>
      </c>
      <c r="B3" t="s">
        <v>82</v>
      </c>
      <c r="C3" s="12" t="s">
        <v>50</v>
      </c>
    </row>
    <row r="4" spans="1:3" ht="15" x14ac:dyDescent="0.2">
      <c r="A4" t="s">
        <v>128</v>
      </c>
      <c r="B4" t="s">
        <v>81</v>
      </c>
      <c r="C4" s="12" t="s">
        <v>51</v>
      </c>
    </row>
    <row r="5" spans="1:3" ht="30" x14ac:dyDescent="0.2">
      <c r="A5" t="s">
        <v>129</v>
      </c>
      <c r="B5" t="s">
        <v>83</v>
      </c>
      <c r="C5" s="12" t="s">
        <v>52</v>
      </c>
    </row>
    <row r="6" spans="1:3" ht="15" x14ac:dyDescent="0.2">
      <c r="A6" t="s">
        <v>130</v>
      </c>
      <c r="B6" t="s">
        <v>84</v>
      </c>
      <c r="C6" s="12" t="s">
        <v>53</v>
      </c>
    </row>
    <row r="7" spans="1:3" ht="15" x14ac:dyDescent="0.2">
      <c r="A7" t="s">
        <v>131</v>
      </c>
      <c r="B7" t="s">
        <v>85</v>
      </c>
      <c r="C7" s="12" t="s">
        <v>54</v>
      </c>
    </row>
    <row r="8" spans="1:3" ht="45" x14ac:dyDescent="0.2">
      <c r="A8" t="s">
        <v>132</v>
      </c>
      <c r="B8" t="s">
        <v>86</v>
      </c>
      <c r="C8" s="12" t="s">
        <v>87</v>
      </c>
    </row>
    <row r="9" spans="1:3" ht="30" x14ac:dyDescent="0.2">
      <c r="A9" t="s">
        <v>133</v>
      </c>
      <c r="B9" t="s">
        <v>175</v>
      </c>
      <c r="C9" s="12" t="s">
        <v>189</v>
      </c>
    </row>
    <row r="10" spans="1:3" ht="30" x14ac:dyDescent="0.2">
      <c r="A10" t="s">
        <v>134</v>
      </c>
      <c r="B10" t="s">
        <v>88</v>
      </c>
      <c r="C10" s="12" t="s">
        <v>89</v>
      </c>
    </row>
    <row r="11" spans="1:3" ht="30" x14ac:dyDescent="0.2">
      <c r="A11" t="s">
        <v>135</v>
      </c>
      <c r="B11" t="s">
        <v>90</v>
      </c>
      <c r="C11" s="12" t="s">
        <v>190</v>
      </c>
    </row>
    <row r="12" spans="1:3" ht="30" x14ac:dyDescent="0.2">
      <c r="A12" t="s">
        <v>136</v>
      </c>
      <c r="B12" t="s">
        <v>91</v>
      </c>
      <c r="C12" s="12" t="s">
        <v>55</v>
      </c>
    </row>
    <row r="13" spans="1:3" ht="45" x14ac:dyDescent="0.2">
      <c r="A13" t="s">
        <v>137</v>
      </c>
      <c r="B13" t="s">
        <v>92</v>
      </c>
      <c r="C13" s="12" t="s">
        <v>93</v>
      </c>
    </row>
    <row r="14" spans="1:3" ht="45" x14ac:dyDescent="0.2">
      <c r="A14" t="s">
        <v>138</v>
      </c>
      <c r="B14" t="s">
        <v>94</v>
      </c>
      <c r="C14" s="12" t="s">
        <v>191</v>
      </c>
    </row>
    <row r="15" spans="1:3" ht="15" x14ac:dyDescent="0.2">
      <c r="A15" t="s">
        <v>139</v>
      </c>
      <c r="B15" t="s">
        <v>188</v>
      </c>
      <c r="C15" s="12" t="s">
        <v>56</v>
      </c>
    </row>
    <row r="16" spans="1:3" ht="15" x14ac:dyDescent="0.2">
      <c r="A16" t="s">
        <v>140</v>
      </c>
      <c r="B16" t="s">
        <v>95</v>
      </c>
      <c r="C16" s="12" t="s">
        <v>57</v>
      </c>
    </row>
    <row r="17" spans="1:3" ht="30" x14ac:dyDescent="0.2">
      <c r="A17" t="s">
        <v>141</v>
      </c>
      <c r="B17" t="s">
        <v>96</v>
      </c>
      <c r="C17" s="12" t="s">
        <v>58</v>
      </c>
    </row>
    <row r="18" spans="1:3" ht="15" x14ac:dyDescent="0.2">
      <c r="A18" t="s">
        <v>142</v>
      </c>
      <c r="B18" t="s">
        <v>195</v>
      </c>
      <c r="C18" s="12" t="s">
        <v>194</v>
      </c>
    </row>
    <row r="19" spans="1:3" ht="15" x14ac:dyDescent="0.2">
      <c r="A19" t="s">
        <v>143</v>
      </c>
      <c r="B19" t="s">
        <v>97</v>
      </c>
      <c r="C19" s="12" t="s">
        <v>59</v>
      </c>
    </row>
    <row r="20" spans="1:3" ht="15" x14ac:dyDescent="0.2">
      <c r="A20" t="s">
        <v>144</v>
      </c>
      <c r="B20" t="s">
        <v>98</v>
      </c>
      <c r="C20" s="12" t="s">
        <v>60</v>
      </c>
    </row>
    <row r="21" spans="1:3" ht="30" x14ac:dyDescent="0.2">
      <c r="A21" t="s">
        <v>145</v>
      </c>
      <c r="B21" t="s">
        <v>99</v>
      </c>
      <c r="C21" s="12" t="s">
        <v>61</v>
      </c>
    </row>
    <row r="22" spans="1:3" ht="30" x14ac:dyDescent="0.2">
      <c r="A22" t="s">
        <v>146</v>
      </c>
      <c r="B22" t="s">
        <v>100</v>
      </c>
      <c r="C22" s="12" t="s">
        <v>101</v>
      </c>
    </row>
    <row r="23" spans="1:3" ht="30" x14ac:dyDescent="0.2">
      <c r="A23" t="s">
        <v>147</v>
      </c>
      <c r="B23" t="s">
        <v>103</v>
      </c>
      <c r="C23" s="12" t="s">
        <v>102</v>
      </c>
    </row>
    <row r="24" spans="1:3" ht="30" x14ac:dyDescent="0.2">
      <c r="A24" t="s">
        <v>148</v>
      </c>
      <c r="B24" t="s">
        <v>104</v>
      </c>
      <c r="C24" s="12" t="s">
        <v>62</v>
      </c>
    </row>
    <row r="25" spans="1:3" ht="45" x14ac:dyDescent="0.2">
      <c r="A25" t="s">
        <v>149</v>
      </c>
      <c r="B25" t="s">
        <v>105</v>
      </c>
      <c r="C25" s="12" t="s">
        <v>63</v>
      </c>
    </row>
    <row r="26" spans="1:3" ht="30" x14ac:dyDescent="0.2">
      <c r="A26" t="s">
        <v>150</v>
      </c>
      <c r="B26" t="s">
        <v>106</v>
      </c>
      <c r="C26" s="12" t="s">
        <v>64</v>
      </c>
    </row>
    <row r="27" spans="1:3" ht="105" x14ac:dyDescent="0.2">
      <c r="A27" t="s">
        <v>151</v>
      </c>
      <c r="B27" t="s">
        <v>107</v>
      </c>
      <c r="C27" s="12" t="s">
        <v>192</v>
      </c>
    </row>
    <row r="28" spans="1:3" ht="15" x14ac:dyDescent="0.2">
      <c r="A28" t="s">
        <v>152</v>
      </c>
      <c r="B28" t="s">
        <v>108</v>
      </c>
      <c r="C28" s="12" t="s">
        <v>65</v>
      </c>
    </row>
    <row r="29" spans="1:3" ht="30" x14ac:dyDescent="0.2">
      <c r="A29" t="s">
        <v>153</v>
      </c>
      <c r="B29" t="s">
        <v>109</v>
      </c>
      <c r="C29" s="12" t="s">
        <v>193</v>
      </c>
    </row>
    <row r="30" spans="1:3" ht="15" x14ac:dyDescent="0.2">
      <c r="A30" t="s">
        <v>154</v>
      </c>
      <c r="B30" t="s">
        <v>110</v>
      </c>
      <c r="C30" s="12" t="s">
        <v>66</v>
      </c>
    </row>
    <row r="31" spans="1:3" ht="15" x14ac:dyDescent="0.2">
      <c r="A31" t="s">
        <v>155</v>
      </c>
      <c r="B31" t="s">
        <v>111</v>
      </c>
      <c r="C31" s="12" t="s">
        <v>67</v>
      </c>
    </row>
    <row r="32" spans="1:3" ht="30" x14ac:dyDescent="0.2">
      <c r="A32" t="s">
        <v>156</v>
      </c>
      <c r="B32" t="s">
        <v>112</v>
      </c>
      <c r="C32" s="12" t="s">
        <v>68</v>
      </c>
    </row>
    <row r="33" spans="1:3" ht="15" x14ac:dyDescent="0.2">
      <c r="A33" t="s">
        <v>157</v>
      </c>
      <c r="B33" t="s">
        <v>113</v>
      </c>
      <c r="C33" s="12" t="s">
        <v>69</v>
      </c>
    </row>
    <row r="34" spans="1:3" ht="30" x14ac:dyDescent="0.2">
      <c r="A34" t="s">
        <v>158</v>
      </c>
      <c r="B34" t="s">
        <v>114</v>
      </c>
      <c r="C34" s="12" t="s">
        <v>70</v>
      </c>
    </row>
    <row r="35" spans="1:3" ht="30" x14ac:dyDescent="0.2">
      <c r="A35" t="s">
        <v>159</v>
      </c>
      <c r="B35" t="s">
        <v>124</v>
      </c>
      <c r="C35" s="12" t="s">
        <v>71</v>
      </c>
    </row>
    <row r="36" spans="1:3" ht="30" x14ac:dyDescent="0.2">
      <c r="A36" t="s">
        <v>160</v>
      </c>
      <c r="B36" t="s">
        <v>115</v>
      </c>
      <c r="C36" s="12" t="s">
        <v>72</v>
      </c>
    </row>
    <row r="37" spans="1:3" ht="30" x14ac:dyDescent="0.2">
      <c r="A37" t="s">
        <v>161</v>
      </c>
      <c r="B37" t="s">
        <v>116</v>
      </c>
      <c r="C37" s="12" t="s">
        <v>73</v>
      </c>
    </row>
    <row r="38" spans="1:3" ht="30" x14ac:dyDescent="0.2">
      <c r="A38" t="s">
        <v>162</v>
      </c>
      <c r="B38" t="s">
        <v>117</v>
      </c>
      <c r="C38" s="12" t="s">
        <v>74</v>
      </c>
    </row>
    <row r="39" spans="1:3" ht="30" x14ac:dyDescent="0.2">
      <c r="A39" t="s">
        <v>163</v>
      </c>
      <c r="B39" t="s">
        <v>118</v>
      </c>
      <c r="C39" s="12" t="s">
        <v>75</v>
      </c>
    </row>
    <row r="40" spans="1:3" ht="30" x14ac:dyDescent="0.2">
      <c r="A40" t="s">
        <v>164</v>
      </c>
      <c r="B40" t="s">
        <v>119</v>
      </c>
      <c r="C40" s="12" t="s">
        <v>76</v>
      </c>
    </row>
    <row r="41" spans="1:3" ht="30" x14ac:dyDescent="0.2">
      <c r="A41" t="s">
        <v>165</v>
      </c>
      <c r="B41" t="s">
        <v>120</v>
      </c>
      <c r="C41" s="12" t="s">
        <v>121</v>
      </c>
    </row>
    <row r="42" spans="1:3" ht="30" x14ac:dyDescent="0.2">
      <c r="A42" t="s">
        <v>166</v>
      </c>
      <c r="B42" t="s">
        <v>122</v>
      </c>
      <c r="C42" s="12" t="s">
        <v>77</v>
      </c>
    </row>
    <row r="43" spans="1:3" ht="30" x14ac:dyDescent="0.2">
      <c r="A43" t="s">
        <v>167</v>
      </c>
      <c r="B43" t="s">
        <v>123</v>
      </c>
      <c r="C43" s="12" t="s">
        <v>78</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sample sprint</vt:lpstr>
      <vt:lpstr>Sprint1</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16098</cp:lastModifiedBy>
  <dcterms:created xsi:type="dcterms:W3CDTF">2014-07-11T14:28:17Z</dcterms:created>
  <dcterms:modified xsi:type="dcterms:W3CDTF">2020-02-23T21:34:50Z</dcterms:modified>
</cp:coreProperties>
</file>