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Dana/Stevens/cs555/SSW555_DRAIN/"/>
    </mc:Choice>
  </mc:AlternateContent>
  <xr:revisionPtr revIDLastSave="0" documentId="13_ncr:1_{638A1C85-59C7-F34A-93B2-A5B675F344F6}" xr6:coauthVersionLast="45" xr6:coauthVersionMax="45" xr10:uidLastSave="{00000000-0000-0000-0000-000000000000}"/>
  <bookViews>
    <workbookView xWindow="0" yWindow="460" windowWidth="23260" windowHeight="12580" tabRatio="500" activeTab="6"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2"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5" i="5" l="1"/>
  <c r="F3" i="7" l="1"/>
  <c r="G17" i="13" l="1"/>
  <c r="G18" i="13"/>
  <c r="G19" i="13"/>
  <c r="D17" i="13"/>
  <c r="D18" i="13"/>
  <c r="D19" i="13"/>
  <c r="G16" i="13"/>
  <c r="D16" i="13"/>
</calcChain>
</file>

<file path=xl/sharedStrings.xml><?xml version="1.0" encoding="utf-8"?>
<sst xmlns="http://schemas.openxmlformats.org/spreadsheetml/2006/main" count="634" uniqueCount="336">
  <si>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</si>
  <si>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</si>
  <si>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</si>
  <si>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</si>
  <si>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</si>
  <si>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</si>
  <si>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</si>
  <si>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</si>
  <si>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</si>
  <si>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</si>
  <si>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</si>
  <si>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</si>
  <si>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</si>
  <si>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</si>
  <si>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</si>
  <si>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</si>
  <si>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</si>
  <si>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</si>
  <si>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</si>
  <si>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</si>
  <si>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</si>
  <si>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</si>
  <si>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</si>
  <si>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</si>
  <si>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</si>
  <si>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</si>
  <si>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</si>
  <si>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</si>
  <si>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</si>
  <si>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</si>
  <si>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</si>
  <si>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</si>
  <si>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</si>
  <si>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</si>
  <si>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</si>
  <si>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</si>
  <si>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</si>
  <si>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</si>
  <si>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</si>
  <si>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</si>
  <si>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</si>
  <si>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</si>
  <si>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</si>
  <si>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</si>
  <si>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</si>
  <si>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</si>
  <si>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</si>
  <si>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</si>
  <si>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</si>
  <si>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</si>
  <si>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</si>
  <si>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</si>
  <si>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</si>
  <si>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</si>
  <si>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</si>
  <si>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</si>
  <si>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</si>
  <si>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</si>
  <si>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</si>
  <si>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</si>
  <si>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</si>
  <si>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</si>
  <si>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</si>
  <si>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</si>
  <si>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</si>
  <si>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</si>
  <si>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</si>
  <si>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</si>
  <si>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</si>
  <si>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</si>
  <si>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</si>
  <si>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</si>
  <si>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</si>
  <si>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</si>
  <si>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</si>
  <si>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</si>
  <si>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</si>
  <si>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</si>
  <si>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</si>
  <si>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</si>
  <si>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</si>
  <si>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</si>
  <si>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</si>
  <si>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</si>
  <si>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</si>
  <si>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</si>
  <si>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</si>
  <si>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</si>
  <si>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</si>
  <si>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</si>
  <si>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</si>
  <si>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</si>
  <si>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</si>
  <si>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</si>
  <si>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</si>
  <si>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</si>
  <si>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</si>
  <si>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</si>
  <si>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</si>
  <si>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</si>
  <si>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</si>
  <si>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</si>
  <si>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</si>
  <si>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</si>
  <si>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</si>
  <si>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</si>
  <si>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</si>
  <si>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</si>
  <si>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</si>
  <si>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</si>
  <si>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</si>
  <si>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</si>
  <si>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</si>
  <si>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</si>
  <si>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</si>
  <si>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</si>
  <si>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</si>
  <si>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</si>
  <si>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</si>
  <si>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</si>
  <si>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</si>
  <si>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</si>
  <si>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</si>
  <si>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</si>
  <si>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</si>
  <si>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</si>
  <si>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</si>
  <si>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</si>
  <si>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</si>
  <si>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</si>
  <si>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</si>
  <si>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</si>
  <si>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</si>
  <si>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</si>
  <si>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</si>
  <si>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</si>
  <si>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</si>
  <si>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</si>
  <si>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</si>
  <si>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</si>
  <si>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</si>
  <si>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</si>
  <si>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</si>
  <si>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</si>
  <si>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</si>
  <si>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</si>
  <si>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</si>
  <si>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</si>
  <si>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</si>
  <si>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</si>
  <si>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</si>
  <si>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</si>
  <si>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</si>
  <si>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</si>
  <si>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</si>
  <si>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</si>
  <si>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</si>
  <si>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</si>
  <si>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</si>
  <si>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</si>
  <si>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</si>
  <si>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</si>
  <si>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</si>
  <si>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</si>
  <si>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</si>
  <si>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</si>
  <si>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</si>
  <si>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</si>
  <si>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</si>
  <si>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</si>
  <si>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</si>
  <si>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</si>
  <si>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</si>
  <si>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</si>
  <si>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</si>
  <si>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</si>
  <si>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</si>
  <si>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</si>
  <si>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</si>
  <si>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</si>
  <si>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</si>
  <si>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</si>
  <si>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</si>
  <si>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</si>
  <si>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</si>
  <si>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</si>
  <si>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</si>
  <si>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</si>
  <si>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</si>
  <si>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</si>
  <si>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</si>
  <si>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</si>
  <si>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</si>
  <si>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</si>
  <si>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</si>
  <si>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</si>
  <si>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</si>
  <si>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</si>
  <si>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</si>
  <si>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</si>
  <si>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</si>
  <si>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</si>
  <si>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</si>
  <si>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</si>
  <si>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</si>
  <si>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</si>
  <si>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</si>
  <si>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</si>
  <si>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</si>
  <si>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</si>
  <si>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</si>
  <si>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</si>
  <si>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</si>
  <si>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</si>
  <si>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</si>
  <si>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</si>
  <si>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</si>
  <si>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</si>
  <si>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</si>
  <si>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</si>
  <si>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</si>
  <si>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</si>
  <si>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</si>
  <si>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</si>
  <si>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</si>
  <si>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</si>
  <si>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</si>
  <si>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</si>
  <si>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</si>
  <si>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</si>
  <si>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</si>
  <si>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</si>
  <si>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</si>
  <si>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</si>
  <si>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</si>
  <si>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</si>
  <si>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</si>
  <si>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</si>
  <si>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</si>
  <si>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</si>
  <si>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</si>
  <si>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</si>
  <si>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</si>
  <si>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</si>
  <si>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</si>
  <si>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</si>
  <si>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</si>
  <si>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</si>
  <si>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</si>
  <si>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</si>
  <si>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</si>
  <si>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</si>
  <si>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</si>
  <si>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</si>
  <si>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</si>
  <si>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</si>
  <si>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</si>
  <si>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</si>
  <si>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</si>
  <si>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</si>
  <si>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</si>
  <si>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</si>
  <si>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</si>
  <si>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</si>
  <si>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</si>
  <si>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</si>
  <si>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</si>
  <si>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</si>
  <si>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</si>
  <si>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</si>
  <si>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</si>
  <si>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</si>
  <si>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</si>
  <si>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</si>
  <si>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</si>
  <si>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</si>
  <si>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</si>
  <si>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</si>
  <si>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</si>
  <si>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</si>
  <si>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</si>
  <si>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</si>
  <si>
    <t>dates- marriage</t>
  </si>
  <si>
    <t>age, family members</t>
  </si>
  <si>
    <t>dates- birth, family members</t>
  </si>
  <si>
    <t>family members</t>
  </si>
  <si>
    <t>marriage, family members</t>
  </si>
  <si>
    <t>ids</t>
  </si>
  <si>
    <t>name, dates- birth</t>
  </si>
  <si>
    <t>name, dates- marriage</t>
  </si>
  <si>
    <t>name, dates- birth, family members</t>
  </si>
  <si>
    <t>ids, family members</t>
  </si>
  <si>
    <t>dates- birth</t>
  </si>
  <si>
    <t>dates- death</t>
  </si>
  <si>
    <t>dates- marriage, dates- death</t>
  </si>
  <si>
    <t>dates- death, dates- birth, family members</t>
  </si>
  <si>
    <t>dates- birth, dates- marriage</t>
  </si>
  <si>
    <t>dates- death, family members</t>
  </si>
  <si>
    <t>misc</t>
  </si>
  <si>
    <t>dates- all</t>
  </si>
  <si>
    <t>Keep Doing:</t>
  </si>
  <si>
    <t>Est Size</t>
  </si>
  <si>
    <t>Doing things last-minute</t>
  </si>
  <si>
    <t>More team meetings (virtual or in person)</t>
  </si>
  <si>
    <t>Pair programming</t>
  </si>
  <si>
    <t>Getting user stories done on time</t>
  </si>
  <si>
    <t>Forgetting to comment code</t>
  </si>
  <si>
    <t>Not double checking code</t>
  </si>
  <si>
    <t>Assigned</t>
  </si>
  <si>
    <t>checkUS11</t>
  </si>
  <si>
    <t>checkUS16</t>
  </si>
  <si>
    <t>checkUS17</t>
  </si>
  <si>
    <t>checkUS18</t>
  </si>
  <si>
    <t>testUS11.py</t>
  </si>
  <si>
    <t>testUS16.py</t>
  </si>
  <si>
    <t>testUS17.py</t>
  </si>
  <si>
    <t>testUS18.py</t>
  </si>
  <si>
    <t>testUS11</t>
  </si>
  <si>
    <t>testUS16</t>
  </si>
  <si>
    <t>testUS17</t>
  </si>
  <si>
    <t>testUS18</t>
  </si>
  <si>
    <t>5-7</t>
  </si>
  <si>
    <t>checkUS14</t>
  </si>
  <si>
    <t>checkUS15</t>
  </si>
  <si>
    <t>testUS14</t>
  </si>
  <si>
    <t>testUS15.py</t>
  </si>
  <si>
    <t>testUS14.py</t>
  </si>
  <si>
    <t>testUS15</t>
  </si>
  <si>
    <t>4-8</t>
  </si>
  <si>
    <t>4-7</t>
  </si>
  <si>
    <t>checkUS12</t>
  </si>
  <si>
    <t>checkUS13</t>
  </si>
  <si>
    <t>testUS12.py</t>
  </si>
  <si>
    <t>testUS13.py</t>
  </si>
  <si>
    <t>testUS12</t>
  </si>
  <si>
    <t>testUS13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</si>
</sst>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xf numFmtId="0" fontId="0" fillId="3" borderId="0" xfId="0" applyFill="1"/>
    <xf numFmtId="49" fontId="5" fillId="3" borderId="0" xfId="0" applyNumberFormat="1" applyFont="1" applyFill="1" applyAlignment="1">
      <alignment horizontal="left" vertical="center" wrapText="1" indent="1"/>
    </xf>
    <xf numFmtId="0" fontId="6" fillId="0" borderId="0" xfId="0" applyFont="1"/>
    <xf numFmtId="0" fontId="0" fillId="0" borderId="0" xfId="0" quotePrefix="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42406</c:v>
                </c:pt>
                <c:pt idx="1">
                  <c:v>42422</c:v>
                </c:pt>
                <c:pt idx="2">
                  <c:v>42436</c:v>
                </c:pt>
              </c:numCache>
            </c:numRef>
          </c:cat>
          <c:val>
            <c:numRef>
              <c:f>Burndown!$B$2:$B$6</c:f>
              <c:numCache>
                <c:formatCode>General</c:formatCode>
                <c:ptCount val="5"/>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7</xdr:row>
      <xdr:rowOff>160867</xdr:rowOff>
    </xdr:from>
    <xdr:to>
      <xdr:col>6</xdr:col>
      <xdr:colOff>397934</xdr:colOff>
      <xdr:row>24</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baseColWidth="10" defaultColWidth="10.83203125" defaultRowHeight="13" x14ac:dyDescent="0.15"/>
  <cols>
    <col min="1" max="1" width="7.83203125" bestFit="1" customWidth="1"/>
    <col min="2" max="2" width="6.5" customWidth="1"/>
    <col min="3" max="3" width="8.5" customWidth="1"/>
    <col min="4" max="5" width="20.5" customWidth="1"/>
  </cols>
  <sheetData>
    <row r="1" spans="1:5" s="4" customFormat="1" x14ac:dyDescent="0.15">
      <c r="A1" s="4" t="s">
        <v>21</v>
      </c>
      <c r="B1" s="4" t="s">
        <v>23</v>
      </c>
      <c r="C1" s="4" t="s">
        <v>22</v>
      </c>
      <c r="D1" s="4" t="s">
        <v>24</v>
      </c>
      <c r="E1" s="4" t="s">
        <v>44</v>
      </c>
    </row>
    <row r="2" spans="1:5" x14ac:dyDescent="0.15">
      <c r="A2" t="s">
        <v>212</v>
      </c>
      <c r="B2" t="s">
        <v>213</v>
      </c>
      <c r="C2" t="s">
        <v>214</v>
      </c>
      <c r="D2" s="19" t="s">
        <v>215</v>
      </c>
      <c r="E2" t="s">
        <v>216</v>
      </c>
    </row>
    <row r="3" spans="1:5" x14ac:dyDescent="0.15">
      <c r="A3" t="s">
        <v>217</v>
      </c>
      <c r="B3" t="s">
        <v>218</v>
      </c>
      <c r="C3" t="s">
        <v>219</v>
      </c>
      <c r="D3" s="19" t="s">
        <v>220</v>
      </c>
      <c r="E3" t="s">
        <v>221</v>
      </c>
    </row>
    <row r="4" spans="1:5" x14ac:dyDescent="0.15">
      <c r="A4" t="s">
        <v>230</v>
      </c>
      <c r="B4" t="s">
        <v>231</v>
      </c>
      <c r="C4" t="s">
        <v>232</v>
      </c>
      <c r="D4" s="19" t="s">
        <v>234</v>
      </c>
      <c r="E4" t="s">
        <v>222</v>
      </c>
    </row>
    <row r="5" spans="1:5" x14ac:dyDescent="0.15">
      <c r="A5" t="s">
        <v>224</v>
      </c>
      <c r="B5" t="s">
        <v>225</v>
      </c>
      <c r="C5" t="s">
        <v>226</v>
      </c>
      <c r="D5" s="19" t="s">
        <v>235</v>
      </c>
      <c r="E5" t="s">
        <v>223</v>
      </c>
    </row>
    <row r="6" spans="1:5" x14ac:dyDescent="0.15">
      <c r="A6" t="s">
        <v>227</v>
      </c>
      <c r="B6" t="s">
        <v>228</v>
      </c>
      <c r="C6" t="s">
        <v>229</v>
      </c>
      <c r="D6" s="19" t="s">
        <v>233</v>
      </c>
      <c r="E6" t="s">
        <v>236</v>
      </c>
    </row>
    <row r="9" spans="1:5" x14ac:dyDescent="0.15">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topLeftCell="A7" zoomScale="150" workbookViewId="0">
      <selection activeCell="E17" sqref="E17"/>
    </sheetView>
  </sheetViews>
  <sheetFormatPr baseColWidth="10" defaultColWidth="10.83203125" defaultRowHeight="13" x14ac:dyDescent="0.15"/>
  <cols>
    <col min="1" max="1" width="5.1640625" customWidth="1"/>
    <col min="3" max="3" width="28.1640625" bestFit="1" customWidth="1"/>
    <col min="4" max="4" width="6.6640625" customWidth="1"/>
    <col min="5" max="5" width="9.6640625" customWidth="1"/>
  </cols>
  <sheetData>
    <row r="1" spans="1:5" s="4" customFormat="1" x14ac:dyDescent="0.15">
      <c r="A1" s="4" t="s">
        <v>35</v>
      </c>
      <c r="B1" s="4" t="s">
        <v>125</v>
      </c>
      <c r="C1" s="4" t="s">
        <v>79</v>
      </c>
      <c r="D1" s="4" t="s">
        <v>32</v>
      </c>
      <c r="E1" s="4" t="s">
        <v>33</v>
      </c>
    </row>
    <row r="2" spans="1:5" x14ac:dyDescent="0.15">
      <c r="A2">
        <v>1</v>
      </c>
      <c r="B2" t="s">
        <v>126</v>
      </c>
      <c r="C2" t="s">
        <v>174</v>
      </c>
      <c r="D2" t="s">
        <v>230</v>
      </c>
      <c r="E2" t="s">
        <v>253</v>
      </c>
    </row>
    <row r="3" spans="1:5" x14ac:dyDescent="0.15">
      <c r="A3">
        <v>1</v>
      </c>
      <c r="B3" t="s">
        <v>127</v>
      </c>
      <c r="C3" t="s">
        <v>82</v>
      </c>
      <c r="D3" t="s">
        <v>217</v>
      </c>
      <c r="E3" t="s">
        <v>253</v>
      </c>
    </row>
    <row r="4" spans="1:5" x14ac:dyDescent="0.15">
      <c r="A4">
        <v>1</v>
      </c>
      <c r="B4" t="s">
        <v>128</v>
      </c>
      <c r="C4" t="s">
        <v>81</v>
      </c>
      <c r="D4" t="s">
        <v>217</v>
      </c>
      <c r="E4" t="s">
        <v>253</v>
      </c>
    </row>
    <row r="5" spans="1:5" x14ac:dyDescent="0.15">
      <c r="A5">
        <v>1</v>
      </c>
      <c r="B5" t="s">
        <v>129</v>
      </c>
      <c r="C5" t="s">
        <v>83</v>
      </c>
      <c r="D5" t="s">
        <v>212</v>
      </c>
      <c r="E5" t="s">
        <v>253</v>
      </c>
    </row>
    <row r="6" spans="1:5" x14ac:dyDescent="0.15">
      <c r="A6">
        <v>1</v>
      </c>
      <c r="B6" t="s">
        <v>130</v>
      </c>
      <c r="C6" t="s">
        <v>84</v>
      </c>
      <c r="D6" t="s">
        <v>212</v>
      </c>
      <c r="E6" t="s">
        <v>253</v>
      </c>
    </row>
    <row r="7" spans="1:5" x14ac:dyDescent="0.15">
      <c r="A7">
        <v>1</v>
      </c>
      <c r="B7" t="s">
        <v>131</v>
      </c>
      <c r="C7" t="s">
        <v>85</v>
      </c>
      <c r="D7" t="s">
        <v>230</v>
      </c>
      <c r="E7" t="s">
        <v>253</v>
      </c>
    </row>
    <row r="8" spans="1:5" x14ac:dyDescent="0.15">
      <c r="A8">
        <v>1</v>
      </c>
      <c r="B8" t="s">
        <v>132</v>
      </c>
      <c r="C8" t="s">
        <v>86</v>
      </c>
      <c r="D8" t="s">
        <v>227</v>
      </c>
      <c r="E8" t="s">
        <v>253</v>
      </c>
    </row>
    <row r="9" spans="1:5" x14ac:dyDescent="0.15">
      <c r="A9">
        <v>1</v>
      </c>
      <c r="B9" t="s">
        <v>133</v>
      </c>
      <c r="C9" t="s">
        <v>175</v>
      </c>
      <c r="D9" t="s">
        <v>224</v>
      </c>
      <c r="E9" t="s">
        <v>253</v>
      </c>
    </row>
    <row r="10" spans="1:5" x14ac:dyDescent="0.15">
      <c r="A10">
        <v>1</v>
      </c>
      <c r="B10" t="s">
        <v>134</v>
      </c>
      <c r="C10" t="s">
        <v>88</v>
      </c>
      <c r="D10" t="s">
        <v>224</v>
      </c>
      <c r="E10" t="s">
        <v>253</v>
      </c>
    </row>
    <row r="11" spans="1:5" x14ac:dyDescent="0.15">
      <c r="A11">
        <v>1</v>
      </c>
      <c r="B11" t="s">
        <v>135</v>
      </c>
      <c r="C11" t="s">
        <v>90</v>
      </c>
      <c r="D11" t="s">
        <v>227</v>
      </c>
      <c r="E11" t="s">
        <v>253</v>
      </c>
    </row>
    <row r="12" spans="1:5" x14ac:dyDescent="0.15">
      <c r="A12">
        <v>2</v>
      </c>
      <c r="B12" t="s">
        <v>136</v>
      </c>
      <c r="C12" t="s">
        <v>91</v>
      </c>
      <c r="D12" s="27" t="s">
        <v>227</v>
      </c>
      <c r="E12" s="27" t="s">
        <v>253</v>
      </c>
    </row>
    <row r="13" spans="1:5" x14ac:dyDescent="0.15">
      <c r="A13">
        <v>2</v>
      </c>
      <c r="B13" t="s">
        <v>137</v>
      </c>
      <c r="C13" t="s">
        <v>92</v>
      </c>
      <c r="D13" s="27" t="s">
        <v>217</v>
      </c>
      <c r="E13" s="27" t="s">
        <v>308</v>
      </c>
    </row>
    <row r="14" spans="1:5" x14ac:dyDescent="0.15">
      <c r="A14">
        <v>2</v>
      </c>
      <c r="B14" t="s">
        <v>138</v>
      </c>
      <c r="C14" t="s">
        <v>94</v>
      </c>
      <c r="D14" s="27" t="s">
        <v>217</v>
      </c>
      <c r="E14" s="27" t="s">
        <v>308</v>
      </c>
    </row>
    <row r="15" spans="1:5" x14ac:dyDescent="0.15">
      <c r="A15">
        <v>2</v>
      </c>
      <c r="B15" t="s">
        <v>139</v>
      </c>
      <c r="C15" t="s">
        <v>188</v>
      </c>
      <c r="D15" s="27" t="s">
        <v>212</v>
      </c>
      <c r="E15" s="27" t="s">
        <v>253</v>
      </c>
    </row>
    <row r="16" spans="1:5" x14ac:dyDescent="0.15">
      <c r="A16">
        <v>2</v>
      </c>
      <c r="B16" t="s">
        <v>140</v>
      </c>
      <c r="C16" t="s">
        <v>95</v>
      </c>
      <c r="D16" s="27" t="s">
        <v>212</v>
      </c>
      <c r="E16" s="27" t="s">
        <v>253</v>
      </c>
    </row>
    <row r="17" spans="1:5" x14ac:dyDescent="0.15">
      <c r="A17">
        <v>2</v>
      </c>
      <c r="B17" t="s">
        <v>141</v>
      </c>
      <c r="C17" t="s">
        <v>96</v>
      </c>
      <c r="D17" s="27" t="s">
        <v>227</v>
      </c>
      <c r="E17" s="27" t="s">
        <v>253</v>
      </c>
    </row>
    <row r="18" spans="1:5" x14ac:dyDescent="0.15">
      <c r="A18">
        <v>2</v>
      </c>
      <c r="B18" t="s">
        <v>142</v>
      </c>
      <c r="C18" t="s">
        <v>195</v>
      </c>
      <c r="D18" s="27" t="s">
        <v>224</v>
      </c>
      <c r="E18" s="27" t="s">
        <v>253</v>
      </c>
    </row>
    <row r="19" spans="1:5" x14ac:dyDescent="0.15">
      <c r="A19">
        <v>2</v>
      </c>
      <c r="B19" t="s">
        <v>143</v>
      </c>
      <c r="C19" t="s">
        <v>97</v>
      </c>
      <c r="D19" s="27" t="s">
        <v>224</v>
      </c>
      <c r="E19" s="27" t="s">
        <v>253</v>
      </c>
    </row>
    <row r="20" spans="1:5" x14ac:dyDescent="0.15">
      <c r="A20">
        <v>2</v>
      </c>
      <c r="B20" t="s">
        <v>144</v>
      </c>
      <c r="C20" t="s">
        <v>98</v>
      </c>
      <c r="D20" s="27" t="s">
        <v>230</v>
      </c>
      <c r="E20" s="27" t="s">
        <v>308</v>
      </c>
    </row>
    <row r="21" spans="1:5" x14ac:dyDescent="0.15">
      <c r="A21">
        <v>2</v>
      </c>
      <c r="B21" t="s">
        <v>145</v>
      </c>
      <c r="C21" t="s">
        <v>99</v>
      </c>
      <c r="D21" s="27" t="s">
        <v>230</v>
      </c>
      <c r="E21" s="27" t="s">
        <v>308</v>
      </c>
    </row>
    <row r="22" spans="1:5" x14ac:dyDescent="0.15">
      <c r="B22" t="s">
        <v>146</v>
      </c>
      <c r="C22" t="s">
        <v>100</v>
      </c>
    </row>
    <row r="23" spans="1:5" x14ac:dyDescent="0.15">
      <c r="B23" t="s">
        <v>147</v>
      </c>
      <c r="C23" t="s">
        <v>103</v>
      </c>
    </row>
    <row r="24" spans="1:5" x14ac:dyDescent="0.15">
      <c r="B24" t="s">
        <v>148</v>
      </c>
      <c r="C24" t="s">
        <v>104</v>
      </c>
    </row>
    <row r="25" spans="1:5" x14ac:dyDescent="0.15">
      <c r="B25" t="s">
        <v>149</v>
      </c>
      <c r="C25" t="s">
        <v>105</v>
      </c>
    </row>
    <row r="26" spans="1:5" x14ac:dyDescent="0.15">
      <c r="B26" t="s">
        <v>150</v>
      </c>
      <c r="C26" t="s">
        <v>106</v>
      </c>
    </row>
    <row r="27" spans="1:5" x14ac:dyDescent="0.15">
      <c r="B27" t="s">
        <v>151</v>
      </c>
      <c r="C27" t="s">
        <v>107</v>
      </c>
    </row>
    <row r="28" spans="1:5" x14ac:dyDescent="0.15">
      <c r="B28" t="s">
        <v>152</v>
      </c>
      <c r="C28" t="s">
        <v>108</v>
      </c>
    </row>
    <row r="29" spans="1:5" x14ac:dyDescent="0.15">
      <c r="B29" t="s">
        <v>153</v>
      </c>
      <c r="C29" t="s">
        <v>109</v>
      </c>
    </row>
    <row r="30" spans="1:5" x14ac:dyDescent="0.15">
      <c r="B30" t="s">
        <v>154</v>
      </c>
      <c r="C30" t="s">
        <v>110</v>
      </c>
    </row>
    <row r="31" spans="1:5" x14ac:dyDescent="0.15">
      <c r="B31" t="s">
        <v>155</v>
      </c>
      <c r="C31" t="s">
        <v>111</v>
      </c>
    </row>
    <row r="32" spans="1:5" x14ac:dyDescent="0.15">
      <c r="B32" t="s">
        <v>156</v>
      </c>
      <c r="C32" t="s">
        <v>112</v>
      </c>
    </row>
    <row r="33" spans="2:3" x14ac:dyDescent="0.15">
      <c r="B33" t="s">
        <v>157</v>
      </c>
      <c r="C33" t="s">
        <v>113</v>
      </c>
    </row>
    <row r="34" spans="2:3" x14ac:dyDescent="0.15">
      <c r="B34" t="s">
        <v>158</v>
      </c>
      <c r="C34" t="s">
        <v>114</v>
      </c>
    </row>
    <row r="35" spans="2:3" x14ac:dyDescent="0.15">
      <c r="B35" t="s">
        <v>159</v>
      </c>
      <c r="C35" t="s">
        <v>124</v>
      </c>
    </row>
    <row r="36" spans="2:3" x14ac:dyDescent="0.15">
      <c r="B36" t="s">
        <v>160</v>
      </c>
      <c r="C36" t="s">
        <v>115</v>
      </c>
    </row>
    <row r="37" spans="2:3" x14ac:dyDescent="0.15">
      <c r="B37" t="s">
        <v>161</v>
      </c>
      <c r="C37" t="s">
        <v>116</v>
      </c>
    </row>
    <row r="38" spans="2:3" x14ac:dyDescent="0.15">
      <c r="B38" t="s">
        <v>162</v>
      </c>
      <c r="C38" t="s">
        <v>117</v>
      </c>
    </row>
    <row r="39" spans="2:3" x14ac:dyDescent="0.15">
      <c r="B39" t="s">
        <v>163</v>
      </c>
      <c r="C39" t="s">
        <v>118</v>
      </c>
    </row>
    <row r="40" spans="2:3" x14ac:dyDescent="0.15">
      <c r="B40" t="s">
        <v>164</v>
      </c>
      <c r="C40" t="s">
        <v>119</v>
      </c>
    </row>
    <row r="41" spans="2:3" x14ac:dyDescent="0.15">
      <c r="B41" t="s">
        <v>165</v>
      </c>
      <c r="C41" t="s">
        <v>120</v>
      </c>
    </row>
    <row r="42" spans="2:3" x14ac:dyDescent="0.15">
      <c r="B42" t="s">
        <v>166</v>
      </c>
      <c r="C42" t="s">
        <v>122</v>
      </c>
    </row>
    <row r="43" spans="2:3" x14ac:dyDescent="0.15">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176</v>
      </c>
    </row>
    <row r="2" spans="1:7" x14ac:dyDescent="0.15">
      <c r="A2" s="7" t="s">
        <v>177</v>
      </c>
    </row>
    <row r="3" spans="1:7" x14ac:dyDescent="0.15">
      <c r="A3" s="7" t="s">
        <v>178</v>
      </c>
    </row>
    <row r="5" spans="1:7" x14ac:dyDescent="0.15">
      <c r="A5" s="7" t="s">
        <v>185</v>
      </c>
    </row>
    <row r="6" spans="1:7" x14ac:dyDescent="0.15">
      <c r="A6" s="7" t="s">
        <v>186</v>
      </c>
    </row>
    <row r="8" spans="1:7" x14ac:dyDescent="0.15">
      <c r="A8" s="7" t="s">
        <v>187</v>
      </c>
    </row>
    <row r="14" spans="1:7" s="4" customFormat="1" x14ac:dyDescent="0.15">
      <c r="A14" s="4" t="s">
        <v>179</v>
      </c>
      <c r="B14" s="3" t="s">
        <v>3</v>
      </c>
      <c r="C14" s="4" t="s">
        <v>4</v>
      </c>
      <c r="D14" s="4" t="s">
        <v>5</v>
      </c>
      <c r="E14" s="4" t="s">
        <v>25</v>
      </c>
      <c r="F14" s="4" t="s">
        <v>27</v>
      </c>
      <c r="G14" s="8" t="s">
        <v>26</v>
      </c>
    </row>
    <row r="15" spans="1:7" x14ac:dyDescent="0.15">
      <c r="A15" t="s">
        <v>180</v>
      </c>
      <c r="B15" s="13">
        <v>41065</v>
      </c>
      <c r="C15" s="14">
        <v>24</v>
      </c>
      <c r="E15" s="14">
        <v>0</v>
      </c>
      <c r="F15" s="14"/>
      <c r="G15" s="9"/>
    </row>
    <row r="16" spans="1:7" x14ac:dyDescent="0.15">
      <c r="A16" t="s">
        <v>181</v>
      </c>
      <c r="B16" s="13">
        <v>41078</v>
      </c>
      <c r="C16" s="14">
        <v>18</v>
      </c>
      <c r="D16">
        <f>C15-C16</f>
        <v>6</v>
      </c>
      <c r="E16" s="14">
        <v>250</v>
      </c>
      <c r="F16" s="14">
        <v>120</v>
      </c>
      <c r="G16" s="9">
        <f>(E16-E15)/F16*60</f>
        <v>125.00000000000001</v>
      </c>
    </row>
    <row r="17" spans="1:7" x14ac:dyDescent="0.15">
      <c r="A17" s="7" t="s">
        <v>182</v>
      </c>
      <c r="B17" s="13">
        <v>41092</v>
      </c>
      <c r="C17" s="14">
        <v>12</v>
      </c>
      <c r="D17">
        <f>C16-C17</f>
        <v>6</v>
      </c>
      <c r="E17" s="14">
        <v>480</v>
      </c>
      <c r="F17" s="15">
        <v>135</v>
      </c>
      <c r="G17" s="9">
        <f>(E17-E16)/F17*60</f>
        <v>102.22222222222223</v>
      </c>
    </row>
    <row r="18" spans="1:7" x14ac:dyDescent="0.15">
      <c r="A18" s="7" t="s">
        <v>183</v>
      </c>
      <c r="B18" s="13">
        <v>41106</v>
      </c>
      <c r="C18" s="14">
        <v>6</v>
      </c>
      <c r="D18">
        <f>C17-C18</f>
        <v>6</v>
      </c>
      <c r="E18" s="14">
        <v>740</v>
      </c>
      <c r="F18" s="15">
        <v>160</v>
      </c>
      <c r="G18" s="9">
        <f>(E18-E17)/F18*60</f>
        <v>97.5</v>
      </c>
    </row>
    <row r="19" spans="1:7" x14ac:dyDescent="0.15">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B4" sqref="B4"/>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3</v>
      </c>
      <c r="B1" s="4" t="s">
        <v>4</v>
      </c>
      <c r="C1" s="4" t="s">
        <v>5</v>
      </c>
      <c r="D1" s="4" t="s">
        <v>25</v>
      </c>
      <c r="E1" s="4" t="s">
        <v>27</v>
      </c>
      <c r="F1" s="8" t="s">
        <v>26</v>
      </c>
    </row>
    <row r="2" spans="1:6" x14ac:dyDescent="0.15">
      <c r="A2" s="2">
        <v>42406</v>
      </c>
      <c r="B2">
        <v>40</v>
      </c>
      <c r="C2">
        <v>0</v>
      </c>
      <c r="D2">
        <v>0</v>
      </c>
      <c r="E2">
        <v>0</v>
      </c>
      <c r="F2" s="9">
        <v>0</v>
      </c>
    </row>
    <row r="3" spans="1:6" x14ac:dyDescent="0.15">
      <c r="A3" s="2">
        <v>42422</v>
      </c>
      <c r="B3">
        <v>30</v>
      </c>
      <c r="C3">
        <v>10</v>
      </c>
      <c r="D3">
        <v>450</v>
      </c>
      <c r="E3">
        <v>436</v>
      </c>
      <c r="F3" s="9">
        <f>D3/E3 * 60</f>
        <v>61.926605504587151</v>
      </c>
    </row>
    <row r="4" spans="1:6" x14ac:dyDescent="0.15">
      <c r="A4" s="2">
        <v>42436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zoomScaleNormal="100" workbookViewId="0">
      <selection activeCell="E22" sqref="E22"/>
    </sheetView>
  </sheetViews>
  <sheetFormatPr baseColWidth="10" defaultColWidth="10.83203125" defaultRowHeight="13" x14ac:dyDescent="0.15"/>
  <cols>
    <col min="1" max="1" width="7.6640625" customWidth="1"/>
    <col min="2" max="2" width="24.5" style="1" customWidth="1"/>
    <col min="3" max="3" width="7.33203125" bestFit="1" customWidth="1"/>
    <col min="4" max="4" width="7" bestFit="1" customWidth="1"/>
    <col min="5" max="5" width="6.83203125"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ht="14" x14ac:dyDescent="0.15">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ht="14" x14ac:dyDescent="0.15">
      <c r="A4" t="s">
        <v>168</v>
      </c>
      <c r="B4" s="1" t="s">
        <v>36</v>
      </c>
      <c r="C4" t="s">
        <v>30</v>
      </c>
    </row>
    <row r="5" spans="1:17" ht="14" x14ac:dyDescent="0.15">
      <c r="A5" t="s">
        <v>169</v>
      </c>
      <c r="B5" s="1" t="s">
        <v>37</v>
      </c>
      <c r="C5" t="s">
        <v>30</v>
      </c>
    </row>
    <row r="6" spans="1:17" ht="28" x14ac:dyDescent="0.15">
      <c r="A6" t="s">
        <v>170</v>
      </c>
      <c r="B6" s="1" t="s">
        <v>38</v>
      </c>
      <c r="C6" t="s">
        <v>30</v>
      </c>
    </row>
    <row r="8" spans="1:17" ht="14" x14ac:dyDescent="0.15">
      <c r="A8" t="s">
        <v>130</v>
      </c>
      <c r="B8" s="1" t="s">
        <v>84</v>
      </c>
      <c r="C8" t="s">
        <v>31</v>
      </c>
      <c r="D8" t="s">
        <v>39</v>
      </c>
      <c r="E8">
        <v>200</v>
      </c>
      <c r="F8">
        <v>120</v>
      </c>
      <c r="K8" s="18" t="s">
        <v>197</v>
      </c>
      <c r="L8" s="18" t="s">
        <v>207</v>
      </c>
      <c r="M8" s="18" t="s">
        <v>199</v>
      </c>
      <c r="O8" s="18" t="s">
        <v>211</v>
      </c>
      <c r="P8" s="18" t="s">
        <v>208</v>
      </c>
      <c r="Q8" s="18" t="s">
        <v>209</v>
      </c>
    </row>
    <row r="10" spans="1:17" ht="28" x14ac:dyDescent="0.15">
      <c r="A10" t="s">
        <v>171</v>
      </c>
      <c r="B10" s="1" t="s">
        <v>40</v>
      </c>
      <c r="C10" t="s">
        <v>28</v>
      </c>
      <c r="D10" t="s">
        <v>2</v>
      </c>
    </row>
    <row r="11" spans="1:17" ht="14" x14ac:dyDescent="0.15">
      <c r="A11" t="s">
        <v>172</v>
      </c>
      <c r="B11" s="1" t="s">
        <v>0</v>
      </c>
      <c r="C11" t="s">
        <v>31</v>
      </c>
    </row>
    <row r="12" spans="1:17" ht="28" x14ac:dyDescent="0.15">
      <c r="A12" t="s">
        <v>173</v>
      </c>
      <c r="B12" s="1" t="s">
        <v>1</v>
      </c>
      <c r="C12" t="s">
        <v>29</v>
      </c>
    </row>
    <row r="14" spans="1:17" ht="14" x14ac:dyDescent="0.15">
      <c r="B14" s="5" t="s">
        <v>41</v>
      </c>
    </row>
    <row r="15" spans="1:17" x14ac:dyDescent="0.15">
      <c r="B15" s="5"/>
      <c r="I15" s="7"/>
    </row>
    <row r="16" spans="1:17" ht="14" x14ac:dyDescent="0.15">
      <c r="B16" s="5" t="s">
        <v>42</v>
      </c>
    </row>
    <row r="17" spans="2:2" ht="28" x14ac:dyDescent="0.15">
      <c r="B17" s="1" t="s">
        <v>46</v>
      </c>
    </row>
    <row r="18" spans="2:2" ht="28" x14ac:dyDescent="0.15">
      <c r="B18" s="1" t="s">
        <v>48</v>
      </c>
    </row>
    <row r="20" spans="2:2" ht="14" x14ac:dyDescent="0.15">
      <c r="B20" s="5" t="s">
        <v>43</v>
      </c>
    </row>
    <row r="21" spans="2:2" ht="28" x14ac:dyDescent="0.15">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6"/>
  <sheetViews>
    <sheetView zoomScale="85" zoomScaleNormal="85" workbookViewId="0">
      <selection activeCell="Q2" sqref="Q2"/>
    </sheetView>
  </sheetViews>
  <sheetFormatPr baseColWidth="10" defaultColWidth="10.83203125" defaultRowHeight="13" x14ac:dyDescent="0.15"/>
  <cols>
    <col min="1" max="1" width="8.1640625" bestFit="1" customWidth="1"/>
    <col min="2" max="2" width="27.33203125" customWidth="1"/>
    <col min="3" max="3" width="6.6640625" bestFit="1" customWidth="1"/>
    <col min="4" max="4" width="15.6640625" customWidth="1"/>
    <col min="5" max="5" width="7.6640625" bestFit="1" customWidth="1"/>
    <col min="6" max="6" width="8.33203125" bestFit="1" customWidth="1"/>
    <col min="7" max="7" width="7.6640625" bestFit="1" customWidth="1"/>
    <col min="8" max="8" width="8.5" bestFit="1" customWidth="1"/>
    <col min="9" max="9" width="10.1640625" bestFit="1" customWidth="1"/>
    <col min="11" max="11" width="18.33203125" customWidth="1"/>
    <col min="12" max="12" width="14.83203125" bestFit="1" customWidth="1"/>
    <col min="13" max="13" width="11.83203125" bestFit="1" customWidth="1"/>
    <col min="14" max="14" width="2" customWidth="1"/>
    <col min="15" max="15" width="10.6640625" bestFit="1" customWidth="1"/>
    <col min="16" max="16" width="12.6640625" bestFit="1" customWidth="1"/>
    <col min="17" max="17" width="9.1640625" bestFit="1" customWidth="1"/>
  </cols>
  <sheetData>
    <row r="1" spans="1:17" ht="14" x14ac:dyDescent="0.15">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15">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15">
      <c r="K3" s="17"/>
      <c r="L3" s="17"/>
      <c r="M3" s="17"/>
      <c r="N3" s="17"/>
      <c r="O3" s="17"/>
      <c r="P3" s="17"/>
      <c r="Q3" s="17"/>
    </row>
    <row r="4" spans="1:17" x14ac:dyDescent="0.15">
      <c r="K4" s="17"/>
      <c r="L4" s="17"/>
      <c r="M4" s="17"/>
      <c r="N4" s="17"/>
      <c r="O4" s="17"/>
      <c r="P4" s="17"/>
      <c r="Q4" s="17"/>
    </row>
    <row r="5" spans="1:17" x14ac:dyDescent="0.15">
      <c r="A5" t="s">
        <v>127</v>
      </c>
      <c r="B5" t="s">
        <v>82</v>
      </c>
      <c r="C5" t="s">
        <v>217</v>
      </c>
      <c r="D5" s="27" t="s">
        <v>238</v>
      </c>
      <c r="E5">
        <v>30</v>
      </c>
      <c r="F5">
        <v>90</v>
      </c>
      <c r="G5">
        <v>22</v>
      </c>
      <c r="H5">
        <v>32</v>
      </c>
      <c r="I5" s="20">
        <v>42421</v>
      </c>
      <c r="K5" t="s">
        <v>239</v>
      </c>
      <c r="L5" t="s">
        <v>254</v>
      </c>
      <c r="M5" s="17" t="s">
        <v>281</v>
      </c>
      <c r="N5" s="17"/>
      <c r="O5" t="s">
        <v>256</v>
      </c>
      <c r="P5" t="s">
        <v>258</v>
      </c>
      <c r="Q5" s="21" t="s">
        <v>252</v>
      </c>
    </row>
    <row r="6" spans="1:17" x14ac:dyDescent="0.15">
      <c r="K6" s="17"/>
      <c r="L6" s="17"/>
      <c r="M6" s="17"/>
      <c r="N6" s="17"/>
      <c r="O6" s="17"/>
      <c r="P6" s="17"/>
      <c r="Q6" s="17"/>
    </row>
    <row r="7" spans="1:17" x14ac:dyDescent="0.15">
      <c r="K7" s="17"/>
      <c r="L7" s="17"/>
      <c r="M7" s="17"/>
      <c r="N7" s="17"/>
      <c r="O7" s="17"/>
      <c r="P7" s="17"/>
      <c r="Q7" s="17"/>
    </row>
    <row r="8" spans="1:17" x14ac:dyDescent="0.15">
      <c r="A8" t="s">
        <v>128</v>
      </c>
      <c r="B8" t="s">
        <v>81</v>
      </c>
      <c r="C8" t="s">
        <v>217</v>
      </c>
      <c r="D8" s="27" t="s">
        <v>238</v>
      </c>
      <c r="E8">
        <v>30</v>
      </c>
      <c r="F8">
        <v>90</v>
      </c>
      <c r="G8">
        <v>14</v>
      </c>
      <c r="H8">
        <v>45</v>
      </c>
      <c r="I8" s="20">
        <v>42421</v>
      </c>
      <c r="K8" t="s">
        <v>239</v>
      </c>
      <c r="L8" t="s">
        <v>255</v>
      </c>
      <c r="M8" s="18" t="s">
        <v>280</v>
      </c>
      <c r="N8" s="17"/>
      <c r="O8" t="s">
        <v>257</v>
      </c>
      <c r="P8" t="s">
        <v>259</v>
      </c>
      <c r="Q8" s="21" t="s">
        <v>252</v>
      </c>
    </row>
    <row r="11" spans="1:17" x14ac:dyDescent="0.15">
      <c r="A11" t="s">
        <v>129</v>
      </c>
      <c r="B11" t="s">
        <v>83</v>
      </c>
      <c r="C11" t="s">
        <v>212</v>
      </c>
      <c r="D11" t="s">
        <v>238</v>
      </c>
      <c r="E11">
        <v>20</v>
      </c>
      <c r="F11">
        <v>60</v>
      </c>
      <c r="G11">
        <v>13</v>
      </c>
      <c r="H11">
        <v>30</v>
      </c>
      <c r="I11" s="20">
        <v>42422</v>
      </c>
      <c r="K11" t="s">
        <v>239</v>
      </c>
      <c r="L11" t="s">
        <v>267</v>
      </c>
      <c r="M11" t="s">
        <v>269</v>
      </c>
      <c r="O11" t="s">
        <v>271</v>
      </c>
      <c r="P11" t="s">
        <v>273</v>
      </c>
      <c r="Q11" s="21" t="s">
        <v>252</v>
      </c>
    </row>
    <row r="14" spans="1:17" x14ac:dyDescent="0.15">
      <c r="A14" t="s">
        <v>130</v>
      </c>
      <c r="B14" t="s">
        <v>84</v>
      </c>
      <c r="C14" t="s">
        <v>212</v>
      </c>
      <c r="D14" t="s">
        <v>238</v>
      </c>
      <c r="E14">
        <v>20</v>
      </c>
      <c r="F14">
        <v>60</v>
      </c>
      <c r="G14">
        <v>21</v>
      </c>
      <c r="H14">
        <v>40</v>
      </c>
      <c r="I14" s="20">
        <v>42422</v>
      </c>
      <c r="K14" t="s">
        <v>239</v>
      </c>
      <c r="L14" t="s">
        <v>268</v>
      </c>
      <c r="M14" t="s">
        <v>270</v>
      </c>
      <c r="O14" t="s">
        <v>272</v>
      </c>
      <c r="P14" t="s">
        <v>274</v>
      </c>
      <c r="Q14" s="21" t="s">
        <v>252</v>
      </c>
    </row>
    <row r="17" spans="1:17" x14ac:dyDescent="0.15">
      <c r="A17" t="s">
        <v>131</v>
      </c>
      <c r="B17" t="s">
        <v>85</v>
      </c>
      <c r="C17" t="s">
        <v>230</v>
      </c>
      <c r="D17" s="27" t="s">
        <v>238</v>
      </c>
      <c r="E17">
        <v>30</v>
      </c>
      <c r="F17">
        <v>90</v>
      </c>
      <c r="G17">
        <v>22</v>
      </c>
      <c r="H17">
        <v>40</v>
      </c>
      <c r="I17" s="20">
        <v>42422</v>
      </c>
      <c r="K17" t="s">
        <v>239</v>
      </c>
      <c r="L17" t="s">
        <v>262</v>
      </c>
      <c r="M17" t="s">
        <v>275</v>
      </c>
      <c r="O17" t="s">
        <v>264</v>
      </c>
      <c r="P17" t="s">
        <v>265</v>
      </c>
      <c r="Q17" s="23" t="s">
        <v>252</v>
      </c>
    </row>
    <row r="20" spans="1:17" x14ac:dyDescent="0.15">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15">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15">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15">
      <c r="A29" t="s">
        <v>135</v>
      </c>
      <c r="B29" t="s">
        <v>90</v>
      </c>
      <c r="C29" t="s">
        <v>227</v>
      </c>
      <c r="D29" t="s">
        <v>238</v>
      </c>
      <c r="E29">
        <v>30</v>
      </c>
      <c r="F29">
        <v>45</v>
      </c>
      <c r="G29">
        <v>19</v>
      </c>
      <c r="H29">
        <v>23</v>
      </c>
      <c r="I29" s="20">
        <v>42419</v>
      </c>
      <c r="K29" t="s">
        <v>239</v>
      </c>
      <c r="L29" t="s">
        <v>243</v>
      </c>
      <c r="M29" t="s">
        <v>279</v>
      </c>
      <c r="O29" t="s">
        <v>247</v>
      </c>
      <c r="P29" t="s">
        <v>251</v>
      </c>
      <c r="Q29" s="22" t="s">
        <v>252</v>
      </c>
    </row>
    <row r="31" spans="1:17" x14ac:dyDescent="0.15">
      <c r="B31" s="4" t="s">
        <v>41</v>
      </c>
    </row>
    <row r="33" spans="2:4" x14ac:dyDescent="0.15">
      <c r="B33" s="4" t="s">
        <v>300</v>
      </c>
      <c r="D33" s="4" t="s">
        <v>43</v>
      </c>
    </row>
    <row r="34" spans="2:4" x14ac:dyDescent="0.15">
      <c r="B34" s="27" t="s">
        <v>303</v>
      </c>
      <c r="D34" s="27" t="s">
        <v>302</v>
      </c>
    </row>
    <row r="35" spans="2:4" x14ac:dyDescent="0.15">
      <c r="B35" s="27" t="s">
        <v>304</v>
      </c>
      <c r="D35" s="27" t="s">
        <v>306</v>
      </c>
    </row>
    <row r="36" spans="2:4" x14ac:dyDescent="0.15">
      <c r="B36" s="27" t="s">
        <v>305</v>
      </c>
      <c r="D36" s="27" t="s">
        <v>307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1"/>
  <sheetViews>
    <sheetView tabSelected="1" zoomScale="130" zoomScaleNormal="130" workbookViewId="0">
      <selection activeCell="O15" sqref="O15"/>
    </sheetView>
  </sheetViews>
  <sheetFormatPr baseColWidth="10" defaultColWidth="10.83203125" defaultRowHeight="13" x14ac:dyDescent="0.15"/>
  <cols>
    <col min="1" max="1" width="8.6640625" customWidth="1"/>
    <col min="2" max="2" width="24.83203125" customWidth="1"/>
    <col min="4" max="4" width="21" customWidth="1"/>
    <col min="5" max="5" width="9.1640625" customWidth="1"/>
    <col min="6" max="7" width="8.5" customWidth="1"/>
    <col min="10" max="10" width="9.33203125" customWidth="1"/>
    <col min="11" max="11" width="15.83203125" bestFit="1" customWidth="1"/>
    <col min="12" max="12" width="15.5" customWidth="1"/>
    <col min="13" max="13" width="12.1640625" customWidth="1"/>
    <col min="14" max="14" width="2.6640625" customWidth="1"/>
    <col min="16" max="16" width="13.33203125" customWidth="1"/>
  </cols>
  <sheetData>
    <row r="1" spans="1:17" ht="14" x14ac:dyDescent="0.15">
      <c r="A1" s="4" t="s">
        <v>6</v>
      </c>
      <c r="B1" s="5" t="s">
        <v>7</v>
      </c>
      <c r="C1" s="4" t="s">
        <v>8</v>
      </c>
      <c r="D1" s="4" t="s">
        <v>9</v>
      </c>
      <c r="E1" s="10" t="s">
        <v>301</v>
      </c>
      <c r="F1" s="10" t="s">
        <v>17</v>
      </c>
      <c r="G1" s="10" t="s">
        <v>10</v>
      </c>
      <c r="H1" s="10" t="s">
        <v>11</v>
      </c>
      <c r="I1" s="10" t="s">
        <v>20</v>
      </c>
      <c r="K1" s="16" t="s">
        <v>196</v>
      </c>
      <c r="L1" s="16" t="s">
        <v>201</v>
      </c>
      <c r="M1" s="16" t="s">
        <v>202</v>
      </c>
      <c r="N1" s="17"/>
      <c r="O1" s="16" t="s">
        <v>200</v>
      </c>
      <c r="P1" s="16" t="s">
        <v>203</v>
      </c>
      <c r="Q1" s="16" t="s">
        <v>204</v>
      </c>
    </row>
    <row r="2" spans="1:17" x14ac:dyDescent="0.15">
      <c r="A2" t="s">
        <v>136</v>
      </c>
      <c r="B2" t="s">
        <v>91</v>
      </c>
      <c r="C2" s="27" t="s">
        <v>227</v>
      </c>
      <c r="D2" s="27" t="s">
        <v>253</v>
      </c>
      <c r="E2">
        <v>25</v>
      </c>
      <c r="F2">
        <v>45</v>
      </c>
      <c r="G2">
        <v>96</v>
      </c>
      <c r="H2">
        <v>54</v>
      </c>
      <c r="I2" s="20">
        <v>42435</v>
      </c>
      <c r="K2" t="s">
        <v>239</v>
      </c>
      <c r="L2" t="s">
        <v>309</v>
      </c>
      <c r="O2" t="s">
        <v>313</v>
      </c>
      <c r="P2" t="s">
        <v>317</v>
      </c>
      <c r="Q2" s="23" t="s">
        <v>321</v>
      </c>
    </row>
    <row r="3" spans="1:17" x14ac:dyDescent="0.15">
      <c r="A3" t="s">
        <v>137</v>
      </c>
      <c r="B3" t="s">
        <v>92</v>
      </c>
      <c r="C3" s="27" t="s">
        <v>217</v>
      </c>
      <c r="D3" s="27" t="s">
        <v>253</v>
      </c>
      <c r="E3">
        <v>20</v>
      </c>
      <c r="F3">
        <v>60</v>
      </c>
      <c r="G3">
        <v>27</v>
      </c>
      <c r="H3">
        <v>60</v>
      </c>
      <c r="I3" s="20">
        <v>42436</v>
      </c>
      <c r="K3" t="s">
        <v>239</v>
      </c>
      <c r="L3" t="s">
        <v>330</v>
      </c>
      <c r="O3" t="s">
        <v>332</v>
      </c>
      <c r="P3" t="s">
        <v>334</v>
      </c>
      <c r="Q3" s="28" t="s">
        <v>321</v>
      </c>
    </row>
    <row r="4" spans="1:17" x14ac:dyDescent="0.15">
      <c r="A4" t="s">
        <v>138</v>
      </c>
      <c r="B4" t="s">
        <v>94</v>
      </c>
      <c r="C4" s="27" t="s">
        <v>217</v>
      </c>
      <c r="D4" s="27" t="s">
        <v>253</v>
      </c>
      <c r="E4">
        <v>30</v>
      </c>
      <c r="F4">
        <v>60</v>
      </c>
      <c r="G4">
        <v>26</v>
      </c>
      <c r="H4">
        <v>70</v>
      </c>
      <c r="I4" s="20">
        <v>42436</v>
      </c>
      <c r="K4" t="s">
        <v>239</v>
      </c>
      <c r="L4" t="s">
        <v>331</v>
      </c>
      <c r="O4" t="s">
        <v>333</v>
      </c>
      <c r="P4" t="s">
        <v>335</v>
      </c>
      <c r="Q4" s="28" t="s">
        <v>321</v>
      </c>
    </row>
    <row r="5" spans="1:17" x14ac:dyDescent="0.15">
      <c r="A5" t="s">
        <v>139</v>
      </c>
      <c r="B5" t="s">
        <v>188</v>
      </c>
      <c r="C5" s="27" t="s">
        <v>212</v>
      </c>
      <c r="D5" s="27" t="s">
        <v>253</v>
      </c>
      <c r="E5">
        <v>20</v>
      </c>
      <c r="F5">
        <v>40</v>
      </c>
      <c r="G5">
        <f>397-376</f>
        <v>21</v>
      </c>
      <c r="H5">
        <v>60</v>
      </c>
      <c r="I5" s="13">
        <v>42436</v>
      </c>
      <c r="K5" t="s">
        <v>239</v>
      </c>
      <c r="L5" t="s">
        <v>322</v>
      </c>
      <c r="O5" t="s">
        <v>326</v>
      </c>
      <c r="P5" t="s">
        <v>324</v>
      </c>
      <c r="Q5" s="23" t="s">
        <v>328</v>
      </c>
    </row>
    <row r="6" spans="1:17" x14ac:dyDescent="0.15">
      <c r="A6" t="s">
        <v>140</v>
      </c>
      <c r="B6" t="s">
        <v>95</v>
      </c>
      <c r="C6" s="27" t="s">
        <v>212</v>
      </c>
      <c r="D6" s="27" t="s">
        <v>253</v>
      </c>
      <c r="E6">
        <v>20</v>
      </c>
      <c r="F6">
        <v>30</v>
      </c>
      <c r="G6">
        <v>11</v>
      </c>
      <c r="H6">
        <v>60</v>
      </c>
      <c r="I6" s="13">
        <v>42436</v>
      </c>
      <c r="K6" t="s">
        <v>239</v>
      </c>
      <c r="L6" t="s">
        <v>323</v>
      </c>
      <c r="O6" t="s">
        <v>325</v>
      </c>
      <c r="P6" t="s">
        <v>327</v>
      </c>
      <c r="Q6" s="28" t="s">
        <v>329</v>
      </c>
    </row>
    <row r="7" spans="1:17" x14ac:dyDescent="0.15">
      <c r="A7" t="s">
        <v>141</v>
      </c>
      <c r="B7" t="s">
        <v>96</v>
      </c>
      <c r="C7" s="27" t="s">
        <v>227</v>
      </c>
      <c r="D7" s="27" t="s">
        <v>253</v>
      </c>
      <c r="E7">
        <v>30</v>
      </c>
      <c r="F7">
        <v>60</v>
      </c>
      <c r="G7">
        <v>19</v>
      </c>
      <c r="H7">
        <v>27</v>
      </c>
      <c r="I7" s="20">
        <v>42435</v>
      </c>
      <c r="K7" t="s">
        <v>239</v>
      </c>
      <c r="L7" t="s">
        <v>310</v>
      </c>
      <c r="O7" t="s">
        <v>314</v>
      </c>
      <c r="P7" t="s">
        <v>318</v>
      </c>
      <c r="Q7" s="28" t="s">
        <v>321</v>
      </c>
    </row>
    <row r="8" spans="1:17" x14ac:dyDescent="0.15">
      <c r="A8" t="s">
        <v>142</v>
      </c>
      <c r="B8" t="s">
        <v>195</v>
      </c>
      <c r="C8" s="27" t="s">
        <v>224</v>
      </c>
      <c r="D8" s="27" t="s">
        <v>253</v>
      </c>
      <c r="E8">
        <v>30</v>
      </c>
      <c r="F8">
        <v>100</v>
      </c>
      <c r="G8">
        <v>30</v>
      </c>
      <c r="H8">
        <v>75</v>
      </c>
      <c r="I8" s="20">
        <v>42435</v>
      </c>
      <c r="K8" t="s">
        <v>239</v>
      </c>
      <c r="L8" t="s">
        <v>311</v>
      </c>
      <c r="O8" t="s">
        <v>315</v>
      </c>
      <c r="P8" t="s">
        <v>319</v>
      </c>
      <c r="Q8" s="28" t="s">
        <v>321</v>
      </c>
    </row>
    <row r="9" spans="1:17" x14ac:dyDescent="0.15">
      <c r="A9" t="s">
        <v>143</v>
      </c>
      <c r="B9" t="s">
        <v>97</v>
      </c>
      <c r="C9" s="27" t="s">
        <v>224</v>
      </c>
      <c r="D9" s="27" t="s">
        <v>253</v>
      </c>
      <c r="E9">
        <v>30</v>
      </c>
      <c r="F9">
        <v>100</v>
      </c>
      <c r="G9">
        <v>27</v>
      </c>
      <c r="H9">
        <v>72</v>
      </c>
      <c r="I9" s="20">
        <v>42435</v>
      </c>
      <c r="K9" t="s">
        <v>239</v>
      </c>
      <c r="L9" t="s">
        <v>312</v>
      </c>
      <c r="O9" t="s">
        <v>316</v>
      </c>
      <c r="P9" t="s">
        <v>320</v>
      </c>
      <c r="Q9" s="28" t="s">
        <v>321</v>
      </c>
    </row>
    <row r="10" spans="1:17" x14ac:dyDescent="0.15">
      <c r="A10" t="s">
        <v>144</v>
      </c>
      <c r="B10" t="s">
        <v>98</v>
      </c>
      <c r="C10" s="27" t="s">
        <v>230</v>
      </c>
      <c r="D10" s="27" t="s">
        <v>308</v>
      </c>
      <c r="E10">
        <v>40</v>
      </c>
      <c r="F10">
        <v>120</v>
      </c>
    </row>
    <row r="11" spans="1:17" x14ac:dyDescent="0.15">
      <c r="A11" t="s">
        <v>145</v>
      </c>
      <c r="B11" t="s">
        <v>99</v>
      </c>
      <c r="C11" s="27" t="s">
        <v>230</v>
      </c>
      <c r="D11" s="27" t="s">
        <v>308</v>
      </c>
      <c r="E11">
        <v>40</v>
      </c>
      <c r="F11">
        <v>120</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A2" sqref="A2:B10"/>
    </sheetView>
  </sheetViews>
  <sheetFormatPr baseColWidth="10" defaultColWidth="10.83203125" defaultRowHeight="13" x14ac:dyDescent="0.15"/>
  <cols>
    <col min="2" max="2" width="27.6640625" customWidth="1"/>
    <col min="3" max="3" width="31.33203125" customWidth="1"/>
  </cols>
  <sheetData>
    <row r="1" spans="1:9" ht="14" x14ac:dyDescent="0.15">
      <c r="A1" s="4" t="s">
        <v>6</v>
      </c>
      <c r="B1" s="5" t="s">
        <v>7</v>
      </c>
      <c r="C1" s="4" t="s">
        <v>8</v>
      </c>
      <c r="D1" s="4" t="s">
        <v>9</v>
      </c>
      <c r="E1" s="10" t="s">
        <v>16</v>
      </c>
      <c r="F1" s="10" t="s">
        <v>17</v>
      </c>
      <c r="G1" s="10" t="s">
        <v>10</v>
      </c>
      <c r="H1" s="10" t="s">
        <v>11</v>
      </c>
      <c r="I1" s="10" t="s">
        <v>20</v>
      </c>
    </row>
    <row r="2" spans="1:9" ht="14.5" customHeight="1" x14ac:dyDescent="0.15">
      <c r="C2" s="12"/>
    </row>
    <row r="3" spans="1:9" ht="16" x14ac:dyDescent="0.15">
      <c r="C3" s="12"/>
    </row>
    <row r="4" spans="1:9" ht="16" x14ac:dyDescent="0.15">
      <c r="C4" s="12"/>
    </row>
    <row r="5" spans="1:9" ht="16" x14ac:dyDescent="0.15">
      <c r="C5" s="12"/>
    </row>
    <row r="6" spans="1:9" ht="16" x14ac:dyDescent="0.15">
      <c r="C6" s="12"/>
    </row>
    <row r="7" spans="1:9" ht="16" x14ac:dyDescent="0.15">
      <c r="C7" s="12"/>
    </row>
    <row r="8" spans="1:9" ht="16" x14ac:dyDescent="0.15">
      <c r="C8" s="12"/>
    </row>
    <row r="9" spans="1:9" ht="16" x14ac:dyDescent="0.15">
      <c r="C9" s="12"/>
    </row>
    <row r="10" spans="1:9" ht="16" x14ac:dyDescent="0.15">
      <c r="C10" s="12"/>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9" zoomScale="150" zoomScaleNormal="150" zoomScalePageLayoutView="150" workbookViewId="0">
      <selection activeCell="C37" sqref="C36:C37"/>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125</v>
      </c>
      <c r="B1" s="4" t="s">
        <v>79</v>
      </c>
      <c r="C1" s="5" t="s">
        <v>80</v>
      </c>
    </row>
    <row r="2" spans="1:4" ht="34" x14ac:dyDescent="0.15">
      <c r="A2" s="25" t="s">
        <v>126</v>
      </c>
      <c r="B2" s="25" t="s">
        <v>174</v>
      </c>
      <c r="C2" s="26" t="s">
        <v>49</v>
      </c>
    </row>
    <row r="3" spans="1:4" ht="17" x14ac:dyDescent="0.15">
      <c r="A3" s="25" t="s">
        <v>127</v>
      </c>
      <c r="B3" s="25" t="s">
        <v>82</v>
      </c>
      <c r="C3" s="26" t="s">
        <v>50</v>
      </c>
    </row>
    <row r="4" spans="1:4" ht="17" x14ac:dyDescent="0.15">
      <c r="A4" s="25" t="s">
        <v>128</v>
      </c>
      <c r="B4" s="25" t="s">
        <v>81</v>
      </c>
      <c r="C4" s="26" t="s">
        <v>51</v>
      </c>
    </row>
    <row r="5" spans="1:4" ht="34" x14ac:dyDescent="0.15">
      <c r="A5" s="25" t="s">
        <v>129</v>
      </c>
      <c r="B5" s="25" t="s">
        <v>83</v>
      </c>
      <c r="C5" s="26" t="s">
        <v>52</v>
      </c>
    </row>
    <row r="6" spans="1:4" ht="17" x14ac:dyDescent="0.15">
      <c r="A6" s="25" t="s">
        <v>130</v>
      </c>
      <c r="B6" s="25" t="s">
        <v>84</v>
      </c>
      <c r="C6" s="26" t="s">
        <v>53</v>
      </c>
    </row>
    <row r="7" spans="1:4" ht="17" x14ac:dyDescent="0.15">
      <c r="A7" s="25" t="s">
        <v>131</v>
      </c>
      <c r="B7" s="25" t="s">
        <v>85</v>
      </c>
      <c r="C7" s="26" t="s">
        <v>54</v>
      </c>
    </row>
    <row r="8" spans="1:4" ht="51" x14ac:dyDescent="0.15">
      <c r="A8" s="25" t="s">
        <v>132</v>
      </c>
      <c r="B8" s="25" t="s">
        <v>86</v>
      </c>
      <c r="C8" s="26" t="s">
        <v>87</v>
      </c>
    </row>
    <row r="9" spans="1:4" ht="34" x14ac:dyDescent="0.15">
      <c r="A9" s="25" t="s">
        <v>133</v>
      </c>
      <c r="B9" s="25" t="s">
        <v>175</v>
      </c>
      <c r="C9" s="26" t="s">
        <v>189</v>
      </c>
    </row>
    <row r="10" spans="1:4" ht="34" x14ac:dyDescent="0.15">
      <c r="A10" s="25" t="s">
        <v>134</v>
      </c>
      <c r="B10" s="25" t="s">
        <v>88</v>
      </c>
      <c r="C10" s="26" t="s">
        <v>89</v>
      </c>
    </row>
    <row r="11" spans="1:4" ht="34" x14ac:dyDescent="0.15">
      <c r="A11" s="25" t="s">
        <v>135</v>
      </c>
      <c r="B11" s="25" t="s">
        <v>90</v>
      </c>
      <c r="C11" s="26" t="s">
        <v>190</v>
      </c>
    </row>
    <row r="12" spans="1:4" ht="34" x14ac:dyDescent="0.15">
      <c r="A12" t="s">
        <v>136</v>
      </c>
      <c r="B12" t="s">
        <v>91</v>
      </c>
      <c r="C12" s="12" t="s">
        <v>55</v>
      </c>
      <c r="D12" t="s">
        <v>282</v>
      </c>
    </row>
    <row r="13" spans="1:4" ht="51" x14ac:dyDescent="0.15">
      <c r="A13" t="s">
        <v>137</v>
      </c>
      <c r="B13" t="s">
        <v>92</v>
      </c>
      <c r="C13" s="12" t="s">
        <v>93</v>
      </c>
      <c r="D13" t="s">
        <v>283</v>
      </c>
    </row>
    <row r="14" spans="1:4" ht="68" x14ac:dyDescent="0.15">
      <c r="A14" t="s">
        <v>138</v>
      </c>
      <c r="B14" t="s">
        <v>94</v>
      </c>
      <c r="C14" s="12" t="s">
        <v>191</v>
      </c>
      <c r="D14" t="s">
        <v>284</v>
      </c>
    </row>
    <row r="15" spans="1:4" ht="34" x14ac:dyDescent="0.15">
      <c r="A15" t="s">
        <v>139</v>
      </c>
      <c r="B15" t="s">
        <v>188</v>
      </c>
      <c r="C15" s="12" t="s">
        <v>56</v>
      </c>
      <c r="D15" t="s">
        <v>284</v>
      </c>
    </row>
    <row r="16" spans="1:4" ht="17" x14ac:dyDescent="0.15">
      <c r="A16" t="s">
        <v>140</v>
      </c>
      <c r="B16" t="s">
        <v>95</v>
      </c>
      <c r="C16" s="12" t="s">
        <v>57</v>
      </c>
      <c r="D16" t="s">
        <v>285</v>
      </c>
    </row>
    <row r="17" spans="1:4" ht="34" x14ac:dyDescent="0.15">
      <c r="A17" t="s">
        <v>141</v>
      </c>
      <c r="B17" t="s">
        <v>96</v>
      </c>
      <c r="C17" s="12" t="s">
        <v>58</v>
      </c>
      <c r="D17" t="s">
        <v>285</v>
      </c>
    </row>
    <row r="18" spans="1:4" ht="17" x14ac:dyDescent="0.15">
      <c r="A18" t="s">
        <v>142</v>
      </c>
      <c r="B18" t="s">
        <v>195</v>
      </c>
      <c r="C18" s="12" t="s">
        <v>194</v>
      </c>
      <c r="D18" t="s">
        <v>286</v>
      </c>
    </row>
    <row r="19" spans="1:4" ht="17" x14ac:dyDescent="0.15">
      <c r="A19" t="s">
        <v>143</v>
      </c>
      <c r="B19" t="s">
        <v>97</v>
      </c>
      <c r="C19" s="12" t="s">
        <v>59</v>
      </c>
      <c r="D19" t="s">
        <v>286</v>
      </c>
    </row>
    <row r="20" spans="1:4" ht="17" x14ac:dyDescent="0.15">
      <c r="A20" t="s">
        <v>144</v>
      </c>
      <c r="B20" t="s">
        <v>98</v>
      </c>
      <c r="C20" s="12" t="s">
        <v>60</v>
      </c>
      <c r="D20" t="s">
        <v>286</v>
      </c>
    </row>
    <row r="21" spans="1:4" ht="34" x14ac:dyDescent="0.15">
      <c r="A21" t="s">
        <v>145</v>
      </c>
      <c r="B21" t="s">
        <v>99</v>
      </c>
      <c r="C21" s="12" t="s">
        <v>61</v>
      </c>
      <c r="D21" t="s">
        <v>286</v>
      </c>
    </row>
    <row r="22" spans="1:4" ht="34" x14ac:dyDescent="0.15">
      <c r="A22" t="s">
        <v>146</v>
      </c>
      <c r="B22" t="s">
        <v>100</v>
      </c>
      <c r="C22" s="12" t="s">
        <v>101</v>
      </c>
      <c r="D22" t="s">
        <v>285</v>
      </c>
    </row>
    <row r="23" spans="1:4" ht="34" x14ac:dyDescent="0.15">
      <c r="A23" t="s">
        <v>147</v>
      </c>
      <c r="B23" t="s">
        <v>103</v>
      </c>
      <c r="C23" s="12" t="s">
        <v>102</v>
      </c>
      <c r="D23" t="s">
        <v>287</v>
      </c>
    </row>
    <row r="24" spans="1:4" ht="34" x14ac:dyDescent="0.15">
      <c r="A24" t="s">
        <v>148</v>
      </c>
      <c r="B24" t="s">
        <v>104</v>
      </c>
      <c r="C24" s="12" t="s">
        <v>62</v>
      </c>
      <c r="D24" t="s">
        <v>288</v>
      </c>
    </row>
    <row r="25" spans="1:4" ht="51" x14ac:dyDescent="0.15">
      <c r="A25" t="s">
        <v>149</v>
      </c>
      <c r="B25" t="s">
        <v>105</v>
      </c>
      <c r="C25" s="12" t="s">
        <v>63</v>
      </c>
      <c r="D25" t="s">
        <v>289</v>
      </c>
    </row>
    <row r="26" spans="1:4" ht="34" x14ac:dyDescent="0.15">
      <c r="A26" t="s">
        <v>150</v>
      </c>
      <c r="B26" t="s">
        <v>106</v>
      </c>
      <c r="C26" s="12" t="s">
        <v>64</v>
      </c>
      <c r="D26" t="s">
        <v>290</v>
      </c>
    </row>
    <row r="27" spans="1:4" ht="136" x14ac:dyDescent="0.15">
      <c r="A27" t="s">
        <v>151</v>
      </c>
      <c r="B27" t="s">
        <v>107</v>
      </c>
      <c r="C27" s="12" t="s">
        <v>192</v>
      </c>
      <c r="D27" t="s">
        <v>291</v>
      </c>
    </row>
    <row r="28" spans="1:4" ht="34" x14ac:dyDescent="0.15">
      <c r="A28" t="s">
        <v>152</v>
      </c>
      <c r="B28" t="s">
        <v>108</v>
      </c>
      <c r="C28" s="12" t="s">
        <v>65</v>
      </c>
      <c r="D28" t="s">
        <v>292</v>
      </c>
    </row>
    <row r="29" spans="1:4" ht="34" x14ac:dyDescent="0.15">
      <c r="A29" t="s">
        <v>153</v>
      </c>
      <c r="B29" t="s">
        <v>109</v>
      </c>
      <c r="C29" s="12" t="s">
        <v>193</v>
      </c>
      <c r="D29" t="s">
        <v>284</v>
      </c>
    </row>
    <row r="30" spans="1:4" ht="17" x14ac:dyDescent="0.15">
      <c r="A30" t="s">
        <v>154</v>
      </c>
      <c r="B30" t="s">
        <v>110</v>
      </c>
      <c r="C30" s="12" t="s">
        <v>66</v>
      </c>
      <c r="D30" t="s">
        <v>293</v>
      </c>
    </row>
    <row r="31" spans="1:4" ht="17" x14ac:dyDescent="0.15">
      <c r="A31" t="s">
        <v>155</v>
      </c>
      <c r="B31" t="s">
        <v>111</v>
      </c>
      <c r="C31" s="12" t="s">
        <v>67</v>
      </c>
      <c r="D31" t="s">
        <v>294</v>
      </c>
    </row>
    <row r="32" spans="1:4" ht="34" x14ac:dyDescent="0.15">
      <c r="A32" t="s">
        <v>156</v>
      </c>
      <c r="B32" t="s">
        <v>112</v>
      </c>
      <c r="C32" s="12" t="s">
        <v>68</v>
      </c>
      <c r="D32" t="s">
        <v>284</v>
      </c>
    </row>
    <row r="33" spans="1:4" ht="17" x14ac:dyDescent="0.15">
      <c r="A33" t="s">
        <v>157</v>
      </c>
      <c r="B33" t="s">
        <v>113</v>
      </c>
      <c r="C33" s="12" t="s">
        <v>69</v>
      </c>
      <c r="D33" t="s">
        <v>284</v>
      </c>
    </row>
    <row r="34" spans="1:4" ht="34" x14ac:dyDescent="0.15">
      <c r="A34" t="s">
        <v>158</v>
      </c>
      <c r="B34" t="s">
        <v>114</v>
      </c>
      <c r="C34" s="12" t="s">
        <v>70</v>
      </c>
      <c r="D34" t="s">
        <v>295</v>
      </c>
    </row>
    <row r="35" spans="1:4" ht="51" x14ac:dyDescent="0.15">
      <c r="A35" t="s">
        <v>159</v>
      </c>
      <c r="B35" t="s">
        <v>124</v>
      </c>
      <c r="C35" s="12" t="s">
        <v>71</v>
      </c>
      <c r="D35" t="s">
        <v>296</v>
      </c>
    </row>
    <row r="36" spans="1:4" ht="34" x14ac:dyDescent="0.15">
      <c r="A36" t="s">
        <v>160</v>
      </c>
      <c r="B36" t="s">
        <v>115</v>
      </c>
      <c r="C36" s="12" t="s">
        <v>72</v>
      </c>
      <c r="D36" t="s">
        <v>292</v>
      </c>
    </row>
    <row r="37" spans="1:4" ht="34" x14ac:dyDescent="0.15">
      <c r="A37" t="s">
        <v>161</v>
      </c>
      <c r="B37" t="s">
        <v>116</v>
      </c>
      <c r="C37" s="12" t="s">
        <v>73</v>
      </c>
      <c r="D37" t="s">
        <v>293</v>
      </c>
    </row>
    <row r="38" spans="1:4" ht="34" x14ac:dyDescent="0.15">
      <c r="A38" t="s">
        <v>162</v>
      </c>
      <c r="B38" t="s">
        <v>117</v>
      </c>
      <c r="C38" s="12" t="s">
        <v>74</v>
      </c>
      <c r="D38" t="s">
        <v>297</v>
      </c>
    </row>
    <row r="39" spans="1:4" ht="34" x14ac:dyDescent="0.15">
      <c r="A39" t="s">
        <v>163</v>
      </c>
      <c r="B39" t="s">
        <v>118</v>
      </c>
      <c r="C39" s="12" t="s">
        <v>75</v>
      </c>
      <c r="D39" t="s">
        <v>292</v>
      </c>
    </row>
    <row r="40" spans="1:4" ht="34" x14ac:dyDescent="0.15">
      <c r="A40" t="s">
        <v>164</v>
      </c>
      <c r="B40" t="s">
        <v>119</v>
      </c>
      <c r="C40" s="12" t="s">
        <v>76</v>
      </c>
      <c r="D40" t="s">
        <v>282</v>
      </c>
    </row>
    <row r="41" spans="1:4" ht="34" x14ac:dyDescent="0.15">
      <c r="A41" t="s">
        <v>165</v>
      </c>
      <c r="B41" t="s">
        <v>120</v>
      </c>
      <c r="C41" s="12" t="s">
        <v>121</v>
      </c>
      <c r="D41" t="s">
        <v>298</v>
      </c>
    </row>
    <row r="42" spans="1:4" ht="34" x14ac:dyDescent="0.15">
      <c r="A42" t="s">
        <v>166</v>
      </c>
      <c r="B42" t="s">
        <v>122</v>
      </c>
      <c r="C42" s="12" t="s">
        <v>77</v>
      </c>
      <c r="D42" t="s">
        <v>299</v>
      </c>
    </row>
    <row r="43" spans="1:4" ht="34" x14ac:dyDescent="0.15">
      <c r="A43" t="s">
        <v>167</v>
      </c>
      <c r="B43" t="s">
        <v>123</v>
      </c>
      <c r="C43" s="12" t="s">
        <v>78</v>
      </c>
      <c r="D43" t="s">
        <v>299</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sample sprint</vt:lpstr>
      <vt:lpstr>Sprint1</vt:lpstr>
      <vt:lpstr>Sprint2</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Dana L McGuire</cp:lastModifiedBy>
  <dcterms:created xsi:type="dcterms:W3CDTF">2014-07-11T14:28:17Z</dcterms:created>
  <dcterms:modified xsi:type="dcterms:W3CDTF">2020-03-09T00:19:17Z</dcterms:modified>
</cp:coreProperties>
</file>