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cs financials\"/>
    </mc:Choice>
  </mc:AlternateContent>
  <xr:revisionPtr revIDLastSave="0" documentId="8_{4217E964-2EF4-4C8F-9C95-02A2C3F363A6}" xr6:coauthVersionLast="47" xr6:coauthVersionMax="47" xr10:uidLastSave="{00000000-0000-0000-0000-000000000000}"/>
  <bookViews>
    <workbookView xWindow="-21720" yWindow="-120" windowWidth="21840" windowHeight="13020" activeTab="1" xr2:uid="{42A06E0E-357A-4016-A7D7-9C324DB83152}"/>
  </bookViews>
  <sheets>
    <sheet name="Sheet1" sheetId="1" r:id="rId1"/>
    <sheet name="week 1" sheetId="3" r:id="rId2"/>
    <sheet name="week 2" sheetId="4" r:id="rId3"/>
    <sheet name="week 3" sheetId="5" r:id="rId4"/>
    <sheet name="week4" sheetId="6" r:id="rId5"/>
    <sheet name="week 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M35" i="7" l="1"/>
  <c r="CK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T35" i="7"/>
  <c r="AS35" i="7"/>
  <c r="AR35" i="7"/>
  <c r="AQ35" i="7"/>
  <c r="AU35" i="7" s="1"/>
  <c r="AP35" i="7"/>
  <c r="AM35" i="7"/>
  <c r="AL35" i="7"/>
  <c r="AK35" i="7"/>
  <c r="AJ35" i="7"/>
  <c r="AI35" i="7"/>
  <c r="AH35" i="7"/>
  <c r="AG35" i="7"/>
  <c r="AF35" i="7"/>
  <c r="AE35" i="7"/>
  <c r="AD35" i="7"/>
  <c r="AC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G35" i="7"/>
  <c r="F35" i="7"/>
  <c r="E35" i="7"/>
  <c r="C35" i="7"/>
  <c r="B35" i="7"/>
  <c r="D35" i="7" s="1"/>
  <c r="CI34" i="7"/>
  <c r="AU34" i="7"/>
  <c r="AN34" i="7"/>
  <c r="AB34" i="7"/>
  <c r="AO34" i="7" s="1"/>
  <c r="AV34" i="7" s="1"/>
  <c r="CJ34" i="7" s="1"/>
  <c r="CL34" i="7" s="1"/>
  <c r="CN34" i="7" s="1"/>
  <c r="H34" i="7"/>
  <c r="D34" i="7"/>
  <c r="CI33" i="7"/>
  <c r="AU33" i="7"/>
  <c r="AN33" i="7"/>
  <c r="AB33" i="7"/>
  <c r="AO33" i="7" s="1"/>
  <c r="H33" i="7"/>
  <c r="D33" i="7"/>
  <c r="AV33" i="7" s="1"/>
  <c r="CJ33" i="7" s="1"/>
  <c r="CL33" i="7" s="1"/>
  <c r="CN33" i="7" s="1"/>
  <c r="CI32" i="7"/>
  <c r="AU32" i="7"/>
  <c r="AN32" i="7"/>
  <c r="AB32" i="7"/>
  <c r="H32" i="7"/>
  <c r="D32" i="7"/>
  <c r="CI31" i="7"/>
  <c r="AU31" i="7"/>
  <c r="AN31" i="7"/>
  <c r="AB31" i="7"/>
  <c r="H31" i="7"/>
  <c r="D31" i="7"/>
  <c r="CI30" i="7"/>
  <c r="AU30" i="7"/>
  <c r="AN30" i="7"/>
  <c r="AB30" i="7"/>
  <c r="H30" i="7"/>
  <c r="D30" i="7"/>
  <c r="CI29" i="7"/>
  <c r="AU29" i="7"/>
  <c r="AN29" i="7"/>
  <c r="AB29" i="7"/>
  <c r="H29" i="7"/>
  <c r="D29" i="7"/>
  <c r="CI28" i="7"/>
  <c r="AU28" i="7"/>
  <c r="AN28" i="7"/>
  <c r="AO28" i="7" s="1"/>
  <c r="AB28" i="7"/>
  <c r="H28" i="7"/>
  <c r="D28" i="7"/>
  <c r="CI27" i="7"/>
  <c r="AU27" i="7"/>
  <c r="AN27" i="7"/>
  <c r="AB27" i="7"/>
  <c r="AO27" i="7" s="1"/>
  <c r="H27" i="7"/>
  <c r="D27" i="7"/>
  <c r="CI26" i="7"/>
  <c r="AU26" i="7"/>
  <c r="AN26" i="7"/>
  <c r="AB26" i="7"/>
  <c r="H26" i="7"/>
  <c r="D26" i="7"/>
  <c r="CI25" i="7"/>
  <c r="AU25" i="7"/>
  <c r="AN25" i="7"/>
  <c r="AB25" i="7"/>
  <c r="AO25" i="7" s="1"/>
  <c r="H25" i="7"/>
  <c r="D25" i="7"/>
  <c r="CI24" i="7"/>
  <c r="AU24" i="7"/>
  <c r="AN24" i="7"/>
  <c r="AB24" i="7"/>
  <c r="H24" i="7"/>
  <c r="D24" i="7"/>
  <c r="CI23" i="7"/>
  <c r="AU23" i="7"/>
  <c r="AN23" i="7"/>
  <c r="AB23" i="7"/>
  <c r="H23" i="7"/>
  <c r="D23" i="7"/>
  <c r="CI22" i="7"/>
  <c r="AU22" i="7"/>
  <c r="AN22" i="7"/>
  <c r="AB22" i="7"/>
  <c r="H22" i="7"/>
  <c r="D22" i="7"/>
  <c r="CI21" i="7"/>
  <c r="AU21" i="7"/>
  <c r="AN21" i="7"/>
  <c r="AB21" i="7"/>
  <c r="H21" i="7"/>
  <c r="D21" i="7"/>
  <c r="CI20" i="7"/>
  <c r="AU20" i="7"/>
  <c r="AN20" i="7"/>
  <c r="AB20" i="7"/>
  <c r="H20" i="7"/>
  <c r="D20" i="7"/>
  <c r="CI19" i="7"/>
  <c r="AU19" i="7"/>
  <c r="AN19" i="7"/>
  <c r="AB19" i="7"/>
  <c r="AO19" i="7" s="1"/>
  <c r="H19" i="7"/>
  <c r="D19" i="7"/>
  <c r="CI18" i="7"/>
  <c r="AU18" i="7"/>
  <c r="AN18" i="7"/>
  <c r="AB18" i="7"/>
  <c r="H18" i="7"/>
  <c r="D18" i="7"/>
  <c r="CI17" i="7"/>
  <c r="AU17" i="7"/>
  <c r="AN17" i="7"/>
  <c r="AB17" i="7"/>
  <c r="AO17" i="7" s="1"/>
  <c r="H17" i="7"/>
  <c r="D17" i="7"/>
  <c r="CI16" i="7"/>
  <c r="AU16" i="7"/>
  <c r="AN16" i="7"/>
  <c r="AB16" i="7"/>
  <c r="H16" i="7"/>
  <c r="D16" i="7"/>
  <c r="CI15" i="7"/>
  <c r="AU15" i="7"/>
  <c r="AN15" i="7"/>
  <c r="AB15" i="7"/>
  <c r="H15" i="7"/>
  <c r="D15" i="7"/>
  <c r="CI14" i="7"/>
  <c r="AU14" i="7"/>
  <c r="AN14" i="7"/>
  <c r="AB14" i="7"/>
  <c r="H14" i="7"/>
  <c r="D14" i="7"/>
  <c r="CI13" i="7"/>
  <c r="AU13" i="7"/>
  <c r="AN13" i="7"/>
  <c r="AB13" i="7"/>
  <c r="H13" i="7"/>
  <c r="D13" i="7"/>
  <c r="CI12" i="7"/>
  <c r="AU12" i="7"/>
  <c r="AO12" i="7"/>
  <c r="AN12" i="7"/>
  <c r="AB12" i="7"/>
  <c r="H12" i="7"/>
  <c r="D12" i="7"/>
  <c r="AV12" i="7" s="1"/>
  <c r="CJ12" i="7" s="1"/>
  <c r="CL12" i="7" s="1"/>
  <c r="CN12" i="7" s="1"/>
  <c r="CI11" i="7"/>
  <c r="AU11" i="7"/>
  <c r="AN11" i="7"/>
  <c r="AB11" i="7"/>
  <c r="AO11" i="7" s="1"/>
  <c r="H11" i="7"/>
  <c r="D11" i="7"/>
  <c r="CI10" i="7"/>
  <c r="AU10" i="7"/>
  <c r="AN10" i="7"/>
  <c r="AB10" i="7"/>
  <c r="AO10" i="7" s="1"/>
  <c r="H10" i="7"/>
  <c r="D10" i="7"/>
  <c r="CI9" i="7"/>
  <c r="AU9" i="7"/>
  <c r="AN9" i="7"/>
  <c r="AB9" i="7"/>
  <c r="AO9" i="7" s="1"/>
  <c r="H9" i="7"/>
  <c r="D9" i="7"/>
  <c r="CI8" i="7"/>
  <c r="AU8" i="7"/>
  <c r="AN8" i="7"/>
  <c r="AB8" i="7"/>
  <c r="AO8" i="7" s="1"/>
  <c r="H8" i="7"/>
  <c r="D8" i="7"/>
  <c r="CI7" i="7"/>
  <c r="AU7" i="7"/>
  <c r="AN7" i="7"/>
  <c r="AB7" i="7"/>
  <c r="H7" i="7"/>
  <c r="D7" i="7"/>
  <c r="CI6" i="7"/>
  <c r="AU6" i="7"/>
  <c r="AN6" i="7"/>
  <c r="AB6" i="7"/>
  <c r="H6" i="7"/>
  <c r="D6" i="7"/>
  <c r="CI5" i="7"/>
  <c r="AU5" i="7"/>
  <c r="AN5" i="7"/>
  <c r="AB5" i="7"/>
  <c r="H5" i="7"/>
  <c r="D5" i="7"/>
  <c r="CI4" i="7"/>
  <c r="AU4" i="7"/>
  <c r="AN4" i="7"/>
  <c r="AB4" i="7"/>
  <c r="AO4" i="7" s="1"/>
  <c r="H4" i="7"/>
  <c r="D4" i="7"/>
  <c r="CI3" i="7"/>
  <c r="AU3" i="7"/>
  <c r="AN3" i="7"/>
  <c r="AB3" i="7"/>
  <c r="AO3" i="7" s="1"/>
  <c r="H3" i="7"/>
  <c r="D3" i="7"/>
  <c r="CI2" i="7"/>
  <c r="AU2" i="7"/>
  <c r="AN2" i="7"/>
  <c r="AB2" i="7"/>
  <c r="AO2" i="7" s="1"/>
  <c r="H2" i="7"/>
  <c r="D2" i="7"/>
  <c r="CM35" i="6"/>
  <c r="CK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CI35" i="6" s="1"/>
  <c r="AT35" i="6"/>
  <c r="AS35" i="6"/>
  <c r="AR35" i="6"/>
  <c r="AQ35" i="6"/>
  <c r="AU35" i="6" s="1"/>
  <c r="AP35" i="6"/>
  <c r="AM35" i="6"/>
  <c r="AL35" i="6"/>
  <c r="AK35" i="6"/>
  <c r="AJ35" i="6"/>
  <c r="AI35" i="6"/>
  <c r="AH35" i="6"/>
  <c r="AG35" i="6"/>
  <c r="AF35" i="6"/>
  <c r="AE35" i="6"/>
  <c r="AD35" i="6"/>
  <c r="AC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G35" i="6"/>
  <c r="F35" i="6"/>
  <c r="E35" i="6"/>
  <c r="C35" i="6"/>
  <c r="B35" i="6"/>
  <c r="D35" i="6" s="1"/>
  <c r="CI34" i="6"/>
  <c r="AU34" i="6"/>
  <c r="AN34" i="6"/>
  <c r="AB34" i="6"/>
  <c r="AO34" i="6" s="1"/>
  <c r="AV34" i="6" s="1"/>
  <c r="CJ34" i="6" s="1"/>
  <c r="CL34" i="6" s="1"/>
  <c r="CN34" i="6" s="1"/>
  <c r="H34" i="6"/>
  <c r="D34" i="6"/>
  <c r="CI33" i="6"/>
  <c r="AU33" i="6"/>
  <c r="AN33" i="6"/>
  <c r="AB33" i="6"/>
  <c r="AO33" i="6" s="1"/>
  <c r="H33" i="6"/>
  <c r="D33" i="6"/>
  <c r="AV33" i="6" s="1"/>
  <c r="CJ33" i="6" s="1"/>
  <c r="CL33" i="6" s="1"/>
  <c r="CN33" i="6" s="1"/>
  <c r="CI32" i="6"/>
  <c r="AU32" i="6"/>
  <c r="AN32" i="6"/>
  <c r="AB32" i="6"/>
  <c r="AO32" i="6" s="1"/>
  <c r="H32" i="6"/>
  <c r="D32" i="6"/>
  <c r="CI31" i="6"/>
  <c r="AU31" i="6"/>
  <c r="AN31" i="6"/>
  <c r="AB31" i="6"/>
  <c r="AO31" i="6" s="1"/>
  <c r="H31" i="6"/>
  <c r="D31" i="6"/>
  <c r="CI30" i="6"/>
  <c r="AU30" i="6"/>
  <c r="AN30" i="6"/>
  <c r="AB30" i="6"/>
  <c r="H30" i="6"/>
  <c r="D30" i="6"/>
  <c r="CI29" i="6"/>
  <c r="AU29" i="6"/>
  <c r="AN29" i="6"/>
  <c r="AB29" i="6"/>
  <c r="AO29" i="6" s="1"/>
  <c r="H29" i="6"/>
  <c r="D29" i="6"/>
  <c r="CI28" i="6"/>
  <c r="AU28" i="6"/>
  <c r="AO28" i="6"/>
  <c r="AN28" i="6"/>
  <c r="AB28" i="6"/>
  <c r="H28" i="6"/>
  <c r="D28" i="6"/>
  <c r="AV28" i="6" s="1"/>
  <c r="CJ28" i="6" s="1"/>
  <c r="CL28" i="6" s="1"/>
  <c r="CN28" i="6" s="1"/>
  <c r="CI27" i="6"/>
  <c r="AU27" i="6"/>
  <c r="AN27" i="6"/>
  <c r="AB27" i="6"/>
  <c r="AO27" i="6" s="1"/>
  <c r="H27" i="6"/>
  <c r="D27" i="6"/>
  <c r="CI26" i="6"/>
  <c r="AU26" i="6"/>
  <c r="AN26" i="6"/>
  <c r="AB26" i="6"/>
  <c r="AO26" i="6" s="1"/>
  <c r="H26" i="6"/>
  <c r="D26" i="6"/>
  <c r="CI25" i="6"/>
  <c r="AU25" i="6"/>
  <c r="AN25" i="6"/>
  <c r="AB25" i="6"/>
  <c r="AO25" i="6" s="1"/>
  <c r="H25" i="6"/>
  <c r="D25" i="6"/>
  <c r="CI24" i="6"/>
  <c r="AU24" i="6"/>
  <c r="AN24" i="6"/>
  <c r="AB24" i="6"/>
  <c r="AO24" i="6" s="1"/>
  <c r="H24" i="6"/>
  <c r="D24" i="6"/>
  <c r="CI23" i="6"/>
  <c r="AU23" i="6"/>
  <c r="AN23" i="6"/>
  <c r="AB23" i="6"/>
  <c r="H23" i="6"/>
  <c r="D23" i="6"/>
  <c r="CI22" i="6"/>
  <c r="AU22" i="6"/>
  <c r="AN22" i="6"/>
  <c r="AB22" i="6"/>
  <c r="AO22" i="6" s="1"/>
  <c r="H22" i="6"/>
  <c r="D22" i="6"/>
  <c r="CI21" i="6"/>
  <c r="AU21" i="6"/>
  <c r="AN21" i="6"/>
  <c r="AB21" i="6"/>
  <c r="H21" i="6"/>
  <c r="D21" i="6"/>
  <c r="CI20" i="6"/>
  <c r="AU20" i="6"/>
  <c r="AN20" i="6"/>
  <c r="AB20" i="6"/>
  <c r="AO20" i="6" s="1"/>
  <c r="H20" i="6"/>
  <c r="D20" i="6"/>
  <c r="CI19" i="6"/>
  <c r="AU19" i="6"/>
  <c r="AN19" i="6"/>
  <c r="AB19" i="6"/>
  <c r="AO19" i="6" s="1"/>
  <c r="H19" i="6"/>
  <c r="D19" i="6"/>
  <c r="AV19" i="6" s="1"/>
  <c r="CJ19" i="6" s="1"/>
  <c r="CL19" i="6" s="1"/>
  <c r="CN19" i="6" s="1"/>
  <c r="CI18" i="6"/>
  <c r="AU18" i="6"/>
  <c r="AN18" i="6"/>
  <c r="AB18" i="6"/>
  <c r="AO18" i="6" s="1"/>
  <c r="AV18" i="6" s="1"/>
  <c r="CJ18" i="6" s="1"/>
  <c r="CL18" i="6" s="1"/>
  <c r="CN18" i="6" s="1"/>
  <c r="H18" i="6"/>
  <c r="D18" i="6"/>
  <c r="CI17" i="6"/>
  <c r="AU17" i="6"/>
  <c r="AN17" i="6"/>
  <c r="AB17" i="6"/>
  <c r="AO17" i="6" s="1"/>
  <c r="H17" i="6"/>
  <c r="D17" i="6"/>
  <c r="AV17" i="6" s="1"/>
  <c r="CJ17" i="6" s="1"/>
  <c r="CL17" i="6" s="1"/>
  <c r="CN17" i="6" s="1"/>
  <c r="CI16" i="6"/>
  <c r="AU16" i="6"/>
  <c r="AN16" i="6"/>
  <c r="AB16" i="6"/>
  <c r="AO16" i="6" s="1"/>
  <c r="H16" i="6"/>
  <c r="D16" i="6"/>
  <c r="CI15" i="6"/>
  <c r="AU15" i="6"/>
  <c r="AN15" i="6"/>
  <c r="AB15" i="6"/>
  <c r="AO15" i="6" s="1"/>
  <c r="H15" i="6"/>
  <c r="D15" i="6"/>
  <c r="CI14" i="6"/>
  <c r="AU14" i="6"/>
  <c r="AN14" i="6"/>
  <c r="AB14" i="6"/>
  <c r="H14" i="6"/>
  <c r="D14" i="6"/>
  <c r="CI13" i="6"/>
  <c r="AU13" i="6"/>
  <c r="AN13" i="6"/>
  <c r="AB13" i="6"/>
  <c r="AO13" i="6" s="1"/>
  <c r="H13" i="6"/>
  <c r="D13" i="6"/>
  <c r="CI12" i="6"/>
  <c r="AU12" i="6"/>
  <c r="AO12" i="6"/>
  <c r="AN12" i="6"/>
  <c r="AB12" i="6"/>
  <c r="H12" i="6"/>
  <c r="D12" i="6"/>
  <c r="AV12" i="6" s="1"/>
  <c r="CJ12" i="6" s="1"/>
  <c r="CL12" i="6" s="1"/>
  <c r="CN12" i="6" s="1"/>
  <c r="CI11" i="6"/>
  <c r="AU11" i="6"/>
  <c r="AN11" i="6"/>
  <c r="AB11" i="6"/>
  <c r="AO11" i="6" s="1"/>
  <c r="H11" i="6"/>
  <c r="D11" i="6"/>
  <c r="CI10" i="6"/>
  <c r="AU10" i="6"/>
  <c r="AN10" i="6"/>
  <c r="AB10" i="6"/>
  <c r="AO10" i="6" s="1"/>
  <c r="H10" i="6"/>
  <c r="D10" i="6"/>
  <c r="CI9" i="6"/>
  <c r="AU9" i="6"/>
  <c r="AN9" i="6"/>
  <c r="AB9" i="6"/>
  <c r="AO9" i="6" s="1"/>
  <c r="H9" i="6"/>
  <c r="D9" i="6"/>
  <c r="CI8" i="6"/>
  <c r="AU8" i="6"/>
  <c r="AN8" i="6"/>
  <c r="AB8" i="6"/>
  <c r="AO8" i="6" s="1"/>
  <c r="H8" i="6"/>
  <c r="D8" i="6"/>
  <c r="CI7" i="6"/>
  <c r="AU7" i="6"/>
  <c r="AN7" i="6"/>
  <c r="AB7" i="6"/>
  <c r="H7" i="6"/>
  <c r="D7" i="6"/>
  <c r="CI6" i="6"/>
  <c r="AU6" i="6"/>
  <c r="AN6" i="6"/>
  <c r="AB6" i="6"/>
  <c r="AO6" i="6" s="1"/>
  <c r="H6" i="6"/>
  <c r="D6" i="6"/>
  <c r="CI5" i="6"/>
  <c r="AU5" i="6"/>
  <c r="AN5" i="6"/>
  <c r="AB5" i="6"/>
  <c r="H5" i="6"/>
  <c r="D5" i="6"/>
  <c r="CI4" i="6"/>
  <c r="AU4" i="6"/>
  <c r="AN4" i="6"/>
  <c r="AB4" i="6"/>
  <c r="AO4" i="6" s="1"/>
  <c r="H4" i="6"/>
  <c r="D4" i="6"/>
  <c r="CI3" i="6"/>
  <c r="AU3" i="6"/>
  <c r="AN3" i="6"/>
  <c r="AB3" i="6"/>
  <c r="AO3" i="6" s="1"/>
  <c r="H3" i="6"/>
  <c r="D3" i="6"/>
  <c r="AV3" i="6" s="1"/>
  <c r="CJ3" i="6" s="1"/>
  <c r="CL3" i="6" s="1"/>
  <c r="CN3" i="6" s="1"/>
  <c r="CI2" i="6"/>
  <c r="AU2" i="6"/>
  <c r="AN2" i="6"/>
  <c r="AB2" i="6"/>
  <c r="AO2" i="6" s="1"/>
  <c r="AV2" i="6" s="1"/>
  <c r="CJ2" i="6" s="1"/>
  <c r="CL2" i="6" s="1"/>
  <c r="CN2" i="6" s="1"/>
  <c r="H2" i="6"/>
  <c r="D2" i="6"/>
  <c r="CN35" i="5"/>
  <c r="CL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CI35" i="5" s="1"/>
  <c r="AT35" i="5"/>
  <c r="AS35" i="5"/>
  <c r="AR35" i="5"/>
  <c r="AQ35" i="5"/>
  <c r="AU35" i="5" s="1"/>
  <c r="AP35" i="5"/>
  <c r="AM35" i="5"/>
  <c r="AL35" i="5"/>
  <c r="AK35" i="5"/>
  <c r="AJ35" i="5"/>
  <c r="AI35" i="5"/>
  <c r="AH35" i="5"/>
  <c r="AG35" i="5"/>
  <c r="AF35" i="5"/>
  <c r="AE35" i="5"/>
  <c r="AD35" i="5"/>
  <c r="AC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G35" i="5"/>
  <c r="F35" i="5"/>
  <c r="E35" i="5"/>
  <c r="C35" i="5"/>
  <c r="B35" i="5"/>
  <c r="D35" i="5" s="1"/>
  <c r="CI34" i="5"/>
  <c r="AU34" i="5"/>
  <c r="AN34" i="5"/>
  <c r="AB34" i="5"/>
  <c r="AO34" i="5" s="1"/>
  <c r="AV34" i="5" s="1"/>
  <c r="CK34" i="5" s="1"/>
  <c r="CM34" i="5" s="1"/>
  <c r="CO34" i="5" s="1"/>
  <c r="H34" i="5"/>
  <c r="D34" i="5"/>
  <c r="CI33" i="5"/>
  <c r="AU33" i="5"/>
  <c r="AN33" i="5"/>
  <c r="AB33" i="5"/>
  <c r="AO33" i="5" s="1"/>
  <c r="H33" i="5"/>
  <c r="D33" i="5"/>
  <c r="CI32" i="5"/>
  <c r="AU32" i="5"/>
  <c r="AN32" i="5"/>
  <c r="AO32" i="5" s="1"/>
  <c r="AB32" i="5"/>
  <c r="H32" i="5"/>
  <c r="D32" i="5"/>
  <c r="CI31" i="5"/>
  <c r="AU31" i="5"/>
  <c r="AN31" i="5"/>
  <c r="AB31" i="5"/>
  <c r="H31" i="5"/>
  <c r="D31" i="5"/>
  <c r="CI30" i="5"/>
  <c r="AU30" i="5"/>
  <c r="AN30" i="5"/>
  <c r="AB30" i="5"/>
  <c r="H30" i="5"/>
  <c r="D30" i="5"/>
  <c r="CI29" i="5"/>
  <c r="AU29" i="5"/>
  <c r="AN29" i="5"/>
  <c r="AB29" i="5"/>
  <c r="AO29" i="5" s="1"/>
  <c r="H29" i="5"/>
  <c r="AV29" i="5" s="1"/>
  <c r="CK29" i="5" s="1"/>
  <c r="CM29" i="5" s="1"/>
  <c r="CO29" i="5" s="1"/>
  <c r="D29" i="5"/>
  <c r="CI28" i="5"/>
  <c r="AU28" i="5"/>
  <c r="AO28" i="5"/>
  <c r="AN28" i="5"/>
  <c r="AB28" i="5"/>
  <c r="H28" i="5"/>
  <c r="D28" i="5"/>
  <c r="AV28" i="5" s="1"/>
  <c r="CK28" i="5" s="1"/>
  <c r="CM28" i="5" s="1"/>
  <c r="CO28" i="5" s="1"/>
  <c r="CI27" i="5"/>
  <c r="AU27" i="5"/>
  <c r="AN27" i="5"/>
  <c r="AB27" i="5"/>
  <c r="H27" i="5"/>
  <c r="D27" i="5"/>
  <c r="CI26" i="5"/>
  <c r="AU26" i="5"/>
  <c r="AN26" i="5"/>
  <c r="AB26" i="5"/>
  <c r="AO26" i="5" s="1"/>
  <c r="H26" i="5"/>
  <c r="D26" i="5"/>
  <c r="CI25" i="5"/>
  <c r="AU25" i="5"/>
  <c r="AN25" i="5"/>
  <c r="AB25" i="5"/>
  <c r="AO25" i="5" s="1"/>
  <c r="H25" i="5"/>
  <c r="D25" i="5"/>
  <c r="CI24" i="5"/>
  <c r="AU24" i="5"/>
  <c r="AN24" i="5"/>
  <c r="AB24" i="5"/>
  <c r="AO24" i="5" s="1"/>
  <c r="H24" i="5"/>
  <c r="D24" i="5"/>
  <c r="CI23" i="5"/>
  <c r="AU23" i="5"/>
  <c r="AN23" i="5"/>
  <c r="AO23" i="5" s="1"/>
  <c r="AB23" i="5"/>
  <c r="H23" i="5"/>
  <c r="D23" i="5"/>
  <c r="CI22" i="5"/>
  <c r="AU22" i="5"/>
  <c r="AN22" i="5"/>
  <c r="AB22" i="5"/>
  <c r="AO22" i="5" s="1"/>
  <c r="H22" i="5"/>
  <c r="D22" i="5"/>
  <c r="CI21" i="5"/>
  <c r="AU21" i="5"/>
  <c r="AN21" i="5"/>
  <c r="AB21" i="5"/>
  <c r="H21" i="5"/>
  <c r="D21" i="5"/>
  <c r="CI20" i="5"/>
  <c r="AU20" i="5"/>
  <c r="AN20" i="5"/>
  <c r="AB20" i="5"/>
  <c r="AO20" i="5" s="1"/>
  <c r="H20" i="5"/>
  <c r="D20" i="5"/>
  <c r="CI19" i="5"/>
  <c r="AU19" i="5"/>
  <c r="AN19" i="5"/>
  <c r="AO19" i="5" s="1"/>
  <c r="AB19" i="5"/>
  <c r="H19" i="5"/>
  <c r="D19" i="5"/>
  <c r="AV19" i="5" s="1"/>
  <c r="CK19" i="5" s="1"/>
  <c r="CM19" i="5" s="1"/>
  <c r="CO19" i="5" s="1"/>
  <c r="CI18" i="5"/>
  <c r="AU18" i="5"/>
  <c r="AN18" i="5"/>
  <c r="AB18" i="5"/>
  <c r="AO18" i="5" s="1"/>
  <c r="AV18" i="5" s="1"/>
  <c r="CK18" i="5" s="1"/>
  <c r="CM18" i="5" s="1"/>
  <c r="CO18" i="5" s="1"/>
  <c r="H18" i="5"/>
  <c r="D18" i="5"/>
  <c r="CI17" i="5"/>
  <c r="AU17" i="5"/>
  <c r="AN17" i="5"/>
  <c r="AB17" i="5"/>
  <c r="AO17" i="5" s="1"/>
  <c r="H17" i="5"/>
  <c r="D17" i="5"/>
  <c r="CI16" i="5"/>
  <c r="AU16" i="5"/>
  <c r="AN16" i="5"/>
  <c r="AO16" i="5" s="1"/>
  <c r="AB16" i="5"/>
  <c r="H16" i="5"/>
  <c r="D16" i="5"/>
  <c r="CI15" i="5"/>
  <c r="AU15" i="5"/>
  <c r="AN15" i="5"/>
  <c r="AB15" i="5"/>
  <c r="H15" i="5"/>
  <c r="D15" i="5"/>
  <c r="CI14" i="5"/>
  <c r="AU14" i="5"/>
  <c r="AN14" i="5"/>
  <c r="AB14" i="5"/>
  <c r="H14" i="5"/>
  <c r="D14" i="5"/>
  <c r="CI13" i="5"/>
  <c r="AU13" i="5"/>
  <c r="AN13" i="5"/>
  <c r="AB13" i="5"/>
  <c r="AO13" i="5" s="1"/>
  <c r="H13" i="5"/>
  <c r="AV13" i="5" s="1"/>
  <c r="CK13" i="5" s="1"/>
  <c r="CM13" i="5" s="1"/>
  <c r="CO13" i="5" s="1"/>
  <c r="D13" i="5"/>
  <c r="CI12" i="5"/>
  <c r="AU12" i="5"/>
  <c r="AO12" i="5"/>
  <c r="AN12" i="5"/>
  <c r="AB12" i="5"/>
  <c r="H12" i="5"/>
  <c r="D12" i="5"/>
  <c r="AV12" i="5" s="1"/>
  <c r="CK12" i="5" s="1"/>
  <c r="CM12" i="5" s="1"/>
  <c r="CO12" i="5" s="1"/>
  <c r="CI11" i="5"/>
  <c r="AU11" i="5"/>
  <c r="AN11" i="5"/>
  <c r="AB11" i="5"/>
  <c r="H11" i="5"/>
  <c r="D11" i="5"/>
  <c r="CI10" i="5"/>
  <c r="AU10" i="5"/>
  <c r="AN10" i="5"/>
  <c r="AB10" i="5"/>
  <c r="AO10" i="5" s="1"/>
  <c r="H10" i="5"/>
  <c r="D10" i="5"/>
  <c r="CI9" i="5"/>
  <c r="AU9" i="5"/>
  <c r="AN9" i="5"/>
  <c r="AB9" i="5"/>
  <c r="AO9" i="5" s="1"/>
  <c r="H9" i="5"/>
  <c r="D9" i="5"/>
  <c r="CI8" i="5"/>
  <c r="AU8" i="5"/>
  <c r="AN8" i="5"/>
  <c r="AB8" i="5"/>
  <c r="AO8" i="5" s="1"/>
  <c r="H8" i="5"/>
  <c r="D8" i="5"/>
  <c r="CI7" i="5"/>
  <c r="AU7" i="5"/>
  <c r="AN7" i="5"/>
  <c r="AO7" i="5" s="1"/>
  <c r="AB7" i="5"/>
  <c r="H7" i="5"/>
  <c r="D7" i="5"/>
  <c r="CI6" i="5"/>
  <c r="AU6" i="5"/>
  <c r="AN6" i="5"/>
  <c r="AB6" i="5"/>
  <c r="AO6" i="5" s="1"/>
  <c r="H6" i="5"/>
  <c r="D6" i="5"/>
  <c r="CI5" i="5"/>
  <c r="AU5" i="5"/>
  <c r="AN5" i="5"/>
  <c r="AB5" i="5"/>
  <c r="H5" i="5"/>
  <c r="D5" i="5"/>
  <c r="CI4" i="5"/>
  <c r="AU4" i="5"/>
  <c r="AN4" i="5"/>
  <c r="AB4" i="5"/>
  <c r="AO4" i="5" s="1"/>
  <c r="H4" i="5"/>
  <c r="D4" i="5"/>
  <c r="CI3" i="5"/>
  <c r="AU3" i="5"/>
  <c r="AN3" i="5"/>
  <c r="AO3" i="5" s="1"/>
  <c r="AB3" i="5"/>
  <c r="H3" i="5"/>
  <c r="D3" i="5"/>
  <c r="AV3" i="5" s="1"/>
  <c r="CK3" i="5" s="1"/>
  <c r="CM3" i="5" s="1"/>
  <c r="CO3" i="5" s="1"/>
  <c r="CI2" i="5"/>
  <c r="AU2" i="5"/>
  <c r="AN2" i="5"/>
  <c r="AB2" i="5"/>
  <c r="AO2" i="5" s="1"/>
  <c r="AV2" i="5" s="1"/>
  <c r="CK2" i="5" s="1"/>
  <c r="CM2" i="5" s="1"/>
  <c r="CO2" i="5" s="1"/>
  <c r="H2" i="5"/>
  <c r="D2" i="5"/>
  <c r="CN35" i="4"/>
  <c r="CL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T35" i="4"/>
  <c r="AS35" i="4"/>
  <c r="AR35" i="4"/>
  <c r="AQ35" i="4"/>
  <c r="AU35" i="4" s="1"/>
  <c r="AP35" i="4"/>
  <c r="AM35" i="4"/>
  <c r="AL35" i="4"/>
  <c r="AK35" i="4"/>
  <c r="AJ35" i="4"/>
  <c r="AI35" i="4"/>
  <c r="AH35" i="4"/>
  <c r="AG35" i="4"/>
  <c r="AF35" i="4"/>
  <c r="AE35" i="4"/>
  <c r="AD35" i="4"/>
  <c r="AC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G35" i="4"/>
  <c r="F35" i="4"/>
  <c r="E35" i="4"/>
  <c r="C35" i="4"/>
  <c r="B35" i="4"/>
  <c r="D35" i="4" s="1"/>
  <c r="CI34" i="4"/>
  <c r="AU34" i="4"/>
  <c r="AN34" i="4"/>
  <c r="AB34" i="4"/>
  <c r="AO34" i="4" s="1"/>
  <c r="AV34" i="4" s="1"/>
  <c r="CK34" i="4" s="1"/>
  <c r="CM34" i="4" s="1"/>
  <c r="CO34" i="4" s="1"/>
  <c r="H34" i="4"/>
  <c r="D34" i="4"/>
  <c r="CI33" i="4"/>
  <c r="AU33" i="4"/>
  <c r="AN33" i="4"/>
  <c r="AB33" i="4"/>
  <c r="H33" i="4"/>
  <c r="D33" i="4"/>
  <c r="CI32" i="4"/>
  <c r="AU32" i="4"/>
  <c r="AN32" i="4"/>
  <c r="AB32" i="4"/>
  <c r="AO32" i="4" s="1"/>
  <c r="H32" i="4"/>
  <c r="D32" i="4"/>
  <c r="CI31" i="4"/>
  <c r="AU31" i="4"/>
  <c r="AN31" i="4"/>
  <c r="AB31" i="4"/>
  <c r="H31" i="4"/>
  <c r="D31" i="4"/>
  <c r="CI30" i="4"/>
  <c r="AU30" i="4"/>
  <c r="AN30" i="4"/>
  <c r="AB30" i="4"/>
  <c r="H30" i="4"/>
  <c r="D30" i="4"/>
  <c r="CI29" i="4"/>
  <c r="AU29" i="4"/>
  <c r="AN29" i="4"/>
  <c r="AB29" i="4"/>
  <c r="H29" i="4"/>
  <c r="D29" i="4"/>
  <c r="CI28" i="4"/>
  <c r="AU28" i="4"/>
  <c r="AN28" i="4"/>
  <c r="AB28" i="4"/>
  <c r="AO28" i="4" s="1"/>
  <c r="H28" i="4"/>
  <c r="D28" i="4"/>
  <c r="CI27" i="4"/>
  <c r="AU27" i="4"/>
  <c r="AN27" i="4"/>
  <c r="AB27" i="4"/>
  <c r="H27" i="4"/>
  <c r="D27" i="4"/>
  <c r="CI26" i="4"/>
  <c r="AU26" i="4"/>
  <c r="AN26" i="4"/>
  <c r="AB26" i="4"/>
  <c r="H26" i="4"/>
  <c r="D26" i="4"/>
  <c r="CI25" i="4"/>
  <c r="AU25" i="4"/>
  <c r="AN25" i="4"/>
  <c r="AB25" i="4"/>
  <c r="H25" i="4"/>
  <c r="D25" i="4"/>
  <c r="CI24" i="4"/>
  <c r="AU24" i="4"/>
  <c r="AO24" i="4"/>
  <c r="AN24" i="4"/>
  <c r="AB24" i="4"/>
  <c r="H24" i="4"/>
  <c r="D24" i="4"/>
  <c r="CI23" i="4"/>
  <c r="AU23" i="4"/>
  <c r="AN23" i="4"/>
  <c r="AB23" i="4"/>
  <c r="H23" i="4"/>
  <c r="D23" i="4"/>
  <c r="CI22" i="4"/>
  <c r="AU22" i="4"/>
  <c r="AN22" i="4"/>
  <c r="AB22" i="4"/>
  <c r="H22" i="4"/>
  <c r="D22" i="4"/>
  <c r="CI21" i="4"/>
  <c r="AU21" i="4"/>
  <c r="AN21" i="4"/>
  <c r="AB21" i="4"/>
  <c r="H21" i="4"/>
  <c r="D21" i="4"/>
  <c r="CI20" i="4"/>
  <c r="AU20" i="4"/>
  <c r="AN20" i="4"/>
  <c r="AB20" i="4"/>
  <c r="H20" i="4"/>
  <c r="D20" i="4"/>
  <c r="CI19" i="4"/>
  <c r="AU19" i="4"/>
  <c r="AN19" i="4"/>
  <c r="AB19" i="4"/>
  <c r="H19" i="4"/>
  <c r="D19" i="4"/>
  <c r="CI18" i="4"/>
  <c r="AU18" i="4"/>
  <c r="AN18" i="4"/>
  <c r="AB18" i="4"/>
  <c r="H18" i="4"/>
  <c r="D18" i="4"/>
  <c r="CI17" i="4"/>
  <c r="AU17" i="4"/>
  <c r="AN17" i="4"/>
  <c r="AB17" i="4"/>
  <c r="H17" i="4"/>
  <c r="D17" i="4"/>
  <c r="CI16" i="4"/>
  <c r="AU16" i="4"/>
  <c r="AN16" i="4"/>
  <c r="AB16" i="4"/>
  <c r="H16" i="4"/>
  <c r="D16" i="4"/>
  <c r="CI15" i="4"/>
  <c r="AU15" i="4"/>
  <c r="AN15" i="4"/>
  <c r="AB15" i="4"/>
  <c r="H15" i="4"/>
  <c r="D15" i="4"/>
  <c r="CI14" i="4"/>
  <c r="AU14" i="4"/>
  <c r="AN14" i="4"/>
  <c r="AB14" i="4"/>
  <c r="H14" i="4"/>
  <c r="D14" i="4"/>
  <c r="CI13" i="4"/>
  <c r="AU13" i="4"/>
  <c r="AN13" i="4"/>
  <c r="AB13" i="4"/>
  <c r="AO13" i="4" s="1"/>
  <c r="H13" i="4"/>
  <c r="D13" i="4"/>
  <c r="CI12" i="4"/>
  <c r="AU12" i="4"/>
  <c r="AO12" i="4"/>
  <c r="AN12" i="4"/>
  <c r="AB12" i="4"/>
  <c r="H12" i="4"/>
  <c r="D12" i="4"/>
  <c r="CI11" i="4"/>
  <c r="AU11" i="4"/>
  <c r="AN11" i="4"/>
  <c r="AB11" i="4"/>
  <c r="H11" i="4"/>
  <c r="D11" i="4"/>
  <c r="CI10" i="4"/>
  <c r="AU10" i="4"/>
  <c r="AN10" i="4"/>
  <c r="AB10" i="4"/>
  <c r="H10" i="4"/>
  <c r="D10" i="4"/>
  <c r="CI9" i="4"/>
  <c r="AU9" i="4"/>
  <c r="AN9" i="4"/>
  <c r="AB9" i="4"/>
  <c r="H9" i="4"/>
  <c r="D9" i="4"/>
  <c r="CI8" i="4"/>
  <c r="AU8" i="4"/>
  <c r="AN8" i="4"/>
  <c r="AB8" i="4"/>
  <c r="AO8" i="4" s="1"/>
  <c r="H8" i="4"/>
  <c r="D8" i="4"/>
  <c r="CI7" i="4"/>
  <c r="AU7" i="4"/>
  <c r="AN7" i="4"/>
  <c r="AO7" i="4" s="1"/>
  <c r="AB7" i="4"/>
  <c r="H7" i="4"/>
  <c r="D7" i="4"/>
  <c r="CI6" i="4"/>
  <c r="AU6" i="4"/>
  <c r="AN6" i="4"/>
  <c r="AB6" i="4"/>
  <c r="AO6" i="4" s="1"/>
  <c r="H6" i="4"/>
  <c r="D6" i="4"/>
  <c r="CI5" i="4"/>
  <c r="AU5" i="4"/>
  <c r="AN5" i="4"/>
  <c r="AB5" i="4"/>
  <c r="H5" i="4"/>
  <c r="D5" i="4"/>
  <c r="CI4" i="4"/>
  <c r="AU4" i="4"/>
  <c r="AN4" i="4"/>
  <c r="AB4" i="4"/>
  <c r="AO4" i="4" s="1"/>
  <c r="H4" i="4"/>
  <c r="D4" i="4"/>
  <c r="CI3" i="4"/>
  <c r="AU3" i="4"/>
  <c r="AN3" i="4"/>
  <c r="AO3" i="4" s="1"/>
  <c r="AB3" i="4"/>
  <c r="H3" i="4"/>
  <c r="D3" i="4"/>
  <c r="AV3" i="4" s="1"/>
  <c r="CK3" i="4" s="1"/>
  <c r="CM3" i="4" s="1"/>
  <c r="CO3" i="4" s="1"/>
  <c r="CI2" i="4"/>
  <c r="AU2" i="4"/>
  <c r="AN2" i="4"/>
  <c r="AB2" i="4"/>
  <c r="AO2" i="4" s="1"/>
  <c r="AV2" i="4" s="1"/>
  <c r="CK2" i="4" s="1"/>
  <c r="CM2" i="4" s="1"/>
  <c r="CO2" i="4" s="1"/>
  <c r="H2" i="4"/>
  <c r="D2" i="4"/>
  <c r="CM35" i="3"/>
  <c r="CK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T35" i="3"/>
  <c r="AS35" i="3"/>
  <c r="AR35" i="3"/>
  <c r="AQ35" i="3"/>
  <c r="AU35" i="3" s="1"/>
  <c r="AP35" i="3"/>
  <c r="AM35" i="3"/>
  <c r="AL35" i="3"/>
  <c r="AK35" i="3"/>
  <c r="AJ35" i="3"/>
  <c r="AI35" i="3"/>
  <c r="AH35" i="3"/>
  <c r="AG35" i="3"/>
  <c r="AF35" i="3"/>
  <c r="AE35" i="3"/>
  <c r="AD35" i="3"/>
  <c r="AC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G35" i="3"/>
  <c r="F35" i="3"/>
  <c r="E35" i="3"/>
  <c r="C35" i="3"/>
  <c r="B35" i="3"/>
  <c r="CI34" i="3"/>
  <c r="AU34" i="3"/>
  <c r="AN34" i="3"/>
  <c r="AB34" i="3"/>
  <c r="H34" i="3"/>
  <c r="D34" i="3"/>
  <c r="CI33" i="3"/>
  <c r="AU33" i="3"/>
  <c r="AN33" i="3"/>
  <c r="AB33" i="3"/>
  <c r="AO33" i="3" s="1"/>
  <c r="H33" i="3"/>
  <c r="D33" i="3"/>
  <c r="CI32" i="3"/>
  <c r="AU32" i="3"/>
  <c r="AN32" i="3"/>
  <c r="AB32" i="3"/>
  <c r="AO32" i="3" s="1"/>
  <c r="H32" i="3"/>
  <c r="D32" i="3"/>
  <c r="CI31" i="3"/>
  <c r="AU31" i="3"/>
  <c r="AN31" i="3"/>
  <c r="AB31" i="3"/>
  <c r="H31" i="3"/>
  <c r="D31" i="3"/>
  <c r="CI30" i="3"/>
  <c r="AU30" i="3"/>
  <c r="AN30" i="3"/>
  <c r="AB30" i="3"/>
  <c r="AO30" i="3" s="1"/>
  <c r="H30" i="3"/>
  <c r="D30" i="3"/>
  <c r="CI29" i="3"/>
  <c r="AU29" i="3"/>
  <c r="AN29" i="3"/>
  <c r="AB29" i="3"/>
  <c r="H29" i="3"/>
  <c r="D29" i="3"/>
  <c r="CI28" i="3"/>
  <c r="AU28" i="3"/>
  <c r="AN28" i="3"/>
  <c r="AB28" i="3"/>
  <c r="AO28" i="3" s="1"/>
  <c r="H28" i="3"/>
  <c r="D28" i="3"/>
  <c r="CI27" i="3"/>
  <c r="AU27" i="3"/>
  <c r="AN27" i="3"/>
  <c r="AB27" i="3"/>
  <c r="H27" i="3"/>
  <c r="D27" i="3"/>
  <c r="CI26" i="3"/>
  <c r="AU26" i="3"/>
  <c r="AN26" i="3"/>
  <c r="AB26" i="3"/>
  <c r="AO26" i="3" s="1"/>
  <c r="AV26" i="3" s="1"/>
  <c r="CJ26" i="3" s="1"/>
  <c r="CL26" i="3" s="1"/>
  <c r="CN26" i="3" s="1"/>
  <c r="H26" i="3"/>
  <c r="D26" i="3"/>
  <c r="CI25" i="3"/>
  <c r="AU25" i="3"/>
  <c r="AN25" i="3"/>
  <c r="AB25" i="3"/>
  <c r="AO25" i="3" s="1"/>
  <c r="H25" i="3"/>
  <c r="D25" i="3"/>
  <c r="CI24" i="3"/>
  <c r="AU24" i="3"/>
  <c r="AN24" i="3"/>
  <c r="AB24" i="3"/>
  <c r="H24" i="3"/>
  <c r="D24" i="3"/>
  <c r="CI23" i="3"/>
  <c r="AU23" i="3"/>
  <c r="AN23" i="3"/>
  <c r="AB23" i="3"/>
  <c r="H23" i="3"/>
  <c r="D23" i="3"/>
  <c r="CI22" i="3"/>
  <c r="AU22" i="3"/>
  <c r="AN22" i="3"/>
  <c r="AB22" i="3"/>
  <c r="H22" i="3"/>
  <c r="D22" i="3"/>
  <c r="CI21" i="3"/>
  <c r="AU21" i="3"/>
  <c r="AN21" i="3"/>
  <c r="AB21" i="3"/>
  <c r="H21" i="3"/>
  <c r="D21" i="3"/>
  <c r="CI20" i="3"/>
  <c r="AU20" i="3"/>
  <c r="AN20" i="3"/>
  <c r="AB20" i="3"/>
  <c r="AO20" i="3" s="1"/>
  <c r="H20" i="3"/>
  <c r="D20" i="3"/>
  <c r="CI19" i="3"/>
  <c r="AU19" i="3"/>
  <c r="AN19" i="3"/>
  <c r="AB19" i="3"/>
  <c r="H19" i="3"/>
  <c r="D19" i="3"/>
  <c r="CI18" i="3"/>
  <c r="AU18" i="3"/>
  <c r="AN18" i="3"/>
  <c r="AB18" i="3"/>
  <c r="H18" i="3"/>
  <c r="D18" i="3"/>
  <c r="CI17" i="3"/>
  <c r="AU17" i="3"/>
  <c r="AN17" i="3"/>
  <c r="AB17" i="3"/>
  <c r="H17" i="3"/>
  <c r="D17" i="3"/>
  <c r="CI16" i="3"/>
  <c r="AU16" i="3"/>
  <c r="AN16" i="3"/>
  <c r="AB16" i="3"/>
  <c r="H16" i="3"/>
  <c r="D16" i="3"/>
  <c r="CI15" i="3"/>
  <c r="AU15" i="3"/>
  <c r="AN15" i="3"/>
  <c r="AO15" i="3" s="1"/>
  <c r="AB15" i="3"/>
  <c r="H15" i="3"/>
  <c r="D15" i="3"/>
  <c r="CI14" i="3"/>
  <c r="AU14" i="3"/>
  <c r="AN14" i="3"/>
  <c r="AB14" i="3"/>
  <c r="H14" i="3"/>
  <c r="D14" i="3"/>
  <c r="CI13" i="3"/>
  <c r="AU13" i="3"/>
  <c r="AN13" i="3"/>
  <c r="AB13" i="3"/>
  <c r="H13" i="3"/>
  <c r="D13" i="3"/>
  <c r="CI12" i="3"/>
  <c r="AU12" i="3"/>
  <c r="AN12" i="3"/>
  <c r="AB12" i="3"/>
  <c r="H12" i="3"/>
  <c r="D12" i="3"/>
  <c r="CI11" i="3"/>
  <c r="AU11" i="3"/>
  <c r="AN11" i="3"/>
  <c r="AB11" i="3"/>
  <c r="H11" i="3"/>
  <c r="D11" i="3"/>
  <c r="CI10" i="3"/>
  <c r="AU10" i="3"/>
  <c r="AN10" i="3"/>
  <c r="AB10" i="3"/>
  <c r="H10" i="3"/>
  <c r="D10" i="3"/>
  <c r="CI9" i="3"/>
  <c r="AU9" i="3"/>
  <c r="AN9" i="3"/>
  <c r="AB9" i="3"/>
  <c r="H9" i="3"/>
  <c r="D9" i="3"/>
  <c r="CI8" i="3"/>
  <c r="AU8" i="3"/>
  <c r="AN8" i="3"/>
  <c r="AO8" i="3" s="1"/>
  <c r="AB8" i="3"/>
  <c r="H8" i="3"/>
  <c r="D8" i="3"/>
  <c r="CI7" i="3"/>
  <c r="AU7" i="3"/>
  <c r="AN7" i="3"/>
  <c r="AB7" i="3"/>
  <c r="H7" i="3"/>
  <c r="D7" i="3"/>
  <c r="CI6" i="3"/>
  <c r="AU6" i="3"/>
  <c r="AN6" i="3"/>
  <c r="AB6" i="3"/>
  <c r="H6" i="3"/>
  <c r="D6" i="3"/>
  <c r="CI5" i="3"/>
  <c r="AU5" i="3"/>
  <c r="AN5" i="3"/>
  <c r="AB5" i="3"/>
  <c r="H5" i="3"/>
  <c r="D5" i="3"/>
  <c r="CI4" i="3"/>
  <c r="AU4" i="3"/>
  <c r="AO4" i="3"/>
  <c r="AN4" i="3"/>
  <c r="AB4" i="3"/>
  <c r="H4" i="3"/>
  <c r="D4" i="3"/>
  <c r="AV4" i="3" s="1"/>
  <c r="CJ4" i="3" s="1"/>
  <c r="CL4" i="3" s="1"/>
  <c r="CN4" i="3" s="1"/>
  <c r="CI3" i="3"/>
  <c r="AU3" i="3"/>
  <c r="AN3" i="3"/>
  <c r="AB3" i="3"/>
  <c r="H3" i="3"/>
  <c r="D3" i="3"/>
  <c r="CI2" i="3"/>
  <c r="AU2" i="3"/>
  <c r="AN2" i="3"/>
  <c r="AB2" i="3"/>
  <c r="H2" i="3"/>
  <c r="D2" i="3"/>
  <c r="AV28" i="7" l="1"/>
  <c r="CJ28" i="7" s="1"/>
  <c r="CL28" i="7" s="1"/>
  <c r="CN28" i="7" s="1"/>
  <c r="AO32" i="7"/>
  <c r="AV32" i="7" s="1"/>
  <c r="CJ32" i="7" s="1"/>
  <c r="CL32" i="7" s="1"/>
  <c r="CN32" i="7" s="1"/>
  <c r="AV2" i="7"/>
  <c r="CJ2" i="7" s="1"/>
  <c r="CL2" i="7" s="1"/>
  <c r="CN2" i="7" s="1"/>
  <c r="AV3" i="7"/>
  <c r="CJ3" i="7" s="1"/>
  <c r="CL3" i="7" s="1"/>
  <c r="CN3" i="7" s="1"/>
  <c r="CI35" i="7"/>
  <c r="AO16" i="7"/>
  <c r="AV16" i="7" s="1"/>
  <c r="CJ16" i="7" s="1"/>
  <c r="CL16" i="7" s="1"/>
  <c r="CN16" i="7" s="1"/>
  <c r="AV17" i="7"/>
  <c r="CJ17" i="7" s="1"/>
  <c r="CL17" i="7" s="1"/>
  <c r="CN17" i="7" s="1"/>
  <c r="AO18" i="7"/>
  <c r="AV18" i="7" s="1"/>
  <c r="CJ18" i="7" s="1"/>
  <c r="CL18" i="7" s="1"/>
  <c r="CN18" i="7" s="1"/>
  <c r="AV19" i="7"/>
  <c r="CJ19" i="7" s="1"/>
  <c r="CL19" i="7" s="1"/>
  <c r="CN19" i="7" s="1"/>
  <c r="AO20" i="7"/>
  <c r="AV20" i="7" s="1"/>
  <c r="CJ20" i="7" s="1"/>
  <c r="CL20" i="7" s="1"/>
  <c r="CN20" i="7" s="1"/>
  <c r="AO24" i="7"/>
  <c r="AO26" i="7"/>
  <c r="AO6" i="7"/>
  <c r="AV6" i="7" s="1"/>
  <c r="CJ6" i="7" s="1"/>
  <c r="CL6" i="7" s="1"/>
  <c r="CN6" i="7" s="1"/>
  <c r="AO13" i="7"/>
  <c r="AV13" i="7" s="1"/>
  <c r="CJ13" i="7" s="1"/>
  <c r="CL13" i="7" s="1"/>
  <c r="CN13" i="7" s="1"/>
  <c r="AO15" i="7"/>
  <c r="AV15" i="7" s="1"/>
  <c r="CJ15" i="7" s="1"/>
  <c r="CL15" i="7" s="1"/>
  <c r="CN15" i="7" s="1"/>
  <c r="AO22" i="7"/>
  <c r="AV22" i="7" s="1"/>
  <c r="CJ22" i="7" s="1"/>
  <c r="CL22" i="7" s="1"/>
  <c r="CN22" i="7" s="1"/>
  <c r="AO29" i="7"/>
  <c r="AV29" i="7" s="1"/>
  <c r="CJ29" i="7" s="1"/>
  <c r="CL29" i="7" s="1"/>
  <c r="CN29" i="7" s="1"/>
  <c r="AO31" i="7"/>
  <c r="AB35" i="7"/>
  <c r="AN35" i="7"/>
  <c r="AV4" i="7"/>
  <c r="CJ4" i="7" s="1"/>
  <c r="CL4" i="7" s="1"/>
  <c r="CN4" i="7" s="1"/>
  <c r="AV10" i="7"/>
  <c r="CJ10" i="7" s="1"/>
  <c r="CL10" i="7" s="1"/>
  <c r="CN10" i="7" s="1"/>
  <c r="AV26" i="7"/>
  <c r="CJ26" i="7" s="1"/>
  <c r="CL26" i="7" s="1"/>
  <c r="CN26" i="7" s="1"/>
  <c r="H35" i="7"/>
  <c r="AO5" i="7"/>
  <c r="AV5" i="7" s="1"/>
  <c r="CJ5" i="7" s="1"/>
  <c r="CL5" i="7" s="1"/>
  <c r="CN5" i="7" s="1"/>
  <c r="AO7" i="7"/>
  <c r="AV7" i="7" s="1"/>
  <c r="CJ7" i="7" s="1"/>
  <c r="CL7" i="7" s="1"/>
  <c r="CN7" i="7" s="1"/>
  <c r="AV8" i="7"/>
  <c r="CJ8" i="7" s="1"/>
  <c r="CL8" i="7" s="1"/>
  <c r="CN8" i="7" s="1"/>
  <c r="AO14" i="7"/>
  <c r="AV14" i="7" s="1"/>
  <c r="CJ14" i="7" s="1"/>
  <c r="CL14" i="7" s="1"/>
  <c r="CN14" i="7" s="1"/>
  <c r="AO21" i="7"/>
  <c r="AV21" i="7" s="1"/>
  <c r="CJ21" i="7" s="1"/>
  <c r="CL21" i="7" s="1"/>
  <c r="CN21" i="7" s="1"/>
  <c r="AO23" i="7"/>
  <c r="AV23" i="7" s="1"/>
  <c r="CJ23" i="7" s="1"/>
  <c r="CL23" i="7" s="1"/>
  <c r="CN23" i="7" s="1"/>
  <c r="AV24" i="7"/>
  <c r="CJ24" i="7" s="1"/>
  <c r="CL24" i="7" s="1"/>
  <c r="CN24" i="7" s="1"/>
  <c r="AO30" i="7"/>
  <c r="AV30" i="7" s="1"/>
  <c r="CJ30" i="7" s="1"/>
  <c r="CL30" i="7" s="1"/>
  <c r="CN30" i="7" s="1"/>
  <c r="AV9" i="7"/>
  <c r="CJ9" i="7" s="1"/>
  <c r="CL9" i="7" s="1"/>
  <c r="CN9" i="7" s="1"/>
  <c r="AV11" i="7"/>
  <c r="CJ11" i="7" s="1"/>
  <c r="CL11" i="7" s="1"/>
  <c r="CN11" i="7" s="1"/>
  <c r="AV25" i="7"/>
  <c r="CJ25" i="7" s="1"/>
  <c r="CL25" i="7" s="1"/>
  <c r="CN25" i="7" s="1"/>
  <c r="AV27" i="7"/>
  <c r="CJ27" i="7" s="1"/>
  <c r="CL27" i="7" s="1"/>
  <c r="CN27" i="7" s="1"/>
  <c r="AV31" i="7"/>
  <c r="CJ31" i="7" s="1"/>
  <c r="CL31" i="7" s="1"/>
  <c r="CN31" i="7" s="1"/>
  <c r="AV6" i="6"/>
  <c r="CJ6" i="6" s="1"/>
  <c r="CL6" i="6" s="1"/>
  <c r="CN6" i="6" s="1"/>
  <c r="AV16" i="6"/>
  <c r="CJ16" i="6" s="1"/>
  <c r="CL16" i="6" s="1"/>
  <c r="CN16" i="6" s="1"/>
  <c r="AV22" i="6"/>
  <c r="CJ22" i="6" s="1"/>
  <c r="CL22" i="6" s="1"/>
  <c r="CN22" i="6" s="1"/>
  <c r="AV32" i="6"/>
  <c r="CJ32" i="6" s="1"/>
  <c r="CL32" i="6" s="1"/>
  <c r="CN32" i="6" s="1"/>
  <c r="AB35" i="6"/>
  <c r="AO35" i="6" s="1"/>
  <c r="AN35" i="6"/>
  <c r="AV4" i="6"/>
  <c r="CJ4" i="6" s="1"/>
  <c r="CL4" i="6" s="1"/>
  <c r="CN4" i="6" s="1"/>
  <c r="AV10" i="6"/>
  <c r="CJ10" i="6" s="1"/>
  <c r="CL10" i="6" s="1"/>
  <c r="CN10" i="6" s="1"/>
  <c r="AV20" i="6"/>
  <c r="CJ20" i="6" s="1"/>
  <c r="CL20" i="6" s="1"/>
  <c r="CN20" i="6" s="1"/>
  <c r="AV26" i="6"/>
  <c r="CJ26" i="6" s="1"/>
  <c r="CL26" i="6" s="1"/>
  <c r="CN26" i="6" s="1"/>
  <c r="H35" i="6"/>
  <c r="AV35" i="6" s="1"/>
  <c r="CJ35" i="6" s="1"/>
  <c r="CL35" i="6" s="1"/>
  <c r="CN35" i="6" s="1"/>
  <c r="AO5" i="6"/>
  <c r="AV5" i="6" s="1"/>
  <c r="CJ5" i="6" s="1"/>
  <c r="CL5" i="6" s="1"/>
  <c r="CN5" i="6" s="1"/>
  <c r="AO7" i="6"/>
  <c r="AV7" i="6" s="1"/>
  <c r="CJ7" i="6" s="1"/>
  <c r="CL7" i="6" s="1"/>
  <c r="CN7" i="6" s="1"/>
  <c r="AV8" i="6"/>
  <c r="CJ8" i="6" s="1"/>
  <c r="CL8" i="6" s="1"/>
  <c r="CN8" i="6" s="1"/>
  <c r="AO14" i="6"/>
  <c r="AV14" i="6" s="1"/>
  <c r="CJ14" i="6" s="1"/>
  <c r="CL14" i="6" s="1"/>
  <c r="CN14" i="6" s="1"/>
  <c r="AO21" i="6"/>
  <c r="AV21" i="6" s="1"/>
  <c r="CJ21" i="6" s="1"/>
  <c r="CL21" i="6" s="1"/>
  <c r="CN21" i="6" s="1"/>
  <c r="AO23" i="6"/>
  <c r="AV23" i="6" s="1"/>
  <c r="CJ23" i="6" s="1"/>
  <c r="CL23" i="6" s="1"/>
  <c r="CN23" i="6" s="1"/>
  <c r="AV24" i="6"/>
  <c r="CJ24" i="6" s="1"/>
  <c r="CL24" i="6" s="1"/>
  <c r="CN24" i="6" s="1"/>
  <c r="AO30" i="6"/>
  <c r="AV30" i="6" s="1"/>
  <c r="CJ30" i="6" s="1"/>
  <c r="CL30" i="6" s="1"/>
  <c r="CN30" i="6" s="1"/>
  <c r="AV9" i="6"/>
  <c r="CJ9" i="6" s="1"/>
  <c r="CL9" i="6" s="1"/>
  <c r="CN9" i="6" s="1"/>
  <c r="AV11" i="6"/>
  <c r="CJ11" i="6" s="1"/>
  <c r="CL11" i="6" s="1"/>
  <c r="CN11" i="6" s="1"/>
  <c r="AV25" i="6"/>
  <c r="CJ25" i="6" s="1"/>
  <c r="CL25" i="6" s="1"/>
  <c r="CN25" i="6" s="1"/>
  <c r="AV27" i="6"/>
  <c r="CJ27" i="6" s="1"/>
  <c r="CL27" i="6" s="1"/>
  <c r="CN27" i="6" s="1"/>
  <c r="AV13" i="6"/>
  <c r="CJ13" i="6" s="1"/>
  <c r="CL13" i="6" s="1"/>
  <c r="CN13" i="6" s="1"/>
  <c r="AV15" i="6"/>
  <c r="CJ15" i="6" s="1"/>
  <c r="CL15" i="6" s="1"/>
  <c r="CN15" i="6" s="1"/>
  <c r="AV29" i="6"/>
  <c r="CJ29" i="6" s="1"/>
  <c r="CL29" i="6" s="1"/>
  <c r="CN29" i="6" s="1"/>
  <c r="AV31" i="6"/>
  <c r="CJ31" i="6" s="1"/>
  <c r="CL31" i="6" s="1"/>
  <c r="CN31" i="6" s="1"/>
  <c r="AO11" i="5"/>
  <c r="AV32" i="5"/>
  <c r="CK32" i="5" s="1"/>
  <c r="CM32" i="5" s="1"/>
  <c r="CO32" i="5" s="1"/>
  <c r="AV4" i="5"/>
  <c r="CK4" i="5" s="1"/>
  <c r="CM4" i="5" s="1"/>
  <c r="CO4" i="5" s="1"/>
  <c r="AV10" i="5"/>
  <c r="CK10" i="5" s="1"/>
  <c r="CM10" i="5" s="1"/>
  <c r="CO10" i="5" s="1"/>
  <c r="AO15" i="5"/>
  <c r="AV15" i="5" s="1"/>
  <c r="CK15" i="5" s="1"/>
  <c r="CM15" i="5" s="1"/>
  <c r="CO15" i="5" s="1"/>
  <c r="AV20" i="5"/>
  <c r="CK20" i="5" s="1"/>
  <c r="CM20" i="5" s="1"/>
  <c r="CO20" i="5" s="1"/>
  <c r="AV26" i="5"/>
  <c r="CK26" i="5" s="1"/>
  <c r="CM26" i="5" s="1"/>
  <c r="CO26" i="5" s="1"/>
  <c r="AO31" i="5"/>
  <c r="AV31" i="5" s="1"/>
  <c r="CK31" i="5" s="1"/>
  <c r="CM31" i="5" s="1"/>
  <c r="CO31" i="5" s="1"/>
  <c r="H35" i="5"/>
  <c r="AV35" i="5" s="1"/>
  <c r="CK35" i="5" s="1"/>
  <c r="CM35" i="5" s="1"/>
  <c r="CO35" i="5" s="1"/>
  <c r="AV6" i="5"/>
  <c r="CK6" i="5" s="1"/>
  <c r="CM6" i="5" s="1"/>
  <c r="CO6" i="5" s="1"/>
  <c r="AV16" i="5"/>
  <c r="CK16" i="5" s="1"/>
  <c r="CM16" i="5" s="1"/>
  <c r="CO16" i="5" s="1"/>
  <c r="AV17" i="5"/>
  <c r="CK17" i="5" s="1"/>
  <c r="CM17" i="5" s="1"/>
  <c r="CO17" i="5" s="1"/>
  <c r="AV22" i="5"/>
  <c r="CK22" i="5" s="1"/>
  <c r="CM22" i="5" s="1"/>
  <c r="CO22" i="5" s="1"/>
  <c r="AO27" i="5"/>
  <c r="AV33" i="5"/>
  <c r="CK33" i="5" s="1"/>
  <c r="CM33" i="5" s="1"/>
  <c r="CO33" i="5" s="1"/>
  <c r="AB35" i="5"/>
  <c r="AO35" i="5" s="1"/>
  <c r="AN35" i="5"/>
  <c r="AO5" i="5"/>
  <c r="AV8" i="5"/>
  <c r="CK8" i="5" s="1"/>
  <c r="CM8" i="5" s="1"/>
  <c r="CO8" i="5" s="1"/>
  <c r="AO14" i="5"/>
  <c r="AV14" i="5" s="1"/>
  <c r="CK14" i="5" s="1"/>
  <c r="CM14" i="5" s="1"/>
  <c r="CO14" i="5" s="1"/>
  <c r="AO21" i="5"/>
  <c r="AV24" i="5"/>
  <c r="CK24" i="5" s="1"/>
  <c r="CM24" i="5" s="1"/>
  <c r="CO24" i="5" s="1"/>
  <c r="AO30" i="5"/>
  <c r="AV30" i="5" s="1"/>
  <c r="CK30" i="5" s="1"/>
  <c r="CM30" i="5" s="1"/>
  <c r="CO30" i="5" s="1"/>
  <c r="AV7" i="5"/>
  <c r="CK7" i="5" s="1"/>
  <c r="CM7" i="5" s="1"/>
  <c r="CO7" i="5" s="1"/>
  <c r="AV23" i="5"/>
  <c r="CK23" i="5" s="1"/>
  <c r="CM23" i="5" s="1"/>
  <c r="CO23" i="5" s="1"/>
  <c r="AV5" i="5"/>
  <c r="CK5" i="5" s="1"/>
  <c r="CM5" i="5" s="1"/>
  <c r="CO5" i="5" s="1"/>
  <c r="AV11" i="5"/>
  <c r="CK11" i="5" s="1"/>
  <c r="CM11" i="5" s="1"/>
  <c r="CO11" i="5" s="1"/>
  <c r="AV21" i="5"/>
  <c r="CK21" i="5" s="1"/>
  <c r="CM21" i="5" s="1"/>
  <c r="CO21" i="5" s="1"/>
  <c r="AV27" i="5"/>
  <c r="CK27" i="5" s="1"/>
  <c r="CM27" i="5" s="1"/>
  <c r="CO27" i="5" s="1"/>
  <c r="AV9" i="5"/>
  <c r="CK9" i="5" s="1"/>
  <c r="CM9" i="5" s="1"/>
  <c r="CO9" i="5" s="1"/>
  <c r="AV25" i="5"/>
  <c r="CK25" i="5" s="1"/>
  <c r="CM25" i="5" s="1"/>
  <c r="CO25" i="5" s="1"/>
  <c r="AO19" i="4"/>
  <c r="AO23" i="4"/>
  <c r="AO25" i="4"/>
  <c r="AV28" i="4"/>
  <c r="CK28" i="4" s="1"/>
  <c r="CM28" i="4" s="1"/>
  <c r="CO28" i="4" s="1"/>
  <c r="AV29" i="4"/>
  <c r="CK29" i="4" s="1"/>
  <c r="CM29" i="4" s="1"/>
  <c r="CO29" i="4" s="1"/>
  <c r="AO16" i="4"/>
  <c r="AO18" i="4"/>
  <c r="AV18" i="4" s="1"/>
  <c r="CK18" i="4" s="1"/>
  <c r="CM18" i="4" s="1"/>
  <c r="CO18" i="4" s="1"/>
  <c r="AV19" i="4"/>
  <c r="CK19" i="4" s="1"/>
  <c r="CM19" i="4" s="1"/>
  <c r="CO19" i="4" s="1"/>
  <c r="AO20" i="4"/>
  <c r="AO22" i="4"/>
  <c r="AO29" i="4"/>
  <c r="AO9" i="4"/>
  <c r="AV9" i="4" s="1"/>
  <c r="CK9" i="4" s="1"/>
  <c r="CM9" i="4" s="1"/>
  <c r="CO9" i="4" s="1"/>
  <c r="AV12" i="4"/>
  <c r="CK12" i="4" s="1"/>
  <c r="CM12" i="4" s="1"/>
  <c r="CO12" i="4" s="1"/>
  <c r="AV13" i="4"/>
  <c r="CK13" i="4" s="1"/>
  <c r="CM13" i="4" s="1"/>
  <c r="CO13" i="4" s="1"/>
  <c r="CI35" i="4"/>
  <c r="AV6" i="4"/>
  <c r="CK6" i="4" s="1"/>
  <c r="CM6" i="4" s="1"/>
  <c r="CO6" i="4" s="1"/>
  <c r="AO11" i="4"/>
  <c r="AV11" i="4" s="1"/>
  <c r="CK11" i="4" s="1"/>
  <c r="CM11" i="4" s="1"/>
  <c r="CO11" i="4" s="1"/>
  <c r="AV16" i="4"/>
  <c r="CK16" i="4" s="1"/>
  <c r="CM16" i="4" s="1"/>
  <c r="CO16" i="4" s="1"/>
  <c r="AV22" i="4"/>
  <c r="CK22" i="4" s="1"/>
  <c r="CM22" i="4" s="1"/>
  <c r="CO22" i="4" s="1"/>
  <c r="AO27" i="4"/>
  <c r="AV27" i="4" s="1"/>
  <c r="CK27" i="4" s="1"/>
  <c r="CM27" i="4" s="1"/>
  <c r="CO27" i="4" s="1"/>
  <c r="AV32" i="4"/>
  <c r="CK32" i="4" s="1"/>
  <c r="CM32" i="4" s="1"/>
  <c r="CO32" i="4" s="1"/>
  <c r="AB35" i="4"/>
  <c r="AN35" i="4"/>
  <c r="AV4" i="4"/>
  <c r="CK4" i="4" s="1"/>
  <c r="CM4" i="4" s="1"/>
  <c r="CO4" i="4" s="1"/>
  <c r="AO10" i="4"/>
  <c r="AV10" i="4" s="1"/>
  <c r="CK10" i="4" s="1"/>
  <c r="CM10" i="4" s="1"/>
  <c r="CO10" i="4" s="1"/>
  <c r="AO15" i="4"/>
  <c r="AV15" i="4" s="1"/>
  <c r="CK15" i="4" s="1"/>
  <c r="CM15" i="4" s="1"/>
  <c r="CO15" i="4" s="1"/>
  <c r="AO17" i="4"/>
  <c r="AV17" i="4" s="1"/>
  <c r="CK17" i="4" s="1"/>
  <c r="CM17" i="4" s="1"/>
  <c r="CO17" i="4" s="1"/>
  <c r="AV20" i="4"/>
  <c r="CK20" i="4" s="1"/>
  <c r="CM20" i="4" s="1"/>
  <c r="CO20" i="4" s="1"/>
  <c r="AO26" i="4"/>
  <c r="AV26" i="4" s="1"/>
  <c r="CK26" i="4" s="1"/>
  <c r="CM26" i="4" s="1"/>
  <c r="CO26" i="4" s="1"/>
  <c r="AO31" i="4"/>
  <c r="AO33" i="4"/>
  <c r="AV33" i="4" s="1"/>
  <c r="CK33" i="4" s="1"/>
  <c r="CM33" i="4" s="1"/>
  <c r="CO33" i="4" s="1"/>
  <c r="H35" i="4"/>
  <c r="AO5" i="4"/>
  <c r="AV5" i="4" s="1"/>
  <c r="CK5" i="4" s="1"/>
  <c r="CM5" i="4" s="1"/>
  <c r="CO5" i="4" s="1"/>
  <c r="AV8" i="4"/>
  <c r="CK8" i="4" s="1"/>
  <c r="CM8" i="4" s="1"/>
  <c r="CO8" i="4" s="1"/>
  <c r="AO14" i="4"/>
  <c r="AV14" i="4" s="1"/>
  <c r="CK14" i="4" s="1"/>
  <c r="CM14" i="4" s="1"/>
  <c r="CO14" i="4" s="1"/>
  <c r="AO21" i="4"/>
  <c r="AV21" i="4" s="1"/>
  <c r="CK21" i="4" s="1"/>
  <c r="CM21" i="4" s="1"/>
  <c r="CO21" i="4" s="1"/>
  <c r="AV24" i="4"/>
  <c r="CK24" i="4" s="1"/>
  <c r="CM24" i="4" s="1"/>
  <c r="CO24" i="4" s="1"/>
  <c r="AO30" i="4"/>
  <c r="AV30" i="4" s="1"/>
  <c r="CK30" i="4" s="1"/>
  <c r="CM30" i="4" s="1"/>
  <c r="CO30" i="4" s="1"/>
  <c r="AV7" i="4"/>
  <c r="CK7" i="4" s="1"/>
  <c r="CM7" i="4" s="1"/>
  <c r="CO7" i="4" s="1"/>
  <c r="AV23" i="4"/>
  <c r="CK23" i="4" s="1"/>
  <c r="CM23" i="4" s="1"/>
  <c r="CO23" i="4" s="1"/>
  <c r="AV25" i="4"/>
  <c r="CK25" i="4" s="1"/>
  <c r="CM25" i="4" s="1"/>
  <c r="CO25" i="4" s="1"/>
  <c r="AV31" i="4"/>
  <c r="CK31" i="4" s="1"/>
  <c r="CM31" i="4" s="1"/>
  <c r="CO31" i="4" s="1"/>
  <c r="AO5" i="3"/>
  <c r="AV5" i="3" s="1"/>
  <c r="CJ5" i="3" s="1"/>
  <c r="CL5" i="3" s="1"/>
  <c r="CN5" i="3" s="1"/>
  <c r="AO9" i="3"/>
  <c r="AV9" i="3" s="1"/>
  <c r="CJ9" i="3" s="1"/>
  <c r="CL9" i="3" s="1"/>
  <c r="CN9" i="3" s="1"/>
  <c r="AO17" i="3"/>
  <c r="AV17" i="3" s="1"/>
  <c r="CJ17" i="3" s="1"/>
  <c r="CL17" i="3" s="1"/>
  <c r="CN17" i="3" s="1"/>
  <c r="AV20" i="3"/>
  <c r="CJ20" i="3" s="1"/>
  <c r="CL20" i="3" s="1"/>
  <c r="CN20" i="3" s="1"/>
  <c r="AO24" i="3"/>
  <c r="D35" i="3"/>
  <c r="AO2" i="3"/>
  <c r="AO21" i="3"/>
  <c r="AV21" i="3" s="1"/>
  <c r="CJ21" i="3" s="1"/>
  <c r="CL21" i="3" s="1"/>
  <c r="CN21" i="3" s="1"/>
  <c r="CI35" i="3"/>
  <c r="AO10" i="3"/>
  <c r="AV10" i="3" s="1"/>
  <c r="CJ10" i="3" s="1"/>
  <c r="CL10" i="3" s="1"/>
  <c r="CN10" i="3" s="1"/>
  <c r="AO12" i="3"/>
  <c r="AO14" i="3"/>
  <c r="AO16" i="3"/>
  <c r="AO18" i="3"/>
  <c r="AV18" i="3" s="1"/>
  <c r="CJ18" i="3" s="1"/>
  <c r="CL18" i="3" s="1"/>
  <c r="CN18" i="3" s="1"/>
  <c r="AV8" i="3"/>
  <c r="CJ8" i="3" s="1"/>
  <c r="CL8" i="3" s="1"/>
  <c r="CN8" i="3" s="1"/>
  <c r="AV14" i="3"/>
  <c r="CJ14" i="3" s="1"/>
  <c r="CL14" i="3" s="1"/>
  <c r="CN14" i="3" s="1"/>
  <c r="AO19" i="3"/>
  <c r="AV19" i="3" s="1"/>
  <c r="CJ19" i="3" s="1"/>
  <c r="CL19" i="3" s="1"/>
  <c r="CN19" i="3" s="1"/>
  <c r="AV24" i="3"/>
  <c r="CJ24" i="3" s="1"/>
  <c r="CL24" i="3" s="1"/>
  <c r="CN24" i="3" s="1"/>
  <c r="AV30" i="3"/>
  <c r="CJ30" i="3" s="1"/>
  <c r="CL30" i="3" s="1"/>
  <c r="CN30" i="3" s="1"/>
  <c r="AB35" i="3"/>
  <c r="AN35" i="3"/>
  <c r="AV2" i="3"/>
  <c r="CJ2" i="3" s="1"/>
  <c r="CL2" i="3" s="1"/>
  <c r="CN2" i="3" s="1"/>
  <c r="AO7" i="3"/>
  <c r="AV12" i="3"/>
  <c r="CJ12" i="3" s="1"/>
  <c r="CL12" i="3" s="1"/>
  <c r="CN12" i="3" s="1"/>
  <c r="AO23" i="3"/>
  <c r="AV23" i="3" s="1"/>
  <c r="CJ23" i="3" s="1"/>
  <c r="CL23" i="3" s="1"/>
  <c r="CN23" i="3" s="1"/>
  <c r="AV28" i="3"/>
  <c r="CJ28" i="3" s="1"/>
  <c r="CL28" i="3" s="1"/>
  <c r="CN28" i="3" s="1"/>
  <c r="AV33" i="3"/>
  <c r="CJ33" i="3" s="1"/>
  <c r="CL33" i="3" s="1"/>
  <c r="CN33" i="3" s="1"/>
  <c r="H35" i="3"/>
  <c r="AO3" i="3"/>
  <c r="AV3" i="3" s="1"/>
  <c r="CJ3" i="3" s="1"/>
  <c r="CL3" i="3" s="1"/>
  <c r="CN3" i="3" s="1"/>
  <c r="AV25" i="3"/>
  <c r="CJ25" i="3" s="1"/>
  <c r="CL25" i="3" s="1"/>
  <c r="CN25" i="3" s="1"/>
  <c r="AO6" i="3"/>
  <c r="AV6" i="3" s="1"/>
  <c r="CJ6" i="3" s="1"/>
  <c r="CL6" i="3" s="1"/>
  <c r="CN6" i="3" s="1"/>
  <c r="AV7" i="3"/>
  <c r="CJ7" i="3" s="1"/>
  <c r="CL7" i="3" s="1"/>
  <c r="CN7" i="3" s="1"/>
  <c r="AO11" i="3"/>
  <c r="AV11" i="3" s="1"/>
  <c r="CJ11" i="3" s="1"/>
  <c r="CL11" i="3" s="1"/>
  <c r="CN11" i="3" s="1"/>
  <c r="AO13" i="3"/>
  <c r="AV13" i="3" s="1"/>
  <c r="CJ13" i="3" s="1"/>
  <c r="CL13" i="3" s="1"/>
  <c r="CN13" i="3" s="1"/>
  <c r="AV16" i="3"/>
  <c r="CJ16" i="3" s="1"/>
  <c r="CL16" i="3" s="1"/>
  <c r="CN16" i="3" s="1"/>
  <c r="AO22" i="3"/>
  <c r="AV22" i="3" s="1"/>
  <c r="CJ22" i="3" s="1"/>
  <c r="CL22" i="3" s="1"/>
  <c r="CN22" i="3" s="1"/>
  <c r="AO27" i="3"/>
  <c r="AV27" i="3" s="1"/>
  <c r="CJ27" i="3" s="1"/>
  <c r="CL27" i="3" s="1"/>
  <c r="CN27" i="3" s="1"/>
  <c r="AO29" i="3"/>
  <c r="AO31" i="3"/>
  <c r="AV31" i="3" s="1"/>
  <c r="CJ31" i="3" s="1"/>
  <c r="CL31" i="3" s="1"/>
  <c r="CN31" i="3" s="1"/>
  <c r="AV32" i="3"/>
  <c r="CJ32" i="3" s="1"/>
  <c r="CL32" i="3" s="1"/>
  <c r="CN32" i="3" s="1"/>
  <c r="AO34" i="3"/>
  <c r="AV34" i="3" s="1"/>
  <c r="CJ34" i="3" s="1"/>
  <c r="CL34" i="3" s="1"/>
  <c r="CN34" i="3" s="1"/>
  <c r="AV29" i="3"/>
  <c r="CJ29" i="3" s="1"/>
  <c r="CL29" i="3" s="1"/>
  <c r="CN29" i="3" s="1"/>
  <c r="AV15" i="3"/>
  <c r="CJ15" i="3" s="1"/>
  <c r="CL15" i="3" s="1"/>
  <c r="CN15" i="3" s="1"/>
  <c r="AO35" i="7" l="1"/>
  <c r="AV35" i="7" s="1"/>
  <c r="CJ35" i="7" s="1"/>
  <c r="CL35" i="7" s="1"/>
  <c r="CN35" i="7" s="1"/>
  <c r="AO35" i="4"/>
  <c r="AV35" i="4" s="1"/>
  <c r="CK35" i="4" s="1"/>
  <c r="CM35" i="4" s="1"/>
  <c r="CO35" i="4" s="1"/>
  <c r="AO35" i="3"/>
  <c r="AV35" i="3" s="1"/>
  <c r="CJ35" i="3" s="1"/>
  <c r="CL35" i="3" s="1"/>
  <c r="CN35" i="3" s="1"/>
</calcChain>
</file>

<file path=xl/sharedStrings.xml><?xml version="1.0" encoding="utf-8"?>
<sst xmlns="http://schemas.openxmlformats.org/spreadsheetml/2006/main" count="630" uniqueCount="129">
  <si>
    <t>Particulars</t>
  </si>
  <si>
    <t>HAMILTON LC LLC</t>
  </si>
  <si>
    <t>RISING SUN LLC - 3401-0003</t>
  </si>
  <si>
    <t>LATIMER LLC - 3401-0004</t>
  </si>
  <si>
    <t>BROAD STREET LLC - 3401-00005</t>
  </si>
  <si>
    <t>FRANKFORD LC LLC - 3401-00006</t>
  </si>
  <si>
    <t>COTTMAN LLC</t>
  </si>
  <si>
    <t>Bloomfield LC LLC</t>
  </si>
  <si>
    <t>Lincoln HWY LC LLC</t>
  </si>
  <si>
    <t>Rohrerstown  LC LLC</t>
  </si>
  <si>
    <t>South State LC LLC</t>
  </si>
  <si>
    <t>Kutztown Rd LC LLC</t>
  </si>
  <si>
    <t>Perkiomen Ave LC LLC</t>
  </si>
  <si>
    <t>Fifth Street LC LLC</t>
  </si>
  <si>
    <t>Lancaster Ave LC LLC</t>
  </si>
  <si>
    <t>Main St SY LC LLC</t>
  </si>
  <si>
    <t>Oswego Rd SY LC LLC</t>
  </si>
  <si>
    <t>Salina St SY LC LLC</t>
  </si>
  <si>
    <t>North St SY LC LLC</t>
  </si>
  <si>
    <t>Bartell Rd SY LC LLC</t>
  </si>
  <si>
    <t>State Rt Sy LC LLC</t>
  </si>
  <si>
    <t>Onondaga BLVD SY LC LLC</t>
  </si>
  <si>
    <t>Second ST SY LC LLC</t>
  </si>
  <si>
    <t>Manilus St SY LC LLC</t>
  </si>
  <si>
    <t>Central Ace SY LC LLC</t>
  </si>
  <si>
    <t>Seventh St SY LC LLC</t>
  </si>
  <si>
    <t>Yeadon LC LLC</t>
  </si>
  <si>
    <t>William Dalton Dr LC LLC</t>
  </si>
  <si>
    <t>Pulaski HWY MD LC LLC</t>
  </si>
  <si>
    <t>Governors PL DE LC LLC</t>
  </si>
  <si>
    <t>Foulk Rd DE LC LLC</t>
  </si>
  <si>
    <t>Kirkwood HWY DE LC LLC</t>
  </si>
  <si>
    <t>Delran NJ LC LLC</t>
  </si>
  <si>
    <t>Commerce Circle LC LLC</t>
  </si>
  <si>
    <t>Consolidated</t>
  </si>
  <si>
    <t>Net Sales</t>
  </si>
  <si>
    <t>Grubhub Sales</t>
  </si>
  <si>
    <t>Total Sales</t>
  </si>
  <si>
    <t>PPP/EIDL/Federal Income</t>
  </si>
  <si>
    <t>Finance Income</t>
  </si>
  <si>
    <t>Other</t>
  </si>
  <si>
    <t>Total Other Income</t>
  </si>
  <si>
    <t>Opening Inventory</t>
  </si>
  <si>
    <t>Closing Inventory</t>
  </si>
  <si>
    <t>Food Cost &amp; Beverage Cost</t>
  </si>
  <si>
    <t>Meat</t>
  </si>
  <si>
    <t>Toppings</t>
  </si>
  <si>
    <t>Cheese</t>
  </si>
  <si>
    <t>Dairy</t>
  </si>
  <si>
    <t>Dough</t>
  </si>
  <si>
    <t>Chicken Wings</t>
  </si>
  <si>
    <t>Produce/Salad</t>
  </si>
  <si>
    <t>Other Food</t>
  </si>
  <si>
    <t>Paper</t>
  </si>
  <si>
    <t>Pepsi</t>
  </si>
  <si>
    <t>Cleaning</t>
  </si>
  <si>
    <t>Operational</t>
  </si>
  <si>
    <t>Restaurant Supplies</t>
  </si>
  <si>
    <t>Food Purchase - Other</t>
  </si>
  <si>
    <t>Stores Supply</t>
  </si>
  <si>
    <t>Fees</t>
  </si>
  <si>
    <t>Total Food Cost</t>
  </si>
  <si>
    <t>Labor Cost</t>
  </si>
  <si>
    <t>Wages - Hourly</t>
  </si>
  <si>
    <t>Wages - Salary</t>
  </si>
  <si>
    <t>Payroll Processing</t>
  </si>
  <si>
    <t>Social Security</t>
  </si>
  <si>
    <t>Medicare</t>
  </si>
  <si>
    <t>FUTA</t>
  </si>
  <si>
    <t>State UI/UC</t>
  </si>
  <si>
    <t>Other Payroll Taxes</t>
  </si>
  <si>
    <t>Delivery/Doordash Expenses</t>
  </si>
  <si>
    <t>Other Labour Cost</t>
  </si>
  <si>
    <t>Total Labor</t>
  </si>
  <si>
    <t>Total Food and Labor Cost</t>
  </si>
  <si>
    <t>Franchise Fees</t>
  </si>
  <si>
    <t>Royalties</t>
  </si>
  <si>
    <t>National Advertising</t>
  </si>
  <si>
    <t>Other Franchise Fees</t>
  </si>
  <si>
    <t>Tech Fee</t>
  </si>
  <si>
    <t>Gross Profit</t>
  </si>
  <si>
    <t>Capital Expenditure</t>
  </si>
  <si>
    <t>Credit Card Fees</t>
  </si>
  <si>
    <t>Gift Card Expenses</t>
  </si>
  <si>
    <t>Rent</t>
  </si>
  <si>
    <t>Rent - CAM</t>
  </si>
  <si>
    <t>Rent - Insurance</t>
  </si>
  <si>
    <t>Rent - Property Tax</t>
  </si>
  <si>
    <t>Utility</t>
  </si>
  <si>
    <t>Electric</t>
  </si>
  <si>
    <t>Gas</t>
  </si>
  <si>
    <t>Water / Sewer</t>
  </si>
  <si>
    <t>Waste Removal</t>
  </si>
  <si>
    <t>Pest Control</t>
  </si>
  <si>
    <t>uniform</t>
  </si>
  <si>
    <t>Syrup Rebates</t>
  </si>
  <si>
    <t>Cash Not Deposited to Store</t>
  </si>
  <si>
    <t>Loss due to Fraud</t>
  </si>
  <si>
    <t>Local Advertising</t>
  </si>
  <si>
    <t>Office Supplies</t>
  </si>
  <si>
    <t xml:space="preserve">Fixed Rental </t>
  </si>
  <si>
    <t>Insurance Expenses</t>
  </si>
  <si>
    <t>Automobile</t>
  </si>
  <si>
    <t>R&amp;M</t>
  </si>
  <si>
    <t>Security</t>
  </si>
  <si>
    <t>Telephone, Internet &amp; Wifi</t>
  </si>
  <si>
    <t>Cash over / short</t>
  </si>
  <si>
    <t>Laundry</t>
  </si>
  <si>
    <t>License &amp; Permit</t>
  </si>
  <si>
    <t>Operating Expense</t>
  </si>
  <si>
    <t>Property Taxes</t>
  </si>
  <si>
    <t>Postage and Courier</t>
  </si>
  <si>
    <t>Other Expenses</t>
  </si>
  <si>
    <t>Travel and Transportation</t>
  </si>
  <si>
    <t>Entertainment Expense</t>
  </si>
  <si>
    <t>Interest, Penalties, Charges</t>
  </si>
  <si>
    <t>Other Professional Services</t>
  </si>
  <si>
    <t>Ask My Accountant</t>
  </si>
  <si>
    <t>MGMT Cost</t>
  </si>
  <si>
    <t>Total G&amp;A Expenses</t>
  </si>
  <si>
    <t>Earning Before Interest &amp; Depri</t>
  </si>
  <si>
    <t>Interest Expense</t>
  </si>
  <si>
    <t>Earning Before Depriciation</t>
  </si>
  <si>
    <t>Debt Repayment</t>
  </si>
  <si>
    <t>Proceeds after Debt Repayment</t>
  </si>
  <si>
    <t>Store Name</t>
  </si>
  <si>
    <t>Rent - Other Expense</t>
  </si>
  <si>
    <t>Other Franchise Fee</t>
  </si>
  <si>
    <t>PPP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</si>
</sst>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3" fillId="0" borderId="1" xfId="0" applyFont="1" applyBorder="1" applyAlignment="1">
      <alignment vertical="top" wrapText="1"/>
    </xf>
    <xf numFmtId="0" fontId="0" fillId="0" borderId="2" xfId="0" applyBorder="1"/>
    <xf numFmtId="0" fontId="3" fillId="0" borderId="3" xfId="0" applyFont="1" applyBorder="1"/>
    <xf numFmtId="0" fontId="3" fillId="0" borderId="2" xfId="0" applyFont="1" applyBorder="1"/>
    <xf numFmtId="43" fontId="3" fillId="0" borderId="4" xfId="1" applyFont="1" applyBorder="1" applyAlignment="1">
      <alignment wrapText="1"/>
    </xf>
    <xf numFmtId="43" fontId="3" fillId="0" borderId="5" xfId="1" applyFont="1" applyBorder="1"/>
    <xf numFmtId="0" fontId="3" fillId="0" borderId="1" xfId="0" applyFont="1" applyBorder="1"/>
    <xf numFmtId="43" fontId="3" fillId="0" borderId="7" xfId="1" applyFont="1" applyBorder="1"/>
    <xf numFmtId="0" fontId="3" fillId="0" borderId="0" xfId="0" applyFont="1"/>
    <xf numFmtId="43" fontId="3" fillId="0" borderId="6" xfId="1" applyFont="1" applyBorder="1"/>
    <xf numFmtId="43" fontId="3" fillId="0" borderId="4" xfId="1" applyFont="1" applyBorder="1"/>
    <xf numFmtId="43" fontId="3" fillId="0" borderId="8" xfId="1" applyFont="1" applyBorder="1"/>
    <xf numFmtId="43" fontId="1" fillId="0" borderId="9" xfId="1" applyFont="1" applyBorder="1"/>
    <xf numFmtId="0" fontId="0" fillId="0" borderId="2" xfId="0" applyBorder="1" applyAlignment="1">
      <alignment horizontal="left" indent="2"/>
    </xf>
    <xf numFmtId="0" fontId="3" fillId="0" borderId="1" xfId="0" applyFont="1" applyBorder="1" applyAlignment="1">
      <alignment horizontal="left" indent="2"/>
    </xf>
    <xf numFmtId="43" fontId="3" fillId="0" borderId="11" xfId="1" applyFont="1" applyBorder="1"/>
    <xf numFmtId="43" fontId="0" fillId="0" borderId="6" xfId="1" applyFont="1" applyBorder="1"/>
    <xf numFmtId="0" fontId="0" fillId="0" borderId="0" xfId="0" applyAlignment="1">
      <alignment horizontal="left" indent="2"/>
    </xf>
    <xf numFmtId="0" fontId="3" fillId="0" borderId="12" xfId="0" applyFont="1" applyBorder="1" applyAlignment="1">
      <alignment horizontal="left" indent="2"/>
    </xf>
    <xf numFmtId="43" fontId="3" fillId="0" borderId="12" xfId="1" applyFont="1" applyBorder="1"/>
    <xf numFmtId="43" fontId="0" fillId="0" borderId="2" xfId="1" applyFont="1" applyBorder="1"/>
    <xf numFmtId="0" fontId="3" fillId="0" borderId="2" xfId="0" applyFont="1" applyBorder="1" applyAlignment="1">
      <alignment horizontal="left" indent="1"/>
    </xf>
    <xf numFmtId="43" fontId="0" fillId="0" borderId="10" xfId="1" applyFont="1" applyBorder="1"/>
    <xf numFmtId="43" fontId="2" fillId="0" borderId="9" xfId="1" applyFont="1" applyBorder="1"/>
    <xf numFmtId="0" fontId="3" fillId="0" borderId="13" xfId="0" applyFont="1" applyBorder="1"/>
    <xf numFmtId="43" fontId="3" fillId="0" borderId="14" xfId="1" applyFont="1" applyBorder="1"/>
    <xf numFmtId="43" fontId="1" fillId="0" borderId="15" xfId="1" applyFont="1" applyBorder="1"/>
    <xf numFmtId="0" fontId="3" fillId="0" borderId="16" xfId="0" applyFont="1" applyBorder="1"/>
    <xf numFmtId="43" fontId="3" fillId="0" borderId="16" xfId="1" applyFont="1" applyBorder="1"/>
    <xf numFmtId="49" fontId="3" fillId="0" borderId="1" xfId="0" applyNumberFormat="1" applyFont="1" applyBorder="1" applyAlignment="1">
      <alignment horizontal="center" vertical="top" wrapText="1"/>
    </xf>
    <xf numFmtId="49" fontId="3" fillId="0" borderId="17" xfId="0" applyNumberFormat="1" applyFont="1" applyBorder="1" applyAlignment="1">
      <alignment horizontal="center" vertical="top" wrapText="1"/>
    </xf>
    <xf numFmtId="43" fontId="3" fillId="0" borderId="6" xfId="1" applyFont="1" applyBorder="1" applyAlignment="1">
      <alignment wrapText="1"/>
    </xf>
    <xf numFmtId="43" fontId="3" fillId="0" borderId="18" xfId="1" applyFont="1" applyBorder="1"/>
    <xf numFmtId="43" fontId="3" fillId="0" borderId="19" xfId="1" applyFont="1" applyBorder="1"/>
    <xf numFmtId="43" fontId="3" fillId="0" borderId="20" xfId="1" applyFont="1" applyBorder="1"/>
    <xf numFmtId="43" fontId="1" fillId="0" borderId="21" xfId="1" applyFont="1" applyBorder="1"/>
    <xf numFmtId="43" fontId="3" fillId="0" borderId="22" xfId="1" applyFont="1" applyBorder="1"/>
    <xf numFmtId="0" fontId="3" fillId="0" borderId="7" xfId="0" applyFont="1" applyBorder="1" applyAlignment="1">
      <alignment vertical="top" wrapText="1"/>
    </xf>
    <xf numFmtId="0" fontId="3" fillId="0" borderId="23" xfId="0" applyFont="1" applyBorder="1"/>
    <xf numFmtId="0" fontId="3" fillId="0" borderId="23" xfId="0" applyFont="1" applyBorder="1" applyAlignment="1">
      <alignment horizontal="left" indent="2"/>
    </xf>
    <xf numFmtId="0" fontId="3" fillId="0" borderId="23" xfId="0" applyFont="1" applyBorder="1" applyAlignment="1">
      <alignment horizontal="left" indent="1"/>
    </xf>
    <xf numFmtId="0" fontId="3" fillId="0" borderId="11" xfId="0" applyFont="1" applyBorder="1"/>
    <xf numFmtId="49" fontId="3" fillId="0" borderId="3" xfId="0" applyNumberFormat="1" applyFont="1" applyBorder="1" applyAlignment="1">
      <alignment horizontal="center" vertical="top" wrapText="1"/>
    </xf>
    <xf numFmtId="43" fontId="3" fillId="0" borderId="9" xfId="1" applyFont="1" applyBorder="1"/>
    <xf numFmtId="43" fontId="3" fillId="0" borderId="25" xfId="1" applyFont="1" applyBorder="1"/>
    <xf numFmtId="43" fontId="3" fillId="0" borderId="26" xfId="1" applyFont="1" applyBorder="1"/>
    <xf numFmtId="43" fontId="3" fillId="0" borderId="27" xfId="1" applyFont="1" applyBorder="1"/>
    <xf numFmtId="43" fontId="1" fillId="0" borderId="28" xfId="1" applyFont="1" applyBorder="1"/>
    <xf numFmtId="49" fontId="3" fillId="0" borderId="29" xfId="0" applyNumberFormat="1" applyFont="1" applyBorder="1" applyAlignment="1">
      <alignment horizontal="center" vertical="top" wrapText="1"/>
    </xf>
    <xf numFmtId="43" fontId="3" fillId="0" borderId="30" xfId="1" applyFont="1" applyBorder="1" applyAlignment="1">
      <alignment wrapText="1"/>
    </xf>
    <xf numFmtId="43" fontId="3" fillId="0" borderId="24" xfId="1" applyFont="1" applyBorder="1"/>
    <xf numFmtId="43" fontId="3" fillId="0" borderId="30" xfId="1" applyFont="1" applyBorder="1"/>
    <xf numFmtId="43" fontId="1" fillId="0" borderId="24" xfId="1" applyFont="1" applyBorder="1"/>
    <xf numFmtId="43" fontId="3" fillId="0" borderId="31" xfId="1" applyFont="1" applyBorder="1"/>
    <xf numFmtId="43" fontId="0" fillId="0" borderId="30" xfId="1" applyFont="1" applyBorder="1"/>
    <xf numFmtId="43" fontId="0" fillId="0" borderId="29" xfId="1" applyFont="1" applyBorder="1"/>
    <xf numFmtId="43" fontId="0" fillId="0" borderId="32" xfId="1" applyFont="1" applyBorder="1"/>
    <xf numFmtId="43" fontId="2" fillId="0" borderId="24" xfId="1" applyFont="1" applyBorder="1"/>
    <xf numFmtId="0" fontId="3" fillId="0" borderId="16" xfId="0" applyFont="1" applyBorder="1" applyAlignment="1">
      <alignment vertical="top" wrapText="1"/>
    </xf>
    <xf numFmtId="0" fontId="3" fillId="0" borderId="16" xfId="0" applyFont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6" xfId="0" applyBorder="1" applyAlignment="1">
      <alignment horizontal="left" wrapText="1"/>
    </xf>
    <xf numFmtId="0" fontId="3" fillId="0" borderId="16" xfId="0" applyFont="1" applyBorder="1" applyAlignment="1">
      <alignment horizontal="left" wrapText="1"/>
    </xf>
    <xf numFmtId="49" fontId="3" fillId="0" borderId="16" xfId="0" applyNumberFormat="1" applyFont="1" applyBorder="1" applyAlignment="1">
      <alignment horizontal="center" vertical="top" wrapText="1"/>
    </xf>
    <xf numFmtId="43" fontId="3" fillId="0" borderId="16" xfId="1" applyFont="1" applyBorder="1" applyAlignment="1">
      <alignment wrapText="1"/>
    </xf>
    <xf numFmtId="43" fontId="1" fillId="0" borderId="16" xfId="1" applyFont="1" applyBorder="1"/>
    <xf numFmtId="43" fontId="0" fillId="0" borderId="16" xfId="1" applyFont="1" applyBorder="1"/>
    <xf numFmtId="43" fontId="2" fillId="0" borderId="16" xfId="1" applyFont="1" applyBorder="1"/>
    <xf numFmtId="0" fontId="0" fillId="0" borderId="16" xfId="0" applyBorder="1"/>
    <xf numFmtId="0" fontId="3" fillId="0" borderId="33" xfId="0" applyFont="1" applyBorder="1"/>
    <xf numFmtId="0" fontId="0" fillId="0" borderId="33" xfId="0" applyBorder="1"/>
    <xf numFmtId="0" fontId="0" fillId="0" borderId="33" xfId="0" applyBorder="1" applyAlignment="1">
      <alignment horizontal="left" indent="2"/>
    </xf>
    <xf numFmtId="0" fontId="3" fillId="0" borderId="33" xfId="0" applyFont="1" applyBorder="1" applyAlignment="1">
      <alignment horizontal="left" indent="1"/>
    </xf>
    <xf numFmtId="0" fontId="3" fillId="0" borderId="34" xfId="0" applyFont="1" applyBorder="1"/>
    <xf numFmtId="0" fontId="3" fillId="0" borderId="35" xfId="0" applyFont="1" applyBorder="1"/>
    <xf numFmtId="49" fontId="3" fillId="0" borderId="7" xfId="0" applyNumberFormat="1" applyFont="1" applyBorder="1" applyAlignment="1">
      <alignment horizontal="center" vertical="top" wrapText="1"/>
    </xf>
    <xf numFmtId="43" fontId="3" fillId="0" borderId="33" xfId="1" applyFont="1" applyBorder="1" applyAlignment="1">
      <alignment wrapText="1"/>
    </xf>
    <xf numFmtId="43" fontId="3" fillId="0" borderId="36" xfId="1" applyFont="1" applyBorder="1"/>
    <xf numFmtId="43" fontId="3" fillId="0" borderId="23" xfId="1" applyFont="1" applyBorder="1"/>
    <xf numFmtId="43" fontId="3" fillId="0" borderId="10" xfId="1" applyFont="1" applyBorder="1"/>
    <xf numFmtId="43" fontId="3" fillId="0" borderId="33" xfId="1" applyFont="1" applyBorder="1"/>
    <xf numFmtId="43" fontId="1" fillId="0" borderId="10" xfId="1" applyFont="1" applyBorder="1"/>
    <xf numFmtId="43" fontId="3" fillId="0" borderId="37" xfId="1" applyFont="1" applyBorder="1"/>
    <xf numFmtId="43" fontId="2" fillId="0" borderId="10" xfId="1" applyFont="1" applyBorder="1"/>
    <xf numFmtId="43" fontId="3" fillId="0" borderId="23" xfId="1" applyFont="1" applyBorder="1" applyAlignment="1">
      <alignment wrapText="1"/>
    </xf>
    <xf numFmtId="43" fontId="1" fillId="0" borderId="36" xfId="1" applyFont="1" applyBorder="1"/>
    <xf numFmtId="43" fontId="0" fillId="0" borderId="36" xfId="1" applyFont="1" applyBorder="1"/>
    <xf numFmtId="43" fontId="2" fillId="0" borderId="36" xfId="1" applyFont="1" applyBorder="1"/>
    <xf numFmtId="43" fontId="3" fillId="0" borderId="32" xfId="1" applyFont="1" applyBorder="1"/>
    <xf numFmtId="43" fontId="1" fillId="0" borderId="32" xfId="1" applyFont="1" applyBorder="1"/>
  </cellXfs>
  <cellStyles count="2">
    <cellStyle name="Comma" xfId="1" builtinId="3"/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D7EC-9D30-4087-83A3-FF752DBE4D52}">
  <dimension ref="A1"/>
  <sheetViews>
    <sheetView workbookViewId="0">
      <selection activeCell="G28" sqref="G28"/>
    </sheetView>
  </sheetViews>
  <sheetFormatPr defaultRowHeight="15" x14ac:dyDescent="0.25"/>
  <sheetData>
    <row r="1" ht="30.7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9896-0958-4D23-A171-80A3C6528C11}">
  <dimension ref="A1:CN35"/>
  <sheetViews>
    <sheetView tabSelected="1" workbookViewId="0">
      <selection activeCell="B35" sqref="B35:CN35"/>
    </sheetView>
  </sheetViews>
  <sheetFormatPr defaultRowHeight="15" x14ac:dyDescent="0.25"/>
  <cols>
    <col min="2" max="2" width="11" bestFit="1" customWidth="1"/>
    <col min="3" max="3" width="14" bestFit="1" customWidth="1"/>
    <col min="4" max="4" width="11.5703125" bestFit="1" customWidth="1"/>
    <col min="5" max="5" width="24" bestFit="1" customWidth="1"/>
    <col min="6" max="6" width="15" bestFit="1" customWidth="1"/>
    <col min="7" max="7" width="9.5703125" bestFit="1" customWidth="1"/>
    <col min="8" max="8" width="18.28515625" bestFit="1" customWidth="1"/>
    <col min="9" max="9" width="17.85546875" bestFit="1" customWidth="1"/>
    <col min="10" max="10" width="16.5703125" bestFit="1" customWidth="1"/>
    <col min="11" max="11" width="25.140625" bestFit="1" customWidth="1"/>
    <col min="12" max="12" width="10.5703125" bestFit="1" customWidth="1"/>
    <col min="13" max="13" width="11.5703125" bestFit="1" customWidth="1"/>
    <col min="14" max="14" width="10.5703125" bestFit="1" customWidth="1"/>
    <col min="15" max="15" width="9.5703125" bestFit="1" customWidth="1"/>
    <col min="16" max="16" width="10.5703125" bestFit="1" customWidth="1"/>
    <col min="17" max="18" width="16.5703125" bestFit="1" customWidth="1"/>
    <col min="19" max="19" width="13.7109375" bestFit="1" customWidth="1"/>
    <col min="20" max="20" width="10.5703125" bestFit="1" customWidth="1"/>
    <col min="21" max="21" width="9.5703125" bestFit="1" customWidth="1"/>
    <col min="22" max="22" width="11.28515625" bestFit="1" customWidth="1"/>
    <col min="23" max="23" width="14.28515625" bestFit="1" customWidth="1"/>
    <col min="24" max="24" width="21.5703125" bestFit="1" customWidth="1"/>
    <col min="25" max="25" width="23.5703125" bestFit="1" customWidth="1"/>
    <col min="26" max="26" width="13.140625" bestFit="1" customWidth="1"/>
    <col min="27" max="27" width="7.7109375" bestFit="1" customWidth="1"/>
    <col min="28" max="28" width="17.42578125" bestFit="1" customWidth="1"/>
    <col min="29" max="29" width="10.140625" bestFit="1" customWidth="1"/>
    <col min="30" max="30" width="17" bestFit="1" customWidth="1"/>
    <col min="31" max="31" width="16.42578125" bestFit="1" customWidth="1"/>
    <col min="32" max="32" width="19.85546875" bestFit="1" customWidth="1"/>
    <col min="33" max="33" width="16.42578125" bestFit="1" customWidth="1"/>
    <col min="34" max="34" width="11.85546875" bestFit="1" customWidth="1"/>
    <col min="35" max="35" width="8.140625" bestFit="1" customWidth="1"/>
    <col min="36" max="36" width="13.85546875" bestFit="1" customWidth="1"/>
    <col min="37" max="37" width="21" bestFit="1" customWidth="1"/>
    <col min="38" max="38" width="29.7109375" bestFit="1" customWidth="1"/>
    <col min="39" max="39" width="19.7109375" bestFit="1" customWidth="1"/>
    <col min="40" max="40" width="13.42578125" bestFit="1" customWidth="1"/>
    <col min="41" max="41" width="24" bestFit="1" customWidth="1"/>
    <col min="42" max="42" width="14.140625" bestFit="1" customWidth="1"/>
    <col min="43" max="43" width="10.5703125" bestFit="1" customWidth="1"/>
    <col min="44" max="44" width="19.42578125" bestFit="1" customWidth="1"/>
    <col min="45" max="45" width="19.85546875" bestFit="1" customWidth="1"/>
    <col min="46" max="46" width="9.5703125" bestFit="1" customWidth="1"/>
    <col min="47" max="47" width="14.140625" bestFit="1" customWidth="1"/>
    <col min="48" max="48" width="11.42578125" bestFit="1" customWidth="1"/>
    <col min="49" max="49" width="18.7109375" bestFit="1" customWidth="1"/>
    <col min="50" max="50" width="15.5703125" bestFit="1" customWidth="1"/>
    <col min="51" max="51" width="17.7109375" bestFit="1" customWidth="1"/>
    <col min="52" max="52" width="10.5703125" bestFit="1" customWidth="1"/>
    <col min="53" max="53" width="10.85546875" bestFit="1" customWidth="1"/>
    <col min="54" max="54" width="15.42578125" bestFit="1" customWidth="1"/>
    <col min="55" max="55" width="18.140625" bestFit="1" customWidth="1"/>
    <col min="56" max="56" width="7.85546875" bestFit="1" customWidth="1"/>
    <col min="57" max="58" width="9.5703125" bestFit="1" customWidth="1"/>
    <col min="59" max="59" width="13.85546875" bestFit="1" customWidth="1"/>
    <col min="60" max="60" width="14.85546875" bestFit="1" customWidth="1"/>
    <col min="61" max="61" width="11.85546875" bestFit="1" customWidth="1"/>
    <col min="62" max="62" width="8.140625" bestFit="1" customWidth="1"/>
    <col min="63" max="63" width="13.7109375" bestFit="1" customWidth="1"/>
    <col min="64" max="64" width="26.42578125" bestFit="1" customWidth="1"/>
    <col min="65" max="65" width="16.42578125" bestFit="1" customWidth="1"/>
    <col min="66" max="66" width="16.140625" bestFit="1" customWidth="1"/>
    <col min="67" max="67" width="14.5703125" bestFit="1" customWidth="1"/>
    <col min="68" max="68" width="12.42578125" bestFit="1" customWidth="1"/>
    <col min="69" max="69" width="18.5703125" bestFit="1" customWidth="1"/>
    <col min="70" max="70" width="11.5703125" bestFit="1" customWidth="1"/>
    <col min="71" max="72" width="9.5703125" bestFit="1" customWidth="1"/>
    <col min="73" max="73" width="25.28515625" bestFit="1" customWidth="1"/>
    <col min="74" max="74" width="16" bestFit="1" customWidth="1"/>
    <col min="75" max="75" width="8" bestFit="1" customWidth="1"/>
    <col min="76" max="76" width="16" bestFit="1" customWidth="1"/>
    <col min="77" max="77" width="18" bestFit="1" customWidth="1"/>
    <col min="78" max="78" width="14.28515625" bestFit="1" customWidth="1"/>
    <col min="79" max="79" width="19" bestFit="1" customWidth="1"/>
    <col min="80" max="80" width="15" bestFit="1" customWidth="1"/>
    <col min="81" max="81" width="24" bestFit="1" customWidth="1"/>
    <col min="82" max="82" width="22.140625" bestFit="1" customWidth="1"/>
    <col min="83" max="84" width="25.85546875" bestFit="1" customWidth="1"/>
    <col min="85" max="85" width="18" bestFit="1" customWidth="1"/>
    <col min="86" max="86" width="11" bestFit="1" customWidth="1"/>
    <col min="87" max="87" width="19.140625" bestFit="1" customWidth="1"/>
    <col min="88" max="88" width="29.28515625" bestFit="1" customWidth="1"/>
    <col min="89" max="89" width="16" bestFit="1" customWidth="1"/>
    <col min="90" max="90" width="25.85546875" bestFit="1" customWidth="1"/>
    <col min="91" max="91" width="16" bestFit="1" customWidth="1"/>
    <col min="92" max="92" width="29.85546875" bestFit="1" customWidth="1"/>
  </cols>
  <sheetData>
    <row r="1" spans="1:92" ht="30.75" thickBot="1" x14ac:dyDescent="0.3">
      <c r="A1" s="38" t="s">
        <v>125</v>
      </c>
      <c r="B1" s="39" t="s">
        <v>35</v>
      </c>
      <c r="C1" s="39" t="s">
        <v>36</v>
      </c>
      <c r="D1" s="39" t="s">
        <v>37</v>
      </c>
      <c r="E1" s="39" t="s">
        <v>38</v>
      </c>
      <c r="F1" s="39" t="s">
        <v>39</v>
      </c>
      <c r="G1" s="39" t="s">
        <v>40</v>
      </c>
      <c r="H1" s="39" t="s">
        <v>41</v>
      </c>
      <c r="I1" s="39" t="s">
        <v>42</v>
      </c>
      <c r="J1" s="39" t="s">
        <v>43</v>
      </c>
      <c r="K1" s="39" t="s">
        <v>44</v>
      </c>
      <c r="L1" s="40" t="s">
        <v>45</v>
      </c>
      <c r="M1" s="40" t="s">
        <v>46</v>
      </c>
      <c r="N1" s="40" t="s">
        <v>47</v>
      </c>
      <c r="O1" s="40" t="s">
        <v>48</v>
      </c>
      <c r="P1" s="40" t="s">
        <v>49</v>
      </c>
      <c r="Q1" s="40" t="s">
        <v>50</v>
      </c>
      <c r="R1" s="40" t="s">
        <v>51</v>
      </c>
      <c r="S1" s="40" t="s">
        <v>52</v>
      </c>
      <c r="T1" s="40" t="s">
        <v>53</v>
      </c>
      <c r="U1" s="40" t="s">
        <v>54</v>
      </c>
      <c r="V1" s="40" t="s">
        <v>55</v>
      </c>
      <c r="W1" s="40" t="s">
        <v>56</v>
      </c>
      <c r="X1" s="40" t="s">
        <v>57</v>
      </c>
      <c r="Y1" s="40" t="s">
        <v>58</v>
      </c>
      <c r="Z1" s="39" t="s">
        <v>59</v>
      </c>
      <c r="AA1" s="40" t="s">
        <v>60</v>
      </c>
      <c r="AB1" s="40" t="s">
        <v>61</v>
      </c>
      <c r="AC1" s="39" t="s">
        <v>62</v>
      </c>
      <c r="AD1" s="40" t="s">
        <v>63</v>
      </c>
      <c r="AE1" s="40" t="s">
        <v>64</v>
      </c>
      <c r="AF1" s="40" t="s">
        <v>65</v>
      </c>
      <c r="AG1" s="40" t="s">
        <v>66</v>
      </c>
      <c r="AH1" s="40" t="s">
        <v>67</v>
      </c>
      <c r="AI1" s="40" t="s">
        <v>68</v>
      </c>
      <c r="AJ1" s="40" t="s">
        <v>69</v>
      </c>
      <c r="AK1" s="40" t="s">
        <v>70</v>
      </c>
      <c r="AL1" s="40" t="s">
        <v>71</v>
      </c>
      <c r="AM1" s="40" t="s">
        <v>72</v>
      </c>
      <c r="AN1" s="40" t="s">
        <v>73</v>
      </c>
      <c r="AO1" s="39" t="s">
        <v>74</v>
      </c>
      <c r="AP1" s="39" t="s">
        <v>75</v>
      </c>
      <c r="AQ1" s="39" t="s">
        <v>76</v>
      </c>
      <c r="AR1" s="39" t="s">
        <v>77</v>
      </c>
      <c r="AS1" s="39" t="s">
        <v>78</v>
      </c>
      <c r="AT1" s="39" t="s">
        <v>79</v>
      </c>
      <c r="AU1" s="39" t="s">
        <v>75</v>
      </c>
      <c r="AV1" s="39" t="s">
        <v>80</v>
      </c>
      <c r="AW1" s="39" t="s">
        <v>81</v>
      </c>
      <c r="AX1" s="39" t="s">
        <v>82</v>
      </c>
      <c r="AY1" s="39" t="s">
        <v>83</v>
      </c>
      <c r="AZ1" s="39" t="s">
        <v>84</v>
      </c>
      <c r="BA1" s="39" t="s">
        <v>85</v>
      </c>
      <c r="BB1" s="39" t="s">
        <v>86</v>
      </c>
      <c r="BC1" s="39" t="s">
        <v>87</v>
      </c>
      <c r="BD1" s="41" t="s">
        <v>88</v>
      </c>
      <c r="BE1" s="39" t="s">
        <v>89</v>
      </c>
      <c r="BF1" s="39" t="s">
        <v>90</v>
      </c>
      <c r="BG1" s="39" t="s">
        <v>91</v>
      </c>
      <c r="BH1" s="39" t="s">
        <v>92</v>
      </c>
      <c r="BI1" s="39" t="s">
        <v>93</v>
      </c>
      <c r="BJ1" s="39" t="s">
        <v>94</v>
      </c>
      <c r="BK1" s="39" t="s">
        <v>95</v>
      </c>
      <c r="BL1" s="39" t="s">
        <v>96</v>
      </c>
      <c r="BM1" s="39" t="s">
        <v>97</v>
      </c>
      <c r="BN1" s="39" t="s">
        <v>98</v>
      </c>
      <c r="BO1" s="39" t="s">
        <v>99</v>
      </c>
      <c r="BP1" s="39" t="s">
        <v>100</v>
      </c>
      <c r="BQ1" s="39" t="s">
        <v>101</v>
      </c>
      <c r="BR1" s="39" t="s">
        <v>102</v>
      </c>
      <c r="BS1" s="39" t="s">
        <v>103</v>
      </c>
      <c r="BT1" s="39" t="s">
        <v>104</v>
      </c>
      <c r="BU1" s="39" t="s">
        <v>105</v>
      </c>
      <c r="BV1" s="39" t="s">
        <v>106</v>
      </c>
      <c r="BW1" s="39" t="s">
        <v>107</v>
      </c>
      <c r="BX1" s="39" t="s">
        <v>108</v>
      </c>
      <c r="BY1" s="39" t="s">
        <v>109</v>
      </c>
      <c r="BZ1" s="39" t="s">
        <v>110</v>
      </c>
      <c r="CA1" s="39" t="s">
        <v>111</v>
      </c>
      <c r="CB1" s="39" t="s">
        <v>112</v>
      </c>
      <c r="CC1" s="39" t="s">
        <v>113</v>
      </c>
      <c r="CD1" s="39" t="s">
        <v>114</v>
      </c>
      <c r="CE1" s="39" t="s">
        <v>115</v>
      </c>
      <c r="CF1" s="39" t="s">
        <v>116</v>
      </c>
      <c r="CG1" s="39" t="s">
        <v>117</v>
      </c>
      <c r="CH1" s="39" t="s">
        <v>118</v>
      </c>
      <c r="CI1" s="39" t="s">
        <v>119</v>
      </c>
      <c r="CJ1" s="39" t="s">
        <v>120</v>
      </c>
      <c r="CK1" s="39" t="s">
        <v>121</v>
      </c>
      <c r="CL1" s="39" t="s">
        <v>122</v>
      </c>
      <c r="CM1" s="39" t="s">
        <v>123</v>
      </c>
      <c r="CN1" s="42" t="s">
        <v>124</v>
      </c>
    </row>
    <row r="2" spans="1:92" ht="45.75" thickBot="1" x14ac:dyDescent="0.3">
      <c r="A2" s="31" t="s">
        <v>1</v>
      </c>
      <c r="B2" s="32">
        <v>18536.02</v>
      </c>
      <c r="C2" s="6">
        <v>0</v>
      </c>
      <c r="D2" s="33">
        <f>SUM(B2:C2)</f>
        <v>18536.02</v>
      </c>
      <c r="E2" s="10">
        <v>0</v>
      </c>
      <c r="F2" s="10">
        <v>0</v>
      </c>
      <c r="G2" s="10">
        <v>137.88</v>
      </c>
      <c r="H2" s="10">
        <f>SUM(E2:G2)</f>
        <v>137.88</v>
      </c>
      <c r="I2" s="13">
        <v>0</v>
      </c>
      <c r="J2" s="13">
        <v>0</v>
      </c>
      <c r="K2" s="13">
        <v>0</v>
      </c>
      <c r="L2" s="13">
        <v>456.99</v>
      </c>
      <c r="M2" s="13">
        <v>439.92</v>
      </c>
      <c r="N2" s="13">
        <v>1854</v>
      </c>
      <c r="O2" s="13">
        <v>192.92</v>
      </c>
      <c r="P2" s="13">
        <v>652.38</v>
      </c>
      <c r="Q2" s="13">
        <v>682.72</v>
      </c>
      <c r="R2" s="13">
        <v>0</v>
      </c>
      <c r="S2" s="13">
        <v>187.82</v>
      </c>
      <c r="T2" s="13">
        <v>693.15</v>
      </c>
      <c r="U2" s="13">
        <v>0</v>
      </c>
      <c r="V2" s="13">
        <v>124.23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34">
        <f>SUM(I2:AA2)</f>
        <v>5284.1299999999992</v>
      </c>
      <c r="AC2" s="17"/>
      <c r="AD2" s="13">
        <v>4006.6100000000006</v>
      </c>
      <c r="AE2" s="13">
        <v>0</v>
      </c>
      <c r="AF2" s="13">
        <v>140</v>
      </c>
      <c r="AG2" s="13">
        <v>453.23</v>
      </c>
      <c r="AH2" s="13">
        <v>106</v>
      </c>
      <c r="AI2" s="13">
        <v>7.28</v>
      </c>
      <c r="AJ2" s="13">
        <v>32.020000000000003</v>
      </c>
      <c r="AK2" s="13">
        <v>0</v>
      </c>
      <c r="AL2" s="13">
        <v>741.44080000000008</v>
      </c>
      <c r="AM2" s="13">
        <v>0</v>
      </c>
      <c r="AN2" s="6">
        <f>SUM(AD2:AM2)</f>
        <v>5486.5808000000006</v>
      </c>
      <c r="AO2" s="33">
        <f>+AB2+AN2</f>
        <v>10770.710800000001</v>
      </c>
      <c r="AP2" s="17"/>
      <c r="AQ2" s="13">
        <v>1112.1612</v>
      </c>
      <c r="AR2" s="13">
        <v>741.44080000000008</v>
      </c>
      <c r="AS2" s="13"/>
      <c r="AT2" s="13">
        <v>185.36020000000002</v>
      </c>
      <c r="AU2" s="33">
        <f>SUM(AQ2:AT2)</f>
        <v>2038.9622000000002</v>
      </c>
      <c r="AV2" s="33">
        <f>+D2+H2-AO2-AU2</f>
        <v>5864.2270000000008</v>
      </c>
      <c r="AW2" s="21">
        <v>0</v>
      </c>
      <c r="AX2" s="13">
        <v>370.72040000000004</v>
      </c>
      <c r="AY2" s="13">
        <v>0</v>
      </c>
      <c r="AZ2" s="13">
        <v>606.75</v>
      </c>
      <c r="BA2" s="13">
        <v>0</v>
      </c>
      <c r="BB2" s="13">
        <v>0</v>
      </c>
      <c r="BC2" s="13">
        <v>0</v>
      </c>
      <c r="BD2" s="23">
        <v>0</v>
      </c>
      <c r="BE2" s="13">
        <v>222.03666666666666</v>
      </c>
      <c r="BF2" s="13">
        <v>80.25633333333333</v>
      </c>
      <c r="BG2" s="13">
        <v>0</v>
      </c>
      <c r="BH2" s="13">
        <v>56.48903846153847</v>
      </c>
      <c r="BI2" s="13">
        <v>54.72</v>
      </c>
      <c r="BJ2" s="13">
        <v>0</v>
      </c>
      <c r="BK2" s="13">
        <v>0</v>
      </c>
      <c r="BL2" s="13">
        <v>0</v>
      </c>
      <c r="BM2" s="13">
        <v>0</v>
      </c>
      <c r="BN2" s="13">
        <v>0</v>
      </c>
      <c r="BO2" s="13">
        <v>0</v>
      </c>
      <c r="BP2" s="13">
        <v>0</v>
      </c>
      <c r="BQ2" s="13">
        <v>90</v>
      </c>
      <c r="BR2" s="13">
        <v>0</v>
      </c>
      <c r="BS2" s="13">
        <v>0</v>
      </c>
      <c r="BT2" s="13">
        <v>0</v>
      </c>
      <c r="BU2" s="13">
        <v>54.699038461538457</v>
      </c>
      <c r="BV2" s="13">
        <v>-27.27</v>
      </c>
      <c r="BW2" s="13">
        <v>0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0</v>
      </c>
      <c r="CF2" s="13">
        <v>0</v>
      </c>
      <c r="CG2" s="13">
        <v>0</v>
      </c>
      <c r="CH2" s="13">
        <v>741.44</v>
      </c>
      <c r="CI2" s="33">
        <f>SUM(AW2:CH2)</f>
        <v>2249.8414769230772</v>
      </c>
      <c r="CJ2" s="35">
        <f>+AV2-CI2</f>
        <v>3614.3855230769236</v>
      </c>
      <c r="CK2" s="13">
        <v>197.01002322045821</v>
      </c>
      <c r="CL2" s="10">
        <f>+CJ2-CK2</f>
        <v>3417.3754998564655</v>
      </c>
      <c r="CM2" s="36">
        <v>538.24551770476808</v>
      </c>
      <c r="CN2" s="37">
        <f>+CL2-CM2</f>
        <v>2879.1299821516973</v>
      </c>
    </row>
    <row r="3" spans="1:92" ht="60.75" thickBot="1" x14ac:dyDescent="0.3">
      <c r="A3" s="30" t="s">
        <v>2</v>
      </c>
      <c r="B3" s="5">
        <v>11593.71</v>
      </c>
      <c r="C3" s="6">
        <v>0</v>
      </c>
      <c r="D3" s="8">
        <f>SUM(B3:C3)</f>
        <v>11593.71</v>
      </c>
      <c r="E3" s="10">
        <v>0</v>
      </c>
      <c r="F3" s="10">
        <v>0</v>
      </c>
      <c r="G3" s="10">
        <v>-8.64</v>
      </c>
      <c r="H3" s="11">
        <f>SUM(E3:G3)</f>
        <v>-8.64</v>
      </c>
      <c r="I3" s="13">
        <v>0</v>
      </c>
      <c r="J3" s="13">
        <v>0</v>
      </c>
      <c r="K3" s="13">
        <v>0</v>
      </c>
      <c r="L3" s="13">
        <v>353.6</v>
      </c>
      <c r="M3" s="13">
        <v>334.35</v>
      </c>
      <c r="N3" s="13">
        <v>1483.2</v>
      </c>
      <c r="O3" s="13">
        <v>83.61</v>
      </c>
      <c r="P3" s="13">
        <v>521.97</v>
      </c>
      <c r="Q3" s="13">
        <v>747.27</v>
      </c>
      <c r="R3" s="13">
        <v>0</v>
      </c>
      <c r="S3" s="13">
        <v>161.61000000000001</v>
      </c>
      <c r="T3" s="13">
        <v>712.71</v>
      </c>
      <c r="U3" s="13">
        <v>510.64</v>
      </c>
      <c r="V3" s="13">
        <v>175.98</v>
      </c>
      <c r="W3" s="13">
        <v>43.5</v>
      </c>
      <c r="X3" s="13">
        <v>0</v>
      </c>
      <c r="Y3" s="13">
        <v>0</v>
      </c>
      <c r="Z3" s="13">
        <v>0</v>
      </c>
      <c r="AA3" s="13">
        <v>0</v>
      </c>
      <c r="AB3" s="16">
        <f>SUM(I3:AA3)</f>
        <v>5128.4400000000005</v>
      </c>
      <c r="AC3" s="17"/>
      <c r="AD3" s="13">
        <v>2592.7249999999999</v>
      </c>
      <c r="AE3" s="13">
        <v>0</v>
      </c>
      <c r="AF3" s="13">
        <v>212</v>
      </c>
      <c r="AG3" s="13">
        <v>478.17</v>
      </c>
      <c r="AH3" s="13">
        <v>111.84</v>
      </c>
      <c r="AI3" s="13">
        <v>24.12</v>
      </c>
      <c r="AJ3" s="13">
        <v>72.09</v>
      </c>
      <c r="AK3" s="13">
        <v>0</v>
      </c>
      <c r="AL3" s="13">
        <v>463.74839999999995</v>
      </c>
      <c r="AM3" s="13">
        <v>0</v>
      </c>
      <c r="AN3" s="20">
        <f>SUM(AD3:AM3)</f>
        <v>3954.6934000000001</v>
      </c>
      <c r="AO3" s="8">
        <f>+AB3+AN3</f>
        <v>9083.1334000000006</v>
      </c>
      <c r="AP3" s="17"/>
      <c r="AQ3" s="13">
        <v>695.62259999999992</v>
      </c>
      <c r="AR3" s="13">
        <v>463.74839999999995</v>
      </c>
      <c r="AS3" s="13"/>
      <c r="AT3" s="13">
        <v>115.93709999999999</v>
      </c>
      <c r="AU3" s="8">
        <f>SUM(AQ3:AT3)</f>
        <v>1275.3080999999997</v>
      </c>
      <c r="AV3" s="8">
        <f>+D3+H3-AO3-AU3</f>
        <v>1226.6284999999993</v>
      </c>
      <c r="AW3" s="21">
        <v>0</v>
      </c>
      <c r="AX3" s="13">
        <v>231.87419999999997</v>
      </c>
      <c r="AY3" s="13">
        <v>0</v>
      </c>
      <c r="AZ3" s="13">
        <v>644.25</v>
      </c>
      <c r="BA3" s="13">
        <v>271.75</v>
      </c>
      <c r="BB3" s="13">
        <v>0</v>
      </c>
      <c r="BC3" s="13">
        <v>0</v>
      </c>
      <c r="BD3" s="23">
        <v>0</v>
      </c>
      <c r="BE3" s="13">
        <v>169.51133333333334</v>
      </c>
      <c r="BF3" s="13">
        <v>104.14233333333335</v>
      </c>
      <c r="BG3" s="13">
        <v>60</v>
      </c>
      <c r="BH3" s="13">
        <v>160.63</v>
      </c>
      <c r="BI3" s="13">
        <v>11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90</v>
      </c>
      <c r="BR3" s="13">
        <v>0</v>
      </c>
      <c r="BS3" s="13">
        <v>0</v>
      </c>
      <c r="BT3" s="13">
        <v>0</v>
      </c>
      <c r="BU3" s="13">
        <v>50.169038461538463</v>
      </c>
      <c r="BV3" s="13">
        <v>107.9</v>
      </c>
      <c r="BW3" s="13">
        <v>0</v>
      </c>
      <c r="BX3" s="13">
        <v>0</v>
      </c>
      <c r="BY3" s="13">
        <v>0</v>
      </c>
      <c r="BZ3" s="13">
        <v>0</v>
      </c>
      <c r="CA3" s="13">
        <v>0</v>
      </c>
      <c r="CB3" s="13">
        <v>0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463.75</v>
      </c>
      <c r="CI3" s="8">
        <f>SUM(AW3:CH3)</f>
        <v>2364.9769051282055</v>
      </c>
      <c r="CJ3" s="26">
        <f>+AV3-CI3</f>
        <v>-1138.3484051282062</v>
      </c>
      <c r="CK3" s="13">
        <v>141.95040171654611</v>
      </c>
      <c r="CL3" s="11">
        <f>+CJ3-CK3</f>
        <v>-1280.2988068447523</v>
      </c>
      <c r="CM3" s="27">
        <v>387.81868156436047</v>
      </c>
      <c r="CN3" s="29">
        <f>+CL3-CM3</f>
        <v>-1668.1174884091129</v>
      </c>
    </row>
    <row r="4" spans="1:92" ht="60.75" thickBot="1" x14ac:dyDescent="0.3">
      <c r="A4" s="30" t="s">
        <v>3</v>
      </c>
      <c r="B4" s="5">
        <v>7527.23</v>
      </c>
      <c r="C4" s="6">
        <v>0</v>
      </c>
      <c r="D4" s="8">
        <f>SUM(B4:C4)</f>
        <v>7527.23</v>
      </c>
      <c r="E4" s="10">
        <v>0</v>
      </c>
      <c r="F4" s="10">
        <v>2877.71</v>
      </c>
      <c r="G4" s="10">
        <v>65.75</v>
      </c>
      <c r="H4" s="11">
        <f>SUM(E4:G4)</f>
        <v>2943.46</v>
      </c>
      <c r="I4" s="13">
        <v>0</v>
      </c>
      <c r="J4" s="13">
        <v>0</v>
      </c>
      <c r="K4" s="13">
        <v>0</v>
      </c>
      <c r="L4" s="13">
        <v>406.47</v>
      </c>
      <c r="M4" s="13">
        <v>320.16000000000003</v>
      </c>
      <c r="N4" s="13">
        <v>1545</v>
      </c>
      <c r="O4" s="13">
        <v>121.08</v>
      </c>
      <c r="P4" s="13">
        <v>609.49</v>
      </c>
      <c r="Q4" s="13">
        <v>444</v>
      </c>
      <c r="R4" s="13">
        <v>0</v>
      </c>
      <c r="S4" s="13">
        <v>51.5</v>
      </c>
      <c r="T4" s="13">
        <v>519.38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6">
        <f>SUM(I4:AA4)</f>
        <v>4017.08</v>
      </c>
      <c r="AC4" s="17"/>
      <c r="AD4" s="13">
        <v>2561.5499999999997</v>
      </c>
      <c r="AE4" s="13">
        <v>0</v>
      </c>
      <c r="AF4" s="13">
        <v>272</v>
      </c>
      <c r="AG4" s="13">
        <v>422.26</v>
      </c>
      <c r="AH4" s="13">
        <v>98.74</v>
      </c>
      <c r="AI4" s="13">
        <v>37.51</v>
      </c>
      <c r="AJ4" s="13">
        <v>412.35</v>
      </c>
      <c r="AK4" s="13">
        <v>0</v>
      </c>
      <c r="AL4" s="13">
        <v>301.08920000000001</v>
      </c>
      <c r="AM4" s="13">
        <v>0</v>
      </c>
      <c r="AN4" s="20">
        <f>SUM(AD4:AM4)</f>
        <v>4105.4991999999993</v>
      </c>
      <c r="AO4" s="8">
        <f>+AB4+AN4</f>
        <v>8122.5791999999992</v>
      </c>
      <c r="AP4" s="17"/>
      <c r="AQ4" s="13">
        <v>451.63379999999995</v>
      </c>
      <c r="AR4" s="13">
        <v>301.08920000000001</v>
      </c>
      <c r="AS4" s="13"/>
      <c r="AT4" s="13">
        <v>75.272300000000001</v>
      </c>
      <c r="AU4" s="8">
        <f>SUM(AQ4:AT4)</f>
        <v>827.99529999999993</v>
      </c>
      <c r="AV4" s="8">
        <f>+D4+H4-AO4-AU4</f>
        <v>1520.1154999999994</v>
      </c>
      <c r="AW4" s="21">
        <v>0</v>
      </c>
      <c r="AX4" s="13">
        <v>150.5446</v>
      </c>
      <c r="AY4" s="13">
        <v>0</v>
      </c>
      <c r="AZ4" s="13">
        <v>875</v>
      </c>
      <c r="BA4" s="13">
        <v>0</v>
      </c>
      <c r="BB4" s="13">
        <v>0</v>
      </c>
      <c r="BC4" s="13">
        <v>0</v>
      </c>
      <c r="BD4" s="23">
        <v>0</v>
      </c>
      <c r="BE4" s="13">
        <v>274.74433333333332</v>
      </c>
      <c r="BF4" s="13">
        <v>81.082999999999998</v>
      </c>
      <c r="BG4" s="13">
        <v>592.20000000000005</v>
      </c>
      <c r="BH4" s="13">
        <v>75.831730769230774</v>
      </c>
      <c r="BI4" s="13">
        <v>10</v>
      </c>
      <c r="BJ4" s="13">
        <v>29.32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90</v>
      </c>
      <c r="BR4" s="13">
        <v>0</v>
      </c>
      <c r="BS4" s="13">
        <v>0</v>
      </c>
      <c r="BT4" s="13">
        <v>0</v>
      </c>
      <c r="BU4" s="13">
        <v>73.380769230769232</v>
      </c>
      <c r="BV4" s="13">
        <v>-633.08000000000004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301.61</v>
      </c>
      <c r="CI4" s="8">
        <f>SUM(AW4:CH4)</f>
        <v>1920.6344333333336</v>
      </c>
      <c r="CJ4" s="26">
        <f>+AV4-CI4</f>
        <v>-400.51893333333419</v>
      </c>
      <c r="CK4" s="13">
        <v>104.32770400185193</v>
      </c>
      <c r="CL4" s="11">
        <f>+CJ4-CK4</f>
        <v>-504.84663733518613</v>
      </c>
      <c r="CM4" s="27">
        <v>285.03077220893078</v>
      </c>
      <c r="CN4" s="29">
        <f>+CL4-CM4</f>
        <v>-789.87740954411697</v>
      </c>
    </row>
    <row r="5" spans="1:92" ht="75.75" thickBot="1" x14ac:dyDescent="0.3">
      <c r="A5" s="30" t="s">
        <v>4</v>
      </c>
      <c r="B5" s="5">
        <v>10813.99</v>
      </c>
      <c r="C5" s="6">
        <v>0</v>
      </c>
      <c r="D5" s="8">
        <f>SUM(B5:C5)</f>
        <v>10813.99</v>
      </c>
      <c r="E5" s="10">
        <v>0</v>
      </c>
      <c r="F5" s="10">
        <v>0</v>
      </c>
      <c r="G5" s="10">
        <v>-16.739999999999998</v>
      </c>
      <c r="H5" s="11">
        <f>SUM(E5:G5)</f>
        <v>-16.739999999999998</v>
      </c>
      <c r="I5" s="13">
        <v>0</v>
      </c>
      <c r="J5" s="13">
        <v>0</v>
      </c>
      <c r="K5" s="13">
        <v>0</v>
      </c>
      <c r="L5" s="13">
        <v>320.79000000000002</v>
      </c>
      <c r="M5" s="13">
        <v>169.02</v>
      </c>
      <c r="N5" s="13">
        <v>1050.5999999999999</v>
      </c>
      <c r="O5" s="13">
        <v>48.71</v>
      </c>
      <c r="P5" s="13">
        <v>413.35</v>
      </c>
      <c r="Q5" s="13">
        <v>570.84</v>
      </c>
      <c r="R5" s="13">
        <v>0</v>
      </c>
      <c r="S5" s="13">
        <v>59.06</v>
      </c>
      <c r="T5" s="13">
        <v>597.82000000000005</v>
      </c>
      <c r="U5" s="13">
        <v>859.61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6">
        <f>SUM(I5:AA5)</f>
        <v>4089.8</v>
      </c>
      <c r="AC5" s="17"/>
      <c r="AD5" s="13">
        <v>2545.915</v>
      </c>
      <c r="AE5" s="13">
        <v>0</v>
      </c>
      <c r="AF5" s="13">
        <v>224</v>
      </c>
      <c r="AG5" s="13">
        <v>347.68</v>
      </c>
      <c r="AH5" s="13">
        <v>81.290000000000006</v>
      </c>
      <c r="AI5" s="13">
        <v>13.06</v>
      </c>
      <c r="AJ5" s="13">
        <v>164.14</v>
      </c>
      <c r="AK5" s="13">
        <v>0</v>
      </c>
      <c r="AL5" s="13">
        <v>432.55959999999999</v>
      </c>
      <c r="AM5" s="13">
        <v>0</v>
      </c>
      <c r="AN5" s="20">
        <f>SUM(AD5:AM5)</f>
        <v>3808.6445999999996</v>
      </c>
      <c r="AO5" s="8">
        <f>+AB5+AN5</f>
        <v>7898.4445999999998</v>
      </c>
      <c r="AP5" s="17"/>
      <c r="AQ5" s="13">
        <v>648.83939999999996</v>
      </c>
      <c r="AR5" s="13">
        <v>432.55959999999999</v>
      </c>
      <c r="AS5" s="13"/>
      <c r="AT5" s="13">
        <v>108.1399</v>
      </c>
      <c r="AU5" s="8">
        <f>SUM(AQ5:AT5)</f>
        <v>1189.5388999999998</v>
      </c>
      <c r="AV5" s="8">
        <f>+D5+H5-AO5-AU5</f>
        <v>1709.2665000000004</v>
      </c>
      <c r="AW5" s="21">
        <v>0</v>
      </c>
      <c r="AX5" s="13">
        <v>216.27979999999999</v>
      </c>
      <c r="AY5" s="13">
        <v>0</v>
      </c>
      <c r="AZ5" s="13">
        <v>475</v>
      </c>
      <c r="BA5" s="13">
        <v>0</v>
      </c>
      <c r="BB5" s="13">
        <v>0</v>
      </c>
      <c r="BC5" s="13">
        <v>0</v>
      </c>
      <c r="BD5" s="23">
        <v>0</v>
      </c>
      <c r="BE5" s="13">
        <v>242.19933333333336</v>
      </c>
      <c r="BF5" s="13">
        <v>137.54833333333332</v>
      </c>
      <c r="BG5" s="13">
        <v>43</v>
      </c>
      <c r="BH5" s="13">
        <v>98.407500000000013</v>
      </c>
      <c r="BI5" s="13">
        <v>11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90</v>
      </c>
      <c r="BR5" s="13">
        <v>0</v>
      </c>
      <c r="BS5" s="13">
        <v>0</v>
      </c>
      <c r="BT5" s="13">
        <v>0</v>
      </c>
      <c r="BU5" s="13">
        <v>42.184807692307693</v>
      </c>
      <c r="BV5" s="13">
        <v>58.82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432.56</v>
      </c>
      <c r="CI5" s="8">
        <f>SUM(AW5:CH5)</f>
        <v>1846.9997743589743</v>
      </c>
      <c r="CJ5" s="26">
        <f>+AV5-CI5</f>
        <v>-137.73327435897386</v>
      </c>
      <c r="CK5" s="13">
        <v>148.73037534243775</v>
      </c>
      <c r="CL5" s="11">
        <f>+CJ5-CK5</f>
        <v>-286.46364970141161</v>
      </c>
      <c r="CM5" s="27">
        <v>406.34205593201438</v>
      </c>
      <c r="CN5" s="29">
        <f>+CL5-CM5</f>
        <v>-692.80570563342599</v>
      </c>
    </row>
    <row r="6" spans="1:92" ht="75.75" thickBot="1" x14ac:dyDescent="0.3">
      <c r="A6" s="30" t="s">
        <v>5</v>
      </c>
      <c r="B6" s="5">
        <v>10303.94</v>
      </c>
      <c r="C6" s="6">
        <v>0</v>
      </c>
      <c r="D6" s="8">
        <f>SUM(B6:C6)</f>
        <v>10303.94</v>
      </c>
      <c r="E6" s="10">
        <v>0</v>
      </c>
      <c r="F6" s="10">
        <v>0</v>
      </c>
      <c r="G6" s="10">
        <v>148.47999999999999</v>
      </c>
      <c r="H6" s="11">
        <f>SUM(E6:G6)</f>
        <v>148.47999999999999</v>
      </c>
      <c r="I6" s="13">
        <v>0</v>
      </c>
      <c r="J6" s="13">
        <v>0</v>
      </c>
      <c r="K6" s="13">
        <v>0</v>
      </c>
      <c r="L6" s="13">
        <v>309.02</v>
      </c>
      <c r="M6" s="13">
        <v>301.55</v>
      </c>
      <c r="N6" s="13">
        <v>1236</v>
      </c>
      <c r="O6" s="13">
        <v>69.8</v>
      </c>
      <c r="P6" s="13">
        <v>0</v>
      </c>
      <c r="Q6" s="13">
        <v>475.7</v>
      </c>
      <c r="R6" s="13">
        <v>0</v>
      </c>
      <c r="S6" s="13">
        <v>623.25</v>
      </c>
      <c r="T6" s="13">
        <v>589.70000000000005</v>
      </c>
      <c r="U6" s="13">
        <v>0</v>
      </c>
      <c r="V6" s="13">
        <v>48.23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6">
        <f>SUM(I6:AA6)</f>
        <v>3653.2499999999995</v>
      </c>
      <c r="AC6" s="17"/>
      <c r="AD6" s="13">
        <v>2693.355</v>
      </c>
      <c r="AE6" s="13">
        <v>0</v>
      </c>
      <c r="AF6" s="13">
        <v>292</v>
      </c>
      <c r="AG6" s="13">
        <v>272.31</v>
      </c>
      <c r="AH6" s="13">
        <v>63.71</v>
      </c>
      <c r="AI6" s="13">
        <v>26.36</v>
      </c>
      <c r="AJ6" s="13">
        <v>79.83</v>
      </c>
      <c r="AK6" s="13">
        <v>0</v>
      </c>
      <c r="AL6" s="13">
        <v>412.1576</v>
      </c>
      <c r="AM6" s="13">
        <v>0</v>
      </c>
      <c r="AN6" s="20">
        <f>SUM(AD6:AM6)</f>
        <v>3839.7226000000001</v>
      </c>
      <c r="AO6" s="8">
        <f>+AB6+AN6</f>
        <v>7492.9725999999991</v>
      </c>
      <c r="AP6" s="17"/>
      <c r="AQ6" s="13">
        <v>618.2364</v>
      </c>
      <c r="AR6" s="13">
        <v>412.1576</v>
      </c>
      <c r="AS6" s="13"/>
      <c r="AT6" s="13">
        <v>103.0394</v>
      </c>
      <c r="AU6" s="8">
        <f>SUM(AQ6:AT6)</f>
        <v>1133.4333999999999</v>
      </c>
      <c r="AV6" s="8">
        <f>+D6+H6-AO6-AU6</f>
        <v>1826.014000000001</v>
      </c>
      <c r="AW6" s="21">
        <v>0</v>
      </c>
      <c r="AX6" s="13">
        <v>206.0788</v>
      </c>
      <c r="AY6" s="13">
        <v>0</v>
      </c>
      <c r="AZ6" s="13">
        <v>539</v>
      </c>
      <c r="BA6" s="13">
        <v>105.11499999999999</v>
      </c>
      <c r="BB6" s="13">
        <v>25.7425</v>
      </c>
      <c r="BC6" s="13">
        <v>44.787500000000001</v>
      </c>
      <c r="BD6" s="23">
        <v>0</v>
      </c>
      <c r="BE6" s="13">
        <v>191.31433333333334</v>
      </c>
      <c r="BF6" s="13">
        <v>93.780999999999992</v>
      </c>
      <c r="BG6" s="13">
        <v>57</v>
      </c>
      <c r="BH6" s="13">
        <v>67.200384615384621</v>
      </c>
      <c r="BI6" s="13">
        <v>11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90</v>
      </c>
      <c r="BR6" s="13">
        <v>0</v>
      </c>
      <c r="BS6" s="13">
        <v>0</v>
      </c>
      <c r="BT6" s="13">
        <v>0</v>
      </c>
      <c r="BU6" s="13">
        <v>37.76576923076923</v>
      </c>
      <c r="BV6" s="13">
        <v>15.47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413.67</v>
      </c>
      <c r="CI6" s="8">
        <f>SUM(AW6:CH6)</f>
        <v>1897.925287179487</v>
      </c>
      <c r="CJ6" s="26">
        <f>+AV6-CI6</f>
        <v>-71.911287179485953</v>
      </c>
      <c r="CK6" s="13">
        <v>124.76295423961746</v>
      </c>
      <c r="CL6" s="11">
        <f>+CJ6-CK6</f>
        <v>-196.6742414191034</v>
      </c>
      <c r="CM6" s="27">
        <v>340.86134196295944</v>
      </c>
      <c r="CN6" s="29">
        <f>+CL6-CM6</f>
        <v>-537.5355833820629</v>
      </c>
    </row>
    <row r="7" spans="1:92" ht="30.75" thickBot="1" x14ac:dyDescent="0.3">
      <c r="A7" s="30" t="s">
        <v>6</v>
      </c>
      <c r="B7" s="5">
        <v>8283.2199999999993</v>
      </c>
      <c r="C7" s="6">
        <v>0</v>
      </c>
      <c r="D7" s="8">
        <f>SUM(B7:C7)</f>
        <v>8283.2199999999993</v>
      </c>
      <c r="E7" s="10">
        <v>0</v>
      </c>
      <c r="F7" s="10">
        <v>88.53</v>
      </c>
      <c r="G7" s="10">
        <v>20.2</v>
      </c>
      <c r="H7" s="11">
        <f>SUM(E7:G7)</f>
        <v>108.73</v>
      </c>
      <c r="I7" s="13">
        <v>0</v>
      </c>
      <c r="J7" s="13">
        <v>0</v>
      </c>
      <c r="K7" s="13">
        <v>0</v>
      </c>
      <c r="L7" s="13">
        <v>381.39</v>
      </c>
      <c r="M7" s="13">
        <v>276.83999999999997</v>
      </c>
      <c r="N7" s="13">
        <v>1174.2</v>
      </c>
      <c r="O7" s="13">
        <v>34.9</v>
      </c>
      <c r="P7" s="13">
        <v>507.21</v>
      </c>
      <c r="Q7" s="13">
        <v>478.57</v>
      </c>
      <c r="R7" s="13">
        <v>0</v>
      </c>
      <c r="S7" s="13">
        <v>133.26</v>
      </c>
      <c r="T7" s="13">
        <v>553.57000000000005</v>
      </c>
      <c r="U7" s="13">
        <v>0</v>
      </c>
      <c r="V7" s="13">
        <v>137.26</v>
      </c>
      <c r="W7" s="13">
        <v>4.83</v>
      </c>
      <c r="X7" s="13">
        <v>0</v>
      </c>
      <c r="Y7" s="13">
        <v>0</v>
      </c>
      <c r="Z7" s="13">
        <v>0</v>
      </c>
      <c r="AA7" s="13">
        <v>0</v>
      </c>
      <c r="AB7" s="16">
        <f>SUM(I7:AA7)</f>
        <v>3682.0299999999997</v>
      </c>
      <c r="AC7" s="17"/>
      <c r="AD7" s="13">
        <v>1895.8600000000001</v>
      </c>
      <c r="AE7" s="13">
        <v>0</v>
      </c>
      <c r="AF7" s="13">
        <v>176</v>
      </c>
      <c r="AG7" s="13">
        <v>284.37</v>
      </c>
      <c r="AH7" s="13">
        <v>66.5</v>
      </c>
      <c r="AI7" s="13">
        <v>10.32</v>
      </c>
      <c r="AJ7" s="13">
        <v>47.98</v>
      </c>
      <c r="AK7" s="13">
        <v>0</v>
      </c>
      <c r="AL7" s="13">
        <v>331.3288</v>
      </c>
      <c r="AM7" s="13">
        <v>0</v>
      </c>
      <c r="AN7" s="20">
        <f>SUM(AD7:AM7)</f>
        <v>2812.3588</v>
      </c>
      <c r="AO7" s="8">
        <f>+AB7+AN7</f>
        <v>6494.3887999999997</v>
      </c>
      <c r="AP7" s="17"/>
      <c r="AQ7" s="13">
        <v>496.99319999999994</v>
      </c>
      <c r="AR7" s="13">
        <v>331.3288</v>
      </c>
      <c r="AS7" s="13"/>
      <c r="AT7" s="13">
        <v>82.8322</v>
      </c>
      <c r="AU7" s="8">
        <f>SUM(AQ7:AT7)</f>
        <v>911.15419999999995</v>
      </c>
      <c r="AV7" s="8">
        <f>+D7+H7-AO7-AU7</f>
        <v>986.40699999999924</v>
      </c>
      <c r="AW7" s="21">
        <v>0</v>
      </c>
      <c r="AX7" s="13">
        <v>165.6644</v>
      </c>
      <c r="AY7" s="13">
        <v>0</v>
      </c>
      <c r="AZ7" s="13">
        <v>918</v>
      </c>
      <c r="BA7" s="13">
        <v>0</v>
      </c>
      <c r="BB7" s="13">
        <v>65.802499999999995</v>
      </c>
      <c r="BC7" s="13">
        <v>62.06</v>
      </c>
      <c r="BD7" s="23">
        <v>0</v>
      </c>
      <c r="BE7" s="13">
        <v>64.37733333333334</v>
      </c>
      <c r="BF7" s="13">
        <v>107.02666666666666</v>
      </c>
      <c r="BG7" s="13">
        <v>0</v>
      </c>
      <c r="BH7" s="13">
        <v>156.35538461538459</v>
      </c>
      <c r="BI7" s="13">
        <v>11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90</v>
      </c>
      <c r="BR7" s="13">
        <v>0</v>
      </c>
      <c r="BS7" s="13">
        <v>0</v>
      </c>
      <c r="BT7" s="13">
        <v>0</v>
      </c>
      <c r="BU7" s="13">
        <v>52.09346153846154</v>
      </c>
      <c r="BV7" s="13">
        <v>50.9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331.33</v>
      </c>
      <c r="CI7" s="8">
        <f>SUM(AW7:CH7)</f>
        <v>2074.6097461538461</v>
      </c>
      <c r="CJ7" s="26">
        <f>+AV7-CI7</f>
        <v>-1088.2027461538469</v>
      </c>
      <c r="CK7" s="13">
        <v>117.25623443327072</v>
      </c>
      <c r="CL7" s="11">
        <f>+CJ7-CK7</f>
        <v>-1205.4589805871176</v>
      </c>
      <c r="CM7" s="27">
        <v>320.35244489070044</v>
      </c>
      <c r="CN7" s="29">
        <f>+CL7-CM7</f>
        <v>-1525.8114254778179</v>
      </c>
    </row>
    <row r="8" spans="1:92" ht="30.75" thickBot="1" x14ac:dyDescent="0.3">
      <c r="A8" s="30" t="s">
        <v>7</v>
      </c>
      <c r="B8" s="5">
        <v>7350.2</v>
      </c>
      <c r="C8" s="6">
        <v>0</v>
      </c>
      <c r="D8" s="8">
        <f>SUM(B8:C8)</f>
        <v>7350.2</v>
      </c>
      <c r="E8" s="10">
        <v>0</v>
      </c>
      <c r="F8" s="10">
        <v>0</v>
      </c>
      <c r="G8" s="10">
        <v>108.96</v>
      </c>
      <c r="H8" s="11">
        <f>SUM(E8:G8)</f>
        <v>108.96</v>
      </c>
      <c r="I8" s="13">
        <v>0</v>
      </c>
      <c r="J8" s="13">
        <v>0</v>
      </c>
      <c r="K8" s="13">
        <v>0</v>
      </c>
      <c r="L8" s="13">
        <v>395.58</v>
      </c>
      <c r="M8" s="13">
        <v>297.61</v>
      </c>
      <c r="N8" s="13">
        <v>865.2</v>
      </c>
      <c r="O8" s="13">
        <v>83.61</v>
      </c>
      <c r="P8" s="13">
        <v>375.73</v>
      </c>
      <c r="Q8" s="13">
        <v>142.71</v>
      </c>
      <c r="R8" s="13">
        <v>0</v>
      </c>
      <c r="S8" s="13">
        <v>0</v>
      </c>
      <c r="T8" s="13">
        <v>364.92</v>
      </c>
      <c r="U8" s="13">
        <v>0</v>
      </c>
      <c r="V8" s="13">
        <v>93.76</v>
      </c>
      <c r="W8" s="13">
        <v>21.52</v>
      </c>
      <c r="X8" s="13">
        <v>0</v>
      </c>
      <c r="Y8" s="13">
        <v>0</v>
      </c>
      <c r="Z8" s="13">
        <v>0</v>
      </c>
      <c r="AA8" s="13">
        <v>0</v>
      </c>
      <c r="AB8" s="16">
        <f>SUM(I8:AA8)</f>
        <v>2640.6400000000003</v>
      </c>
      <c r="AC8" s="17"/>
      <c r="AD8" s="13">
        <v>3185.05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294.00799999999998</v>
      </c>
      <c r="AM8" s="13">
        <v>0</v>
      </c>
      <c r="AN8" s="20">
        <f>SUM(AD8:AM8)</f>
        <v>3479.058</v>
      </c>
      <c r="AO8" s="8">
        <f>+AB8+AN8</f>
        <v>6119.6980000000003</v>
      </c>
      <c r="AP8" s="17"/>
      <c r="AQ8" s="13">
        <v>441.012</v>
      </c>
      <c r="AR8" s="13">
        <v>294.00799999999998</v>
      </c>
      <c r="AS8" s="13"/>
      <c r="AT8" s="13">
        <v>73.501999999999995</v>
      </c>
      <c r="AU8" s="8">
        <f>SUM(AQ8:AT8)</f>
        <v>808.52199999999993</v>
      </c>
      <c r="AV8" s="8">
        <f>+D8+H8-AO8-AU8</f>
        <v>530.9399999999996</v>
      </c>
      <c r="AW8" s="21">
        <v>0</v>
      </c>
      <c r="AX8" s="13">
        <v>147.00399999999999</v>
      </c>
      <c r="AY8" s="13">
        <v>0</v>
      </c>
      <c r="AZ8" s="13">
        <v>949.08</v>
      </c>
      <c r="BA8" s="13">
        <v>88.5</v>
      </c>
      <c r="BB8" s="13">
        <v>2.1949999999999998</v>
      </c>
      <c r="BC8" s="13">
        <v>56.5</v>
      </c>
      <c r="BD8" s="23">
        <v>0</v>
      </c>
      <c r="BE8" s="13">
        <v>101.22766666666666</v>
      </c>
      <c r="BF8" s="13">
        <v>68.932000000000002</v>
      </c>
      <c r="BG8" s="13">
        <v>0</v>
      </c>
      <c r="BH8" s="13">
        <v>14.991923076923078</v>
      </c>
      <c r="BI8" s="13">
        <v>11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90</v>
      </c>
      <c r="BR8" s="13">
        <v>0</v>
      </c>
      <c r="BS8" s="13">
        <v>0</v>
      </c>
      <c r="BT8" s="13">
        <v>0</v>
      </c>
      <c r="BU8" s="13">
        <v>53.585576923076921</v>
      </c>
      <c r="BV8" s="13">
        <v>3.37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14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8">
        <f>SUM(AW8:CH8)</f>
        <v>1600.3861666666664</v>
      </c>
      <c r="CJ8" s="26">
        <f>+AV8-CI8</f>
        <v>-1069.4461666666668</v>
      </c>
      <c r="CK8" s="13">
        <v>72.306135800034113</v>
      </c>
      <c r="CL8" s="11">
        <f>+CJ8-CK8</f>
        <v>-1141.7523024667009</v>
      </c>
      <c r="CM8" s="27">
        <v>197.54555052952858</v>
      </c>
      <c r="CN8" s="29">
        <f>+CL8-CM8</f>
        <v>-1339.2978529962295</v>
      </c>
    </row>
    <row r="9" spans="1:92" ht="45.75" thickBot="1" x14ac:dyDescent="0.3">
      <c r="A9" s="30" t="s">
        <v>8</v>
      </c>
      <c r="B9" s="5">
        <v>16660.830000000002</v>
      </c>
      <c r="C9" s="6">
        <v>0</v>
      </c>
      <c r="D9" s="8">
        <f>SUM(B9:C9)</f>
        <v>16660.830000000002</v>
      </c>
      <c r="E9" s="10">
        <v>0</v>
      </c>
      <c r="F9" s="10">
        <v>0</v>
      </c>
      <c r="G9" s="10">
        <v>144.41</v>
      </c>
      <c r="H9" s="11">
        <f>SUM(E9:G9)</f>
        <v>144.41</v>
      </c>
      <c r="I9" s="13">
        <v>0</v>
      </c>
      <c r="J9" s="13">
        <v>0</v>
      </c>
      <c r="K9" s="13">
        <v>0</v>
      </c>
      <c r="L9" s="13">
        <v>659.49</v>
      </c>
      <c r="M9" s="13">
        <v>365.47</v>
      </c>
      <c r="N9" s="13">
        <v>2101.1999999999998</v>
      </c>
      <c r="O9" s="13">
        <v>118.51</v>
      </c>
      <c r="P9" s="13">
        <v>764.08</v>
      </c>
      <c r="Q9" s="13">
        <v>587.55999999999995</v>
      </c>
      <c r="R9" s="13">
        <v>0</v>
      </c>
      <c r="S9" s="13">
        <v>28.8</v>
      </c>
      <c r="T9" s="13">
        <v>705.62</v>
      </c>
      <c r="U9" s="13">
        <v>357.15</v>
      </c>
      <c r="V9" s="13">
        <v>55.02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6">
        <f>SUM(I9:AA9)</f>
        <v>5742.9</v>
      </c>
      <c r="AC9" s="17"/>
      <c r="AD9" s="13">
        <v>4315.625</v>
      </c>
      <c r="AE9" s="13">
        <v>0</v>
      </c>
      <c r="AF9" s="13">
        <v>240</v>
      </c>
      <c r="AG9" s="13">
        <v>592.07000000000005</v>
      </c>
      <c r="AH9" s="13">
        <v>138.44999999999999</v>
      </c>
      <c r="AI9" s="13">
        <v>23.5</v>
      </c>
      <c r="AJ9" s="13">
        <v>277.29000000000002</v>
      </c>
      <c r="AK9" s="13">
        <v>0</v>
      </c>
      <c r="AL9" s="13">
        <v>666.43320000000006</v>
      </c>
      <c r="AM9" s="13">
        <v>0</v>
      </c>
      <c r="AN9" s="20">
        <f>SUM(AD9:AM9)</f>
        <v>6253.3681999999999</v>
      </c>
      <c r="AO9" s="8">
        <f>+AB9+AN9</f>
        <v>11996.268199999999</v>
      </c>
      <c r="AP9" s="17"/>
      <c r="AQ9" s="13">
        <v>999.64980000000003</v>
      </c>
      <c r="AR9" s="13">
        <v>666.43320000000006</v>
      </c>
      <c r="AS9" s="13"/>
      <c r="AT9" s="13">
        <v>166.60830000000001</v>
      </c>
      <c r="AU9" s="8">
        <f>SUM(AQ9:AT9)</f>
        <v>1832.6913000000002</v>
      </c>
      <c r="AV9" s="8">
        <f>+D9+H9-AO9-AU9</f>
        <v>2976.2805000000026</v>
      </c>
      <c r="AW9" s="21">
        <v>0</v>
      </c>
      <c r="AX9" s="13">
        <v>333.21660000000003</v>
      </c>
      <c r="AY9" s="13">
        <v>0</v>
      </c>
      <c r="AZ9" s="13">
        <v>591.04750000000001</v>
      </c>
      <c r="BA9" s="13">
        <v>59.25</v>
      </c>
      <c r="BB9" s="13">
        <v>8</v>
      </c>
      <c r="BC9" s="13">
        <v>49.25</v>
      </c>
      <c r="BD9" s="23">
        <v>0</v>
      </c>
      <c r="BE9" s="13">
        <v>151.3956666666667</v>
      </c>
      <c r="BF9" s="13">
        <v>98.516666666666652</v>
      </c>
      <c r="BG9" s="13">
        <v>0</v>
      </c>
      <c r="BH9" s="13">
        <v>88.606153846153859</v>
      </c>
      <c r="BI9" s="13">
        <v>11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90</v>
      </c>
      <c r="BR9" s="13">
        <v>0</v>
      </c>
      <c r="BS9" s="13">
        <v>235</v>
      </c>
      <c r="BT9" s="13">
        <v>0</v>
      </c>
      <c r="BU9" s="13">
        <v>34.97673076923077</v>
      </c>
      <c r="BV9" s="13">
        <v>47.94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666.43</v>
      </c>
      <c r="CI9" s="8">
        <f>SUM(AW9:CH9)</f>
        <v>2464.6293179487179</v>
      </c>
      <c r="CJ9" s="26">
        <f>+AV9-CI9</f>
        <v>511.65118205128465</v>
      </c>
      <c r="CK9" s="13">
        <v>188.13704053302271</v>
      </c>
      <c r="CL9" s="11">
        <f>+CJ9-CK9</f>
        <v>323.51414151826191</v>
      </c>
      <c r="CM9" s="27">
        <v>514.00389242035351</v>
      </c>
      <c r="CN9" s="29">
        <f>+CL9-CM9</f>
        <v>-190.4897509020916</v>
      </c>
    </row>
    <row r="10" spans="1:92" ht="45.75" thickBot="1" x14ac:dyDescent="0.3">
      <c r="A10" s="30" t="s">
        <v>9</v>
      </c>
      <c r="B10" s="5">
        <v>11099.23</v>
      </c>
      <c r="C10" s="6">
        <v>0</v>
      </c>
      <c r="D10" s="8">
        <f>SUM(B10:C10)</f>
        <v>11099.23</v>
      </c>
      <c r="E10" s="10">
        <v>0</v>
      </c>
      <c r="F10" s="10">
        <v>0</v>
      </c>
      <c r="G10" s="10">
        <v>69.09</v>
      </c>
      <c r="H10" s="11">
        <f>SUM(E10:G10)</f>
        <v>69.09</v>
      </c>
      <c r="I10" s="13">
        <v>0</v>
      </c>
      <c r="J10" s="13">
        <v>0</v>
      </c>
      <c r="K10" s="13">
        <v>0</v>
      </c>
      <c r="L10" s="13">
        <v>350.47</v>
      </c>
      <c r="M10" s="13">
        <v>325.61</v>
      </c>
      <c r="N10" s="13">
        <v>1606.8</v>
      </c>
      <c r="O10" s="13">
        <v>118.51</v>
      </c>
      <c r="P10" s="13">
        <v>565.38</v>
      </c>
      <c r="Q10" s="13">
        <v>142.71</v>
      </c>
      <c r="R10" s="13">
        <v>0</v>
      </c>
      <c r="S10" s="13">
        <v>58.61</v>
      </c>
      <c r="T10" s="13">
        <v>618.73</v>
      </c>
      <c r="U10" s="13">
        <v>374.7</v>
      </c>
      <c r="V10" s="13">
        <v>0</v>
      </c>
      <c r="W10" s="13">
        <v>0</v>
      </c>
      <c r="X10" s="13">
        <v>15</v>
      </c>
      <c r="Y10" s="13">
        <v>0</v>
      </c>
      <c r="Z10" s="13">
        <v>0</v>
      </c>
      <c r="AA10" s="13">
        <v>0</v>
      </c>
      <c r="AB10" s="16">
        <f>SUM(I10:AA10)</f>
        <v>4176.5200000000004</v>
      </c>
      <c r="AC10" s="17"/>
      <c r="AD10" s="13">
        <v>2699.9</v>
      </c>
      <c r="AE10" s="13">
        <v>0</v>
      </c>
      <c r="AF10" s="13">
        <v>136</v>
      </c>
      <c r="AG10" s="13">
        <v>341.32</v>
      </c>
      <c r="AH10" s="13">
        <v>79.81</v>
      </c>
      <c r="AI10" s="13">
        <v>16.63</v>
      </c>
      <c r="AJ10" s="13">
        <v>129.16</v>
      </c>
      <c r="AK10" s="13">
        <v>0</v>
      </c>
      <c r="AL10" s="13">
        <v>443.9692</v>
      </c>
      <c r="AM10" s="13">
        <v>0</v>
      </c>
      <c r="AN10" s="20">
        <f>SUM(AD10:AM10)</f>
        <v>3846.7892000000002</v>
      </c>
      <c r="AO10" s="8">
        <f>+AB10+AN10</f>
        <v>8023.3092000000006</v>
      </c>
      <c r="AP10" s="17"/>
      <c r="AQ10" s="13">
        <v>665.9538</v>
      </c>
      <c r="AR10" s="13">
        <v>443.9692</v>
      </c>
      <c r="AS10" s="13"/>
      <c r="AT10" s="13">
        <v>110.9923</v>
      </c>
      <c r="AU10" s="8">
        <f>SUM(AQ10:AT10)</f>
        <v>1220.9153000000001</v>
      </c>
      <c r="AV10" s="8">
        <f>+D10+H10-AO10-AU10</f>
        <v>1924.095499999999</v>
      </c>
      <c r="AW10" s="21">
        <v>0</v>
      </c>
      <c r="AX10" s="13">
        <v>221.9846</v>
      </c>
      <c r="AY10" s="13">
        <v>0</v>
      </c>
      <c r="AZ10" s="13">
        <v>718.75</v>
      </c>
      <c r="BA10" s="13">
        <v>141.66749999999999</v>
      </c>
      <c r="BB10" s="13">
        <v>4.1675000000000004</v>
      </c>
      <c r="BC10" s="13">
        <v>64.167500000000004</v>
      </c>
      <c r="BD10" s="23">
        <v>0</v>
      </c>
      <c r="BE10" s="13">
        <v>121.96633333333334</v>
      </c>
      <c r="BF10" s="13">
        <v>68.603999999999999</v>
      </c>
      <c r="BG10" s="13">
        <v>18</v>
      </c>
      <c r="BH10" s="13">
        <v>85.232500000000002</v>
      </c>
      <c r="BI10" s="13">
        <v>11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90</v>
      </c>
      <c r="BR10" s="13">
        <v>0</v>
      </c>
      <c r="BS10" s="13">
        <v>0</v>
      </c>
      <c r="BT10" s="13">
        <v>0</v>
      </c>
      <c r="BU10" s="13">
        <v>40.622692307692311</v>
      </c>
      <c r="BV10" s="13">
        <v>-7.39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443.97</v>
      </c>
      <c r="CI10" s="8">
        <f>SUM(AW10:CH10)</f>
        <v>2022.7426256410256</v>
      </c>
      <c r="CJ10" s="26">
        <f>+AV10-CI10</f>
        <v>-98.647125641026605</v>
      </c>
      <c r="CK10" s="13">
        <v>132.07079083197135</v>
      </c>
      <c r="CL10" s="11">
        <f>+CJ10-CK10</f>
        <v>-230.71791647299796</v>
      </c>
      <c r="CM10" s="27">
        <v>360.82687582593354</v>
      </c>
      <c r="CN10" s="29">
        <f>+CL10-CM10</f>
        <v>-591.5447922989315</v>
      </c>
    </row>
    <row r="11" spans="1:92" ht="45.75" thickBot="1" x14ac:dyDescent="0.3">
      <c r="A11" s="30" t="s">
        <v>10</v>
      </c>
      <c r="B11" s="5">
        <v>6834.55</v>
      </c>
      <c r="C11" s="6">
        <v>0</v>
      </c>
      <c r="D11" s="8">
        <f>SUM(B11:C11)</f>
        <v>6834.55</v>
      </c>
      <c r="E11" s="10">
        <v>0</v>
      </c>
      <c r="F11" s="10">
        <v>0</v>
      </c>
      <c r="G11" s="10">
        <v>54.42</v>
      </c>
      <c r="H11" s="11">
        <f>SUM(E11:G11)</f>
        <v>54.42</v>
      </c>
      <c r="I11" s="13">
        <v>0</v>
      </c>
      <c r="J11" s="13">
        <v>0</v>
      </c>
      <c r="K11" s="13">
        <v>0</v>
      </c>
      <c r="L11" s="13">
        <v>301.05</v>
      </c>
      <c r="M11" s="13">
        <v>212.84</v>
      </c>
      <c r="N11" s="13">
        <v>865.2</v>
      </c>
      <c r="O11" s="13">
        <v>83.61</v>
      </c>
      <c r="P11" s="13">
        <v>393.84</v>
      </c>
      <c r="Q11" s="13">
        <v>95.14</v>
      </c>
      <c r="R11" s="13">
        <v>0</v>
      </c>
      <c r="S11" s="13">
        <v>0</v>
      </c>
      <c r="T11" s="13">
        <v>356.19</v>
      </c>
      <c r="U11" s="13">
        <v>258.60000000000002</v>
      </c>
      <c r="V11" s="13">
        <v>131.5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6">
        <f>SUM(I11:AA11)</f>
        <v>2697.97</v>
      </c>
      <c r="AC11" s="17"/>
      <c r="AD11" s="13">
        <v>2645.2649999999999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273.38200000000001</v>
      </c>
      <c r="AM11" s="13">
        <v>0</v>
      </c>
      <c r="AN11" s="20">
        <f>SUM(AD11:AM11)</f>
        <v>2918.6469999999999</v>
      </c>
      <c r="AO11" s="8">
        <f>+AB11+AN11</f>
        <v>5616.6170000000002</v>
      </c>
      <c r="AP11" s="17"/>
      <c r="AQ11" s="13">
        <v>410.07299999999998</v>
      </c>
      <c r="AR11" s="13">
        <v>273.38200000000001</v>
      </c>
      <c r="AS11" s="13"/>
      <c r="AT11" s="13">
        <v>68.345500000000001</v>
      </c>
      <c r="AU11" s="8">
        <f>SUM(AQ11:AT11)</f>
        <v>751.80049999999994</v>
      </c>
      <c r="AV11" s="8">
        <f>+D11+H11-AO11-AU11</f>
        <v>520.55250000000012</v>
      </c>
      <c r="AW11" s="21">
        <v>0</v>
      </c>
      <c r="AX11" s="13">
        <v>136.691</v>
      </c>
      <c r="AY11" s="13">
        <v>0</v>
      </c>
      <c r="AZ11" s="13">
        <v>800</v>
      </c>
      <c r="BA11" s="13">
        <v>0</v>
      </c>
      <c r="BB11" s="13">
        <v>0</v>
      </c>
      <c r="BC11" s="13">
        <v>0</v>
      </c>
      <c r="BD11" s="23">
        <v>0</v>
      </c>
      <c r="BE11" s="13">
        <v>97.923666666666662</v>
      </c>
      <c r="BF11" s="13">
        <v>55.427999999999997</v>
      </c>
      <c r="BG11" s="13">
        <v>20</v>
      </c>
      <c r="BH11" s="13">
        <v>100.17538461538462</v>
      </c>
      <c r="BI11" s="13">
        <v>11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90</v>
      </c>
      <c r="BR11" s="13">
        <v>0</v>
      </c>
      <c r="BS11" s="13">
        <v>0</v>
      </c>
      <c r="BT11" s="13">
        <v>0</v>
      </c>
      <c r="BU11" s="13">
        <v>45.153846153846153</v>
      </c>
      <c r="BV11" s="13">
        <v>0.95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8">
        <f>SUM(AW11:CH11)</f>
        <v>1357.3218974358977</v>
      </c>
      <c r="CJ11" s="26">
        <f>+AV11-CI11</f>
        <v>-836.76939743589753</v>
      </c>
      <c r="CK11" s="13">
        <v>90.902837830249183</v>
      </c>
      <c r="CL11" s="11">
        <f>+CJ11-CK11</f>
        <v>-927.67223526614669</v>
      </c>
      <c r="CM11" s="27">
        <v>248.35307467591929</v>
      </c>
      <c r="CN11" s="29">
        <f>+CL11-CM11</f>
        <v>-1176.0253099420661</v>
      </c>
    </row>
    <row r="12" spans="1:92" ht="45.75" thickBot="1" x14ac:dyDescent="0.3">
      <c r="A12" s="30" t="s">
        <v>11</v>
      </c>
      <c r="B12" s="5">
        <v>21347.99</v>
      </c>
      <c r="C12" s="6">
        <v>0</v>
      </c>
      <c r="D12" s="8">
        <f>SUM(B12:C12)</f>
        <v>21347.99</v>
      </c>
      <c r="E12" s="10">
        <v>0</v>
      </c>
      <c r="F12" s="10">
        <v>0</v>
      </c>
      <c r="G12" s="10">
        <v>168.17</v>
      </c>
      <c r="H12" s="11">
        <f>SUM(E12:G12)</f>
        <v>168.17</v>
      </c>
      <c r="I12" s="13">
        <v>0</v>
      </c>
      <c r="J12" s="13">
        <v>0</v>
      </c>
      <c r="K12" s="13">
        <v>0</v>
      </c>
      <c r="L12" s="13">
        <v>850.52</v>
      </c>
      <c r="M12" s="13">
        <v>413.68</v>
      </c>
      <c r="N12" s="13">
        <v>2781</v>
      </c>
      <c r="O12" s="13">
        <v>188.31</v>
      </c>
      <c r="P12" s="13">
        <v>1242.58</v>
      </c>
      <c r="Q12" s="13">
        <v>802.07</v>
      </c>
      <c r="R12" s="13">
        <v>0</v>
      </c>
      <c r="S12" s="13">
        <v>163.52000000000001</v>
      </c>
      <c r="T12" s="13">
        <v>1242.45</v>
      </c>
      <c r="U12" s="13">
        <v>749.4</v>
      </c>
      <c r="V12" s="13">
        <v>137.78</v>
      </c>
      <c r="W12" s="13">
        <v>53.11</v>
      </c>
      <c r="X12" s="13">
        <v>0</v>
      </c>
      <c r="Y12" s="13">
        <v>0</v>
      </c>
      <c r="Z12" s="13">
        <v>0</v>
      </c>
      <c r="AA12" s="13">
        <v>0</v>
      </c>
      <c r="AB12" s="16">
        <f>SUM(I12:AA12)</f>
        <v>8624.4200000000019</v>
      </c>
      <c r="AC12" s="17"/>
      <c r="AD12" s="13">
        <v>5079.1850000000004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853.91960000000006</v>
      </c>
      <c r="AM12" s="13">
        <v>0</v>
      </c>
      <c r="AN12" s="20">
        <f>SUM(AD12:AM12)</f>
        <v>5933.1046000000006</v>
      </c>
      <c r="AO12" s="8">
        <f>+AB12+AN12</f>
        <v>14557.524600000002</v>
      </c>
      <c r="AP12" s="17"/>
      <c r="AQ12" s="13">
        <v>1280.8794</v>
      </c>
      <c r="AR12" s="13">
        <v>853.91960000000006</v>
      </c>
      <c r="AS12" s="13"/>
      <c r="AT12" s="13">
        <v>213.47990000000001</v>
      </c>
      <c r="AU12" s="8">
        <f>SUM(AQ12:AT12)</f>
        <v>2348.2788999999998</v>
      </c>
      <c r="AV12" s="8">
        <f>+D12+H12-AO12-AU12</f>
        <v>4610.3564999999981</v>
      </c>
      <c r="AW12" s="21">
        <v>0</v>
      </c>
      <c r="AX12" s="13">
        <v>426.95980000000003</v>
      </c>
      <c r="AY12" s="13">
        <v>0</v>
      </c>
      <c r="AZ12" s="13">
        <v>605</v>
      </c>
      <c r="BA12" s="13">
        <v>105</v>
      </c>
      <c r="BB12" s="13">
        <v>0</v>
      </c>
      <c r="BC12" s="13">
        <v>80</v>
      </c>
      <c r="BD12" s="23">
        <v>0</v>
      </c>
      <c r="BE12" s="13">
        <v>143.916</v>
      </c>
      <c r="BF12" s="13">
        <v>60.98533333333333</v>
      </c>
      <c r="BG12" s="13">
        <v>47</v>
      </c>
      <c r="BH12" s="13">
        <v>33.795384615384613</v>
      </c>
      <c r="BI12" s="13">
        <v>11</v>
      </c>
      <c r="BJ12" s="13">
        <v>64.099999999999994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90</v>
      </c>
      <c r="BR12" s="13">
        <v>0</v>
      </c>
      <c r="BS12" s="13">
        <v>0</v>
      </c>
      <c r="BT12" s="13">
        <v>657.2</v>
      </c>
      <c r="BU12" s="13">
        <v>43.331346153846155</v>
      </c>
      <c r="BV12" s="13">
        <v>35.24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13.38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853.92</v>
      </c>
      <c r="CI12" s="8">
        <f>SUM(AW12:CH12)</f>
        <v>3270.827864102564</v>
      </c>
      <c r="CJ12" s="26">
        <f>+AV12-CI12</f>
        <v>1339.528635897434</v>
      </c>
      <c r="CK12" s="13">
        <v>243.63916472671468</v>
      </c>
      <c r="CL12" s="11">
        <f>+CJ12-CK12</f>
        <v>1095.8894711707194</v>
      </c>
      <c r="CM12" s="27">
        <v>665.6396776561063</v>
      </c>
      <c r="CN12" s="29">
        <f>+CL12-CM12</f>
        <v>430.24979351461309</v>
      </c>
    </row>
    <row r="13" spans="1:92" ht="45.75" thickBot="1" x14ac:dyDescent="0.3">
      <c r="A13" s="30" t="s">
        <v>12</v>
      </c>
      <c r="B13" s="5">
        <v>7078.04</v>
      </c>
      <c r="C13" s="6">
        <v>0</v>
      </c>
      <c r="D13" s="8">
        <f>SUM(B13:C13)</f>
        <v>7078.04</v>
      </c>
      <c r="E13" s="10">
        <v>0</v>
      </c>
      <c r="F13" s="10">
        <v>0</v>
      </c>
      <c r="G13" s="10">
        <v>71.849999999999994</v>
      </c>
      <c r="H13" s="11">
        <f>SUM(E13:G13)</f>
        <v>71.849999999999994</v>
      </c>
      <c r="I13" s="13">
        <v>0</v>
      </c>
      <c r="J13" s="13">
        <v>0</v>
      </c>
      <c r="K13" s="13">
        <v>0</v>
      </c>
      <c r="L13" s="13">
        <v>350.47</v>
      </c>
      <c r="M13" s="13">
        <v>152.38</v>
      </c>
      <c r="N13" s="13">
        <v>988.8</v>
      </c>
      <c r="O13" s="13">
        <v>69.8</v>
      </c>
      <c r="P13" s="13">
        <v>471.68</v>
      </c>
      <c r="Q13" s="13">
        <v>207</v>
      </c>
      <c r="R13" s="13">
        <v>0</v>
      </c>
      <c r="S13" s="13">
        <v>161.61000000000001</v>
      </c>
      <c r="T13" s="13">
        <v>0</v>
      </c>
      <c r="U13" s="13">
        <v>445.25</v>
      </c>
      <c r="V13" s="13">
        <v>71.22</v>
      </c>
      <c r="W13" s="13">
        <v>4.83</v>
      </c>
      <c r="X13" s="13">
        <v>0</v>
      </c>
      <c r="Y13" s="13">
        <v>0</v>
      </c>
      <c r="Z13" s="13">
        <v>0</v>
      </c>
      <c r="AA13" s="13">
        <v>0</v>
      </c>
      <c r="AB13" s="16">
        <f>SUM(I13:AA13)</f>
        <v>2923.04</v>
      </c>
      <c r="AC13" s="17"/>
      <c r="AD13" s="13">
        <v>1914.905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283.1216</v>
      </c>
      <c r="AM13" s="13">
        <v>0</v>
      </c>
      <c r="AN13" s="20">
        <f>SUM(AD13:AM13)</f>
        <v>2198.0266000000001</v>
      </c>
      <c r="AO13" s="8">
        <f>+AB13+AN13</f>
        <v>5121.0666000000001</v>
      </c>
      <c r="AP13" s="17"/>
      <c r="AQ13" s="13">
        <v>424.68239999999997</v>
      </c>
      <c r="AR13" s="13">
        <v>283.1216</v>
      </c>
      <c r="AS13" s="13"/>
      <c r="AT13" s="13">
        <v>70.7804</v>
      </c>
      <c r="AU13" s="8">
        <f>SUM(AQ13:AT13)</f>
        <v>778.58439999999996</v>
      </c>
      <c r="AV13" s="8">
        <f>+D13+H13-AO13-AU13</f>
        <v>1250.2390000000003</v>
      </c>
      <c r="AW13" s="21">
        <v>0</v>
      </c>
      <c r="AX13" s="13">
        <v>141.5608</v>
      </c>
      <c r="AY13" s="13">
        <v>0</v>
      </c>
      <c r="AZ13" s="13">
        <v>757.5</v>
      </c>
      <c r="BA13" s="13">
        <v>0</v>
      </c>
      <c r="BB13" s="13">
        <v>0</v>
      </c>
      <c r="BC13" s="13">
        <v>0</v>
      </c>
      <c r="BD13" s="23">
        <v>0</v>
      </c>
      <c r="BE13" s="13">
        <v>176.30266666666665</v>
      </c>
      <c r="BF13" s="13">
        <v>35.842666666666666</v>
      </c>
      <c r="BG13" s="13">
        <v>38</v>
      </c>
      <c r="BH13" s="13">
        <v>75.823846153846162</v>
      </c>
      <c r="BI13" s="13">
        <v>11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90</v>
      </c>
      <c r="BR13" s="13">
        <v>0</v>
      </c>
      <c r="BS13" s="13">
        <v>0</v>
      </c>
      <c r="BT13" s="13">
        <v>0</v>
      </c>
      <c r="BU13" s="13">
        <v>48.31942307692308</v>
      </c>
      <c r="BV13" s="13">
        <v>-19.61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8">
        <f>SUM(AW13:CH13)</f>
        <v>1354.7394025641029</v>
      </c>
      <c r="CJ13" s="26">
        <f>+AV13-CI13</f>
        <v>-104.50040256410261</v>
      </c>
      <c r="CK13" s="13">
        <v>86.778378797206955</v>
      </c>
      <c r="CL13" s="11">
        <f>+CJ13-CK13</f>
        <v>-191.27878136130957</v>
      </c>
      <c r="CM13" s="27">
        <v>237.08475669289092</v>
      </c>
      <c r="CN13" s="29">
        <f>+CL13-CM13</f>
        <v>-428.36353805420049</v>
      </c>
    </row>
    <row r="14" spans="1:92" ht="45.75" thickBot="1" x14ac:dyDescent="0.3">
      <c r="A14" s="30" t="s">
        <v>13</v>
      </c>
      <c r="B14" s="5">
        <v>7684.33</v>
      </c>
      <c r="C14" s="6">
        <v>0</v>
      </c>
      <c r="D14" s="8">
        <f>SUM(B14:C14)</f>
        <v>7684.33</v>
      </c>
      <c r="E14" s="10">
        <v>0</v>
      </c>
      <c r="F14" s="10">
        <v>0</v>
      </c>
      <c r="G14" s="10">
        <v>-1.62</v>
      </c>
      <c r="H14" s="11">
        <f>SUM(E14:G14)</f>
        <v>-1.62</v>
      </c>
      <c r="I14" s="13">
        <v>0</v>
      </c>
      <c r="J14" s="13">
        <v>0</v>
      </c>
      <c r="K14" s="13">
        <v>0</v>
      </c>
      <c r="L14" s="13">
        <v>228.68</v>
      </c>
      <c r="M14" s="13">
        <v>257.92</v>
      </c>
      <c r="N14" s="13">
        <v>988.8</v>
      </c>
      <c r="O14" s="13">
        <v>48.71</v>
      </c>
      <c r="P14" s="13">
        <v>402.81</v>
      </c>
      <c r="Q14" s="13">
        <v>254.57</v>
      </c>
      <c r="R14" s="13">
        <v>0</v>
      </c>
      <c r="S14" s="13">
        <v>39.79</v>
      </c>
      <c r="T14" s="13">
        <v>320.95</v>
      </c>
      <c r="U14" s="13">
        <v>242.85</v>
      </c>
      <c r="V14" s="13">
        <v>55.37</v>
      </c>
      <c r="W14" s="13">
        <v>21.52</v>
      </c>
      <c r="X14" s="13">
        <v>0</v>
      </c>
      <c r="Y14" s="13">
        <v>0</v>
      </c>
      <c r="Z14" s="13">
        <v>0</v>
      </c>
      <c r="AA14" s="13">
        <v>0</v>
      </c>
      <c r="AB14" s="16">
        <f>SUM(I14:AA14)</f>
        <v>2861.97</v>
      </c>
      <c r="AC14" s="17"/>
      <c r="AD14" s="13">
        <v>2095.35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307.3732</v>
      </c>
      <c r="AM14" s="13">
        <v>0</v>
      </c>
      <c r="AN14" s="20">
        <f>SUM(AD14:AM14)</f>
        <v>2402.7231999999999</v>
      </c>
      <c r="AO14" s="8">
        <f>+AB14+AN14</f>
        <v>5264.6931999999997</v>
      </c>
      <c r="AP14" s="17"/>
      <c r="AQ14" s="13">
        <v>461.0598</v>
      </c>
      <c r="AR14" s="13">
        <v>307.3732</v>
      </c>
      <c r="AS14" s="13"/>
      <c r="AT14" s="13">
        <v>76.843299999999999</v>
      </c>
      <c r="AU14" s="8">
        <f>SUM(AQ14:AT14)</f>
        <v>845.27629999999999</v>
      </c>
      <c r="AV14" s="8">
        <f>+D14+H14-AO14-AU14</f>
        <v>1572.7405000000003</v>
      </c>
      <c r="AW14" s="21">
        <v>0</v>
      </c>
      <c r="AX14" s="13">
        <v>153.6866</v>
      </c>
      <c r="AY14" s="13">
        <v>0</v>
      </c>
      <c r="AZ14" s="13">
        <v>638.83249999999998</v>
      </c>
      <c r="BA14" s="13">
        <v>0</v>
      </c>
      <c r="BB14" s="13">
        <v>0</v>
      </c>
      <c r="BC14" s="13">
        <v>0</v>
      </c>
      <c r="BD14" s="23">
        <v>0</v>
      </c>
      <c r="BE14" s="13">
        <v>130.27666666666667</v>
      </c>
      <c r="BF14" s="13">
        <v>64.162999999999997</v>
      </c>
      <c r="BG14" s="13">
        <v>579.88</v>
      </c>
      <c r="BH14" s="13">
        <v>115.51942307692308</v>
      </c>
      <c r="BI14" s="13">
        <v>11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90</v>
      </c>
      <c r="BR14" s="13">
        <v>0</v>
      </c>
      <c r="BS14" s="13">
        <v>0</v>
      </c>
      <c r="BT14" s="13">
        <v>0</v>
      </c>
      <c r="BU14" s="13">
        <v>47.29730769230769</v>
      </c>
      <c r="BV14" s="13">
        <v>38.49</v>
      </c>
      <c r="BW14" s="13">
        <v>0</v>
      </c>
      <c r="BX14" s="13">
        <v>1411.31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8">
        <f>SUM(AW14:CH14)</f>
        <v>3280.4554974358971</v>
      </c>
      <c r="CJ14" s="26">
        <f>+AV14-CI14</f>
        <v>-1707.7149974358967</v>
      </c>
      <c r="CK14" s="13">
        <v>95.041378193605468</v>
      </c>
      <c r="CL14" s="11">
        <f>+CJ14-CK14</f>
        <v>-1802.7563756295021</v>
      </c>
      <c r="CM14" s="27">
        <v>259.6598638636151</v>
      </c>
      <c r="CN14" s="29">
        <f>+CL14-CM14</f>
        <v>-2062.4162394931172</v>
      </c>
    </row>
    <row r="15" spans="1:92" ht="45.75" thickBot="1" x14ac:dyDescent="0.3">
      <c r="A15" s="30" t="s">
        <v>14</v>
      </c>
      <c r="B15" s="5">
        <v>8025.31</v>
      </c>
      <c r="C15" s="6">
        <v>0</v>
      </c>
      <c r="D15" s="8">
        <f>SUM(B15:C15)</f>
        <v>8025.31</v>
      </c>
      <c r="E15" s="10">
        <v>0</v>
      </c>
      <c r="F15" s="10">
        <v>0</v>
      </c>
      <c r="G15" s="10">
        <v>76.64</v>
      </c>
      <c r="H15" s="11">
        <f>SUM(E15:G15)</f>
        <v>76.64</v>
      </c>
      <c r="I15" s="13">
        <v>0</v>
      </c>
      <c r="J15" s="13">
        <v>0</v>
      </c>
      <c r="K15" s="13">
        <v>0</v>
      </c>
      <c r="L15" s="13">
        <v>96.42</v>
      </c>
      <c r="M15" s="13">
        <v>244.98</v>
      </c>
      <c r="N15" s="13">
        <v>988.8</v>
      </c>
      <c r="O15" s="13">
        <v>48.71</v>
      </c>
      <c r="P15" s="13">
        <v>359.27</v>
      </c>
      <c r="Q15" s="13">
        <v>361.58</v>
      </c>
      <c r="R15" s="13">
        <v>0</v>
      </c>
      <c r="S15" s="13">
        <v>0</v>
      </c>
      <c r="T15" s="13">
        <v>390.91</v>
      </c>
      <c r="U15" s="13">
        <v>0</v>
      </c>
      <c r="V15" s="13">
        <v>10.59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6">
        <f>SUM(I15:AA15)</f>
        <v>2501.2599999999998</v>
      </c>
      <c r="AC15" s="17"/>
      <c r="AD15" s="13">
        <v>2413.63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321.01240000000001</v>
      </c>
      <c r="AM15" s="13">
        <v>0</v>
      </c>
      <c r="AN15" s="20">
        <f>SUM(AD15:AM15)</f>
        <v>2734.6424000000002</v>
      </c>
      <c r="AO15" s="8">
        <f>+AB15+AN15</f>
        <v>5235.9023999999999</v>
      </c>
      <c r="AP15" s="17"/>
      <c r="AQ15" s="13">
        <v>481.51859999999999</v>
      </c>
      <c r="AR15" s="13">
        <v>321.01240000000001</v>
      </c>
      <c r="AS15" s="13"/>
      <c r="AT15" s="13">
        <v>80.253100000000003</v>
      </c>
      <c r="AU15" s="8">
        <f>SUM(AQ15:AT15)</f>
        <v>882.78409999999997</v>
      </c>
      <c r="AV15" s="8">
        <f>+D15+H15-AO15-AU15</f>
        <v>1983.2635000000009</v>
      </c>
      <c r="AW15" s="21">
        <v>0</v>
      </c>
      <c r="AX15" s="13">
        <v>160.50620000000001</v>
      </c>
      <c r="AY15" s="13">
        <v>0</v>
      </c>
      <c r="AZ15" s="13">
        <v>600</v>
      </c>
      <c r="BA15" s="13">
        <v>103.41</v>
      </c>
      <c r="BB15" s="13">
        <v>10.057499999999999</v>
      </c>
      <c r="BC15" s="13">
        <v>96.102500000000006</v>
      </c>
      <c r="BD15" s="23">
        <v>0</v>
      </c>
      <c r="BE15" s="13">
        <v>102.65566666666668</v>
      </c>
      <c r="BF15" s="13">
        <v>67.50333333333333</v>
      </c>
      <c r="BG15" s="13">
        <v>63</v>
      </c>
      <c r="BH15" s="13">
        <v>95.381153846153836</v>
      </c>
      <c r="BI15" s="13">
        <v>11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90</v>
      </c>
      <c r="BR15" s="13">
        <v>0</v>
      </c>
      <c r="BS15" s="13">
        <v>84.96</v>
      </c>
      <c r="BT15" s="13">
        <v>0</v>
      </c>
      <c r="BU15" s="13">
        <v>60.798846153846156</v>
      </c>
      <c r="BV15" s="13">
        <v>-13.26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8">
        <f>SUM(AW15:CH15)</f>
        <v>1532.1152000000002</v>
      </c>
      <c r="CJ15" s="26">
        <f>+AV15-CI15</f>
        <v>451.14830000000075</v>
      </c>
      <c r="CK15" s="13">
        <v>86.598935295860016</v>
      </c>
      <c r="CL15" s="11">
        <f>+CJ15-CK15</f>
        <v>364.54936470414071</v>
      </c>
      <c r="CM15" s="27">
        <v>236.59450417323529</v>
      </c>
      <c r="CN15" s="29">
        <f>+CL15-CM15</f>
        <v>127.95486053090542</v>
      </c>
    </row>
    <row r="16" spans="1:92" ht="30.75" thickBot="1" x14ac:dyDescent="0.3">
      <c r="A16" s="30" t="s">
        <v>15</v>
      </c>
      <c r="B16" s="5">
        <v>13188.87</v>
      </c>
      <c r="C16" s="6">
        <v>0</v>
      </c>
      <c r="D16" s="8">
        <f>SUM(B16:C16)</f>
        <v>13188.87</v>
      </c>
      <c r="E16" s="10">
        <v>0</v>
      </c>
      <c r="F16" s="10">
        <v>0</v>
      </c>
      <c r="G16" s="10">
        <v>145.09</v>
      </c>
      <c r="H16" s="11">
        <f>SUM(E16:G16)</f>
        <v>145.09</v>
      </c>
      <c r="I16" s="13">
        <v>0</v>
      </c>
      <c r="J16" s="13">
        <v>0</v>
      </c>
      <c r="K16" s="13">
        <v>0</v>
      </c>
      <c r="L16" s="13">
        <v>619.95000000000005</v>
      </c>
      <c r="M16" s="13">
        <v>368.93</v>
      </c>
      <c r="N16" s="13">
        <v>1730.4</v>
      </c>
      <c r="O16" s="13">
        <v>153.41</v>
      </c>
      <c r="P16" s="13">
        <v>618.5</v>
      </c>
      <c r="Q16" s="13">
        <v>190.28</v>
      </c>
      <c r="R16" s="13">
        <v>0</v>
      </c>
      <c r="S16" s="13">
        <v>147.65</v>
      </c>
      <c r="T16" s="13">
        <v>567.46</v>
      </c>
      <c r="U16" s="13">
        <v>368.35</v>
      </c>
      <c r="V16" s="13">
        <v>62.81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6">
        <f>SUM(I16:AA16)</f>
        <v>4827.7400000000007</v>
      </c>
      <c r="AC16" s="17"/>
      <c r="AD16" s="13">
        <v>2898.88</v>
      </c>
      <c r="AE16" s="13">
        <v>0</v>
      </c>
      <c r="AF16" s="13">
        <v>338</v>
      </c>
      <c r="AG16" s="13">
        <v>443.64</v>
      </c>
      <c r="AH16" s="13">
        <v>103.76</v>
      </c>
      <c r="AI16" s="13">
        <v>38.71</v>
      </c>
      <c r="AJ16" s="13">
        <v>303.72000000000003</v>
      </c>
      <c r="AK16" s="13">
        <v>0</v>
      </c>
      <c r="AL16" s="13">
        <v>527.5548</v>
      </c>
      <c r="AM16" s="13">
        <v>0</v>
      </c>
      <c r="AN16" s="20">
        <f>SUM(AD16:AM16)</f>
        <v>4654.2647999999999</v>
      </c>
      <c r="AO16" s="8">
        <f>+AB16+AN16</f>
        <v>9482.0048000000006</v>
      </c>
      <c r="AP16" s="17"/>
      <c r="AQ16" s="13">
        <v>791.33220000000006</v>
      </c>
      <c r="AR16" s="13">
        <v>527.5548</v>
      </c>
      <c r="AS16" s="13"/>
      <c r="AT16" s="13">
        <v>131.8887</v>
      </c>
      <c r="AU16" s="8">
        <f>SUM(AQ16:AT16)</f>
        <v>1450.7757000000001</v>
      </c>
      <c r="AV16" s="8">
        <f>+D16+H16-AO16-AU16</f>
        <v>2401.1795000000002</v>
      </c>
      <c r="AW16" s="21">
        <v>0</v>
      </c>
      <c r="AX16" s="13">
        <v>263.7774</v>
      </c>
      <c r="AY16" s="13">
        <v>0</v>
      </c>
      <c r="AZ16" s="13">
        <v>486.14499999999998</v>
      </c>
      <c r="BA16" s="13">
        <v>68.75</v>
      </c>
      <c r="BB16" s="13">
        <v>15.762499999999999</v>
      </c>
      <c r="BC16" s="13">
        <v>35.5</v>
      </c>
      <c r="BD16" s="23">
        <v>0</v>
      </c>
      <c r="BE16" s="13">
        <v>198.85600000000002</v>
      </c>
      <c r="BF16" s="13">
        <v>67.027333333333345</v>
      </c>
      <c r="BG16" s="13">
        <v>0</v>
      </c>
      <c r="BH16" s="13">
        <v>88.31750000000001</v>
      </c>
      <c r="BI16" s="13">
        <v>11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90</v>
      </c>
      <c r="BR16" s="13">
        <v>0</v>
      </c>
      <c r="BS16" s="13">
        <v>0</v>
      </c>
      <c r="BT16" s="13">
        <v>0</v>
      </c>
      <c r="BU16" s="13">
        <v>330.92557692307696</v>
      </c>
      <c r="BV16" s="13">
        <v>36.51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527.54999999999995</v>
      </c>
      <c r="CI16" s="8">
        <f>SUM(AW16:CH16)</f>
        <v>2220.1213102564107</v>
      </c>
      <c r="CJ16" s="26">
        <f>+AV16-CI16</f>
        <v>181.05818974358954</v>
      </c>
      <c r="CK16" s="13">
        <v>175.65649578725825</v>
      </c>
      <c r="CL16" s="11">
        <f>+CJ16-CK16</f>
        <v>5.401693956331286</v>
      </c>
      <c r="CM16" s="27">
        <v>479.90614877202961</v>
      </c>
      <c r="CN16" s="29">
        <f>+CL16-CM16</f>
        <v>-474.5044548156983</v>
      </c>
    </row>
    <row r="17" spans="1:92" ht="45.75" thickBot="1" x14ac:dyDescent="0.3">
      <c r="A17" s="30" t="s">
        <v>16</v>
      </c>
      <c r="B17" s="5">
        <v>14438.03</v>
      </c>
      <c r="C17" s="6">
        <v>0</v>
      </c>
      <c r="D17" s="8">
        <f>SUM(B17:C17)</f>
        <v>14438.03</v>
      </c>
      <c r="E17" s="10">
        <v>0</v>
      </c>
      <c r="F17" s="10">
        <v>0</v>
      </c>
      <c r="G17" s="10">
        <v>160.79</v>
      </c>
      <c r="H17" s="11">
        <f>SUM(E17:G17)</f>
        <v>160.79</v>
      </c>
      <c r="I17" s="13">
        <v>0</v>
      </c>
      <c r="J17" s="13">
        <v>0</v>
      </c>
      <c r="K17" s="13">
        <v>0</v>
      </c>
      <c r="L17" s="13">
        <v>611.04</v>
      </c>
      <c r="M17" s="13">
        <v>338.4</v>
      </c>
      <c r="N17" s="13">
        <v>1545</v>
      </c>
      <c r="O17" s="13">
        <v>202.12</v>
      </c>
      <c r="P17" s="13">
        <v>707.3</v>
      </c>
      <c r="Q17" s="13">
        <v>285.42</v>
      </c>
      <c r="R17" s="13">
        <v>0</v>
      </c>
      <c r="S17" s="13">
        <v>337.78</v>
      </c>
      <c r="T17" s="13">
        <v>697.87</v>
      </c>
      <c r="U17" s="13">
        <v>294.3</v>
      </c>
      <c r="V17" s="13">
        <v>0</v>
      </c>
      <c r="W17" s="13">
        <v>10.97</v>
      </c>
      <c r="X17" s="13">
        <v>0</v>
      </c>
      <c r="Y17" s="13">
        <v>0</v>
      </c>
      <c r="Z17" s="13">
        <v>0</v>
      </c>
      <c r="AA17" s="13">
        <v>0</v>
      </c>
      <c r="AB17" s="16">
        <f>SUM(I17:AA17)</f>
        <v>5030.2</v>
      </c>
      <c r="AC17" s="17"/>
      <c r="AD17" s="13">
        <v>1695.05</v>
      </c>
      <c r="AE17" s="13">
        <v>0</v>
      </c>
      <c r="AF17" s="13">
        <v>394</v>
      </c>
      <c r="AG17" s="13">
        <v>368.45</v>
      </c>
      <c r="AH17" s="13">
        <v>86.19</v>
      </c>
      <c r="AI17" s="13">
        <v>26.05</v>
      </c>
      <c r="AJ17" s="13">
        <v>265.49</v>
      </c>
      <c r="AK17" s="13">
        <v>0</v>
      </c>
      <c r="AL17" s="13">
        <v>577.52120000000002</v>
      </c>
      <c r="AM17" s="13">
        <v>0</v>
      </c>
      <c r="AN17" s="20">
        <f>SUM(AD17:AM17)</f>
        <v>3412.7512000000006</v>
      </c>
      <c r="AO17" s="8">
        <f>+AB17+AN17</f>
        <v>8442.9511999999995</v>
      </c>
      <c r="AP17" s="17"/>
      <c r="AQ17" s="13">
        <v>866.28179999999998</v>
      </c>
      <c r="AR17" s="13">
        <v>577.52120000000002</v>
      </c>
      <c r="AS17" s="13"/>
      <c r="AT17" s="13">
        <v>144.38030000000001</v>
      </c>
      <c r="AU17" s="8">
        <f>SUM(AQ17:AT17)</f>
        <v>1588.1832999999999</v>
      </c>
      <c r="AV17" s="8">
        <f>+D17+H17-AO17-AU17</f>
        <v>4567.6855000000023</v>
      </c>
      <c r="AW17" s="21">
        <v>0</v>
      </c>
      <c r="AX17" s="13">
        <v>288.76060000000001</v>
      </c>
      <c r="AY17" s="13">
        <v>0</v>
      </c>
      <c r="AZ17" s="13">
        <v>607.5</v>
      </c>
      <c r="BA17" s="13">
        <v>117.5</v>
      </c>
      <c r="BB17" s="13">
        <v>0</v>
      </c>
      <c r="BC17" s="13">
        <v>0</v>
      </c>
      <c r="BD17" s="23">
        <v>0</v>
      </c>
      <c r="BE17" s="13">
        <v>171.22933333333333</v>
      </c>
      <c r="BF17" s="13">
        <v>96.091333333333324</v>
      </c>
      <c r="BG17" s="13">
        <v>0</v>
      </c>
      <c r="BH17" s="13">
        <v>43.162115384615383</v>
      </c>
      <c r="BI17" s="13">
        <v>11</v>
      </c>
      <c r="BJ17" s="13">
        <v>0</v>
      </c>
      <c r="BK17" s="13">
        <v>0</v>
      </c>
      <c r="BL17" s="13">
        <v>0</v>
      </c>
      <c r="BM17" s="13">
        <v>0</v>
      </c>
      <c r="BN17" s="13">
        <v>31.9</v>
      </c>
      <c r="BO17" s="13">
        <v>0</v>
      </c>
      <c r="BP17" s="13">
        <v>0</v>
      </c>
      <c r="BQ17" s="13">
        <v>90</v>
      </c>
      <c r="BR17" s="13">
        <v>0</v>
      </c>
      <c r="BS17" s="13">
        <v>0</v>
      </c>
      <c r="BT17" s="13">
        <v>0</v>
      </c>
      <c r="BU17" s="13">
        <v>14.997307692307693</v>
      </c>
      <c r="BV17" s="13">
        <v>45.61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578.76</v>
      </c>
      <c r="CI17" s="8">
        <f>SUM(AW17:CH17)</f>
        <v>2096.5106897435899</v>
      </c>
      <c r="CJ17" s="26">
        <f>+AV17-CI17</f>
        <v>2471.1748102564125</v>
      </c>
      <c r="CK17" s="13">
        <v>212.79444682123051</v>
      </c>
      <c r="CL17" s="11">
        <f>+CJ17-CK17</f>
        <v>2258.3803634351821</v>
      </c>
      <c r="CM17" s="27">
        <v>581.36969541811186</v>
      </c>
      <c r="CN17" s="29">
        <f>+CL17-CM17</f>
        <v>1677.0106680170702</v>
      </c>
    </row>
    <row r="18" spans="1:92" ht="30.75" thickBot="1" x14ac:dyDescent="0.3">
      <c r="A18" s="30" t="s">
        <v>17</v>
      </c>
      <c r="B18" s="5">
        <v>21080.78</v>
      </c>
      <c r="C18" s="6">
        <v>0</v>
      </c>
      <c r="D18" s="8">
        <f>SUM(B18:C18)</f>
        <v>21080.78</v>
      </c>
      <c r="E18" s="10">
        <v>0</v>
      </c>
      <c r="F18" s="10">
        <v>0</v>
      </c>
      <c r="G18" s="10">
        <v>194.56</v>
      </c>
      <c r="H18" s="11">
        <f>SUM(E18:G18)</f>
        <v>194.56</v>
      </c>
      <c r="I18" s="13">
        <v>0</v>
      </c>
      <c r="J18" s="13">
        <v>0</v>
      </c>
      <c r="K18" s="13">
        <v>0</v>
      </c>
      <c r="L18" s="13">
        <v>741.74</v>
      </c>
      <c r="M18" s="13">
        <v>330.36</v>
      </c>
      <c r="N18" s="13">
        <v>2163</v>
      </c>
      <c r="O18" s="13">
        <v>97.42</v>
      </c>
      <c r="P18" s="13">
        <v>743.71</v>
      </c>
      <c r="Q18" s="13">
        <v>475.7</v>
      </c>
      <c r="R18" s="13">
        <v>0</v>
      </c>
      <c r="S18" s="13">
        <v>272.17</v>
      </c>
      <c r="T18" s="13">
        <v>834.79</v>
      </c>
      <c r="U18" s="13">
        <v>468.25</v>
      </c>
      <c r="V18" s="13">
        <v>10.79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6">
        <f>SUM(I18:AA18)</f>
        <v>6137.93</v>
      </c>
      <c r="AC18" s="17"/>
      <c r="AD18" s="13">
        <v>4373.07</v>
      </c>
      <c r="AE18" s="13">
        <v>0</v>
      </c>
      <c r="AF18" s="13">
        <v>469</v>
      </c>
      <c r="AG18" s="13">
        <v>655.34</v>
      </c>
      <c r="AH18" s="13">
        <v>153.27000000000001</v>
      </c>
      <c r="AI18" s="13">
        <v>46.26</v>
      </c>
      <c r="AJ18" s="13">
        <v>439.6</v>
      </c>
      <c r="AK18" s="13">
        <v>0</v>
      </c>
      <c r="AL18" s="13">
        <v>843.23119999999994</v>
      </c>
      <c r="AM18" s="13">
        <v>0</v>
      </c>
      <c r="AN18" s="20">
        <f>SUM(AD18:AM18)</f>
        <v>6979.771200000001</v>
      </c>
      <c r="AO18" s="8">
        <f>+AB18+AN18</f>
        <v>13117.701200000001</v>
      </c>
      <c r="AP18" s="17"/>
      <c r="AQ18" s="13">
        <v>1264.8467999999998</v>
      </c>
      <c r="AR18" s="13">
        <v>843.23119999999994</v>
      </c>
      <c r="AS18" s="13"/>
      <c r="AT18" s="13">
        <v>210.80779999999999</v>
      </c>
      <c r="AU18" s="8">
        <f>SUM(AQ18:AT18)</f>
        <v>2318.8857999999996</v>
      </c>
      <c r="AV18" s="8">
        <f>+D18+H18-AO18-AU18</f>
        <v>5838.7529999999988</v>
      </c>
      <c r="AW18" s="21">
        <v>0</v>
      </c>
      <c r="AX18" s="13">
        <v>421.61559999999997</v>
      </c>
      <c r="AY18" s="13">
        <v>-18.09</v>
      </c>
      <c r="AZ18" s="13">
        <v>773.12750000000005</v>
      </c>
      <c r="BA18" s="13">
        <v>0</v>
      </c>
      <c r="BB18" s="13">
        <v>0</v>
      </c>
      <c r="BC18" s="13">
        <v>172.7775</v>
      </c>
      <c r="BD18" s="23">
        <v>0</v>
      </c>
      <c r="BE18" s="13">
        <v>151.06833333333333</v>
      </c>
      <c r="BF18" s="13">
        <v>92.37133333333334</v>
      </c>
      <c r="BG18" s="13">
        <v>0</v>
      </c>
      <c r="BH18" s="13">
        <v>126.51019230769231</v>
      </c>
      <c r="BI18" s="13">
        <v>11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90</v>
      </c>
      <c r="BR18" s="13">
        <v>0</v>
      </c>
      <c r="BS18" s="13">
        <v>0</v>
      </c>
      <c r="BT18" s="13">
        <v>349.71</v>
      </c>
      <c r="BU18" s="13">
        <v>17.452884615384615</v>
      </c>
      <c r="BV18" s="13">
        <v>-2.61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843.23</v>
      </c>
      <c r="CI18" s="8">
        <f>SUM(AW18:CH18)</f>
        <v>3028.1633435897429</v>
      </c>
      <c r="CJ18" s="26">
        <f>+AV18-CI18</f>
        <v>2810.5896564102559</v>
      </c>
      <c r="CK18" s="13">
        <v>237.95703641114693</v>
      </c>
      <c r="CL18" s="11">
        <f>+CJ18-CK18</f>
        <v>2572.632619999109</v>
      </c>
      <c r="CM18" s="27">
        <v>650.1156954399562</v>
      </c>
      <c r="CN18" s="29">
        <f>+CL18-CM18</f>
        <v>1922.5169245591528</v>
      </c>
    </row>
    <row r="19" spans="1:92" ht="30.75" thickBot="1" x14ac:dyDescent="0.3">
      <c r="A19" s="30" t="s">
        <v>18</v>
      </c>
      <c r="B19" s="5">
        <v>18280.41</v>
      </c>
      <c r="C19" s="6">
        <v>0</v>
      </c>
      <c r="D19" s="8">
        <f>SUM(B19:C19)</f>
        <v>18280.41</v>
      </c>
      <c r="E19" s="10">
        <v>0</v>
      </c>
      <c r="F19" s="10">
        <v>0</v>
      </c>
      <c r="G19" s="10">
        <v>168.85</v>
      </c>
      <c r="H19" s="11">
        <f>SUM(E19:G19)</f>
        <v>168.85</v>
      </c>
      <c r="I19" s="13">
        <v>0</v>
      </c>
      <c r="J19" s="13">
        <v>0</v>
      </c>
      <c r="K19" s="13">
        <v>0</v>
      </c>
      <c r="L19" s="13">
        <v>854.94</v>
      </c>
      <c r="M19" s="13">
        <v>641.21</v>
      </c>
      <c r="N19" s="13">
        <v>2224.8000000000002</v>
      </c>
      <c r="O19" s="13">
        <v>97.42</v>
      </c>
      <c r="P19" s="13">
        <v>920.23</v>
      </c>
      <c r="Q19" s="13">
        <v>380.56</v>
      </c>
      <c r="R19" s="13">
        <v>0</v>
      </c>
      <c r="S19" s="13">
        <v>208.34</v>
      </c>
      <c r="T19" s="13">
        <v>750.45</v>
      </c>
      <c r="U19" s="13">
        <v>460.21</v>
      </c>
      <c r="V19" s="13">
        <v>0</v>
      </c>
      <c r="W19" s="13">
        <v>21.93</v>
      </c>
      <c r="X19" s="13">
        <v>0</v>
      </c>
      <c r="Y19" s="13">
        <v>0</v>
      </c>
      <c r="Z19" s="13">
        <v>0</v>
      </c>
      <c r="AA19" s="13">
        <v>0</v>
      </c>
      <c r="AB19" s="16">
        <f>SUM(I19:AA19)</f>
        <v>6560.0900000000011</v>
      </c>
      <c r="AC19" s="17"/>
      <c r="AD19" s="13">
        <v>4157.47</v>
      </c>
      <c r="AE19" s="13">
        <v>0</v>
      </c>
      <c r="AF19" s="13">
        <v>278</v>
      </c>
      <c r="AG19" s="13">
        <v>573.62</v>
      </c>
      <c r="AH19" s="13">
        <v>134.13999999999999</v>
      </c>
      <c r="AI19" s="13">
        <v>34.799999999999997</v>
      </c>
      <c r="AJ19" s="13">
        <v>299.31</v>
      </c>
      <c r="AK19" s="13">
        <v>0</v>
      </c>
      <c r="AL19" s="13">
        <v>731.21640000000002</v>
      </c>
      <c r="AM19" s="13">
        <v>0</v>
      </c>
      <c r="AN19" s="20">
        <f>SUM(AD19:AM19)</f>
        <v>6208.5564000000013</v>
      </c>
      <c r="AO19" s="8">
        <f>+AB19+AN19</f>
        <v>12768.646400000001</v>
      </c>
      <c r="AP19" s="17"/>
      <c r="AQ19" s="13">
        <v>1096.8245999999999</v>
      </c>
      <c r="AR19" s="13">
        <v>731.21640000000002</v>
      </c>
      <c r="AS19" s="13"/>
      <c r="AT19" s="13">
        <v>182.80410000000001</v>
      </c>
      <c r="AU19" s="8">
        <f>SUM(AQ19:AT19)</f>
        <v>2010.8451</v>
      </c>
      <c r="AV19" s="8">
        <f>+D19+H19-AO19-AU19</f>
        <v>3669.7684999999969</v>
      </c>
      <c r="AW19" s="21">
        <v>0</v>
      </c>
      <c r="AX19" s="13">
        <v>365.60820000000001</v>
      </c>
      <c r="AY19" s="13">
        <v>0</v>
      </c>
      <c r="AZ19" s="13">
        <v>600</v>
      </c>
      <c r="BA19" s="13">
        <v>0</v>
      </c>
      <c r="BB19" s="13">
        <v>0</v>
      </c>
      <c r="BC19" s="13">
        <v>0</v>
      </c>
      <c r="BD19" s="23">
        <v>0</v>
      </c>
      <c r="BE19" s="13">
        <v>136.38533333333334</v>
      </c>
      <c r="BF19" s="13">
        <v>96.825333333333319</v>
      </c>
      <c r="BG19" s="13">
        <v>0</v>
      </c>
      <c r="BH19" s="13">
        <v>47.386346153846155</v>
      </c>
      <c r="BI19" s="13">
        <v>11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90</v>
      </c>
      <c r="BR19" s="13">
        <v>0</v>
      </c>
      <c r="BS19" s="13">
        <v>0</v>
      </c>
      <c r="BT19" s="13">
        <v>0</v>
      </c>
      <c r="BU19" s="13">
        <v>105.96096153846155</v>
      </c>
      <c r="BV19" s="13">
        <v>22.67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731.22</v>
      </c>
      <c r="CI19" s="8">
        <f>SUM(AW19:CH19)</f>
        <v>2207.0561743589742</v>
      </c>
      <c r="CJ19" s="26">
        <f>+AV19-CI19</f>
        <v>1462.7123256410227</v>
      </c>
      <c r="CK19" s="13">
        <v>222.72913689163536</v>
      </c>
      <c r="CL19" s="11">
        <f>+CJ19-CK19</f>
        <v>1239.9831887493874</v>
      </c>
      <c r="CM19" s="27">
        <v>608.51198144382215</v>
      </c>
      <c r="CN19" s="29">
        <f>+CL19-CM19</f>
        <v>631.47120730556526</v>
      </c>
    </row>
    <row r="20" spans="1:92" ht="45.75" thickBot="1" x14ac:dyDescent="0.3">
      <c r="A20" s="30" t="s">
        <v>19</v>
      </c>
      <c r="B20" s="5">
        <v>10857.02</v>
      </c>
      <c r="C20" s="6">
        <v>0</v>
      </c>
      <c r="D20" s="8">
        <f>SUM(B20:C20)</f>
        <v>10857.02</v>
      </c>
      <c r="E20" s="10">
        <v>0</v>
      </c>
      <c r="F20" s="10">
        <v>1707.63</v>
      </c>
      <c r="G20" s="10">
        <v>14.33</v>
      </c>
      <c r="H20" s="11">
        <f>SUM(E20:G20)</f>
        <v>1721.96</v>
      </c>
      <c r="I20" s="13">
        <v>0</v>
      </c>
      <c r="J20" s="13">
        <v>0</v>
      </c>
      <c r="K20" s="13">
        <v>0</v>
      </c>
      <c r="L20" s="13">
        <v>346.16</v>
      </c>
      <c r="M20" s="13">
        <v>377.71</v>
      </c>
      <c r="N20" s="13">
        <v>1545</v>
      </c>
      <c r="O20" s="13">
        <v>167.22</v>
      </c>
      <c r="P20" s="13">
        <v>650.74</v>
      </c>
      <c r="Q20" s="13">
        <v>95.14</v>
      </c>
      <c r="R20" s="13">
        <v>0</v>
      </c>
      <c r="S20" s="13">
        <v>192.04000000000002</v>
      </c>
      <c r="T20" s="13">
        <v>566.91999999999996</v>
      </c>
      <c r="U20" s="13">
        <v>207.7</v>
      </c>
      <c r="V20" s="13">
        <v>23.82</v>
      </c>
      <c r="W20" s="13">
        <v>217.55</v>
      </c>
      <c r="X20" s="13">
        <v>0</v>
      </c>
      <c r="Y20" s="13">
        <v>0</v>
      </c>
      <c r="Z20" s="13">
        <v>0</v>
      </c>
      <c r="AA20" s="13">
        <v>0</v>
      </c>
      <c r="AB20" s="16">
        <f>SUM(I20:AA20)</f>
        <v>4390</v>
      </c>
      <c r="AC20" s="17"/>
      <c r="AD20" s="13">
        <v>2746.43</v>
      </c>
      <c r="AE20" s="13">
        <v>0</v>
      </c>
      <c r="AF20" s="13">
        <v>198</v>
      </c>
      <c r="AG20" s="13">
        <v>412.01</v>
      </c>
      <c r="AH20" s="13">
        <v>96.4</v>
      </c>
      <c r="AI20" s="13">
        <v>21.82</v>
      </c>
      <c r="AJ20" s="13">
        <v>217.33</v>
      </c>
      <c r="AK20" s="13">
        <v>0</v>
      </c>
      <c r="AL20" s="13">
        <v>434.2808</v>
      </c>
      <c r="AM20" s="13">
        <v>0</v>
      </c>
      <c r="AN20" s="20">
        <f>SUM(AD20:AM20)</f>
        <v>4126.2708000000002</v>
      </c>
      <c r="AO20" s="8">
        <f>+AB20+AN20</f>
        <v>8516.2708000000002</v>
      </c>
      <c r="AP20" s="17"/>
      <c r="AQ20" s="13">
        <v>651.4212</v>
      </c>
      <c r="AR20" s="13">
        <v>434.2808</v>
      </c>
      <c r="AS20" s="13"/>
      <c r="AT20" s="13">
        <v>108.5702</v>
      </c>
      <c r="AU20" s="8">
        <f>SUM(AQ20:AT20)</f>
        <v>1194.2721999999999</v>
      </c>
      <c r="AV20" s="8">
        <f>+D20+H20-AO20-AU20</f>
        <v>2868.4369999999994</v>
      </c>
      <c r="AW20" s="21">
        <v>0</v>
      </c>
      <c r="AX20" s="13">
        <v>217.1404</v>
      </c>
      <c r="AY20" s="13">
        <v>0</v>
      </c>
      <c r="AZ20" s="13">
        <v>598.125</v>
      </c>
      <c r="BA20" s="13">
        <v>0</v>
      </c>
      <c r="BB20" s="13">
        <v>0</v>
      </c>
      <c r="BC20" s="13">
        <v>0</v>
      </c>
      <c r="BD20" s="23">
        <v>0</v>
      </c>
      <c r="BE20" s="13">
        <v>160.89866666666663</v>
      </c>
      <c r="BF20" s="13">
        <v>77.648333333333326</v>
      </c>
      <c r="BG20" s="13">
        <v>0</v>
      </c>
      <c r="BH20" s="13">
        <v>5.5578846153846149</v>
      </c>
      <c r="BI20" s="13">
        <v>11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90</v>
      </c>
      <c r="BR20" s="13">
        <v>0</v>
      </c>
      <c r="BS20" s="13">
        <v>0</v>
      </c>
      <c r="BT20" s="13">
        <v>0</v>
      </c>
      <c r="BU20" s="13">
        <v>17.452884615384615</v>
      </c>
      <c r="BV20" s="13">
        <v>-5.96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434.28</v>
      </c>
      <c r="CI20" s="8">
        <f>SUM(AW20:CH20)</f>
        <v>1606.1431692307692</v>
      </c>
      <c r="CJ20" s="26">
        <f>+AV20-CI20</f>
        <v>1262.2938307692302</v>
      </c>
      <c r="CK20" s="13">
        <v>162.68036298256547</v>
      </c>
      <c r="CL20" s="11">
        <f>+CJ20-CK20</f>
        <v>1099.6134677866648</v>
      </c>
      <c r="CM20" s="27">
        <v>444.45442299129581</v>
      </c>
      <c r="CN20" s="29">
        <f>+CL20-CM20</f>
        <v>655.15904479536903</v>
      </c>
    </row>
    <row r="21" spans="1:92" ht="30.75" thickBot="1" x14ac:dyDescent="0.3">
      <c r="A21" s="30" t="s">
        <v>20</v>
      </c>
      <c r="B21" s="5">
        <v>11497.57</v>
      </c>
      <c r="C21" s="6">
        <v>0</v>
      </c>
      <c r="D21" s="8">
        <f>SUM(B21:C21)</f>
        <v>11497.57</v>
      </c>
      <c r="E21" s="10">
        <v>0</v>
      </c>
      <c r="F21" s="10">
        <v>484</v>
      </c>
      <c r="G21" s="10">
        <v>65.23</v>
      </c>
      <c r="H21" s="11">
        <f>SUM(E21:G21)</f>
        <v>549.23</v>
      </c>
      <c r="I21" s="13">
        <v>0</v>
      </c>
      <c r="J21" s="13">
        <v>0</v>
      </c>
      <c r="K21" s="13">
        <v>0</v>
      </c>
      <c r="L21" s="13">
        <v>404.13</v>
      </c>
      <c r="M21" s="13">
        <v>191.24</v>
      </c>
      <c r="N21" s="13">
        <v>1359.6</v>
      </c>
      <c r="O21" s="13">
        <v>223.21</v>
      </c>
      <c r="P21" s="13">
        <v>407.6</v>
      </c>
      <c r="Q21" s="13">
        <v>237.85</v>
      </c>
      <c r="R21" s="13">
        <v>0</v>
      </c>
      <c r="S21" s="13">
        <v>117.39</v>
      </c>
      <c r="T21" s="13">
        <v>498.72</v>
      </c>
      <c r="U21" s="13">
        <v>315.35000000000002</v>
      </c>
      <c r="V21" s="13">
        <v>58.23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6">
        <f>SUM(I21:AA21)</f>
        <v>3813.3199999999997</v>
      </c>
      <c r="AC21" s="17"/>
      <c r="AD21" s="13">
        <v>3247.81</v>
      </c>
      <c r="AE21" s="13">
        <v>0</v>
      </c>
      <c r="AF21" s="13">
        <v>266</v>
      </c>
      <c r="AG21" s="13">
        <v>408.37</v>
      </c>
      <c r="AH21" s="13">
        <v>95.51</v>
      </c>
      <c r="AI21" s="13">
        <v>23.55</v>
      </c>
      <c r="AJ21" s="13">
        <v>125.63</v>
      </c>
      <c r="AK21" s="13">
        <v>0</v>
      </c>
      <c r="AL21" s="13">
        <v>459.90280000000001</v>
      </c>
      <c r="AM21" s="13">
        <v>0</v>
      </c>
      <c r="AN21" s="20">
        <f>SUM(AD21:AM21)</f>
        <v>4626.7727999999997</v>
      </c>
      <c r="AO21" s="8">
        <f>+AB21+AN21</f>
        <v>8440.0927999999985</v>
      </c>
      <c r="AP21" s="17"/>
      <c r="AQ21" s="13">
        <v>689.85419999999999</v>
      </c>
      <c r="AR21" s="13">
        <v>459.90280000000001</v>
      </c>
      <c r="AS21" s="13"/>
      <c r="AT21" s="13">
        <v>114.9757</v>
      </c>
      <c r="AU21" s="8">
        <f>SUM(AQ21:AT21)</f>
        <v>1264.7327</v>
      </c>
      <c r="AV21" s="8">
        <f>+D21+H21-AO21-AU21</f>
        <v>2341.9745000000007</v>
      </c>
      <c r="AW21" s="21">
        <v>0</v>
      </c>
      <c r="AX21" s="13">
        <v>229.95140000000001</v>
      </c>
      <c r="AY21" s="13">
        <v>0</v>
      </c>
      <c r="AZ21" s="13">
        <v>557.8125</v>
      </c>
      <c r="BA21" s="13">
        <v>0</v>
      </c>
      <c r="BB21" s="13">
        <v>0</v>
      </c>
      <c r="BC21" s="13">
        <v>0</v>
      </c>
      <c r="BD21" s="23">
        <v>0</v>
      </c>
      <c r="BE21" s="13">
        <v>0</v>
      </c>
      <c r="BF21" s="13">
        <v>66.058000000000007</v>
      </c>
      <c r="BG21" s="13">
        <v>0</v>
      </c>
      <c r="BH21" s="13">
        <v>29.140961538461536</v>
      </c>
      <c r="BI21" s="13">
        <v>11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90</v>
      </c>
      <c r="BR21" s="13">
        <v>0</v>
      </c>
      <c r="BS21" s="13">
        <v>0</v>
      </c>
      <c r="BT21" s="13">
        <v>0</v>
      </c>
      <c r="BU21" s="13">
        <v>17.452884615384615</v>
      </c>
      <c r="BV21" s="13">
        <v>-2.84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459.9</v>
      </c>
      <c r="CI21" s="8">
        <f>SUM(AW21:CH21)</f>
        <v>1458.4757461538461</v>
      </c>
      <c r="CJ21" s="26">
        <f>+AV21-CI21</f>
        <v>883.49875384615461</v>
      </c>
      <c r="CK21" s="13">
        <v>156.48719452878677</v>
      </c>
      <c r="CL21" s="11">
        <f>+CJ21-CK21</f>
        <v>727.01155931736787</v>
      </c>
      <c r="CM21" s="27">
        <v>427.53424245354336</v>
      </c>
      <c r="CN21" s="29">
        <f>+CL21-CM21</f>
        <v>299.47731686382451</v>
      </c>
    </row>
    <row r="22" spans="1:92" ht="45.75" thickBot="1" x14ac:dyDescent="0.3">
      <c r="A22" s="30" t="s">
        <v>21</v>
      </c>
      <c r="B22" s="5">
        <v>23267.119999999999</v>
      </c>
      <c r="C22" s="6">
        <v>0</v>
      </c>
      <c r="D22" s="8">
        <f>SUM(B22:C22)</f>
        <v>23267.119999999999</v>
      </c>
      <c r="E22" s="10">
        <v>0</v>
      </c>
      <c r="F22" s="10">
        <v>0</v>
      </c>
      <c r="G22" s="10">
        <v>-103.17</v>
      </c>
      <c r="H22" s="11">
        <f>SUM(E22:G22)</f>
        <v>-103.17</v>
      </c>
      <c r="I22" s="13">
        <v>0</v>
      </c>
      <c r="J22" s="13">
        <v>0</v>
      </c>
      <c r="K22" s="13">
        <v>0</v>
      </c>
      <c r="L22" s="13">
        <v>692.32</v>
      </c>
      <c r="M22" s="13">
        <v>469.68</v>
      </c>
      <c r="N22" s="13">
        <v>2472</v>
      </c>
      <c r="O22" s="13">
        <v>139.6</v>
      </c>
      <c r="P22" s="13">
        <v>747.18</v>
      </c>
      <c r="Q22" s="13">
        <v>516.88</v>
      </c>
      <c r="R22" s="13">
        <v>0</v>
      </c>
      <c r="S22" s="13">
        <v>206</v>
      </c>
      <c r="T22" s="13">
        <v>777.12</v>
      </c>
      <c r="U22" s="13">
        <v>501.65</v>
      </c>
      <c r="V22" s="13">
        <v>106.46</v>
      </c>
      <c r="W22" s="13">
        <v>27.67</v>
      </c>
      <c r="X22" s="13">
        <v>0</v>
      </c>
      <c r="Y22" s="13">
        <v>0</v>
      </c>
      <c r="Z22" s="13">
        <v>0</v>
      </c>
      <c r="AA22" s="13">
        <v>0</v>
      </c>
      <c r="AB22" s="16">
        <f>SUM(I22:AA22)</f>
        <v>6656.5599999999995</v>
      </c>
      <c r="AC22" s="17"/>
      <c r="AD22" s="13">
        <v>4457.43</v>
      </c>
      <c r="AE22" s="13">
        <v>0</v>
      </c>
      <c r="AF22" s="13">
        <v>302</v>
      </c>
      <c r="AG22" s="13">
        <v>591.47</v>
      </c>
      <c r="AH22" s="13">
        <v>138.30000000000001</v>
      </c>
      <c r="AI22" s="13">
        <v>38.49</v>
      </c>
      <c r="AJ22" s="13">
        <v>346.59</v>
      </c>
      <c r="AK22" s="13">
        <v>0</v>
      </c>
      <c r="AL22" s="13">
        <v>930.6848</v>
      </c>
      <c r="AM22" s="13">
        <v>0</v>
      </c>
      <c r="AN22" s="20">
        <f>SUM(AD22:AM22)</f>
        <v>6804.9648000000007</v>
      </c>
      <c r="AO22" s="8">
        <f>+AB22+AN22</f>
        <v>13461.524799999999</v>
      </c>
      <c r="AP22" s="17"/>
      <c r="AQ22" s="13">
        <v>1396.0272</v>
      </c>
      <c r="AR22" s="13">
        <v>930.6848</v>
      </c>
      <c r="AS22" s="13"/>
      <c r="AT22" s="13">
        <v>232.6712</v>
      </c>
      <c r="AU22" s="8">
        <f>SUM(AQ22:AT22)</f>
        <v>2559.3832000000002</v>
      </c>
      <c r="AV22" s="8">
        <f>+D22+H22-AO22-AU22</f>
        <v>7143.0420000000013</v>
      </c>
      <c r="AW22" s="21">
        <v>0</v>
      </c>
      <c r="AX22" s="13">
        <v>465.3424</v>
      </c>
      <c r="AY22" s="13">
        <v>0</v>
      </c>
      <c r="AZ22" s="13">
        <v>633.33249999999998</v>
      </c>
      <c r="BA22" s="13">
        <v>42</v>
      </c>
      <c r="BB22" s="13">
        <v>0</v>
      </c>
      <c r="BC22" s="13">
        <v>80</v>
      </c>
      <c r="BD22" s="23">
        <v>0</v>
      </c>
      <c r="BE22" s="13">
        <v>154.90900000000002</v>
      </c>
      <c r="BF22" s="13">
        <v>66.085333333333338</v>
      </c>
      <c r="BG22" s="13">
        <v>0</v>
      </c>
      <c r="BH22" s="13">
        <v>34.611538461538458</v>
      </c>
      <c r="BI22" s="13">
        <v>11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90</v>
      </c>
      <c r="BR22" s="13">
        <v>0</v>
      </c>
      <c r="BS22" s="13">
        <v>0</v>
      </c>
      <c r="BT22" s="13">
        <v>0</v>
      </c>
      <c r="BU22" s="13">
        <v>14.997307692307693</v>
      </c>
      <c r="BV22" s="13">
        <v>0.98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931.11</v>
      </c>
      <c r="CI22" s="8">
        <f>SUM(AW22:CH22)</f>
        <v>2524.3680794871798</v>
      </c>
      <c r="CJ22" s="26">
        <f>+AV22-CI22</f>
        <v>4618.6739205128215</v>
      </c>
      <c r="CK22" s="13">
        <v>248.5268817081944</v>
      </c>
      <c r="CL22" s="11">
        <f>+CJ22-CK22</f>
        <v>4370.1470388046273</v>
      </c>
      <c r="CM22" s="27">
        <v>678.99327111336413</v>
      </c>
      <c r="CN22" s="29">
        <f>+CL22-CM22</f>
        <v>3691.1537676912631</v>
      </c>
    </row>
    <row r="23" spans="1:92" ht="45.75" thickBot="1" x14ac:dyDescent="0.3">
      <c r="A23" s="30" t="s">
        <v>22</v>
      </c>
      <c r="B23" s="5">
        <v>13540.66</v>
      </c>
      <c r="C23" s="6">
        <v>0</v>
      </c>
      <c r="D23" s="8">
        <f>SUM(B23:C23)</f>
        <v>13540.66</v>
      </c>
      <c r="E23" s="10">
        <v>0</v>
      </c>
      <c r="F23" s="10">
        <v>0</v>
      </c>
      <c r="G23" s="10">
        <v>-74.75</v>
      </c>
      <c r="H23" s="11">
        <f>SUM(E23:G23)</f>
        <v>-74.75</v>
      </c>
      <c r="I23" s="13">
        <v>0</v>
      </c>
      <c r="J23" s="13">
        <v>0</v>
      </c>
      <c r="K23" s="13">
        <v>0</v>
      </c>
      <c r="L23" s="13">
        <v>517.37</v>
      </c>
      <c r="M23" s="13">
        <v>327.25</v>
      </c>
      <c r="N23" s="13">
        <v>1236</v>
      </c>
      <c r="O23" s="13">
        <v>0</v>
      </c>
      <c r="P23" s="13">
        <v>625.88</v>
      </c>
      <c r="Q23" s="13">
        <v>115</v>
      </c>
      <c r="R23" s="13">
        <v>0</v>
      </c>
      <c r="S23" s="13">
        <v>119.3</v>
      </c>
      <c r="T23" s="13">
        <v>354.37</v>
      </c>
      <c r="U23" s="13">
        <v>0</v>
      </c>
      <c r="V23" s="13">
        <v>287.83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6">
        <f>SUM(I23:AA23)</f>
        <v>3583</v>
      </c>
      <c r="AC23" s="17"/>
      <c r="AD23" s="13">
        <v>2934.87</v>
      </c>
      <c r="AE23" s="13">
        <v>0</v>
      </c>
      <c r="AF23" s="13">
        <v>362</v>
      </c>
      <c r="AG23" s="13">
        <v>378.46</v>
      </c>
      <c r="AH23" s="13">
        <v>88.53</v>
      </c>
      <c r="AI23" s="13">
        <v>24.02</v>
      </c>
      <c r="AJ23" s="13">
        <v>247.49</v>
      </c>
      <c r="AK23" s="13">
        <v>0</v>
      </c>
      <c r="AL23" s="13">
        <v>541.62639999999999</v>
      </c>
      <c r="AM23" s="13">
        <v>789.57</v>
      </c>
      <c r="AN23" s="20">
        <f>SUM(AD23:AM23)</f>
        <v>5366.5663999999997</v>
      </c>
      <c r="AO23" s="8">
        <f>+AB23+AN23</f>
        <v>8949.5663999999997</v>
      </c>
      <c r="AP23" s="17"/>
      <c r="AQ23" s="13">
        <v>812.43959999999993</v>
      </c>
      <c r="AR23" s="13">
        <v>541.62639999999999</v>
      </c>
      <c r="AS23" s="13"/>
      <c r="AT23" s="13">
        <v>135.4066</v>
      </c>
      <c r="AU23" s="8">
        <f>SUM(AQ23:AT23)</f>
        <v>1489.4725999999998</v>
      </c>
      <c r="AV23" s="8">
        <f>+D23+H23-AO23-AU23</f>
        <v>3026.8710000000001</v>
      </c>
      <c r="AW23" s="21">
        <v>0</v>
      </c>
      <c r="AX23" s="13">
        <v>270.81319999999999</v>
      </c>
      <c r="AY23" s="13">
        <v>0</v>
      </c>
      <c r="AZ23" s="13">
        <v>475</v>
      </c>
      <c r="BA23" s="13">
        <v>0</v>
      </c>
      <c r="BB23" s="13">
        <v>0</v>
      </c>
      <c r="BC23" s="13">
        <v>0</v>
      </c>
      <c r="BD23" s="23">
        <v>0</v>
      </c>
      <c r="BE23" s="13">
        <v>159.52833333333334</v>
      </c>
      <c r="BF23" s="13">
        <v>94.392333333333355</v>
      </c>
      <c r="BG23" s="13">
        <v>40</v>
      </c>
      <c r="BH23" s="13">
        <v>59.163076923076922</v>
      </c>
      <c r="BI23" s="13">
        <v>11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90</v>
      </c>
      <c r="BR23" s="13">
        <v>0</v>
      </c>
      <c r="BS23" s="13">
        <v>0</v>
      </c>
      <c r="BT23" s="13">
        <v>0</v>
      </c>
      <c r="BU23" s="13">
        <v>17.452884615384615</v>
      </c>
      <c r="BV23" s="13">
        <v>-3.8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541.63</v>
      </c>
      <c r="CI23" s="8">
        <f>SUM(AW23:CH23)</f>
        <v>1755.1798282051282</v>
      </c>
      <c r="CJ23" s="26">
        <f>+AV23-CI23</f>
        <v>1271.6911717948719</v>
      </c>
      <c r="CK23" s="13">
        <v>174.86270752088328</v>
      </c>
      <c r="CL23" s="11">
        <f>+CJ23-CK23</f>
        <v>1096.8284642739886</v>
      </c>
      <c r="CM23" s="27">
        <v>477.73746227883089</v>
      </c>
      <c r="CN23" s="29">
        <f>+CL23-CM23</f>
        <v>619.09100199515774</v>
      </c>
    </row>
    <row r="24" spans="1:92" ht="45.75" thickBot="1" x14ac:dyDescent="0.3">
      <c r="A24" s="30" t="s">
        <v>23</v>
      </c>
      <c r="B24" s="5">
        <v>14456.68</v>
      </c>
      <c r="C24" s="6">
        <v>0</v>
      </c>
      <c r="D24" s="8">
        <f>SUM(B24:C24)</f>
        <v>14456.68</v>
      </c>
      <c r="E24" s="10">
        <v>0</v>
      </c>
      <c r="F24" s="10">
        <v>1855.24</v>
      </c>
      <c r="G24" s="10">
        <v>189.81</v>
      </c>
      <c r="H24" s="11">
        <f>SUM(E24:G24)</f>
        <v>2045.05</v>
      </c>
      <c r="I24" s="13">
        <v>0</v>
      </c>
      <c r="J24" s="13">
        <v>0</v>
      </c>
      <c r="K24" s="13">
        <v>0</v>
      </c>
      <c r="L24" s="13">
        <v>716.37</v>
      </c>
      <c r="M24" s="13">
        <v>347.18</v>
      </c>
      <c r="N24" s="13">
        <v>1730.4</v>
      </c>
      <c r="O24" s="13">
        <v>48.71</v>
      </c>
      <c r="P24" s="13">
        <v>729.51</v>
      </c>
      <c r="Q24" s="13">
        <v>352.85</v>
      </c>
      <c r="R24" s="13">
        <v>0</v>
      </c>
      <c r="S24" s="13">
        <v>30.26</v>
      </c>
      <c r="T24" s="13">
        <v>635.26</v>
      </c>
      <c r="U24" s="13">
        <v>405.63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6">
        <f>SUM(I24:AA24)</f>
        <v>4996.17</v>
      </c>
      <c r="AC24" s="17"/>
      <c r="AD24" s="13">
        <v>2971.9900000000007</v>
      </c>
      <c r="AE24" s="13">
        <v>0</v>
      </c>
      <c r="AF24" s="13">
        <v>326</v>
      </c>
      <c r="AG24" s="13">
        <v>400.08</v>
      </c>
      <c r="AH24" s="13">
        <v>93.57</v>
      </c>
      <c r="AI24" s="13">
        <v>26.81</v>
      </c>
      <c r="AJ24" s="13">
        <v>243.83</v>
      </c>
      <c r="AK24" s="13">
        <v>0</v>
      </c>
      <c r="AL24" s="13">
        <v>578.2672</v>
      </c>
      <c r="AM24" s="13">
        <v>0</v>
      </c>
      <c r="AN24" s="20">
        <f>SUM(AD24:AM24)</f>
        <v>4640.5472000000009</v>
      </c>
      <c r="AO24" s="8">
        <f>+AB24+AN24</f>
        <v>9636.717200000001</v>
      </c>
      <c r="AP24" s="17"/>
      <c r="AQ24" s="13">
        <v>867.4008</v>
      </c>
      <c r="AR24" s="13">
        <v>578.2672</v>
      </c>
      <c r="AS24" s="13"/>
      <c r="AT24" s="13">
        <v>144.5668</v>
      </c>
      <c r="AU24" s="8">
        <f>SUM(AQ24:AT24)</f>
        <v>1590.2348000000002</v>
      </c>
      <c r="AV24" s="8">
        <f>+D24+H24-AO24-AU24</f>
        <v>5274.7779999999984</v>
      </c>
      <c r="AW24" s="21">
        <v>0</v>
      </c>
      <c r="AX24" s="13">
        <v>289.1336</v>
      </c>
      <c r="AY24" s="13">
        <v>0</v>
      </c>
      <c r="AZ24" s="13">
        <v>375</v>
      </c>
      <c r="BA24" s="13">
        <v>0</v>
      </c>
      <c r="BB24" s="13">
        <v>0</v>
      </c>
      <c r="BC24" s="13">
        <v>0</v>
      </c>
      <c r="BD24" s="23">
        <v>0</v>
      </c>
      <c r="BE24" s="13">
        <v>157.95333333333335</v>
      </c>
      <c r="BF24" s="13">
        <v>63.17733333333333</v>
      </c>
      <c r="BG24" s="13">
        <v>0</v>
      </c>
      <c r="BH24" s="13">
        <v>87.493076923076927</v>
      </c>
      <c r="BI24" s="13">
        <v>11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90</v>
      </c>
      <c r="BR24" s="13">
        <v>0</v>
      </c>
      <c r="BS24" s="13">
        <v>0</v>
      </c>
      <c r="BT24" s="13">
        <v>0</v>
      </c>
      <c r="BU24" s="13">
        <v>16.606923076923074</v>
      </c>
      <c r="BV24" s="13">
        <v>-10.19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578.27</v>
      </c>
      <c r="CI24" s="8">
        <f>SUM(AW24:CH24)</f>
        <v>1658.4442666666666</v>
      </c>
      <c r="CJ24" s="26">
        <f>+AV24-CI24</f>
        <v>3616.333733333332</v>
      </c>
      <c r="CK24" s="13">
        <v>187.48443941041586</v>
      </c>
      <c r="CL24" s="11">
        <f>+CJ24-CK24</f>
        <v>3428.8492939229163</v>
      </c>
      <c r="CM24" s="27">
        <v>512.22093933324493</v>
      </c>
      <c r="CN24" s="29">
        <f>+CL24-CM24</f>
        <v>2916.6283545896713</v>
      </c>
    </row>
    <row r="25" spans="1:92" ht="45.75" thickBot="1" x14ac:dyDescent="0.3">
      <c r="A25" s="30" t="s">
        <v>24</v>
      </c>
      <c r="B25" s="5">
        <v>11241.17</v>
      </c>
      <c r="C25" s="6">
        <v>0</v>
      </c>
      <c r="D25" s="8">
        <f>SUM(B25:C25)</f>
        <v>11241.17</v>
      </c>
      <c r="E25" s="10">
        <v>0</v>
      </c>
      <c r="F25" s="10">
        <v>0</v>
      </c>
      <c r="G25" s="10">
        <v>125.74</v>
      </c>
      <c r="H25" s="11">
        <f>SUM(E25:G25)</f>
        <v>125.74</v>
      </c>
      <c r="I25" s="13">
        <v>0</v>
      </c>
      <c r="J25" s="13">
        <v>0</v>
      </c>
      <c r="K25" s="13">
        <v>0</v>
      </c>
      <c r="L25" s="13">
        <v>376.34</v>
      </c>
      <c r="M25" s="13">
        <v>249.35</v>
      </c>
      <c r="N25" s="13">
        <v>1112.4000000000001</v>
      </c>
      <c r="O25" s="13">
        <v>153.41</v>
      </c>
      <c r="P25" s="13">
        <v>369.94</v>
      </c>
      <c r="Q25" s="13">
        <v>352.85</v>
      </c>
      <c r="R25" s="13">
        <v>0</v>
      </c>
      <c r="S25" s="13">
        <v>30.26</v>
      </c>
      <c r="T25" s="13">
        <v>422.89</v>
      </c>
      <c r="U25" s="13">
        <v>383.45</v>
      </c>
      <c r="V25" s="13">
        <v>38.229999999999997</v>
      </c>
      <c r="W25" s="13">
        <v>10.97</v>
      </c>
      <c r="X25" s="13">
        <v>0</v>
      </c>
      <c r="Y25" s="13">
        <v>0</v>
      </c>
      <c r="Z25" s="13">
        <v>0</v>
      </c>
      <c r="AA25" s="13">
        <v>0</v>
      </c>
      <c r="AB25" s="16">
        <f>SUM(I25:AA25)</f>
        <v>3500.0899999999997</v>
      </c>
      <c r="AC25" s="17"/>
      <c r="AD25" s="13">
        <v>2961.2</v>
      </c>
      <c r="AE25" s="13">
        <v>0</v>
      </c>
      <c r="AF25" s="13">
        <v>318</v>
      </c>
      <c r="AG25" s="13">
        <v>410.9</v>
      </c>
      <c r="AH25" s="13">
        <v>96.09</v>
      </c>
      <c r="AI25" s="13">
        <v>28.77</v>
      </c>
      <c r="AJ25" s="13">
        <v>245.41</v>
      </c>
      <c r="AK25" s="13">
        <v>0</v>
      </c>
      <c r="AL25" s="13">
        <v>449.64679999999998</v>
      </c>
      <c r="AM25" s="13">
        <v>0</v>
      </c>
      <c r="AN25" s="20">
        <f>SUM(AD25:AM25)</f>
        <v>4510.0167999999994</v>
      </c>
      <c r="AO25" s="8">
        <f>+AB25+AN25</f>
        <v>8010.1067999999996</v>
      </c>
      <c r="AP25" s="17"/>
      <c r="AQ25" s="13">
        <v>674.47019999999998</v>
      </c>
      <c r="AR25" s="13">
        <v>449.64679999999998</v>
      </c>
      <c r="AS25" s="13"/>
      <c r="AT25" s="13">
        <v>112.4117</v>
      </c>
      <c r="AU25" s="8">
        <f>SUM(AQ25:AT25)</f>
        <v>1236.5286999999998</v>
      </c>
      <c r="AV25" s="8">
        <f>+D25+H25-AO25-AU25</f>
        <v>2120.2745000000004</v>
      </c>
      <c r="AW25" s="21">
        <v>0</v>
      </c>
      <c r="AX25" s="13">
        <v>224.82339999999999</v>
      </c>
      <c r="AY25" s="13">
        <v>0</v>
      </c>
      <c r="AZ25" s="13">
        <v>450</v>
      </c>
      <c r="BA25" s="13">
        <v>0</v>
      </c>
      <c r="BB25" s="13">
        <v>0</v>
      </c>
      <c r="BC25" s="13">
        <v>0</v>
      </c>
      <c r="BD25" s="23">
        <v>0</v>
      </c>
      <c r="BE25" s="13">
        <v>233.56366666666665</v>
      </c>
      <c r="BF25" s="13">
        <v>95.609666666666669</v>
      </c>
      <c r="BG25" s="13">
        <v>0</v>
      </c>
      <c r="BH25" s="13">
        <v>23.614423076923078</v>
      </c>
      <c r="BI25" s="13">
        <v>11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90</v>
      </c>
      <c r="BR25" s="13">
        <v>0</v>
      </c>
      <c r="BS25" s="13">
        <v>0</v>
      </c>
      <c r="BT25" s="13">
        <v>0</v>
      </c>
      <c r="BU25" s="13">
        <v>20.344807692307693</v>
      </c>
      <c r="BV25" s="13">
        <v>-0.33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449.65</v>
      </c>
      <c r="CI25" s="8">
        <f>SUM(AW25:CH25)</f>
        <v>1598.2759641025641</v>
      </c>
      <c r="CJ25" s="26">
        <f>+AV25-CI25</f>
        <v>521.99853589743634</v>
      </c>
      <c r="CK25" s="13">
        <v>134.66474633477537</v>
      </c>
      <c r="CL25" s="11">
        <f>+CJ25-CK25</f>
        <v>387.33378956266097</v>
      </c>
      <c r="CM25" s="27">
        <v>367.91374836006605</v>
      </c>
      <c r="CN25" s="29">
        <f>+CL25-CM25</f>
        <v>19.420041202594916</v>
      </c>
    </row>
    <row r="26" spans="1:92" ht="45.75" thickBot="1" x14ac:dyDescent="0.3">
      <c r="A26" s="30" t="s">
        <v>25</v>
      </c>
      <c r="B26" s="5">
        <v>19741.59</v>
      </c>
      <c r="C26" s="6">
        <v>0</v>
      </c>
      <c r="D26" s="8">
        <f>SUM(B26:C26)</f>
        <v>19741.59</v>
      </c>
      <c r="E26" s="10">
        <v>0</v>
      </c>
      <c r="F26" s="10">
        <v>0</v>
      </c>
      <c r="G26" s="10">
        <v>281.52</v>
      </c>
      <c r="H26" s="11">
        <f>SUM(E26:G26)</f>
        <v>281.52</v>
      </c>
      <c r="I26" s="13">
        <v>0</v>
      </c>
      <c r="J26" s="13">
        <v>0</v>
      </c>
      <c r="K26" s="13">
        <v>0</v>
      </c>
      <c r="L26" s="13">
        <v>641.58000000000004</v>
      </c>
      <c r="M26" s="13">
        <v>398.56</v>
      </c>
      <c r="N26" s="13">
        <v>2348.4</v>
      </c>
      <c r="O26" s="13">
        <v>202.12</v>
      </c>
      <c r="P26" s="13">
        <v>880.42</v>
      </c>
      <c r="Q26" s="13">
        <v>434.14</v>
      </c>
      <c r="R26" s="13">
        <v>0</v>
      </c>
      <c r="S26" s="13">
        <v>303.78999999999996</v>
      </c>
      <c r="T26" s="13">
        <v>1134.44</v>
      </c>
      <c r="U26" s="13">
        <v>688.25</v>
      </c>
      <c r="V26" s="13">
        <v>69.02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6">
        <f>SUM(I26:AA26)</f>
        <v>7100.7200000000012</v>
      </c>
      <c r="AC26" s="17"/>
      <c r="AD26" s="13">
        <v>3794.3399999999997</v>
      </c>
      <c r="AE26" s="13">
        <v>0</v>
      </c>
      <c r="AF26" s="13">
        <v>250</v>
      </c>
      <c r="AG26" s="13">
        <v>519.29999999999995</v>
      </c>
      <c r="AH26" s="13">
        <v>121.46</v>
      </c>
      <c r="AI26" s="13">
        <v>33.06</v>
      </c>
      <c r="AJ26" s="13">
        <v>283.24</v>
      </c>
      <c r="AK26" s="13">
        <v>0</v>
      </c>
      <c r="AL26" s="13">
        <v>789.66359999999997</v>
      </c>
      <c r="AM26" s="13">
        <v>0</v>
      </c>
      <c r="AN26" s="20">
        <f>SUM(AD26:AM26)</f>
        <v>5791.0635999999995</v>
      </c>
      <c r="AO26" s="8">
        <f>+AB26+AN26</f>
        <v>12891.783600000001</v>
      </c>
      <c r="AP26" s="17"/>
      <c r="AQ26" s="13">
        <v>1184.4954</v>
      </c>
      <c r="AR26" s="13">
        <v>789.66359999999997</v>
      </c>
      <c r="AS26" s="13"/>
      <c r="AT26" s="13">
        <v>197.41589999999999</v>
      </c>
      <c r="AU26" s="8">
        <f>SUM(AQ26:AT26)</f>
        <v>2171.5749000000001</v>
      </c>
      <c r="AV26" s="8">
        <f>+D26+H26-AO26-AU26</f>
        <v>4959.7515000000003</v>
      </c>
      <c r="AW26" s="21">
        <v>0</v>
      </c>
      <c r="AX26" s="13">
        <v>394.83179999999999</v>
      </c>
      <c r="AY26" s="13">
        <v>0</v>
      </c>
      <c r="AZ26" s="13">
        <v>605</v>
      </c>
      <c r="BA26" s="13">
        <v>0</v>
      </c>
      <c r="BB26" s="13">
        <v>0</v>
      </c>
      <c r="BC26" s="13">
        <v>0</v>
      </c>
      <c r="BD26" s="23">
        <v>0</v>
      </c>
      <c r="BE26" s="13">
        <v>166.75300000000001</v>
      </c>
      <c r="BF26" s="13">
        <v>109.125</v>
      </c>
      <c r="BG26" s="13">
        <v>0</v>
      </c>
      <c r="BH26" s="13">
        <v>35.585576923076921</v>
      </c>
      <c r="BI26" s="13">
        <v>11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90</v>
      </c>
      <c r="BR26" s="13">
        <v>0</v>
      </c>
      <c r="BS26" s="13">
        <v>0</v>
      </c>
      <c r="BT26" s="13">
        <v>0</v>
      </c>
      <c r="BU26" s="13">
        <v>16.083846153846153</v>
      </c>
      <c r="BV26" s="13">
        <v>-34.29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789.66</v>
      </c>
      <c r="CI26" s="8">
        <f>SUM(AW26:CH26)</f>
        <v>2183.749223076923</v>
      </c>
      <c r="CJ26" s="26">
        <f>+AV26-CI26</f>
        <v>2776.0022769230773</v>
      </c>
      <c r="CK26" s="13">
        <v>242.90357098473484</v>
      </c>
      <c r="CL26" s="11">
        <f>+CJ26-CK26</f>
        <v>2533.0987059383424</v>
      </c>
      <c r="CM26" s="27">
        <v>663.62998277865688</v>
      </c>
      <c r="CN26" s="29">
        <f>+CL26-CM26</f>
        <v>1869.4687231596854</v>
      </c>
    </row>
    <row r="27" spans="1:92" ht="30.75" thickBot="1" x14ac:dyDescent="0.3">
      <c r="A27" s="30" t="s">
        <v>26</v>
      </c>
      <c r="B27" s="5">
        <v>8419.64</v>
      </c>
      <c r="C27" s="6">
        <v>0</v>
      </c>
      <c r="D27" s="8">
        <f>SUM(B27:C27)</f>
        <v>8419.64</v>
      </c>
      <c r="E27" s="10">
        <v>0</v>
      </c>
      <c r="F27" s="10">
        <v>204.53</v>
      </c>
      <c r="G27" s="10">
        <v>83.36</v>
      </c>
      <c r="H27" s="11">
        <f>SUM(E27:G27)</f>
        <v>287.89</v>
      </c>
      <c r="I27" s="13">
        <v>0</v>
      </c>
      <c r="J27" s="13">
        <v>0</v>
      </c>
      <c r="K27" s="13">
        <v>0</v>
      </c>
      <c r="L27" s="13">
        <v>500.05</v>
      </c>
      <c r="M27" s="13">
        <v>344.55</v>
      </c>
      <c r="N27" s="13">
        <v>1359.6</v>
      </c>
      <c r="O27" s="13">
        <v>118.51</v>
      </c>
      <c r="P27" s="13">
        <v>391.89</v>
      </c>
      <c r="Q27" s="13">
        <v>397.28</v>
      </c>
      <c r="R27" s="13">
        <v>0</v>
      </c>
      <c r="S27" s="13">
        <v>192.04000000000002</v>
      </c>
      <c r="T27" s="13">
        <v>524.55999999999995</v>
      </c>
      <c r="U27" s="13">
        <v>224.55</v>
      </c>
      <c r="V27" s="13">
        <v>5.45</v>
      </c>
      <c r="W27" s="13">
        <v>2.3199999999999998</v>
      </c>
      <c r="X27" s="13">
        <v>0</v>
      </c>
      <c r="Y27" s="13">
        <v>0</v>
      </c>
      <c r="Z27" s="13">
        <v>0</v>
      </c>
      <c r="AA27" s="13">
        <v>0</v>
      </c>
      <c r="AB27" s="16">
        <f>SUM(I27:AA27)</f>
        <v>4060.8</v>
      </c>
      <c r="AC27" s="17"/>
      <c r="AD27" s="13">
        <v>3480.66</v>
      </c>
      <c r="AE27" s="13">
        <v>0</v>
      </c>
      <c r="AF27" s="13">
        <v>168</v>
      </c>
      <c r="AG27" s="13">
        <v>359.23</v>
      </c>
      <c r="AH27" s="13">
        <v>84</v>
      </c>
      <c r="AI27" s="13">
        <v>15.76</v>
      </c>
      <c r="AJ27" s="13">
        <v>191.18</v>
      </c>
      <c r="AK27" s="13">
        <v>0</v>
      </c>
      <c r="AL27" s="13">
        <v>336.78559999999999</v>
      </c>
      <c r="AM27" s="13">
        <v>0</v>
      </c>
      <c r="AN27" s="20">
        <f>SUM(AD27:AM27)</f>
        <v>4635.6156000000001</v>
      </c>
      <c r="AO27" s="8">
        <f>+AB27+AN27</f>
        <v>8696.4156000000003</v>
      </c>
      <c r="AP27" s="17"/>
      <c r="AQ27" s="13">
        <v>505.17839999999995</v>
      </c>
      <c r="AR27" s="13">
        <v>336.78559999999999</v>
      </c>
      <c r="AS27" s="13"/>
      <c r="AT27" s="13">
        <v>84.196399999999997</v>
      </c>
      <c r="AU27" s="8">
        <f>SUM(AQ27:AT27)</f>
        <v>926.16039999999998</v>
      </c>
      <c r="AV27" s="8">
        <f>+D27+H27-AO27-AU27</f>
        <v>-915.04600000000141</v>
      </c>
      <c r="AW27" s="21">
        <v>0</v>
      </c>
      <c r="AX27" s="13">
        <v>168.39279999999999</v>
      </c>
      <c r="AY27" s="13">
        <v>0</v>
      </c>
      <c r="AZ27" s="13">
        <v>414.5</v>
      </c>
      <c r="BA27" s="13">
        <v>0</v>
      </c>
      <c r="BB27" s="13">
        <v>0</v>
      </c>
      <c r="BC27" s="13">
        <v>147</v>
      </c>
      <c r="BD27" s="23">
        <v>0</v>
      </c>
      <c r="BE27" s="13">
        <v>211.16833333333332</v>
      </c>
      <c r="BF27" s="13">
        <v>81.356999999999999</v>
      </c>
      <c r="BG27" s="13">
        <v>19</v>
      </c>
      <c r="BH27" s="13">
        <v>48.204423076923078</v>
      </c>
      <c r="BI27" s="13">
        <v>11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90</v>
      </c>
      <c r="BR27" s="13">
        <v>0</v>
      </c>
      <c r="BS27" s="13">
        <v>0</v>
      </c>
      <c r="BT27" s="13">
        <v>0</v>
      </c>
      <c r="BU27" s="13">
        <v>76.05</v>
      </c>
      <c r="BV27" s="13">
        <v>4.33</v>
      </c>
      <c r="BW27" s="13">
        <v>0</v>
      </c>
      <c r="BX27" s="13">
        <v>75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337.55</v>
      </c>
      <c r="CI27" s="8">
        <f>SUM(AW27:CH27)</f>
        <v>1683.5525564102561</v>
      </c>
      <c r="CJ27" s="26">
        <f>+AV27-CI27</f>
        <v>-2598.5985564102575</v>
      </c>
      <c r="CK27" s="13">
        <v>89.608726190327047</v>
      </c>
      <c r="CL27" s="11">
        <f>+CJ27-CK27</f>
        <v>-2688.2072826005847</v>
      </c>
      <c r="CM27" s="27">
        <v>244.81746883104199</v>
      </c>
      <c r="CN27" s="29">
        <f>+CL27-CM27</f>
        <v>-2933.0247514316266</v>
      </c>
    </row>
    <row r="28" spans="1:92" ht="45.75" thickBot="1" x14ac:dyDescent="0.3">
      <c r="A28" s="30" t="s">
        <v>27</v>
      </c>
      <c r="B28" s="5">
        <v>7298.84</v>
      </c>
      <c r="C28" s="6">
        <v>0</v>
      </c>
      <c r="D28" s="8">
        <f>SUM(B28:C28)</f>
        <v>7298.84</v>
      </c>
      <c r="E28" s="10">
        <v>0</v>
      </c>
      <c r="F28" s="10">
        <v>85.2</v>
      </c>
      <c r="G28" s="10">
        <v>109.06</v>
      </c>
      <c r="H28" s="11">
        <f>SUM(E28:G28)</f>
        <v>194.26</v>
      </c>
      <c r="I28" s="13">
        <v>0</v>
      </c>
      <c r="J28" s="13">
        <v>0</v>
      </c>
      <c r="K28" s="13">
        <v>0</v>
      </c>
      <c r="L28" s="13">
        <v>252.48</v>
      </c>
      <c r="M28" s="13">
        <v>140.4</v>
      </c>
      <c r="N28" s="13">
        <v>988.8</v>
      </c>
      <c r="O28" s="13">
        <v>85.16</v>
      </c>
      <c r="P28" s="13">
        <v>354.58</v>
      </c>
      <c r="Q28" s="13">
        <v>183.22</v>
      </c>
      <c r="R28" s="13">
        <v>0</v>
      </c>
      <c r="S28" s="13">
        <v>29.95</v>
      </c>
      <c r="T28" s="13">
        <v>319.05</v>
      </c>
      <c r="U28" s="13">
        <v>223.05</v>
      </c>
      <c r="V28" s="13">
        <v>23.78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6">
        <f>SUM(I28:AA28)</f>
        <v>2600.4700000000003</v>
      </c>
      <c r="AC28" s="17"/>
      <c r="AD28" s="13">
        <v>1973.4</v>
      </c>
      <c r="AE28" s="13">
        <v>0</v>
      </c>
      <c r="AF28" s="13">
        <v>100</v>
      </c>
      <c r="AG28" s="13">
        <v>236.94</v>
      </c>
      <c r="AH28" s="13">
        <v>55.42</v>
      </c>
      <c r="AI28" s="13">
        <v>4.8899999999999997</v>
      </c>
      <c r="AJ28" s="13">
        <v>21.14</v>
      </c>
      <c r="AK28" s="13">
        <v>0</v>
      </c>
      <c r="AL28" s="13">
        <v>291.95359999999999</v>
      </c>
      <c r="AM28" s="13">
        <v>0</v>
      </c>
      <c r="AN28" s="20">
        <f>SUM(AD28:AM28)</f>
        <v>2683.7435999999998</v>
      </c>
      <c r="AO28" s="8">
        <f>+AB28+AN28</f>
        <v>5284.2136</v>
      </c>
      <c r="AP28" s="17"/>
      <c r="AQ28" s="13">
        <v>437.93040000000002</v>
      </c>
      <c r="AR28" s="13">
        <v>291.95359999999999</v>
      </c>
      <c r="AS28" s="13"/>
      <c r="AT28" s="13">
        <v>72.988399999999999</v>
      </c>
      <c r="AU28" s="8">
        <f>SUM(AQ28:AT28)</f>
        <v>802.87239999999997</v>
      </c>
      <c r="AV28" s="8">
        <f>+D28+H28-AO28-AU28</f>
        <v>1406.0140000000004</v>
      </c>
      <c r="AW28" s="21">
        <v>0</v>
      </c>
      <c r="AX28" s="13">
        <v>145.9768</v>
      </c>
      <c r="AY28" s="13">
        <v>0</v>
      </c>
      <c r="AZ28" s="13">
        <v>466.66750000000002</v>
      </c>
      <c r="BA28" s="13">
        <v>29.172499999999999</v>
      </c>
      <c r="BB28" s="13">
        <v>14.215</v>
      </c>
      <c r="BC28" s="13">
        <v>122.425</v>
      </c>
      <c r="BD28" s="23">
        <v>0</v>
      </c>
      <c r="BE28" s="13">
        <v>0</v>
      </c>
      <c r="BF28" s="13">
        <v>78.612666666666669</v>
      </c>
      <c r="BG28" s="13">
        <v>0</v>
      </c>
      <c r="BH28" s="13">
        <v>9.7628846153846141</v>
      </c>
      <c r="BI28" s="13">
        <v>11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90</v>
      </c>
      <c r="BR28" s="13">
        <v>0</v>
      </c>
      <c r="BS28" s="13">
        <v>0</v>
      </c>
      <c r="BT28" s="13">
        <v>0</v>
      </c>
      <c r="BU28" s="13">
        <v>58.995192307692307</v>
      </c>
      <c r="BV28" s="13">
        <v>-0.62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64.11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291.95</v>
      </c>
      <c r="CI28" s="8">
        <f>SUM(AW28:CH28)</f>
        <v>1382.2675435897436</v>
      </c>
      <c r="CJ28" s="26">
        <f>+AV28-CI28</f>
        <v>23.746456410256769</v>
      </c>
      <c r="CK28" s="13">
        <v>96.083895091014114</v>
      </c>
      <c r="CL28" s="11">
        <f>+CJ28-CK28</f>
        <v>-72.337438680757344</v>
      </c>
      <c r="CM28" s="27">
        <v>262.50809482155864</v>
      </c>
      <c r="CN28" s="29">
        <f>+CL28-CM28</f>
        <v>-334.84553350231602</v>
      </c>
    </row>
    <row r="29" spans="1:92" ht="45.75" thickBot="1" x14ac:dyDescent="0.3">
      <c r="A29" s="30" t="s">
        <v>28</v>
      </c>
      <c r="B29" s="5">
        <v>8412.49</v>
      </c>
      <c r="C29" s="6">
        <v>0</v>
      </c>
      <c r="D29" s="8">
        <f>SUM(B29:C29)</f>
        <v>8412.49</v>
      </c>
      <c r="E29" s="10">
        <v>0</v>
      </c>
      <c r="F29" s="10">
        <v>0</v>
      </c>
      <c r="G29" s="10">
        <v>83.29</v>
      </c>
      <c r="H29" s="11">
        <f>SUM(E29:G29)</f>
        <v>83.29</v>
      </c>
      <c r="I29" s="13">
        <v>0</v>
      </c>
      <c r="J29" s="13">
        <v>0</v>
      </c>
      <c r="K29" s="13">
        <v>0</v>
      </c>
      <c r="L29" s="13">
        <v>231.81</v>
      </c>
      <c r="M29" s="13">
        <v>258.77999999999997</v>
      </c>
      <c r="N29" s="13">
        <v>1112.4000000000001</v>
      </c>
      <c r="O29" s="13">
        <v>118.51</v>
      </c>
      <c r="P29" s="13">
        <v>426.27</v>
      </c>
      <c r="Q29" s="13">
        <v>142.71</v>
      </c>
      <c r="R29" s="13">
        <v>0</v>
      </c>
      <c r="S29" s="13">
        <v>222</v>
      </c>
      <c r="T29" s="13">
        <v>441.22</v>
      </c>
      <c r="U29" s="13">
        <v>362.32</v>
      </c>
      <c r="V29" s="13">
        <v>61.64</v>
      </c>
      <c r="W29" s="13">
        <v>10.76</v>
      </c>
      <c r="X29" s="13">
        <v>0</v>
      </c>
      <c r="Y29" s="13">
        <v>0</v>
      </c>
      <c r="Z29" s="13">
        <v>0</v>
      </c>
      <c r="AA29" s="13">
        <v>0</v>
      </c>
      <c r="AB29" s="16">
        <f>SUM(I29:AA29)</f>
        <v>3388.42</v>
      </c>
      <c r="AC29" s="17"/>
      <c r="AD29" s="13">
        <v>2240.29</v>
      </c>
      <c r="AE29" s="13">
        <v>0</v>
      </c>
      <c r="AF29" s="13">
        <v>137</v>
      </c>
      <c r="AG29" s="13">
        <v>327.16000000000003</v>
      </c>
      <c r="AH29" s="13">
        <v>76.52</v>
      </c>
      <c r="AI29" s="13">
        <v>7.78</v>
      </c>
      <c r="AJ29" s="13">
        <v>31.77</v>
      </c>
      <c r="AK29" s="13">
        <v>0</v>
      </c>
      <c r="AL29" s="13">
        <v>336.49959999999999</v>
      </c>
      <c r="AM29" s="13">
        <v>0</v>
      </c>
      <c r="AN29" s="20">
        <f>SUM(AD29:AM29)</f>
        <v>3157.0196000000001</v>
      </c>
      <c r="AO29" s="8">
        <f>+AB29+AN29</f>
        <v>6545.4395999999997</v>
      </c>
      <c r="AP29" s="17"/>
      <c r="AQ29" s="13">
        <v>504.74939999999998</v>
      </c>
      <c r="AR29" s="13">
        <v>336.49959999999999</v>
      </c>
      <c r="AS29" s="13"/>
      <c r="AT29" s="13">
        <v>84.124899999999997</v>
      </c>
      <c r="AU29" s="8">
        <f>SUM(AQ29:AT29)</f>
        <v>925.37390000000005</v>
      </c>
      <c r="AV29" s="8">
        <f>+D29+H29-AO29-AU29</f>
        <v>1024.9665000000009</v>
      </c>
      <c r="AW29" s="21">
        <v>0</v>
      </c>
      <c r="AX29" s="13">
        <v>168.24979999999999</v>
      </c>
      <c r="AY29" s="13">
        <v>0</v>
      </c>
      <c r="AZ29" s="13">
        <v>530.5</v>
      </c>
      <c r="BA29" s="13">
        <v>62.33</v>
      </c>
      <c r="BB29" s="13">
        <v>0</v>
      </c>
      <c r="BC29" s="13">
        <v>63.965000000000003</v>
      </c>
      <c r="BD29" s="23">
        <v>0</v>
      </c>
      <c r="BE29" s="24">
        <v>246.88233333333338</v>
      </c>
      <c r="BF29" s="13">
        <v>82.048333333333332</v>
      </c>
      <c r="BG29" s="13">
        <v>26</v>
      </c>
      <c r="BH29" s="13">
        <v>56.60038461538462</v>
      </c>
      <c r="BI29" s="13">
        <v>10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90</v>
      </c>
      <c r="BR29" s="13">
        <v>0</v>
      </c>
      <c r="BS29" s="13">
        <v>0</v>
      </c>
      <c r="BT29" s="13">
        <v>0</v>
      </c>
      <c r="BU29" s="13">
        <v>31.232499999999998</v>
      </c>
      <c r="BV29" s="13">
        <v>0.11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336.5</v>
      </c>
      <c r="CI29" s="8">
        <f>SUM(AW29:CH29)</f>
        <v>1704.4183512820516</v>
      </c>
      <c r="CJ29" s="26">
        <f>+AV29-CI29</f>
        <v>-679.45185128205071</v>
      </c>
      <c r="CK29" s="13">
        <v>110.06030080217344</v>
      </c>
      <c r="CL29" s="11">
        <f>+CJ29-CK29</f>
        <v>-789.51215208422411</v>
      </c>
      <c r="CM29" s="27">
        <v>300.69263794623373</v>
      </c>
      <c r="CN29" s="29">
        <f>+CL29-CM29</f>
        <v>-1090.2047900304578</v>
      </c>
    </row>
    <row r="30" spans="1:92" ht="45.75" thickBot="1" x14ac:dyDescent="0.3">
      <c r="A30" s="30" t="s">
        <v>29</v>
      </c>
      <c r="B30" s="5">
        <v>9361.06</v>
      </c>
      <c r="C30" s="6">
        <v>0</v>
      </c>
      <c r="D30" s="8">
        <f>SUM(B30:C30)</f>
        <v>9361.06</v>
      </c>
      <c r="E30" s="10">
        <v>0</v>
      </c>
      <c r="F30" s="10">
        <v>3097.53</v>
      </c>
      <c r="G30" s="10">
        <v>98.67</v>
      </c>
      <c r="H30" s="11">
        <f>SUM(E30:G30)</f>
        <v>3196.2000000000003</v>
      </c>
      <c r="I30" s="13">
        <v>0</v>
      </c>
      <c r="J30" s="13">
        <v>0</v>
      </c>
      <c r="K30" s="13">
        <v>0</v>
      </c>
      <c r="L30" s="13">
        <v>458.6</v>
      </c>
      <c r="M30" s="13">
        <v>159.44</v>
      </c>
      <c r="N30" s="13">
        <v>1545</v>
      </c>
      <c r="O30" s="13">
        <v>167.22</v>
      </c>
      <c r="P30" s="13">
        <v>565.29999999999995</v>
      </c>
      <c r="Q30" s="13">
        <v>380.56</v>
      </c>
      <c r="R30" s="13">
        <v>0</v>
      </c>
      <c r="S30" s="13">
        <v>111.84</v>
      </c>
      <c r="T30" s="13">
        <v>447.42</v>
      </c>
      <c r="U30" s="13">
        <v>383.32</v>
      </c>
      <c r="V30" s="13">
        <v>58.15</v>
      </c>
      <c r="W30" s="13">
        <v>36.479999999999997</v>
      </c>
      <c r="X30" s="13">
        <v>177.42</v>
      </c>
      <c r="Y30" s="13">
        <v>0</v>
      </c>
      <c r="Z30" s="13">
        <v>0</v>
      </c>
      <c r="AA30" s="13">
        <v>0</v>
      </c>
      <c r="AB30" s="16">
        <f>SUM(I30:AA30)</f>
        <v>4490.7499999999991</v>
      </c>
      <c r="AC30" s="17"/>
      <c r="AD30" s="13">
        <v>2732.2150000000001</v>
      </c>
      <c r="AE30" s="13">
        <v>0</v>
      </c>
      <c r="AF30" s="13">
        <v>312</v>
      </c>
      <c r="AG30" s="13">
        <v>432.23</v>
      </c>
      <c r="AH30" s="13">
        <v>101.05</v>
      </c>
      <c r="AI30" s="13">
        <v>35.17</v>
      </c>
      <c r="AJ30" s="13">
        <v>459.75</v>
      </c>
      <c r="AK30" s="13">
        <v>0</v>
      </c>
      <c r="AL30" s="13">
        <v>374.44239999999996</v>
      </c>
      <c r="AM30" s="13">
        <v>0</v>
      </c>
      <c r="AN30" s="20">
        <f>SUM(AD30:AM30)</f>
        <v>4446.8574000000008</v>
      </c>
      <c r="AO30" s="8">
        <f>+AB30+AN30</f>
        <v>8937.6074000000008</v>
      </c>
      <c r="AP30" s="17"/>
      <c r="AQ30" s="13">
        <v>561.66359999999997</v>
      </c>
      <c r="AR30" s="13">
        <v>374.44239999999996</v>
      </c>
      <c r="AS30" s="13"/>
      <c r="AT30" s="13">
        <v>93.610599999999991</v>
      </c>
      <c r="AU30" s="8">
        <f>SUM(AQ30:AT30)</f>
        <v>1029.7166</v>
      </c>
      <c r="AV30" s="8">
        <f>+D30+H30-AO30-AU30</f>
        <v>2589.9359999999997</v>
      </c>
      <c r="AW30" s="21">
        <v>0</v>
      </c>
      <c r="AX30" s="13">
        <v>187.22119999999998</v>
      </c>
      <c r="AY30" s="13">
        <v>0</v>
      </c>
      <c r="AZ30" s="13">
        <v>725</v>
      </c>
      <c r="BA30" s="13">
        <v>105</v>
      </c>
      <c r="BB30" s="13">
        <v>0</v>
      </c>
      <c r="BC30" s="13">
        <v>80</v>
      </c>
      <c r="BD30" s="23">
        <v>0</v>
      </c>
      <c r="BE30" s="24">
        <v>136.12466666666666</v>
      </c>
      <c r="BF30" s="13">
        <v>30.209333333333333</v>
      </c>
      <c r="BG30" s="13">
        <v>20</v>
      </c>
      <c r="BH30" s="13">
        <v>78.254230769230773</v>
      </c>
      <c r="BI30" s="13">
        <v>10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90</v>
      </c>
      <c r="BR30" s="13">
        <v>0</v>
      </c>
      <c r="BS30" s="13">
        <v>0</v>
      </c>
      <c r="BT30" s="13">
        <v>0</v>
      </c>
      <c r="BU30" s="13">
        <v>33.025961538461537</v>
      </c>
      <c r="BV30" s="13">
        <v>43.75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377.89</v>
      </c>
      <c r="CI30" s="8">
        <f>SUM(AW30:CH30)</f>
        <v>1916.4753923076923</v>
      </c>
      <c r="CJ30" s="26">
        <f>+AV30-CI30</f>
        <v>673.46060769230735</v>
      </c>
      <c r="CK30" s="13">
        <v>156.1998356995465</v>
      </c>
      <c r="CL30" s="11">
        <f>+CJ30-CK30</f>
        <v>517.26077199276085</v>
      </c>
      <c r="CM30" s="27">
        <v>426.74915751581716</v>
      </c>
      <c r="CN30" s="29">
        <f>+CL30-CM30</f>
        <v>90.511614476943691</v>
      </c>
    </row>
    <row r="31" spans="1:92" ht="30.75" thickBot="1" x14ac:dyDescent="0.3">
      <c r="A31" s="30" t="s">
        <v>30</v>
      </c>
      <c r="B31" s="5">
        <v>3018.32</v>
      </c>
      <c r="C31" s="6">
        <v>0</v>
      </c>
      <c r="D31" s="8">
        <f>SUM(B31:C31)</f>
        <v>3018.32</v>
      </c>
      <c r="E31" s="10">
        <v>0</v>
      </c>
      <c r="F31" s="10">
        <v>0</v>
      </c>
      <c r="G31" s="10">
        <v>0.01</v>
      </c>
      <c r="H31" s="11">
        <f>SUM(E31:G31)</f>
        <v>0.01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741.6</v>
      </c>
      <c r="O31" s="13">
        <v>0</v>
      </c>
      <c r="P31" s="13">
        <v>232.67</v>
      </c>
      <c r="Q31" s="13">
        <v>254.57</v>
      </c>
      <c r="R31" s="13">
        <v>0</v>
      </c>
      <c r="S31" s="13">
        <v>59.06</v>
      </c>
      <c r="T31" s="13">
        <v>0</v>
      </c>
      <c r="U31" s="13">
        <v>253.5</v>
      </c>
      <c r="V31" s="13">
        <v>20.100000000000001</v>
      </c>
      <c r="W31" s="13">
        <v>27.36</v>
      </c>
      <c r="X31" s="13">
        <v>0</v>
      </c>
      <c r="Y31" s="13">
        <v>0</v>
      </c>
      <c r="Z31" s="13">
        <v>0</v>
      </c>
      <c r="AA31" s="13">
        <v>0</v>
      </c>
      <c r="AB31" s="16">
        <f>SUM(I31:AA31)</f>
        <v>1588.8599999999997</v>
      </c>
      <c r="AC31" s="17"/>
      <c r="AD31" s="13">
        <v>2988.4849999999997</v>
      </c>
      <c r="AE31" s="13">
        <v>0</v>
      </c>
      <c r="AF31" s="13">
        <v>212</v>
      </c>
      <c r="AG31" s="13">
        <v>326.32</v>
      </c>
      <c r="AH31" s="13">
        <v>76.33</v>
      </c>
      <c r="AI31" s="13">
        <v>27.84</v>
      </c>
      <c r="AJ31" s="13">
        <v>347.12</v>
      </c>
      <c r="AK31" s="13">
        <v>0</v>
      </c>
      <c r="AL31" s="13">
        <v>120.73280000000001</v>
      </c>
      <c r="AM31" s="13">
        <v>0</v>
      </c>
      <c r="AN31" s="20">
        <f>SUM(AD31:AM31)</f>
        <v>4098.8278</v>
      </c>
      <c r="AO31" s="8">
        <f>+AB31+AN31</f>
        <v>5687.6877999999997</v>
      </c>
      <c r="AP31" s="17"/>
      <c r="AQ31" s="13">
        <v>181.0992</v>
      </c>
      <c r="AR31" s="13">
        <v>120.73280000000001</v>
      </c>
      <c r="AS31" s="13"/>
      <c r="AT31" s="13">
        <v>30.183200000000003</v>
      </c>
      <c r="AU31" s="8">
        <f>SUM(AQ31:AT31)</f>
        <v>332.01519999999999</v>
      </c>
      <c r="AV31" s="8">
        <f>+D31+H31-AO31-AU31</f>
        <v>-3001.3729999999991</v>
      </c>
      <c r="AW31" s="21">
        <v>0</v>
      </c>
      <c r="AX31" s="13">
        <v>60.366400000000006</v>
      </c>
      <c r="AY31" s="13">
        <v>0</v>
      </c>
      <c r="AZ31" s="13">
        <v>996.875</v>
      </c>
      <c r="BA31" s="13">
        <v>181.77</v>
      </c>
      <c r="BB31" s="13">
        <v>0</v>
      </c>
      <c r="BC31" s="13">
        <v>0</v>
      </c>
      <c r="BD31" s="23">
        <v>0</v>
      </c>
      <c r="BE31" s="24">
        <v>107.57899999999999</v>
      </c>
      <c r="BF31" s="13">
        <v>34.097000000000001</v>
      </c>
      <c r="BG31" s="13">
        <v>0</v>
      </c>
      <c r="BH31" s="13">
        <v>64.480769230769226</v>
      </c>
      <c r="BI31" s="13">
        <v>10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90</v>
      </c>
      <c r="BR31" s="13">
        <v>0</v>
      </c>
      <c r="BS31" s="13">
        <v>0</v>
      </c>
      <c r="BT31" s="13">
        <v>0</v>
      </c>
      <c r="BU31" s="13">
        <v>32.244038461538466</v>
      </c>
      <c r="BV31" s="13">
        <v>221.33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194.1</v>
      </c>
      <c r="CI31" s="8">
        <f>SUM(AW31:CH31)</f>
        <v>1992.8422076923075</v>
      </c>
      <c r="CJ31" s="26">
        <f>+AV31-CI31</f>
        <v>-4994.2152076923066</v>
      </c>
      <c r="CK31" s="13">
        <v>0</v>
      </c>
      <c r="CL31" s="11">
        <f>+CJ31-CK31</f>
        <v>-4994.2152076923066</v>
      </c>
      <c r="CM31" s="27">
        <v>0</v>
      </c>
      <c r="CN31" s="29">
        <f>+CL31-CM31</f>
        <v>-4994.2152076923066</v>
      </c>
    </row>
    <row r="32" spans="1:92" ht="45.75" thickBot="1" x14ac:dyDescent="0.3">
      <c r="A32" s="30" t="s">
        <v>31</v>
      </c>
      <c r="B32" s="5">
        <v>0</v>
      </c>
      <c r="C32" s="6">
        <v>0</v>
      </c>
      <c r="D32" s="8">
        <f>SUM(B32:C32)</f>
        <v>0</v>
      </c>
      <c r="E32" s="10">
        <v>0</v>
      </c>
      <c r="F32" s="10">
        <v>19.329999999999998</v>
      </c>
      <c r="G32" s="10">
        <v>0</v>
      </c>
      <c r="H32" s="11">
        <f>SUM(E32:G32)</f>
        <v>19.329999999999998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6">
        <f>SUM(I32:AA32)</f>
        <v>0</v>
      </c>
      <c r="AC32" s="17"/>
      <c r="AD32" s="13">
        <v>-409.22</v>
      </c>
      <c r="AE32" s="13">
        <v>0</v>
      </c>
      <c r="AF32" s="13">
        <v>409.22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20">
        <f>SUM(AD32:AM32)</f>
        <v>0</v>
      </c>
      <c r="AO32" s="8">
        <f>+AB32+AN32</f>
        <v>0</v>
      </c>
      <c r="AP32" s="17"/>
      <c r="AQ32" s="13">
        <v>0</v>
      </c>
      <c r="AR32" s="13">
        <v>0</v>
      </c>
      <c r="AS32" s="13"/>
      <c r="AT32" s="13">
        <v>0</v>
      </c>
      <c r="AU32" s="8">
        <f>SUM(AQ32:AT32)</f>
        <v>0</v>
      </c>
      <c r="AV32" s="8">
        <f>+D32+H32-AO32-AU32</f>
        <v>19.329999999999998</v>
      </c>
      <c r="AW32" s="21">
        <v>0</v>
      </c>
      <c r="AX32" s="13">
        <v>0</v>
      </c>
      <c r="AY32" s="13">
        <v>0</v>
      </c>
      <c r="AZ32" s="13">
        <v>770.83249999999998</v>
      </c>
      <c r="BA32" s="13">
        <v>66.665000000000006</v>
      </c>
      <c r="BB32" s="13">
        <v>0</v>
      </c>
      <c r="BC32" s="13">
        <v>0</v>
      </c>
      <c r="BD32" s="23">
        <v>0</v>
      </c>
      <c r="BE32" s="24">
        <v>153.32333333333332</v>
      </c>
      <c r="BF32" s="13">
        <v>66.866</v>
      </c>
      <c r="BG32" s="13">
        <v>0</v>
      </c>
      <c r="BH32" s="13">
        <v>99.106346153846147</v>
      </c>
      <c r="BI32" s="13">
        <v>10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90</v>
      </c>
      <c r="BR32" s="13">
        <v>0</v>
      </c>
      <c r="BS32" s="13">
        <v>0</v>
      </c>
      <c r="BT32" s="13">
        <v>0</v>
      </c>
      <c r="BU32" s="13">
        <v>31.6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8">
        <f>SUM(AW32:CH32)</f>
        <v>1288.3931794871792</v>
      </c>
      <c r="CJ32" s="26">
        <f>+AV32-CI32</f>
        <v>-1269.0631794871792</v>
      </c>
      <c r="CK32" s="13">
        <v>0</v>
      </c>
      <c r="CL32" s="11">
        <f>+CJ32-CK32</f>
        <v>-1269.0631794871792</v>
      </c>
      <c r="CM32" s="27">
        <v>0</v>
      </c>
      <c r="CN32" s="29">
        <f>+CL32-CM32</f>
        <v>-1269.0631794871792</v>
      </c>
    </row>
    <row r="33" spans="1:92" ht="30.75" thickBot="1" x14ac:dyDescent="0.3">
      <c r="A33" s="30" t="s">
        <v>32</v>
      </c>
      <c r="B33" s="5">
        <v>5652.02</v>
      </c>
      <c r="C33" s="6">
        <v>0</v>
      </c>
      <c r="D33" s="8">
        <f>SUM(B33:C33)</f>
        <v>5652.02</v>
      </c>
      <c r="E33" s="10">
        <v>0</v>
      </c>
      <c r="F33" s="10">
        <v>-1752.11</v>
      </c>
      <c r="G33" s="10">
        <v>-65.47</v>
      </c>
      <c r="H33" s="11">
        <f>SUM(E33:G33)</f>
        <v>-1817.58</v>
      </c>
      <c r="I33" s="13">
        <v>0</v>
      </c>
      <c r="J33" s="13">
        <v>0</v>
      </c>
      <c r="K33" s="13">
        <v>0</v>
      </c>
      <c r="L33" s="13">
        <v>252.48</v>
      </c>
      <c r="M33" s="13">
        <v>277.06</v>
      </c>
      <c r="N33" s="13">
        <v>741.6</v>
      </c>
      <c r="O33" s="13">
        <v>35.92</v>
      </c>
      <c r="P33" s="13">
        <v>243.09</v>
      </c>
      <c r="Q33" s="13">
        <v>111</v>
      </c>
      <c r="R33" s="13">
        <v>0</v>
      </c>
      <c r="S33" s="13">
        <v>51.5</v>
      </c>
      <c r="T33" s="13">
        <v>231</v>
      </c>
      <c r="U33" s="13">
        <v>0</v>
      </c>
      <c r="V33" s="13">
        <v>23.78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6">
        <f>SUM(I33:AA33)</f>
        <v>1967.4299999999998</v>
      </c>
      <c r="AC33" s="17"/>
      <c r="AD33" s="13">
        <v>2791.4300000000003</v>
      </c>
      <c r="AE33" s="13">
        <v>0</v>
      </c>
      <c r="AF33" s="13">
        <v>100</v>
      </c>
      <c r="AG33" s="13">
        <v>231.42</v>
      </c>
      <c r="AH33" s="13">
        <v>54.12</v>
      </c>
      <c r="AI33" s="13">
        <v>3.71</v>
      </c>
      <c r="AJ33" s="13">
        <v>141.83000000000001</v>
      </c>
      <c r="AK33" s="13">
        <v>0</v>
      </c>
      <c r="AL33" s="13">
        <v>226.08080000000001</v>
      </c>
      <c r="AM33" s="13">
        <v>0</v>
      </c>
      <c r="AN33" s="20">
        <f>SUM(AD33:AM33)</f>
        <v>3548.5908000000004</v>
      </c>
      <c r="AO33" s="8">
        <f>+AB33+AN33</f>
        <v>5516.0208000000002</v>
      </c>
      <c r="AP33" s="17"/>
      <c r="AQ33" s="13">
        <v>339.12119999999999</v>
      </c>
      <c r="AR33" s="13">
        <v>226.08080000000001</v>
      </c>
      <c r="AS33" s="13"/>
      <c r="AT33" s="13">
        <v>56.520200000000003</v>
      </c>
      <c r="AU33" s="8">
        <f>SUM(AQ33:AT33)</f>
        <v>621.72220000000004</v>
      </c>
      <c r="AV33" s="8">
        <f>+D33+H33-AO33-AU33</f>
        <v>-2303.3029999999999</v>
      </c>
      <c r="AW33" s="21">
        <v>0</v>
      </c>
      <c r="AX33" s="13">
        <v>113.04040000000001</v>
      </c>
      <c r="AY33" s="13">
        <v>0</v>
      </c>
      <c r="AZ33" s="13">
        <v>325</v>
      </c>
      <c r="BA33" s="13">
        <v>0</v>
      </c>
      <c r="BB33" s="13">
        <v>0</v>
      </c>
      <c r="BC33" s="13">
        <v>0</v>
      </c>
      <c r="BD33" s="23">
        <v>0</v>
      </c>
      <c r="BE33" s="24">
        <v>113.04040000000001</v>
      </c>
      <c r="BF33" s="13">
        <v>0</v>
      </c>
      <c r="BG33" s="13">
        <v>0</v>
      </c>
      <c r="BH33" s="13">
        <v>1.6307692307692307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90</v>
      </c>
      <c r="BR33" s="13">
        <v>0</v>
      </c>
      <c r="BS33" s="13">
        <v>0</v>
      </c>
      <c r="BT33" s="13">
        <v>0</v>
      </c>
      <c r="BU33" s="13">
        <v>32.29596153846154</v>
      </c>
      <c r="BV33" s="13">
        <v>133.83000000000001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226.08</v>
      </c>
      <c r="CI33" s="8">
        <f>SUM(AW33:CH33)</f>
        <v>1034.9175307692308</v>
      </c>
      <c r="CJ33" s="26">
        <f>+AV33-CI33</f>
        <v>-3338.2205307692307</v>
      </c>
      <c r="CK33" s="13">
        <v>216.48322429607617</v>
      </c>
      <c r="CL33" s="11">
        <f>+CJ33-CK33</f>
        <v>-3554.7037550653067</v>
      </c>
      <c r="CM33" s="27">
        <v>610.91721748444331</v>
      </c>
      <c r="CN33" s="29">
        <f>+CL33-CM33</f>
        <v>-4165.6209725497501</v>
      </c>
    </row>
    <row r="34" spans="1:92" ht="45" x14ac:dyDescent="0.25">
      <c r="A34" s="43" t="s">
        <v>33</v>
      </c>
      <c r="B34" s="5">
        <v>8614.7999999999993</v>
      </c>
      <c r="C34" s="44">
        <v>0</v>
      </c>
      <c r="D34" s="11">
        <f>SUM(B34:C34)</f>
        <v>8614.7999999999993</v>
      </c>
      <c r="E34" s="10">
        <v>0</v>
      </c>
      <c r="F34" s="10">
        <v>-2569.86</v>
      </c>
      <c r="G34" s="10">
        <v>82.24</v>
      </c>
      <c r="H34" s="11">
        <f>SUM(E34:G34)</f>
        <v>-2487.6200000000003</v>
      </c>
      <c r="I34" s="13">
        <v>0</v>
      </c>
      <c r="J34" s="13">
        <v>0</v>
      </c>
      <c r="K34" s="13">
        <v>0</v>
      </c>
      <c r="L34" s="13">
        <v>271.37</v>
      </c>
      <c r="M34" s="13">
        <v>19.07</v>
      </c>
      <c r="N34" s="13">
        <v>679.8</v>
      </c>
      <c r="O34" s="13">
        <v>0</v>
      </c>
      <c r="P34" s="13">
        <v>373.59</v>
      </c>
      <c r="Q34" s="13">
        <v>254.57</v>
      </c>
      <c r="R34" s="13">
        <v>0</v>
      </c>
      <c r="S34" s="13">
        <v>28.35</v>
      </c>
      <c r="T34" s="13">
        <v>332.02</v>
      </c>
      <c r="U34" s="13">
        <v>346.79</v>
      </c>
      <c r="V34" s="13">
        <v>0</v>
      </c>
      <c r="W34" s="13">
        <v>31.9</v>
      </c>
      <c r="X34" s="13">
        <v>0</v>
      </c>
      <c r="Y34" s="13">
        <v>0</v>
      </c>
      <c r="Z34" s="13">
        <v>0</v>
      </c>
      <c r="AA34" s="13">
        <v>0</v>
      </c>
      <c r="AB34" s="45">
        <f>SUM(I34:AA34)</f>
        <v>2337.46</v>
      </c>
      <c r="AC34" s="17"/>
      <c r="AD34" s="13">
        <v>1944.9549999999999</v>
      </c>
      <c r="AE34" s="13">
        <v>0</v>
      </c>
      <c r="AF34" s="13">
        <v>104</v>
      </c>
      <c r="AG34" s="13">
        <v>309.19</v>
      </c>
      <c r="AH34" s="13">
        <v>72.33</v>
      </c>
      <c r="AI34" s="13">
        <v>29.9</v>
      </c>
      <c r="AJ34" s="13">
        <v>183.96</v>
      </c>
      <c r="AK34" s="13">
        <v>0</v>
      </c>
      <c r="AL34" s="13">
        <v>344.59199999999998</v>
      </c>
      <c r="AM34" s="13">
        <v>0</v>
      </c>
      <c r="AN34" s="46">
        <f>SUM(AD34:AM34)</f>
        <v>2988.9270000000001</v>
      </c>
      <c r="AO34" s="11">
        <f>+AB34+AN34</f>
        <v>5326.3870000000006</v>
      </c>
      <c r="AP34" s="17"/>
      <c r="AQ34" s="13">
        <v>516.88799999999992</v>
      </c>
      <c r="AR34" s="13">
        <v>344.59199999999998</v>
      </c>
      <c r="AS34" s="13"/>
      <c r="AT34" s="13">
        <v>86.147999999999996</v>
      </c>
      <c r="AU34" s="11">
        <f>SUM(AQ34:AT34)</f>
        <v>947.62799999999993</v>
      </c>
      <c r="AV34" s="11">
        <f>+D34+H34-AO34-AU34</f>
        <v>-146.83500000000208</v>
      </c>
      <c r="AW34" s="21">
        <v>0</v>
      </c>
      <c r="AX34" s="13">
        <v>172.29599999999999</v>
      </c>
      <c r="AY34" s="13">
        <v>0</v>
      </c>
      <c r="AZ34" s="13">
        <v>374.0625</v>
      </c>
      <c r="BA34" s="13">
        <v>54.862499999999997</v>
      </c>
      <c r="BB34" s="13">
        <v>7.2324999999999999</v>
      </c>
      <c r="BC34" s="13">
        <v>76.807500000000005</v>
      </c>
      <c r="BD34" s="23">
        <v>0</v>
      </c>
      <c r="BE34" s="24">
        <v>172.29599999999999</v>
      </c>
      <c r="BF34" s="13">
        <v>0</v>
      </c>
      <c r="BG34" s="13">
        <v>20</v>
      </c>
      <c r="BH34" s="13">
        <v>50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90</v>
      </c>
      <c r="BR34" s="13">
        <v>0</v>
      </c>
      <c r="BS34" s="13">
        <v>985.54</v>
      </c>
      <c r="BT34" s="13">
        <v>0</v>
      </c>
      <c r="BU34" s="13">
        <v>52</v>
      </c>
      <c r="BV34" s="13">
        <v>19.07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75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344.59</v>
      </c>
      <c r="CI34" s="11">
        <f>SUM(AW34:CH34)</f>
        <v>2493.7570000000001</v>
      </c>
      <c r="CJ34" s="47">
        <f>+AV34-CI34</f>
        <v>-2640.5920000000024</v>
      </c>
      <c r="CK34" s="13">
        <v>155.66757864583334</v>
      </c>
      <c r="CL34" s="11">
        <f>+CJ34-CK34</f>
        <v>-2796.2595786458355</v>
      </c>
      <c r="CM34" s="48">
        <v>444.76451041666667</v>
      </c>
      <c r="CN34" s="12">
        <f>+CL34-CM34</f>
        <v>-3241.0240890625023</v>
      </c>
    </row>
    <row r="35" spans="1:92" ht="30.75" thickBot="1" x14ac:dyDescent="0.3">
      <c r="A35" s="49" t="s">
        <v>34</v>
      </c>
      <c r="B35" s="50">
        <f>SUM(B2:B34)</f>
        <v>375505.66000000003</v>
      </c>
      <c r="C35" s="51">
        <f>SUM(C2:C34)</f>
        <v>0</v>
      </c>
      <c r="D35" s="52">
        <f>SUM(B35:C35)</f>
        <v>375505.66000000003</v>
      </c>
      <c r="E35" s="52">
        <f>SUM(E2:E34)</f>
        <v>0</v>
      </c>
      <c r="F35" s="52">
        <f>SUM(F2:F34)</f>
        <v>6097.73</v>
      </c>
      <c r="G35" s="52">
        <f>SUM(G2:G34)</f>
        <v>2598.0099999999998</v>
      </c>
      <c r="H35" s="52">
        <f>SUM(E35:G35)</f>
        <v>8695.74</v>
      </c>
      <c r="I35" s="53">
        <f>SUM(I2:I34)</f>
        <v>0</v>
      </c>
      <c r="J35" s="53">
        <f>SUM(J2:J34)</f>
        <v>0</v>
      </c>
      <c r="K35" s="53">
        <f>SUM(K2:K34)</f>
        <v>0</v>
      </c>
      <c r="L35" s="53">
        <f>SUM(L2:L34)</f>
        <v>13949.67</v>
      </c>
      <c r="M35" s="53">
        <f>SUM(M2:M34)</f>
        <v>9351.5</v>
      </c>
      <c r="N35" s="53">
        <f>SUM(N2:N34)</f>
        <v>46164.600000000006</v>
      </c>
      <c r="O35" s="53">
        <f>SUM(O2:O34)</f>
        <v>3320.75</v>
      </c>
      <c r="P35" s="53">
        <f>SUM(P2:P34)</f>
        <v>17268.169999999998</v>
      </c>
      <c r="Q35" s="53">
        <f>SUM(Q2:Q34)</f>
        <v>11153.019999999999</v>
      </c>
      <c r="R35" s="53">
        <f>SUM(R2:R34)</f>
        <v>0</v>
      </c>
      <c r="S35" s="53">
        <f>SUM(S2:S34)</f>
        <v>4328.5500000000011</v>
      </c>
      <c r="T35" s="53">
        <f>SUM(T2:T34)</f>
        <v>17201.66</v>
      </c>
      <c r="U35" s="53">
        <f>SUM(U2:U34)</f>
        <v>9684.8700000000008</v>
      </c>
      <c r="V35" s="53">
        <f>SUM(V2:V34)</f>
        <v>1891.0299999999997</v>
      </c>
      <c r="W35" s="53">
        <f>SUM(W2:W34)</f>
        <v>547.22</v>
      </c>
      <c r="X35" s="53">
        <f>SUM(X2:X34)</f>
        <v>192.42</v>
      </c>
      <c r="Y35" s="53">
        <f>SUM(Y2:Y34)</f>
        <v>0</v>
      </c>
      <c r="Z35" s="53">
        <f>SUM(Z2:Z34)</f>
        <v>0</v>
      </c>
      <c r="AA35" s="53">
        <f>SUM(AA2:AA34)</f>
        <v>0</v>
      </c>
      <c r="AB35" s="54">
        <f>SUM(I35:AA35)</f>
        <v>135053.46000000002</v>
      </c>
      <c r="AC35" s="55">
        <f>SUM(AC2:AC34)</f>
        <v>0</v>
      </c>
      <c r="AD35" s="53">
        <f>SUM(AD2:AD34)</f>
        <v>94625.679999999978</v>
      </c>
      <c r="AE35" s="53">
        <f>SUM(AE2:AE34)</f>
        <v>0</v>
      </c>
      <c r="AF35" s="53">
        <f>SUM(AF2:AF34)</f>
        <v>6735.22</v>
      </c>
      <c r="AG35" s="53">
        <f>SUM(AG2:AG34)</f>
        <v>10575.539999999999</v>
      </c>
      <c r="AH35" s="53">
        <f>SUM(AH2:AH34)</f>
        <v>2473.3299999999995</v>
      </c>
      <c r="AI35" s="53">
        <f>SUM(AI2:AI34)</f>
        <v>626.16999999999996</v>
      </c>
      <c r="AJ35" s="53">
        <f>SUM(AJ2:AJ34)</f>
        <v>5609.2500000000009</v>
      </c>
      <c r="AK35" s="53">
        <f>SUM(AK2:AK34)</f>
        <v>0</v>
      </c>
      <c r="AL35" s="53">
        <f>SUM(AL2:AL34)</f>
        <v>15020.2264</v>
      </c>
      <c r="AM35" s="53">
        <f>SUM(AM2:AM34)</f>
        <v>789.57</v>
      </c>
      <c r="AN35" s="51">
        <f>SUM(AD35:AM35)</f>
        <v>136454.98639999999</v>
      </c>
      <c r="AO35" s="52">
        <f>+AB35+AN35</f>
        <v>271508.44640000002</v>
      </c>
      <c r="AP35" s="55">
        <f>SUM(AP2:AP34)</f>
        <v>0</v>
      </c>
      <c r="AQ35" s="53">
        <f>SUM(AQ2:AQ34)</f>
        <v>22530.339600000003</v>
      </c>
      <c r="AR35" s="53">
        <f>SUM(AR2:AR34)</f>
        <v>15020.2264</v>
      </c>
      <c r="AS35" s="53">
        <f>SUM(AS2:AS34)</f>
        <v>0</v>
      </c>
      <c r="AT35" s="53">
        <f>SUM(AT2:AT34)</f>
        <v>3755.0565999999999</v>
      </c>
      <c r="AU35" s="52">
        <f>SUM(AQ35:AT35)</f>
        <v>41305.622600000002</v>
      </c>
      <c r="AV35" s="52">
        <f>+D35+H35-AO35-AU35</f>
        <v>71387.331000000006</v>
      </c>
      <c r="AW35" s="56">
        <f>SUM(AW2:AW34)</f>
        <v>0</v>
      </c>
      <c r="AX35" s="53">
        <f>SUM(AX2:AX34)</f>
        <v>7510.1131999999998</v>
      </c>
      <c r="AY35" s="53">
        <f>SUM(AY2:AY34)</f>
        <v>-18.09</v>
      </c>
      <c r="AZ35" s="53">
        <f>SUM(AZ2:AZ34)</f>
        <v>20482.690000000002</v>
      </c>
      <c r="BA35" s="53">
        <f>SUM(BA2:BA34)</f>
        <v>1602.7424999999998</v>
      </c>
      <c r="BB35" s="53">
        <f>SUM(BB2:BB34)</f>
        <v>153.17499999999998</v>
      </c>
      <c r="BC35" s="53">
        <f>SUM(BC2:BC34)</f>
        <v>1231.3424999999997</v>
      </c>
      <c r="BD35" s="57">
        <f>SUM(BD2:BD34)</f>
        <v>0</v>
      </c>
      <c r="BE35" s="58">
        <f>SUM(BE2:BE34)</f>
        <v>5021.4067333333332</v>
      </c>
      <c r="BF35" s="53">
        <f>SUM(BF2:BF34)</f>
        <v>2421.4143333333336</v>
      </c>
      <c r="BG35" s="53">
        <f>SUM(BG2:BG34)</f>
        <v>1643.08</v>
      </c>
      <c r="BH35" s="53">
        <f>SUM(BH2:BH34)</f>
        <v>2213.0223076923075</v>
      </c>
      <c r="BI35" s="53">
        <f>SUM(BI2:BI34)</f>
        <v>379.72</v>
      </c>
      <c r="BJ35" s="53">
        <f>SUM(BJ2:BJ34)</f>
        <v>93.419999999999987</v>
      </c>
      <c r="BK35" s="53">
        <f>SUM(BK2:BK34)</f>
        <v>0</v>
      </c>
      <c r="BL35" s="53">
        <f>SUM(BL2:BL34)</f>
        <v>0</v>
      </c>
      <c r="BM35" s="53">
        <f>SUM(BM2:BM34)</f>
        <v>0</v>
      </c>
      <c r="BN35" s="53">
        <f>SUM(BN2:BN34)</f>
        <v>31.9</v>
      </c>
      <c r="BO35" s="53">
        <f>SUM(BO2:BO34)</f>
        <v>0</v>
      </c>
      <c r="BP35" s="53">
        <f>SUM(BP2:BP34)</f>
        <v>0</v>
      </c>
      <c r="BQ35" s="53">
        <f>SUM(BQ2:BQ34)</f>
        <v>2970</v>
      </c>
      <c r="BR35" s="53">
        <f>SUM(BR2:BR34)</f>
        <v>0</v>
      </c>
      <c r="BS35" s="53">
        <f>SUM(BS2:BS34)</f>
        <v>1305.5</v>
      </c>
      <c r="BT35" s="53">
        <f>SUM(BT2:BT34)</f>
        <v>1006.9100000000001</v>
      </c>
      <c r="BU35" s="53">
        <f>SUM(BU2:BU34)</f>
        <v>1621.5505769230772</v>
      </c>
      <c r="BV35" s="53">
        <f>SUM(BV2:BV34)</f>
        <v>126.01999999999992</v>
      </c>
      <c r="BW35" s="53">
        <f>SUM(BW2:BW34)</f>
        <v>0</v>
      </c>
      <c r="BX35" s="53">
        <f>SUM(BX2:BX34)</f>
        <v>1486.31</v>
      </c>
      <c r="BY35" s="53">
        <f>SUM(BY2:BY34)</f>
        <v>0</v>
      </c>
      <c r="BZ35" s="53">
        <f>SUM(BZ2:BZ34)</f>
        <v>0</v>
      </c>
      <c r="CA35" s="53">
        <f>SUM(CA2:CA34)</f>
        <v>0</v>
      </c>
      <c r="CB35" s="53">
        <f>SUM(CB2:CB34)</f>
        <v>166.49</v>
      </c>
      <c r="CC35" s="53">
        <f>SUM(CC2:CC34)</f>
        <v>0</v>
      </c>
      <c r="CD35" s="53">
        <f>SUM(CD2:CD34)</f>
        <v>0</v>
      </c>
      <c r="CE35" s="53">
        <f>SUM(CE2:CE34)</f>
        <v>0</v>
      </c>
      <c r="CF35" s="53">
        <f>SUM(CF2:CF34)</f>
        <v>0</v>
      </c>
      <c r="CG35" s="53">
        <f>SUM(CG2:CG34)</f>
        <v>0</v>
      </c>
      <c r="CH35" s="53">
        <f>SUM(CH2:CH34)</f>
        <v>13622.6</v>
      </c>
      <c r="CI35" s="52">
        <f>SUM(AW35:CH35)</f>
        <v>65071.317151282048</v>
      </c>
      <c r="CJ35" s="52">
        <f>+AV35-CI35</f>
        <v>6316.0138487179574</v>
      </c>
      <c r="CK35" s="53">
        <f>SUM(CK2:CK34)</f>
        <v>4810.3629350694446</v>
      </c>
      <c r="CL35" s="52">
        <f>+CJ35-CK35</f>
        <v>1505.6509136485129</v>
      </c>
      <c r="CM35" s="53">
        <f>SUM(CM2:CM34)</f>
        <v>13181.195687499996</v>
      </c>
      <c r="CN35" s="54">
        <f>+CL35-CM35</f>
        <v>-11675.544773851483</v>
      </c>
    </row>
  </sheetData>
  <conditionalFormatting sqref="CN2:CN35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A2:A34">
    <cfRule type="expression" dxfId="14" priority="1">
      <formula>A95&lt;0</formula>
    </cfRule>
    <cfRule type="expression" dxfId="13" priority="2">
      <formula>A95=0</formula>
    </cfRule>
    <cfRule type="expression" dxfId="12" priority="3">
      <formula>A95&gt;0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CC2D-F787-419B-8C83-CEECBB2F757B}">
  <dimension ref="A1:CO35"/>
  <sheetViews>
    <sheetView workbookViewId="0"/>
  </sheetViews>
  <sheetFormatPr defaultRowHeight="15" x14ac:dyDescent="0.25"/>
  <cols>
    <col min="1" max="1" width="9.140625" style="69"/>
    <col min="2" max="2" width="11" style="69" bestFit="1" customWidth="1"/>
    <col min="3" max="3" width="8.85546875" style="69" bestFit="1" customWidth="1"/>
    <col min="4" max="4" width="11.5703125" style="69" bestFit="1" customWidth="1"/>
    <col min="5" max="5" width="9" style="69" bestFit="1" customWidth="1"/>
    <col min="6" max="6" width="7.85546875" style="69" bestFit="1" customWidth="1"/>
    <col min="7" max="7" width="6.140625" style="69" bestFit="1" customWidth="1"/>
    <col min="8" max="8" width="7.5703125" style="69" bestFit="1" customWidth="1"/>
    <col min="9" max="10" width="8.5703125" style="69" bestFit="1" customWidth="1"/>
    <col min="11" max="11" width="8.140625" style="69" bestFit="1" customWidth="1"/>
    <col min="12" max="14" width="10.5703125" style="69" bestFit="1" customWidth="1"/>
    <col min="15" max="15" width="9.5703125" style="69" bestFit="1" customWidth="1"/>
    <col min="16" max="17" width="10.5703125" style="69" bestFit="1" customWidth="1"/>
    <col min="18" max="18" width="9.140625" style="69"/>
    <col min="19" max="19" width="9.5703125" style="69" bestFit="1" customWidth="1"/>
    <col min="20" max="21" width="10.5703125" style="69" bestFit="1" customWidth="1"/>
    <col min="22" max="23" width="9.5703125" style="69" bestFit="1" customWidth="1"/>
    <col min="24" max="24" width="8.7109375" style="69" bestFit="1" customWidth="1"/>
    <col min="25" max="25" width="9" style="69" bestFit="1" customWidth="1"/>
    <col min="26" max="26" width="7" style="69" bestFit="1" customWidth="1"/>
    <col min="27" max="27" width="10.28515625" style="69" bestFit="1" customWidth="1"/>
    <col min="28" max="28" width="11.5703125" style="69" bestFit="1" customWidth="1"/>
    <col min="29" max="29" width="5.85546875" style="69" bestFit="1" customWidth="1"/>
    <col min="30" max="30" width="11.5703125" style="69" bestFit="1" customWidth="1"/>
    <col min="31" max="31" width="8" style="69" bestFit="1" customWidth="1"/>
    <col min="32" max="34" width="9.5703125" style="69" bestFit="1" customWidth="1"/>
    <col min="35" max="35" width="8" style="69" bestFit="1" customWidth="1"/>
    <col min="36" max="36" width="9.5703125" style="69" bestFit="1" customWidth="1"/>
    <col min="37" max="37" width="7.140625" style="69" bestFit="1" customWidth="1"/>
    <col min="38" max="38" width="10.5703125" style="69" bestFit="1" customWidth="1"/>
    <col min="39" max="39" width="7" style="69" bestFit="1" customWidth="1"/>
    <col min="40" max="41" width="11.5703125" style="69" bestFit="1" customWidth="1"/>
    <col min="42" max="42" width="8.28515625" style="69" bestFit="1" customWidth="1"/>
    <col min="43" max="44" width="10.5703125" style="69" bestFit="1" customWidth="1"/>
    <col min="45" max="45" width="8.28515625" style="69" bestFit="1" customWidth="1"/>
    <col min="46" max="46" width="8.85546875" style="69" bestFit="1" customWidth="1"/>
    <col min="47" max="48" width="10.5703125" style="69" bestFit="1" customWidth="1"/>
    <col min="49" max="49" width="8.85546875" style="69" bestFit="1" customWidth="1"/>
    <col min="50" max="50" width="8" style="69" bestFit="1" customWidth="1"/>
    <col min="51" max="51" width="8.7109375" style="69" bestFit="1" customWidth="1"/>
    <col min="52" max="52" width="10.5703125" style="69" bestFit="1" customWidth="1"/>
    <col min="53" max="53" width="6.28515625" style="69" bestFit="1" customWidth="1"/>
    <col min="54" max="55" width="8.42578125" style="69" bestFit="1" customWidth="1"/>
    <col min="56" max="56" width="6.5703125" style="69" bestFit="1" customWidth="1"/>
    <col min="57" max="57" width="9.5703125" style="69" bestFit="1" customWidth="1"/>
    <col min="58" max="59" width="8" style="69" bestFit="1" customWidth="1"/>
    <col min="60" max="60" width="9.5703125" style="69" bestFit="1" customWidth="1"/>
    <col min="61" max="61" width="7.5703125" style="69" bestFit="1" customWidth="1"/>
    <col min="62" max="62" width="9.5703125" style="69" bestFit="1" customWidth="1"/>
    <col min="63" max="63" width="8.140625" style="69" bestFit="1" customWidth="1"/>
    <col min="64" max="64" width="9" style="69" bestFit="1" customWidth="1"/>
    <col min="65" max="65" width="8.5703125" style="69" bestFit="1" customWidth="1"/>
    <col min="66" max="66" width="9" style="69" bestFit="1" customWidth="1"/>
    <col min="67" max="67" width="8.5703125" style="69" bestFit="1" customWidth="1"/>
    <col min="68" max="68" width="6.7109375" style="69" bestFit="1" customWidth="1"/>
    <col min="69" max="69" width="8.42578125" style="69" bestFit="1" customWidth="1"/>
    <col min="70" max="70" width="8.140625" style="69" bestFit="1" customWidth="1"/>
    <col min="71" max="71" width="8" style="69" bestFit="1" customWidth="1"/>
    <col min="72" max="72" width="8.140625" style="69" bestFit="1" customWidth="1"/>
    <col min="73" max="73" width="8.28515625" style="69" bestFit="1" customWidth="1"/>
    <col min="74" max="74" width="8.7109375" style="69" bestFit="1" customWidth="1"/>
    <col min="75" max="75" width="8" style="69" bestFit="1" customWidth="1"/>
    <col min="76" max="77" width="8.85546875" style="69" bestFit="1" customWidth="1"/>
    <col min="78" max="78" width="9.5703125" style="69" bestFit="1" customWidth="1"/>
    <col min="79" max="79" width="8" style="69" bestFit="1" customWidth="1"/>
    <col min="80" max="80" width="8.42578125" style="69" bestFit="1" customWidth="1"/>
    <col min="81" max="81" width="8.7109375" style="69" bestFit="1" customWidth="1"/>
    <col min="82" max="82" width="9.140625" style="69"/>
    <col min="83" max="83" width="8.5703125" style="69" bestFit="1" customWidth="1"/>
    <col min="84" max="84" width="8.28515625" style="69" bestFit="1" customWidth="1"/>
    <col min="85" max="85" width="9.140625" style="69"/>
    <col min="86" max="87" width="10.5703125" style="69" bestFit="1" customWidth="1"/>
    <col min="88" max="88" width="9.140625" style="69"/>
    <col min="89" max="89" width="10.28515625" style="69" bestFit="1" customWidth="1"/>
    <col min="90" max="90" width="9.5703125" style="69" bestFit="1" customWidth="1"/>
    <col min="91" max="91" width="11.28515625" style="69" bestFit="1" customWidth="1"/>
    <col min="92" max="92" width="10.5703125" style="69" bestFit="1" customWidth="1"/>
    <col min="93" max="93" width="11.28515625" style="69" bestFit="1" customWidth="1"/>
  </cols>
  <sheetData>
    <row r="1" spans="1:93" ht="60" x14ac:dyDescent="0.25">
      <c r="A1" s="59" t="s">
        <v>0</v>
      </c>
      <c r="B1" s="60" t="s">
        <v>35</v>
      </c>
      <c r="C1" s="60" t="s">
        <v>36</v>
      </c>
      <c r="D1" s="60" t="s">
        <v>37</v>
      </c>
      <c r="E1" s="60" t="s">
        <v>38</v>
      </c>
      <c r="F1" s="60" t="s">
        <v>39</v>
      </c>
      <c r="G1" s="61" t="s">
        <v>40</v>
      </c>
      <c r="H1" s="60" t="s">
        <v>41</v>
      </c>
      <c r="I1" s="60" t="s">
        <v>42</v>
      </c>
      <c r="J1" s="60" t="s">
        <v>43</v>
      </c>
      <c r="K1" s="60" t="s">
        <v>44</v>
      </c>
      <c r="L1" s="62" t="s">
        <v>45</v>
      </c>
      <c r="M1" s="62" t="s">
        <v>46</v>
      </c>
      <c r="N1" s="62" t="s">
        <v>47</v>
      </c>
      <c r="O1" s="62" t="s">
        <v>48</v>
      </c>
      <c r="P1" s="62" t="s">
        <v>49</v>
      </c>
      <c r="Q1" s="62" t="s">
        <v>50</v>
      </c>
      <c r="R1" s="62" t="s">
        <v>51</v>
      </c>
      <c r="S1" s="62" t="s">
        <v>52</v>
      </c>
      <c r="T1" s="62" t="s">
        <v>53</v>
      </c>
      <c r="U1" s="62" t="s">
        <v>54</v>
      </c>
      <c r="V1" s="62" t="s">
        <v>55</v>
      </c>
      <c r="W1" s="62" t="s">
        <v>56</v>
      </c>
      <c r="X1" s="62" t="s">
        <v>57</v>
      </c>
      <c r="Y1" s="62" t="s">
        <v>58</v>
      </c>
      <c r="Z1" s="61" t="s">
        <v>59</v>
      </c>
      <c r="AA1" s="62" t="s">
        <v>60</v>
      </c>
      <c r="AB1" s="63" t="s">
        <v>61</v>
      </c>
      <c r="AC1" s="61" t="s">
        <v>62</v>
      </c>
      <c r="AD1" s="62" t="s">
        <v>63</v>
      </c>
      <c r="AE1" s="62" t="s">
        <v>64</v>
      </c>
      <c r="AF1" s="62" t="s">
        <v>65</v>
      </c>
      <c r="AG1" s="62" t="s">
        <v>66</v>
      </c>
      <c r="AH1" s="62" t="s">
        <v>67</v>
      </c>
      <c r="AI1" s="62" t="s">
        <v>68</v>
      </c>
      <c r="AJ1" s="62" t="s">
        <v>69</v>
      </c>
      <c r="AK1" s="62" t="s">
        <v>70</v>
      </c>
      <c r="AL1" s="62" t="s">
        <v>71</v>
      </c>
      <c r="AM1" s="62" t="s">
        <v>72</v>
      </c>
      <c r="AN1" s="63" t="s">
        <v>73</v>
      </c>
      <c r="AO1" s="60" t="s">
        <v>74</v>
      </c>
      <c r="AP1" s="60" t="s">
        <v>75</v>
      </c>
      <c r="AQ1" s="61" t="s">
        <v>76</v>
      </c>
      <c r="AR1" s="61" t="s">
        <v>77</v>
      </c>
      <c r="AS1" s="61" t="s">
        <v>78</v>
      </c>
      <c r="AT1" s="61" t="s">
        <v>79</v>
      </c>
      <c r="AU1" s="60" t="s">
        <v>75</v>
      </c>
      <c r="AV1" s="60" t="s">
        <v>80</v>
      </c>
      <c r="AW1" s="61" t="s">
        <v>81</v>
      </c>
      <c r="AX1" s="61" t="s">
        <v>82</v>
      </c>
      <c r="AY1" s="61" t="s">
        <v>83</v>
      </c>
      <c r="AZ1" s="61" t="s">
        <v>84</v>
      </c>
      <c r="BA1" s="61" t="s">
        <v>85</v>
      </c>
      <c r="BB1" s="61" t="s">
        <v>86</v>
      </c>
      <c r="BC1" s="61" t="s">
        <v>126</v>
      </c>
      <c r="BD1" s="63" t="s">
        <v>88</v>
      </c>
      <c r="BE1" s="61" t="s">
        <v>89</v>
      </c>
      <c r="BF1" s="61" t="s">
        <v>90</v>
      </c>
      <c r="BG1" s="61" t="s">
        <v>91</v>
      </c>
      <c r="BH1" s="61" t="s">
        <v>92</v>
      </c>
      <c r="BI1" s="61" t="s">
        <v>93</v>
      </c>
      <c r="BJ1" s="61" t="s">
        <v>94</v>
      </c>
      <c r="BK1" s="61" t="s">
        <v>95</v>
      </c>
      <c r="BL1" s="61" t="s">
        <v>96</v>
      </c>
      <c r="BM1" s="61" t="s">
        <v>97</v>
      </c>
      <c r="BN1" s="61" t="s">
        <v>98</v>
      </c>
      <c r="BO1" s="61" t="s">
        <v>99</v>
      </c>
      <c r="BP1" s="61" t="s">
        <v>100</v>
      </c>
      <c r="BQ1" s="61" t="s">
        <v>101</v>
      </c>
      <c r="BR1" s="61" t="s">
        <v>102</v>
      </c>
      <c r="BS1" s="61" t="s">
        <v>103</v>
      </c>
      <c r="BT1" s="61" t="s">
        <v>104</v>
      </c>
      <c r="BU1" s="61" t="s">
        <v>105</v>
      </c>
      <c r="BV1" s="61" t="s">
        <v>106</v>
      </c>
      <c r="BW1" s="61" t="s">
        <v>107</v>
      </c>
      <c r="BX1" s="61" t="s">
        <v>108</v>
      </c>
      <c r="BY1" s="61" t="s">
        <v>109</v>
      </c>
      <c r="BZ1" s="61" t="s">
        <v>110</v>
      </c>
      <c r="CA1" s="61" t="s">
        <v>111</v>
      </c>
      <c r="CB1" s="61" t="s">
        <v>112</v>
      </c>
      <c r="CC1" s="61" t="s">
        <v>113</v>
      </c>
      <c r="CD1" s="61" t="s">
        <v>114</v>
      </c>
      <c r="CE1" s="61" t="s">
        <v>115</v>
      </c>
      <c r="CF1" s="61" t="s">
        <v>116</v>
      </c>
      <c r="CG1" s="61" t="s">
        <v>117</v>
      </c>
      <c r="CH1" s="61" t="s">
        <v>118</v>
      </c>
      <c r="CI1" s="60" t="s">
        <v>119</v>
      </c>
      <c r="CJ1" s="61"/>
      <c r="CK1" s="60" t="s">
        <v>120</v>
      </c>
      <c r="CL1" s="61" t="s">
        <v>121</v>
      </c>
      <c r="CM1" s="60" t="s">
        <v>122</v>
      </c>
      <c r="CN1" s="61" t="s">
        <v>123</v>
      </c>
      <c r="CO1" s="60" t="s">
        <v>124</v>
      </c>
    </row>
    <row r="2" spans="1:93" ht="45" x14ac:dyDescent="0.25">
      <c r="A2" s="64" t="s">
        <v>1</v>
      </c>
      <c r="B2" s="65">
        <v>16388.990000000002</v>
      </c>
      <c r="C2" s="29">
        <v>0</v>
      </c>
      <c r="D2" s="29">
        <f>SUM(B2:C2)</f>
        <v>16388.990000000002</v>
      </c>
      <c r="E2" s="29">
        <v>0</v>
      </c>
      <c r="F2" s="29"/>
      <c r="G2" s="29"/>
      <c r="H2" s="29">
        <f>SUM(E2:G2)</f>
        <v>0</v>
      </c>
      <c r="I2" s="66">
        <v>0</v>
      </c>
      <c r="J2" s="66">
        <v>0</v>
      </c>
      <c r="K2" s="66">
        <v>0</v>
      </c>
      <c r="L2" s="66">
        <v>565.62</v>
      </c>
      <c r="M2" s="66">
        <v>515.66999999999996</v>
      </c>
      <c r="N2" s="66">
        <v>1854</v>
      </c>
      <c r="O2" s="66">
        <v>215.52</v>
      </c>
      <c r="P2" s="66">
        <v>764.07</v>
      </c>
      <c r="Q2" s="66">
        <v>777</v>
      </c>
      <c r="R2" s="66">
        <v>0</v>
      </c>
      <c r="S2" s="66">
        <v>310.58000000000004</v>
      </c>
      <c r="T2" s="66">
        <v>769.39</v>
      </c>
      <c r="U2" s="66">
        <v>1002.44</v>
      </c>
      <c r="V2" s="66">
        <v>45.08</v>
      </c>
      <c r="W2" s="66">
        <v>0</v>
      </c>
      <c r="X2" s="66">
        <v>0</v>
      </c>
      <c r="Y2" s="66">
        <v>0</v>
      </c>
      <c r="Z2" s="66">
        <v>0</v>
      </c>
      <c r="AA2" s="66">
        <v>-119.36</v>
      </c>
      <c r="AB2" s="29">
        <f>SUM(I2:AA2)</f>
        <v>6700.0100000000011</v>
      </c>
      <c r="AC2" s="67"/>
      <c r="AD2" s="66">
        <v>4311.3200000000006</v>
      </c>
      <c r="AE2" s="66">
        <v>0</v>
      </c>
      <c r="AF2" s="66">
        <v>35</v>
      </c>
      <c r="AG2" s="66">
        <v>267.32</v>
      </c>
      <c r="AH2" s="66">
        <v>62.52</v>
      </c>
      <c r="AI2" s="66">
        <v>25.87</v>
      </c>
      <c r="AJ2" s="66">
        <v>43.11</v>
      </c>
      <c r="AK2" s="66">
        <v>0</v>
      </c>
      <c r="AL2" s="66">
        <v>941.05000000000007</v>
      </c>
      <c r="AM2" s="66">
        <v>0</v>
      </c>
      <c r="AN2" s="29">
        <f>SUM(AD2:AM2)</f>
        <v>5686.1900000000005</v>
      </c>
      <c r="AO2" s="29">
        <f>+AB2+AN2</f>
        <v>12386.2</v>
      </c>
      <c r="AP2" s="67"/>
      <c r="AQ2" s="66">
        <v>983.33940000000007</v>
      </c>
      <c r="AR2" s="66">
        <v>655.55960000000005</v>
      </c>
      <c r="AS2" s="66">
        <v>0</v>
      </c>
      <c r="AT2" s="66">
        <v>20.149999999999999</v>
      </c>
      <c r="AU2" s="29">
        <f>SUM(AQ2:AT2)</f>
        <v>1659.0490000000002</v>
      </c>
      <c r="AV2" s="29">
        <f>+D2+H2-AO2-AU2</f>
        <v>2343.7410000000009</v>
      </c>
      <c r="AW2" s="67">
        <v>0</v>
      </c>
      <c r="AX2" s="66">
        <v>0</v>
      </c>
      <c r="AY2" s="66">
        <v>0</v>
      </c>
      <c r="AZ2" s="66">
        <v>618</v>
      </c>
      <c r="BA2" s="66">
        <v>0</v>
      </c>
      <c r="BB2" s="66">
        <v>0</v>
      </c>
      <c r="BC2" s="66">
        <v>0</v>
      </c>
      <c r="BD2" s="67"/>
      <c r="BE2" s="66">
        <v>0</v>
      </c>
      <c r="BF2" s="66">
        <v>0</v>
      </c>
      <c r="BG2" s="66">
        <v>0</v>
      </c>
      <c r="BH2" s="66">
        <v>64.83</v>
      </c>
      <c r="BI2" s="66">
        <v>0</v>
      </c>
      <c r="BJ2" s="66">
        <v>297.42</v>
      </c>
      <c r="BK2" s="66">
        <v>0</v>
      </c>
      <c r="BL2" s="66">
        <v>0</v>
      </c>
      <c r="BM2" s="66">
        <v>0</v>
      </c>
      <c r="BN2" s="66">
        <v>203.55</v>
      </c>
      <c r="BO2" s="66">
        <v>0</v>
      </c>
      <c r="BP2" s="66">
        <v>0</v>
      </c>
      <c r="BQ2" s="66">
        <v>0</v>
      </c>
      <c r="BR2" s="66">
        <v>0</v>
      </c>
      <c r="BS2" s="66">
        <v>0</v>
      </c>
      <c r="BT2" s="66">
        <v>0</v>
      </c>
      <c r="BU2" s="66">
        <v>0</v>
      </c>
      <c r="BV2" s="66">
        <v>0.52</v>
      </c>
      <c r="BW2" s="66">
        <v>0</v>
      </c>
      <c r="BX2" s="66">
        <v>0</v>
      </c>
      <c r="BY2" s="66">
        <v>0</v>
      </c>
      <c r="BZ2" s="66">
        <v>0</v>
      </c>
      <c r="CA2" s="66">
        <v>0</v>
      </c>
      <c r="CB2" s="66">
        <v>104.5</v>
      </c>
      <c r="CC2" s="66">
        <v>0</v>
      </c>
      <c r="CD2" s="66">
        <v>0</v>
      </c>
      <c r="CE2" s="66">
        <v>0</v>
      </c>
      <c r="CF2" s="66">
        <v>0</v>
      </c>
      <c r="CG2" s="66">
        <v>0</v>
      </c>
      <c r="CH2" s="66">
        <v>655.56</v>
      </c>
      <c r="CI2" s="29">
        <f>SUM(AW2:CH2)</f>
        <v>1944.3799999999999</v>
      </c>
      <c r="CJ2" s="67"/>
      <c r="CK2" s="29">
        <f>+AV2-CI2</f>
        <v>399.36100000000101</v>
      </c>
      <c r="CL2" s="66">
        <v>197.01002322045821</v>
      </c>
      <c r="CM2" s="29">
        <f>+CK2-CL2</f>
        <v>202.3509767795428</v>
      </c>
      <c r="CN2" s="66">
        <v>538.24551770476808</v>
      </c>
      <c r="CO2" s="29">
        <f>+CM2-CN2</f>
        <v>-335.89454092522527</v>
      </c>
    </row>
    <row r="3" spans="1:93" ht="60" x14ac:dyDescent="0.25">
      <c r="A3" s="64" t="s">
        <v>2</v>
      </c>
      <c r="B3" s="65">
        <v>11159.86</v>
      </c>
      <c r="C3" s="29">
        <v>0</v>
      </c>
      <c r="D3" s="29">
        <f>SUM(B3:C3)</f>
        <v>11159.86</v>
      </c>
      <c r="E3" s="29">
        <v>0</v>
      </c>
      <c r="F3" s="29"/>
      <c r="G3" s="29"/>
      <c r="H3" s="29">
        <f>SUM(E3:G3)</f>
        <v>0</v>
      </c>
      <c r="I3" s="66">
        <v>0</v>
      </c>
      <c r="J3" s="66">
        <v>0</v>
      </c>
      <c r="K3" s="66">
        <v>0</v>
      </c>
      <c r="L3" s="66">
        <v>293.39</v>
      </c>
      <c r="M3" s="66">
        <v>384.49</v>
      </c>
      <c r="N3" s="66">
        <v>1421.4</v>
      </c>
      <c r="O3" s="66">
        <v>85.16</v>
      </c>
      <c r="P3" s="66">
        <v>467.35</v>
      </c>
      <c r="Q3" s="66">
        <v>810.44</v>
      </c>
      <c r="R3" s="66">
        <v>0</v>
      </c>
      <c r="S3" s="66">
        <v>81.45</v>
      </c>
      <c r="T3" s="66">
        <v>545.59</v>
      </c>
      <c r="U3" s="66">
        <v>0</v>
      </c>
      <c r="V3" s="66">
        <v>0</v>
      </c>
      <c r="W3" s="66">
        <v>0</v>
      </c>
      <c r="X3" s="66">
        <v>0</v>
      </c>
      <c r="Y3" s="66">
        <v>0</v>
      </c>
      <c r="Z3" s="66">
        <v>0</v>
      </c>
      <c r="AA3" s="66">
        <v>-45.88</v>
      </c>
      <c r="AB3" s="29">
        <f>SUM(I3:AA3)</f>
        <v>4043.39</v>
      </c>
      <c r="AC3" s="67"/>
      <c r="AD3" s="66">
        <v>3145.89</v>
      </c>
      <c r="AE3" s="66">
        <v>0</v>
      </c>
      <c r="AF3" s="66">
        <v>35</v>
      </c>
      <c r="AG3" s="66">
        <v>195.04</v>
      </c>
      <c r="AH3" s="66">
        <v>45.61</v>
      </c>
      <c r="AI3" s="66">
        <v>18.87</v>
      </c>
      <c r="AJ3" s="66">
        <v>50.54</v>
      </c>
      <c r="AK3" s="66">
        <v>0</v>
      </c>
      <c r="AL3" s="66">
        <v>165.24</v>
      </c>
      <c r="AM3" s="66">
        <v>0</v>
      </c>
      <c r="AN3" s="29">
        <f>SUM(AD3:AM3)</f>
        <v>3656.1899999999996</v>
      </c>
      <c r="AO3" s="29">
        <f>+AB3+AN3</f>
        <v>7699.58</v>
      </c>
      <c r="AP3" s="67"/>
      <c r="AQ3" s="66">
        <v>669.59159999999997</v>
      </c>
      <c r="AR3" s="66">
        <v>446.39440000000002</v>
      </c>
      <c r="AS3" s="66">
        <v>0</v>
      </c>
      <c r="AT3" s="66">
        <v>0.93</v>
      </c>
      <c r="AU3" s="29">
        <f>SUM(AQ3:AT3)</f>
        <v>1116.9159999999999</v>
      </c>
      <c r="AV3" s="29">
        <f>+D3+H3-AO3-AU3</f>
        <v>2343.3640000000005</v>
      </c>
      <c r="AW3" s="67">
        <v>0</v>
      </c>
      <c r="AX3" s="66">
        <v>47.81</v>
      </c>
      <c r="AY3" s="66">
        <v>0</v>
      </c>
      <c r="AZ3" s="66">
        <v>916</v>
      </c>
      <c r="BA3" s="66">
        <v>0</v>
      </c>
      <c r="BB3" s="66">
        <v>0</v>
      </c>
      <c r="BC3" s="66">
        <v>0</v>
      </c>
      <c r="BD3" s="67"/>
      <c r="BE3" s="66">
        <v>0</v>
      </c>
      <c r="BF3" s="66">
        <v>0</v>
      </c>
      <c r="BG3" s="66">
        <v>60</v>
      </c>
      <c r="BH3" s="66">
        <v>38.03</v>
      </c>
      <c r="BI3" s="66">
        <v>0</v>
      </c>
      <c r="BJ3" s="66">
        <v>106.39</v>
      </c>
      <c r="BK3" s="66">
        <v>0</v>
      </c>
      <c r="BL3" s="66">
        <v>0</v>
      </c>
      <c r="BM3" s="66">
        <v>0</v>
      </c>
      <c r="BN3" s="66">
        <v>0</v>
      </c>
      <c r="BO3" s="66">
        <v>0</v>
      </c>
      <c r="BP3" s="66">
        <v>0</v>
      </c>
      <c r="BQ3" s="66">
        <v>0</v>
      </c>
      <c r="BR3" s="66">
        <v>0</v>
      </c>
      <c r="BS3" s="66">
        <v>0</v>
      </c>
      <c r="BT3" s="66">
        <v>0</v>
      </c>
      <c r="BU3" s="66">
        <v>0</v>
      </c>
      <c r="BV3" s="66">
        <v>82.87</v>
      </c>
      <c r="BW3" s="66">
        <v>0</v>
      </c>
      <c r="BX3" s="66">
        <v>0</v>
      </c>
      <c r="BY3" s="66">
        <v>0</v>
      </c>
      <c r="BZ3" s="66">
        <v>59.12</v>
      </c>
      <c r="CA3" s="66">
        <v>0</v>
      </c>
      <c r="CB3" s="66">
        <v>0</v>
      </c>
      <c r="CC3" s="66">
        <v>0</v>
      </c>
      <c r="CD3" s="66">
        <v>0</v>
      </c>
      <c r="CE3" s="66">
        <v>0</v>
      </c>
      <c r="CF3" s="66">
        <v>0</v>
      </c>
      <c r="CG3" s="66">
        <v>0</v>
      </c>
      <c r="CH3" s="66">
        <v>446.39</v>
      </c>
      <c r="CI3" s="29">
        <f>SUM(AW3:CH3)</f>
        <v>1756.6099999999997</v>
      </c>
      <c r="CJ3" s="67"/>
      <c r="CK3" s="29">
        <f>+AV3-CI3</f>
        <v>586.75400000000081</v>
      </c>
      <c r="CL3" s="66">
        <v>141.95040171654611</v>
      </c>
      <c r="CM3" s="29">
        <f>+CK3-CL3</f>
        <v>444.80359828345468</v>
      </c>
      <c r="CN3" s="66">
        <v>387.81868156436047</v>
      </c>
      <c r="CO3" s="29">
        <f>+CM3-CN3</f>
        <v>56.984916719094201</v>
      </c>
    </row>
    <row r="4" spans="1:93" ht="60" x14ac:dyDescent="0.25">
      <c r="A4" s="64" t="s">
        <v>3</v>
      </c>
      <c r="B4" s="65">
        <v>9066.7800000000007</v>
      </c>
      <c r="C4" s="29">
        <v>0</v>
      </c>
      <c r="D4" s="29">
        <f>SUM(B4:C4)</f>
        <v>9066.7800000000007</v>
      </c>
      <c r="E4" s="29">
        <v>0</v>
      </c>
      <c r="F4" s="29"/>
      <c r="G4" s="29"/>
      <c r="H4" s="29">
        <f>SUM(E4:G4)</f>
        <v>0</v>
      </c>
      <c r="I4" s="66">
        <v>0</v>
      </c>
      <c r="J4" s="66">
        <v>0</v>
      </c>
      <c r="K4" s="66">
        <v>0</v>
      </c>
      <c r="L4" s="66">
        <v>387.29</v>
      </c>
      <c r="M4" s="66">
        <v>372.59</v>
      </c>
      <c r="N4" s="66">
        <v>1545</v>
      </c>
      <c r="O4" s="66">
        <v>0</v>
      </c>
      <c r="P4" s="66">
        <v>417.4</v>
      </c>
      <c r="Q4" s="66">
        <v>555</v>
      </c>
      <c r="R4" s="66">
        <v>0</v>
      </c>
      <c r="S4" s="66">
        <v>170.35</v>
      </c>
      <c r="T4" s="66">
        <v>526.54999999999995</v>
      </c>
      <c r="U4" s="66">
        <v>603.5</v>
      </c>
      <c r="V4" s="66">
        <v>0</v>
      </c>
      <c r="W4" s="66">
        <v>111.57</v>
      </c>
      <c r="X4" s="66">
        <v>0</v>
      </c>
      <c r="Y4" s="66">
        <v>0</v>
      </c>
      <c r="Z4" s="66">
        <v>0</v>
      </c>
      <c r="AA4" s="66">
        <v>-148.75</v>
      </c>
      <c r="AB4" s="29">
        <f>SUM(I4:AA4)</f>
        <v>4540.5</v>
      </c>
      <c r="AC4" s="67"/>
      <c r="AD4" s="66">
        <v>3158.41</v>
      </c>
      <c r="AE4" s="66">
        <v>0</v>
      </c>
      <c r="AF4" s="66">
        <v>50</v>
      </c>
      <c r="AG4" s="66">
        <v>248.93</v>
      </c>
      <c r="AH4" s="66">
        <v>58.21</v>
      </c>
      <c r="AI4" s="66">
        <v>24.08</v>
      </c>
      <c r="AJ4" s="66">
        <v>264.77999999999997</v>
      </c>
      <c r="AK4" s="66">
        <v>0</v>
      </c>
      <c r="AL4" s="66">
        <v>704.02</v>
      </c>
      <c r="AM4" s="66">
        <v>0</v>
      </c>
      <c r="AN4" s="29">
        <f>SUM(AD4:AM4)</f>
        <v>4508.43</v>
      </c>
      <c r="AO4" s="29">
        <f>+AB4+AN4</f>
        <v>9048.93</v>
      </c>
      <c r="AP4" s="67"/>
      <c r="AQ4" s="66">
        <v>544.0068</v>
      </c>
      <c r="AR4" s="66">
        <v>362.67120000000006</v>
      </c>
      <c r="AS4" s="66">
        <v>0</v>
      </c>
      <c r="AT4" s="66">
        <v>13.95</v>
      </c>
      <c r="AU4" s="29">
        <f>SUM(AQ4:AT4)</f>
        <v>920.62800000000016</v>
      </c>
      <c r="AV4" s="29">
        <f>+D4+H4-AO4-AU4</f>
        <v>-902.77799999999979</v>
      </c>
      <c r="AW4" s="67">
        <v>0</v>
      </c>
      <c r="AX4" s="66">
        <v>81.260000000000005</v>
      </c>
      <c r="AY4" s="66">
        <v>0</v>
      </c>
      <c r="AZ4" s="66">
        <v>875</v>
      </c>
      <c r="BA4" s="66">
        <v>0</v>
      </c>
      <c r="BB4" s="66">
        <v>0</v>
      </c>
      <c r="BC4" s="66">
        <v>0</v>
      </c>
      <c r="BD4" s="67"/>
      <c r="BE4" s="66">
        <v>0</v>
      </c>
      <c r="BF4" s="66">
        <v>0</v>
      </c>
      <c r="BG4" s="66">
        <v>0</v>
      </c>
      <c r="BH4" s="66">
        <v>0</v>
      </c>
      <c r="BI4" s="66">
        <v>0</v>
      </c>
      <c r="BJ4" s="66">
        <v>0</v>
      </c>
      <c r="BK4" s="66">
        <v>0</v>
      </c>
      <c r="BL4" s="66">
        <v>0</v>
      </c>
      <c r="BM4" s="66">
        <v>0</v>
      </c>
      <c r="BN4" s="66">
        <v>66.099999999999994</v>
      </c>
      <c r="BO4" s="66">
        <v>0</v>
      </c>
      <c r="BP4" s="66">
        <v>0</v>
      </c>
      <c r="BQ4" s="66">
        <v>0</v>
      </c>
      <c r="BR4" s="66">
        <v>0</v>
      </c>
      <c r="BS4" s="66">
        <v>0</v>
      </c>
      <c r="BT4" s="66">
        <v>0</v>
      </c>
      <c r="BU4" s="66">
        <v>0</v>
      </c>
      <c r="BV4" s="66">
        <v>80.930000000000007</v>
      </c>
      <c r="BW4" s="66">
        <v>0</v>
      </c>
      <c r="BX4" s="66">
        <v>0</v>
      </c>
      <c r="BY4" s="66">
        <v>0</v>
      </c>
      <c r="BZ4" s="66">
        <v>0</v>
      </c>
      <c r="CA4" s="66">
        <v>0</v>
      </c>
      <c r="CB4" s="66">
        <v>0</v>
      </c>
      <c r="CC4" s="66">
        <v>0</v>
      </c>
      <c r="CD4" s="66">
        <v>0</v>
      </c>
      <c r="CE4" s="66">
        <v>0</v>
      </c>
      <c r="CF4" s="66">
        <v>0</v>
      </c>
      <c r="CG4" s="66">
        <v>0</v>
      </c>
      <c r="CH4" s="66">
        <v>368.05</v>
      </c>
      <c r="CI4" s="29">
        <f>SUM(AW4:CH4)</f>
        <v>1471.34</v>
      </c>
      <c r="CJ4" s="67"/>
      <c r="CK4" s="29">
        <f>+AV4-CI4</f>
        <v>-2374.1179999999995</v>
      </c>
      <c r="CL4" s="66">
        <v>104.32770400185193</v>
      </c>
      <c r="CM4" s="29">
        <f>+CK4-CL4</f>
        <v>-2478.4457040018515</v>
      </c>
      <c r="CN4" s="66">
        <v>285.03077220893078</v>
      </c>
      <c r="CO4" s="29">
        <f>+CM4-CN4</f>
        <v>-2763.4764762107825</v>
      </c>
    </row>
    <row r="5" spans="1:93" ht="75" x14ac:dyDescent="0.25">
      <c r="A5" s="64" t="s">
        <v>4</v>
      </c>
      <c r="B5" s="65">
        <v>10568.84</v>
      </c>
      <c r="C5" s="29">
        <v>0</v>
      </c>
      <c r="D5" s="29">
        <f>SUM(B5:C5)</f>
        <v>10568.84</v>
      </c>
      <c r="E5" s="29">
        <v>0</v>
      </c>
      <c r="F5" s="29"/>
      <c r="G5" s="29"/>
      <c r="H5" s="29">
        <f>SUM(E5:G5)</f>
        <v>0</v>
      </c>
      <c r="I5" s="66">
        <v>0</v>
      </c>
      <c r="J5" s="66">
        <v>0</v>
      </c>
      <c r="K5" s="66">
        <v>0</v>
      </c>
      <c r="L5" s="66">
        <v>322.44</v>
      </c>
      <c r="M5" s="66">
        <v>305.77999999999997</v>
      </c>
      <c r="N5" s="66">
        <v>1112.4000000000001</v>
      </c>
      <c r="O5" s="66">
        <v>0</v>
      </c>
      <c r="P5" s="66">
        <v>473.39</v>
      </c>
      <c r="Q5" s="66">
        <v>959.52</v>
      </c>
      <c r="R5" s="66">
        <v>0</v>
      </c>
      <c r="S5" s="66">
        <v>109.12</v>
      </c>
      <c r="T5" s="66">
        <v>401.7</v>
      </c>
      <c r="U5" s="66">
        <v>664.2</v>
      </c>
      <c r="V5" s="66">
        <v>0</v>
      </c>
      <c r="W5" s="66">
        <v>19.34</v>
      </c>
      <c r="X5" s="66">
        <v>0</v>
      </c>
      <c r="Y5" s="66">
        <v>0</v>
      </c>
      <c r="Z5" s="66">
        <v>0</v>
      </c>
      <c r="AA5" s="66">
        <v>-108.68</v>
      </c>
      <c r="AB5" s="29">
        <f>SUM(I5:AA5)</f>
        <v>4259.21</v>
      </c>
      <c r="AC5" s="67"/>
      <c r="AD5" s="66">
        <v>2967.3</v>
      </c>
      <c r="AE5" s="66">
        <v>0</v>
      </c>
      <c r="AF5" s="66">
        <v>35</v>
      </c>
      <c r="AG5" s="66">
        <v>183.97</v>
      </c>
      <c r="AH5" s="66">
        <v>43.03</v>
      </c>
      <c r="AI5" s="66">
        <v>17.8</v>
      </c>
      <c r="AJ5" s="66">
        <v>128.99</v>
      </c>
      <c r="AK5" s="66">
        <v>0</v>
      </c>
      <c r="AL5" s="66">
        <v>278.51</v>
      </c>
      <c r="AM5" s="66">
        <v>0</v>
      </c>
      <c r="AN5" s="29">
        <f>SUM(AD5:AM5)</f>
        <v>3654.6000000000004</v>
      </c>
      <c r="AO5" s="29">
        <f>+AB5+AN5</f>
        <v>7913.81</v>
      </c>
      <c r="AP5" s="67"/>
      <c r="AQ5" s="66">
        <v>634.13040000000001</v>
      </c>
      <c r="AR5" s="66">
        <v>422.75360000000001</v>
      </c>
      <c r="AS5" s="66">
        <v>0</v>
      </c>
      <c r="AT5" s="66">
        <v>0.93</v>
      </c>
      <c r="AU5" s="29">
        <f>SUM(AQ5:AT5)</f>
        <v>1057.8140000000001</v>
      </c>
      <c r="AV5" s="29">
        <f>+D5+H5-AO5-AU5</f>
        <v>1597.2159999999997</v>
      </c>
      <c r="AW5" s="67">
        <v>0</v>
      </c>
      <c r="AX5" s="66">
        <v>0</v>
      </c>
      <c r="AY5" s="66">
        <v>0</v>
      </c>
      <c r="AZ5" s="66">
        <v>1050</v>
      </c>
      <c r="BA5" s="66">
        <v>0</v>
      </c>
      <c r="BB5" s="66">
        <v>0</v>
      </c>
      <c r="BC5" s="66">
        <v>0</v>
      </c>
      <c r="BD5" s="67"/>
      <c r="BE5" s="66">
        <v>0</v>
      </c>
      <c r="BF5" s="66">
        <v>0</v>
      </c>
      <c r="BG5" s="66">
        <v>0</v>
      </c>
      <c r="BH5" s="66">
        <v>43.23</v>
      </c>
      <c r="BI5" s="66">
        <v>0</v>
      </c>
      <c r="BJ5" s="66">
        <v>101.75</v>
      </c>
      <c r="BK5" s="66">
        <v>0</v>
      </c>
      <c r="BL5" s="66">
        <v>0</v>
      </c>
      <c r="BM5" s="66">
        <v>0</v>
      </c>
      <c r="BN5" s="66">
        <v>0</v>
      </c>
      <c r="BO5" s="66">
        <v>0</v>
      </c>
      <c r="BP5" s="66">
        <v>0</v>
      </c>
      <c r="BQ5" s="66">
        <v>0</v>
      </c>
      <c r="BR5" s="66">
        <v>0</v>
      </c>
      <c r="BS5" s="66">
        <v>0</v>
      </c>
      <c r="BT5" s="66">
        <v>0</v>
      </c>
      <c r="BU5" s="66">
        <v>0</v>
      </c>
      <c r="BV5" s="66">
        <v>48.85</v>
      </c>
      <c r="BW5" s="66">
        <v>0</v>
      </c>
      <c r="BX5" s="66">
        <v>0</v>
      </c>
      <c r="BY5" s="66">
        <v>0</v>
      </c>
      <c r="BZ5" s="66">
        <v>0</v>
      </c>
      <c r="CA5" s="66">
        <v>0</v>
      </c>
      <c r="CB5" s="66">
        <v>0</v>
      </c>
      <c r="CC5" s="66">
        <v>0</v>
      </c>
      <c r="CD5" s="66">
        <v>0</v>
      </c>
      <c r="CE5" s="66">
        <v>0</v>
      </c>
      <c r="CF5" s="66">
        <v>0</v>
      </c>
      <c r="CG5" s="66">
        <v>0</v>
      </c>
      <c r="CH5" s="66">
        <v>422.75</v>
      </c>
      <c r="CI5" s="29">
        <f>SUM(AW5:CH5)</f>
        <v>1666.58</v>
      </c>
      <c r="CJ5" s="67"/>
      <c r="CK5" s="29">
        <f>+AV5-CI5</f>
        <v>-69.36400000000026</v>
      </c>
      <c r="CL5" s="66">
        <v>148.73037534243775</v>
      </c>
      <c r="CM5" s="29">
        <f>+CK5-CL5</f>
        <v>-218.09437534243801</v>
      </c>
      <c r="CN5" s="66">
        <v>406.34205593201438</v>
      </c>
      <c r="CO5" s="29">
        <f>+CM5-CN5</f>
        <v>-624.43643127445239</v>
      </c>
    </row>
    <row r="6" spans="1:93" ht="75" x14ac:dyDescent="0.25">
      <c r="A6" s="64" t="s">
        <v>5</v>
      </c>
      <c r="B6" s="65">
        <v>10813.93</v>
      </c>
      <c r="C6" s="29">
        <v>0</v>
      </c>
      <c r="D6" s="29">
        <f>SUM(B6:C6)</f>
        <v>10813.93</v>
      </c>
      <c r="E6" s="29">
        <v>0</v>
      </c>
      <c r="F6" s="29"/>
      <c r="G6" s="29"/>
      <c r="H6" s="29">
        <f>SUM(E6:G6)</f>
        <v>0</v>
      </c>
      <c r="I6" s="66">
        <v>0</v>
      </c>
      <c r="J6" s="66">
        <v>0</v>
      </c>
      <c r="K6" s="66">
        <v>0</v>
      </c>
      <c r="L6" s="66">
        <v>188.71</v>
      </c>
      <c r="M6" s="66">
        <v>0</v>
      </c>
      <c r="N6" s="66">
        <v>1112.4000000000001</v>
      </c>
      <c r="O6" s="66">
        <v>35.92</v>
      </c>
      <c r="P6" s="66">
        <v>489.58</v>
      </c>
      <c r="Q6" s="66">
        <v>608.21</v>
      </c>
      <c r="R6" s="66">
        <v>0</v>
      </c>
      <c r="S6" s="66">
        <v>29.95</v>
      </c>
      <c r="T6" s="66">
        <v>358.03</v>
      </c>
      <c r="U6" s="66">
        <v>697.49</v>
      </c>
      <c r="V6" s="66">
        <v>26.92</v>
      </c>
      <c r="W6" s="66">
        <v>25.7</v>
      </c>
      <c r="X6" s="66">
        <v>0</v>
      </c>
      <c r="Y6" s="66">
        <v>0</v>
      </c>
      <c r="Z6" s="66">
        <v>0</v>
      </c>
      <c r="AA6" s="66">
        <v>-21.33</v>
      </c>
      <c r="AB6" s="29">
        <f>SUM(I6:AA6)</f>
        <v>3551.58</v>
      </c>
      <c r="AC6" s="67"/>
      <c r="AD6" s="66">
        <v>2736.9500000000003</v>
      </c>
      <c r="AE6" s="66">
        <v>0</v>
      </c>
      <c r="AF6" s="66">
        <v>70</v>
      </c>
      <c r="AG6" s="66">
        <v>382.19</v>
      </c>
      <c r="AH6" s="66">
        <v>89.39</v>
      </c>
      <c r="AI6" s="66">
        <v>37</v>
      </c>
      <c r="AJ6" s="66">
        <v>112.04</v>
      </c>
      <c r="AK6" s="66">
        <v>0</v>
      </c>
      <c r="AL6" s="66">
        <v>561.31000000000006</v>
      </c>
      <c r="AM6" s="66">
        <v>0</v>
      </c>
      <c r="AN6" s="29">
        <f>SUM(AD6:AM6)</f>
        <v>3988.88</v>
      </c>
      <c r="AO6" s="29">
        <f>+AB6+AN6</f>
        <v>7540.46</v>
      </c>
      <c r="AP6" s="67"/>
      <c r="AQ6" s="66">
        <v>648.83579999999995</v>
      </c>
      <c r="AR6" s="66">
        <v>432.55720000000002</v>
      </c>
      <c r="AS6" s="66">
        <v>0</v>
      </c>
      <c r="AT6" s="66">
        <v>18.29</v>
      </c>
      <c r="AU6" s="29">
        <f>SUM(AQ6:AT6)</f>
        <v>1099.683</v>
      </c>
      <c r="AV6" s="29">
        <f>+D6+H6-AO6-AU6</f>
        <v>2173.7870000000003</v>
      </c>
      <c r="AW6" s="67">
        <v>0</v>
      </c>
      <c r="AX6" s="66">
        <v>0</v>
      </c>
      <c r="AY6" s="66">
        <v>0</v>
      </c>
      <c r="AZ6" s="66">
        <v>644.12</v>
      </c>
      <c r="BA6" s="66">
        <v>0</v>
      </c>
      <c r="BB6" s="66">
        <v>25.74</v>
      </c>
      <c r="BC6" s="66">
        <v>0</v>
      </c>
      <c r="BD6" s="67"/>
      <c r="BE6" s="66">
        <v>0</v>
      </c>
      <c r="BF6" s="66">
        <v>0</v>
      </c>
      <c r="BG6" s="66">
        <v>0</v>
      </c>
      <c r="BH6" s="66">
        <v>53.63</v>
      </c>
      <c r="BI6" s="66">
        <v>0</v>
      </c>
      <c r="BJ6" s="66">
        <v>0</v>
      </c>
      <c r="BK6" s="66">
        <v>0</v>
      </c>
      <c r="BL6" s="66">
        <v>0</v>
      </c>
      <c r="BM6" s="66">
        <v>0</v>
      </c>
      <c r="BN6" s="66">
        <v>0</v>
      </c>
      <c r="BO6" s="66">
        <v>0</v>
      </c>
      <c r="BP6" s="66">
        <v>0</v>
      </c>
      <c r="BQ6" s="66">
        <v>0</v>
      </c>
      <c r="BR6" s="66">
        <v>0</v>
      </c>
      <c r="BS6" s="66">
        <v>0</v>
      </c>
      <c r="BT6" s="66">
        <v>0</v>
      </c>
      <c r="BU6" s="66">
        <v>0</v>
      </c>
      <c r="BV6" s="66">
        <v>37.64</v>
      </c>
      <c r="BW6" s="66">
        <v>0</v>
      </c>
      <c r="BX6" s="66">
        <v>0</v>
      </c>
      <c r="BY6" s="66">
        <v>0</v>
      </c>
      <c r="BZ6" s="66">
        <v>73.05</v>
      </c>
      <c r="CA6" s="66">
        <v>0</v>
      </c>
      <c r="CB6" s="66">
        <v>0</v>
      </c>
      <c r="CC6" s="66">
        <v>0</v>
      </c>
      <c r="CD6" s="66">
        <v>0</v>
      </c>
      <c r="CE6" s="66">
        <v>0</v>
      </c>
      <c r="CF6" s="66">
        <v>0</v>
      </c>
      <c r="CG6" s="66">
        <v>0</v>
      </c>
      <c r="CH6" s="66">
        <v>432.88</v>
      </c>
      <c r="CI6" s="29">
        <f>SUM(AW6:CH6)</f>
        <v>1267.06</v>
      </c>
      <c r="CJ6" s="67"/>
      <c r="CK6" s="29">
        <f>+AV6-CI6</f>
        <v>906.72700000000032</v>
      </c>
      <c r="CL6" s="66">
        <v>124.76295423961746</v>
      </c>
      <c r="CM6" s="29">
        <f>+CK6-CL6</f>
        <v>781.96404576038287</v>
      </c>
      <c r="CN6" s="66">
        <v>340.86134196295944</v>
      </c>
      <c r="CO6" s="29">
        <f>+CM6-CN6</f>
        <v>441.10270379742343</v>
      </c>
    </row>
    <row r="7" spans="1:93" ht="30" x14ac:dyDescent="0.25">
      <c r="A7" s="64" t="s">
        <v>6</v>
      </c>
      <c r="B7" s="65">
        <v>8450.58</v>
      </c>
      <c r="C7" s="29">
        <v>0</v>
      </c>
      <c r="D7" s="29">
        <f>SUM(B7:C7)</f>
        <v>8450.58</v>
      </c>
      <c r="E7" s="29">
        <v>0</v>
      </c>
      <c r="F7" s="29"/>
      <c r="G7" s="29"/>
      <c r="H7" s="29">
        <f>SUM(E7:G7)</f>
        <v>0</v>
      </c>
      <c r="I7" s="66">
        <v>0</v>
      </c>
      <c r="J7" s="66">
        <v>0</v>
      </c>
      <c r="K7" s="66">
        <v>0</v>
      </c>
      <c r="L7" s="66">
        <v>301.79000000000002</v>
      </c>
      <c r="M7" s="66">
        <v>210.62</v>
      </c>
      <c r="N7" s="66">
        <v>1112.4000000000001</v>
      </c>
      <c r="O7" s="66">
        <v>35.92</v>
      </c>
      <c r="P7" s="66">
        <v>413.45</v>
      </c>
      <c r="Q7" s="66">
        <v>554.29999999999995</v>
      </c>
      <c r="R7" s="66">
        <v>0</v>
      </c>
      <c r="S7" s="66">
        <v>107.63</v>
      </c>
      <c r="T7" s="66">
        <v>379.8</v>
      </c>
      <c r="U7" s="66">
        <v>603.48</v>
      </c>
      <c r="V7" s="66">
        <v>0</v>
      </c>
      <c r="W7" s="66">
        <v>4.83</v>
      </c>
      <c r="X7" s="66">
        <v>0</v>
      </c>
      <c r="Y7" s="66">
        <v>0</v>
      </c>
      <c r="Z7" s="66">
        <v>0</v>
      </c>
      <c r="AA7" s="66">
        <v>-44.86</v>
      </c>
      <c r="AB7" s="29">
        <f>SUM(I7:AA7)</f>
        <v>3679.3600000000006</v>
      </c>
      <c r="AC7" s="67"/>
      <c r="AD7" s="66">
        <v>1954.4700000000003</v>
      </c>
      <c r="AE7" s="66">
        <v>0</v>
      </c>
      <c r="AF7" s="66">
        <v>70</v>
      </c>
      <c r="AG7" s="66">
        <v>281.18</v>
      </c>
      <c r="AH7" s="66">
        <v>65.75</v>
      </c>
      <c r="AI7" s="66">
        <v>27.2</v>
      </c>
      <c r="AJ7" s="66">
        <v>82.43</v>
      </c>
      <c r="AK7" s="66">
        <v>0</v>
      </c>
      <c r="AL7" s="66">
        <v>242.28000000000003</v>
      </c>
      <c r="AM7" s="66">
        <v>0</v>
      </c>
      <c r="AN7" s="29">
        <f>SUM(AD7:AM7)</f>
        <v>2723.31</v>
      </c>
      <c r="AO7" s="29">
        <f>+AB7+AN7</f>
        <v>6402.67</v>
      </c>
      <c r="AP7" s="67"/>
      <c r="AQ7" s="66">
        <v>507.03479999999996</v>
      </c>
      <c r="AR7" s="66">
        <v>338.02320000000003</v>
      </c>
      <c r="AS7" s="66">
        <v>0</v>
      </c>
      <c r="AT7" s="66">
        <v>16.12</v>
      </c>
      <c r="AU7" s="29">
        <f>SUM(AQ7:AT7)</f>
        <v>861.178</v>
      </c>
      <c r="AV7" s="29">
        <f>+D7+H7-AO7-AU7</f>
        <v>1186.732</v>
      </c>
      <c r="AW7" s="67">
        <v>0</v>
      </c>
      <c r="AX7" s="66">
        <v>43.1</v>
      </c>
      <c r="AY7" s="66">
        <v>0</v>
      </c>
      <c r="AZ7" s="66">
        <v>960.77</v>
      </c>
      <c r="BA7" s="66">
        <v>0</v>
      </c>
      <c r="BB7" s="66">
        <v>65.8</v>
      </c>
      <c r="BC7" s="66">
        <v>0</v>
      </c>
      <c r="BD7" s="67"/>
      <c r="BE7" s="66">
        <v>0</v>
      </c>
      <c r="BF7" s="66">
        <v>0</v>
      </c>
      <c r="BG7" s="66">
        <v>41.75</v>
      </c>
      <c r="BH7" s="66">
        <v>38.03</v>
      </c>
      <c r="BI7" s="66">
        <v>0</v>
      </c>
      <c r="BJ7" s="66">
        <v>0</v>
      </c>
      <c r="BK7" s="66">
        <v>0</v>
      </c>
      <c r="BL7" s="66">
        <v>0</v>
      </c>
      <c r="BM7" s="66">
        <v>0</v>
      </c>
      <c r="BN7" s="66">
        <v>0</v>
      </c>
      <c r="BO7" s="66">
        <v>0</v>
      </c>
      <c r="BP7" s="66">
        <v>0</v>
      </c>
      <c r="BQ7" s="66">
        <v>0</v>
      </c>
      <c r="BR7" s="66">
        <v>0</v>
      </c>
      <c r="BS7" s="66">
        <v>0</v>
      </c>
      <c r="BT7" s="66">
        <v>0</v>
      </c>
      <c r="BU7" s="66">
        <v>0</v>
      </c>
      <c r="BV7" s="66">
        <v>-38.85</v>
      </c>
      <c r="BW7" s="66">
        <v>0</v>
      </c>
      <c r="BX7" s="66">
        <v>0</v>
      </c>
      <c r="BY7" s="66">
        <v>0</v>
      </c>
      <c r="BZ7" s="66">
        <v>62.06</v>
      </c>
      <c r="CA7" s="66">
        <v>0</v>
      </c>
      <c r="CB7" s="66">
        <v>0</v>
      </c>
      <c r="CC7" s="66">
        <v>0</v>
      </c>
      <c r="CD7" s="66">
        <v>0</v>
      </c>
      <c r="CE7" s="66">
        <v>0</v>
      </c>
      <c r="CF7" s="66">
        <v>0</v>
      </c>
      <c r="CG7" s="66">
        <v>0</v>
      </c>
      <c r="CH7" s="66">
        <v>338.02</v>
      </c>
      <c r="CI7" s="29">
        <f>SUM(AW7:CH7)</f>
        <v>1510.68</v>
      </c>
      <c r="CJ7" s="67"/>
      <c r="CK7" s="29">
        <f>+AV7-CI7</f>
        <v>-323.94800000000009</v>
      </c>
      <c r="CL7" s="66">
        <v>117.25623443327072</v>
      </c>
      <c r="CM7" s="29">
        <f>+CK7-CL7</f>
        <v>-441.20423443327081</v>
      </c>
      <c r="CN7" s="66">
        <v>320.35244489070044</v>
      </c>
      <c r="CO7" s="29">
        <f>+CM7-CN7</f>
        <v>-761.55667932397125</v>
      </c>
    </row>
    <row r="8" spans="1:93" ht="30" x14ac:dyDescent="0.25">
      <c r="A8" s="64" t="s">
        <v>7</v>
      </c>
      <c r="B8" s="65">
        <v>7298.4</v>
      </c>
      <c r="C8" s="29">
        <v>0</v>
      </c>
      <c r="D8" s="29">
        <f>SUM(B8:C8)</f>
        <v>7298.4</v>
      </c>
      <c r="E8" s="29">
        <v>0</v>
      </c>
      <c r="F8" s="29"/>
      <c r="G8" s="29"/>
      <c r="H8" s="29">
        <f>SUM(E8:G8)</f>
        <v>0</v>
      </c>
      <c r="I8" s="66">
        <v>0</v>
      </c>
      <c r="J8" s="66">
        <v>0</v>
      </c>
      <c r="K8" s="66">
        <v>0</v>
      </c>
      <c r="L8" s="66">
        <v>332.06</v>
      </c>
      <c r="M8" s="66">
        <v>316.92</v>
      </c>
      <c r="N8" s="66">
        <v>865.2</v>
      </c>
      <c r="O8" s="66">
        <v>121.08</v>
      </c>
      <c r="P8" s="66">
        <v>585.95000000000005</v>
      </c>
      <c r="Q8" s="66">
        <v>238.72</v>
      </c>
      <c r="R8" s="66">
        <v>0</v>
      </c>
      <c r="S8" s="66">
        <v>94.06</v>
      </c>
      <c r="T8" s="66">
        <v>367.34</v>
      </c>
      <c r="U8" s="66">
        <v>207.16</v>
      </c>
      <c r="V8" s="66">
        <v>36.619999999999997</v>
      </c>
      <c r="W8" s="66">
        <v>11.2</v>
      </c>
      <c r="X8" s="66">
        <v>0</v>
      </c>
      <c r="Y8" s="66">
        <v>0</v>
      </c>
      <c r="Z8" s="66">
        <v>0</v>
      </c>
      <c r="AA8" s="66">
        <v>-26.87</v>
      </c>
      <c r="AB8" s="29">
        <f>SUM(I8:AA8)</f>
        <v>3149.4399999999996</v>
      </c>
      <c r="AC8" s="67"/>
      <c r="AD8" s="66">
        <v>2849.86</v>
      </c>
      <c r="AE8" s="66">
        <v>0</v>
      </c>
      <c r="AF8" s="66">
        <v>0</v>
      </c>
      <c r="AG8" s="66">
        <v>174.06</v>
      </c>
      <c r="AH8" s="66">
        <v>40.72</v>
      </c>
      <c r="AI8" s="66">
        <v>16.84</v>
      </c>
      <c r="AJ8" s="66">
        <v>103.57</v>
      </c>
      <c r="AK8" s="66">
        <v>0</v>
      </c>
      <c r="AL8" s="66">
        <v>935.68000000000006</v>
      </c>
      <c r="AM8" s="66">
        <v>0</v>
      </c>
      <c r="AN8" s="29">
        <f>SUM(AD8:AM8)</f>
        <v>4120.7300000000005</v>
      </c>
      <c r="AO8" s="29">
        <f>+AB8+AN8</f>
        <v>7270.17</v>
      </c>
      <c r="AP8" s="67"/>
      <c r="AQ8" s="66">
        <v>437.90399999999994</v>
      </c>
      <c r="AR8" s="66">
        <v>291.93599999999998</v>
      </c>
      <c r="AS8" s="66">
        <v>0</v>
      </c>
      <c r="AT8" s="66">
        <v>32.24</v>
      </c>
      <c r="AU8" s="29">
        <f>SUM(AQ8:AT8)</f>
        <v>762.07999999999993</v>
      </c>
      <c r="AV8" s="29">
        <f>+D8+H8-AO8-AU8</f>
        <v>-733.85000000000036</v>
      </c>
      <c r="AW8" s="67">
        <v>0</v>
      </c>
      <c r="AX8" s="66">
        <v>38.07</v>
      </c>
      <c r="AY8" s="66">
        <v>0</v>
      </c>
      <c r="AZ8" s="66">
        <v>830.06999999999994</v>
      </c>
      <c r="BA8" s="66">
        <v>0</v>
      </c>
      <c r="BB8" s="66">
        <v>1.76</v>
      </c>
      <c r="BC8" s="66">
        <v>0</v>
      </c>
      <c r="BD8" s="67"/>
      <c r="BE8" s="66">
        <v>0</v>
      </c>
      <c r="BF8" s="66">
        <v>0</v>
      </c>
      <c r="BG8" s="66">
        <v>0</v>
      </c>
      <c r="BH8" s="66">
        <v>0</v>
      </c>
      <c r="BI8" s="66">
        <v>0</v>
      </c>
      <c r="BJ8" s="66">
        <v>0</v>
      </c>
      <c r="BK8" s="66">
        <v>0</v>
      </c>
      <c r="BL8" s="66">
        <v>0</v>
      </c>
      <c r="BM8" s="66">
        <v>0</v>
      </c>
      <c r="BN8" s="66">
        <v>0</v>
      </c>
      <c r="BO8" s="66">
        <v>0</v>
      </c>
      <c r="BP8" s="66">
        <v>0</v>
      </c>
      <c r="BQ8" s="66">
        <v>0</v>
      </c>
      <c r="BR8" s="66">
        <v>0</v>
      </c>
      <c r="BS8" s="66">
        <v>0</v>
      </c>
      <c r="BT8" s="66">
        <v>0</v>
      </c>
      <c r="BU8" s="66">
        <v>0</v>
      </c>
      <c r="BV8" s="66">
        <v>3.33</v>
      </c>
      <c r="BW8" s="66">
        <v>0</v>
      </c>
      <c r="BX8" s="66">
        <v>0</v>
      </c>
      <c r="BY8" s="66">
        <v>0</v>
      </c>
      <c r="BZ8" s="66">
        <v>45.2</v>
      </c>
      <c r="CA8" s="66">
        <v>0</v>
      </c>
      <c r="CB8" s="66">
        <v>12</v>
      </c>
      <c r="CC8" s="66">
        <v>0</v>
      </c>
      <c r="CD8" s="66">
        <v>0</v>
      </c>
      <c r="CE8" s="66">
        <v>0</v>
      </c>
      <c r="CF8" s="66">
        <v>0</v>
      </c>
      <c r="CG8" s="66">
        <v>0</v>
      </c>
      <c r="CH8" s="66">
        <v>0</v>
      </c>
      <c r="CI8" s="29">
        <f>SUM(AW8:CH8)</f>
        <v>930.43000000000006</v>
      </c>
      <c r="CJ8" s="67"/>
      <c r="CK8" s="29">
        <f>+AV8-CI8</f>
        <v>-1664.2800000000004</v>
      </c>
      <c r="CL8" s="66">
        <v>72.306135800034113</v>
      </c>
      <c r="CM8" s="29">
        <f>+CK8-CL8</f>
        <v>-1736.5861358000345</v>
      </c>
      <c r="CN8" s="66">
        <v>197.54555052952858</v>
      </c>
      <c r="CO8" s="29">
        <f>+CM8-CN8</f>
        <v>-1934.1316863295631</v>
      </c>
    </row>
    <row r="9" spans="1:93" ht="45" x14ac:dyDescent="0.25">
      <c r="A9" s="64" t="s">
        <v>8</v>
      </c>
      <c r="B9" s="65">
        <v>13881.93</v>
      </c>
      <c r="C9" s="29">
        <v>0</v>
      </c>
      <c r="D9" s="29">
        <f>SUM(B9:C9)</f>
        <v>13881.93</v>
      </c>
      <c r="E9" s="29">
        <v>0</v>
      </c>
      <c r="F9" s="29"/>
      <c r="G9" s="29"/>
      <c r="H9" s="29">
        <f>SUM(E9:G9)</f>
        <v>0</v>
      </c>
      <c r="I9" s="66">
        <v>0</v>
      </c>
      <c r="J9" s="66">
        <v>0</v>
      </c>
      <c r="K9" s="66">
        <v>0</v>
      </c>
      <c r="L9" s="66">
        <v>793.64</v>
      </c>
      <c r="M9" s="66">
        <v>401.99</v>
      </c>
      <c r="N9" s="66">
        <v>2719.2</v>
      </c>
      <c r="O9" s="66">
        <v>85.16</v>
      </c>
      <c r="P9" s="66">
        <v>677.75</v>
      </c>
      <c r="Q9" s="66">
        <v>610.5</v>
      </c>
      <c r="R9" s="66">
        <v>0</v>
      </c>
      <c r="S9" s="66">
        <v>138.33000000000001</v>
      </c>
      <c r="T9" s="66">
        <v>812.78</v>
      </c>
      <c r="U9" s="66">
        <v>340.62</v>
      </c>
      <c r="V9" s="66">
        <v>68.010000000000005</v>
      </c>
      <c r="W9" s="66">
        <v>0</v>
      </c>
      <c r="X9" s="66">
        <v>0</v>
      </c>
      <c r="Y9" s="66">
        <v>0</v>
      </c>
      <c r="Z9" s="66">
        <v>0</v>
      </c>
      <c r="AA9" s="66">
        <v>-84.03</v>
      </c>
      <c r="AB9" s="29">
        <f>SUM(I9:AA9)</f>
        <v>6563.95</v>
      </c>
      <c r="AC9" s="67"/>
      <c r="AD9" s="66">
        <v>4952.0899999999992</v>
      </c>
      <c r="AE9" s="66">
        <v>0</v>
      </c>
      <c r="AF9" s="66">
        <v>35</v>
      </c>
      <c r="AG9" s="66">
        <v>311.52</v>
      </c>
      <c r="AH9" s="66">
        <v>72.84</v>
      </c>
      <c r="AI9" s="66">
        <v>30.14</v>
      </c>
      <c r="AJ9" s="66">
        <v>185.35</v>
      </c>
      <c r="AK9" s="66">
        <v>0</v>
      </c>
      <c r="AL9" s="66">
        <v>604.7299999999999</v>
      </c>
      <c r="AM9" s="66">
        <v>0</v>
      </c>
      <c r="AN9" s="29">
        <f>SUM(AD9:AM9)</f>
        <v>6191.6699999999992</v>
      </c>
      <c r="AO9" s="29">
        <f>+AB9+AN9</f>
        <v>12755.619999999999</v>
      </c>
      <c r="AP9" s="67"/>
      <c r="AQ9" s="66">
        <v>832.91579999999999</v>
      </c>
      <c r="AR9" s="66">
        <v>555.27719999999999</v>
      </c>
      <c r="AS9" s="66">
        <v>0</v>
      </c>
      <c r="AT9" s="66">
        <v>21.39</v>
      </c>
      <c r="AU9" s="29">
        <f>SUM(AQ9:AT9)</f>
        <v>1409.5830000000001</v>
      </c>
      <c r="AV9" s="29">
        <f>+D9+H9-AO9-AU9</f>
        <v>-283.27299999999877</v>
      </c>
      <c r="AW9" s="67">
        <v>0</v>
      </c>
      <c r="AX9" s="66">
        <v>58.24</v>
      </c>
      <c r="AY9" s="66">
        <v>0</v>
      </c>
      <c r="AZ9" s="66">
        <v>650.29999999999995</v>
      </c>
      <c r="BA9" s="66">
        <v>0</v>
      </c>
      <c r="BB9" s="66">
        <v>8</v>
      </c>
      <c r="BC9" s="66">
        <v>0</v>
      </c>
      <c r="BD9" s="67"/>
      <c r="BE9" s="66">
        <v>0</v>
      </c>
      <c r="BF9" s="66">
        <v>0</v>
      </c>
      <c r="BG9" s="66">
        <v>0</v>
      </c>
      <c r="BH9" s="66">
        <v>89.21</v>
      </c>
      <c r="BI9" s="66">
        <v>0</v>
      </c>
      <c r="BJ9" s="66">
        <v>0</v>
      </c>
      <c r="BK9" s="66">
        <v>0</v>
      </c>
      <c r="BL9" s="66">
        <v>0</v>
      </c>
      <c r="BM9" s="66">
        <v>0</v>
      </c>
      <c r="BN9" s="66">
        <v>0</v>
      </c>
      <c r="BO9" s="66">
        <v>0</v>
      </c>
      <c r="BP9" s="66">
        <v>0</v>
      </c>
      <c r="BQ9" s="66">
        <v>0</v>
      </c>
      <c r="BR9" s="66">
        <v>0</v>
      </c>
      <c r="BS9" s="66">
        <v>0</v>
      </c>
      <c r="BT9" s="66">
        <v>0</v>
      </c>
      <c r="BU9" s="66">
        <v>38.08</v>
      </c>
      <c r="BV9" s="66">
        <v>8.11</v>
      </c>
      <c r="BW9" s="66">
        <v>0</v>
      </c>
      <c r="BX9" s="66">
        <v>0</v>
      </c>
      <c r="BY9" s="66">
        <v>0</v>
      </c>
      <c r="BZ9" s="66">
        <v>49.25</v>
      </c>
      <c r="CA9" s="66">
        <v>0</v>
      </c>
      <c r="CB9" s="66">
        <v>12.5</v>
      </c>
      <c r="CC9" s="66">
        <v>0</v>
      </c>
      <c r="CD9" s="66">
        <v>0</v>
      </c>
      <c r="CE9" s="66">
        <v>0</v>
      </c>
      <c r="CF9" s="66">
        <v>0</v>
      </c>
      <c r="CG9" s="66">
        <v>0</v>
      </c>
      <c r="CH9" s="66">
        <v>555.28</v>
      </c>
      <c r="CI9" s="29">
        <f>SUM(AW9:CH9)</f>
        <v>1468.97</v>
      </c>
      <c r="CJ9" s="67"/>
      <c r="CK9" s="29">
        <f>+AV9-CI9</f>
        <v>-1752.2429999999988</v>
      </c>
      <c r="CL9" s="66">
        <v>188.13704053302271</v>
      </c>
      <c r="CM9" s="29">
        <f>+CK9-CL9</f>
        <v>-1940.3800405330214</v>
      </c>
      <c r="CN9" s="66">
        <v>514.00389242035351</v>
      </c>
      <c r="CO9" s="29">
        <f>+CM9-CN9</f>
        <v>-2454.3839329533748</v>
      </c>
    </row>
    <row r="10" spans="1:93" ht="45" x14ac:dyDescent="0.25">
      <c r="A10" s="64" t="s">
        <v>9</v>
      </c>
      <c r="B10" s="65">
        <v>9054.1299999999992</v>
      </c>
      <c r="C10" s="29">
        <v>0</v>
      </c>
      <c r="D10" s="29">
        <f>SUM(B10:C10)</f>
        <v>9054.1299999999992</v>
      </c>
      <c r="E10" s="29">
        <v>0</v>
      </c>
      <c r="F10" s="29"/>
      <c r="G10" s="29"/>
      <c r="H10" s="29">
        <f>SUM(E10:G10)</f>
        <v>0</v>
      </c>
      <c r="I10" s="66">
        <v>0</v>
      </c>
      <c r="J10" s="66">
        <v>0</v>
      </c>
      <c r="K10" s="66">
        <v>0</v>
      </c>
      <c r="L10" s="66">
        <v>445.14</v>
      </c>
      <c r="M10" s="66">
        <v>335.82</v>
      </c>
      <c r="N10" s="66">
        <v>927</v>
      </c>
      <c r="O10" s="66">
        <v>71.84</v>
      </c>
      <c r="P10" s="66">
        <v>481.39</v>
      </c>
      <c r="Q10" s="66">
        <v>149.08000000000001</v>
      </c>
      <c r="R10" s="66">
        <v>0</v>
      </c>
      <c r="S10" s="66">
        <v>424.76</v>
      </c>
      <c r="T10" s="66">
        <v>452.31</v>
      </c>
      <c r="U10" s="66">
        <v>252.77</v>
      </c>
      <c r="V10" s="66">
        <v>432.29</v>
      </c>
      <c r="W10" s="66">
        <v>22.41</v>
      </c>
      <c r="X10" s="66">
        <v>0</v>
      </c>
      <c r="Y10" s="66">
        <v>0</v>
      </c>
      <c r="Z10" s="66">
        <v>0</v>
      </c>
      <c r="AA10" s="66">
        <v>0</v>
      </c>
      <c r="AB10" s="29">
        <f>SUM(I10:AA10)</f>
        <v>3994.8099999999995</v>
      </c>
      <c r="AC10" s="67"/>
      <c r="AD10" s="66">
        <v>3008.62</v>
      </c>
      <c r="AE10" s="66">
        <v>0</v>
      </c>
      <c r="AF10" s="66">
        <v>35</v>
      </c>
      <c r="AG10" s="66">
        <v>186.54</v>
      </c>
      <c r="AH10" s="66">
        <v>43.63</v>
      </c>
      <c r="AI10" s="66">
        <v>18.05</v>
      </c>
      <c r="AJ10" s="66">
        <v>110.98</v>
      </c>
      <c r="AK10" s="66">
        <v>0</v>
      </c>
      <c r="AL10" s="66">
        <v>416.56</v>
      </c>
      <c r="AM10" s="66">
        <v>0</v>
      </c>
      <c r="AN10" s="29">
        <f>SUM(AD10:AM10)</f>
        <v>3819.38</v>
      </c>
      <c r="AO10" s="29">
        <f>+AB10+AN10</f>
        <v>7814.19</v>
      </c>
      <c r="AP10" s="67"/>
      <c r="AQ10" s="66">
        <v>543.24779999999998</v>
      </c>
      <c r="AR10" s="66">
        <v>362.16519999999997</v>
      </c>
      <c r="AS10" s="66">
        <v>0</v>
      </c>
      <c r="AT10" s="66">
        <v>32.549999999999997</v>
      </c>
      <c r="AU10" s="29">
        <f>SUM(AQ10:AT10)</f>
        <v>937.96299999999997</v>
      </c>
      <c r="AV10" s="29">
        <f>+D10+H10-AO10-AU10</f>
        <v>301.97699999999963</v>
      </c>
      <c r="AW10" s="67">
        <v>0</v>
      </c>
      <c r="AX10" s="66">
        <v>10.28</v>
      </c>
      <c r="AY10" s="66">
        <v>0</v>
      </c>
      <c r="AZ10" s="66">
        <v>872.92</v>
      </c>
      <c r="BA10" s="66">
        <v>0</v>
      </c>
      <c r="BB10" s="66">
        <v>4.17</v>
      </c>
      <c r="BC10" s="66">
        <v>0</v>
      </c>
      <c r="BD10" s="67"/>
      <c r="BE10" s="66">
        <v>0</v>
      </c>
      <c r="BF10" s="66">
        <v>0</v>
      </c>
      <c r="BG10" s="66">
        <v>0</v>
      </c>
      <c r="BH10" s="66">
        <v>83.16</v>
      </c>
      <c r="BI10" s="66">
        <v>0</v>
      </c>
      <c r="BJ10" s="66">
        <v>0</v>
      </c>
      <c r="BK10" s="66">
        <v>0</v>
      </c>
      <c r="BL10" s="66">
        <v>0</v>
      </c>
      <c r="BM10" s="66">
        <v>0</v>
      </c>
      <c r="BN10" s="66">
        <v>-50.1</v>
      </c>
      <c r="BO10" s="66">
        <v>0</v>
      </c>
      <c r="BP10" s="66">
        <v>0</v>
      </c>
      <c r="BQ10" s="66">
        <v>0</v>
      </c>
      <c r="BR10" s="66">
        <v>0</v>
      </c>
      <c r="BS10" s="66">
        <v>152.38</v>
      </c>
      <c r="BT10" s="66">
        <v>0</v>
      </c>
      <c r="BU10" s="66">
        <v>0</v>
      </c>
      <c r="BV10" s="66">
        <v>-23.5</v>
      </c>
      <c r="BW10" s="66">
        <v>0</v>
      </c>
      <c r="BX10" s="66">
        <v>0</v>
      </c>
      <c r="BY10" s="66">
        <v>0</v>
      </c>
      <c r="BZ10" s="66">
        <v>64.17</v>
      </c>
      <c r="CA10" s="66">
        <v>0</v>
      </c>
      <c r="CB10" s="66">
        <v>0</v>
      </c>
      <c r="CC10" s="66">
        <v>0</v>
      </c>
      <c r="CD10" s="66">
        <v>0</v>
      </c>
      <c r="CE10" s="66">
        <v>0</v>
      </c>
      <c r="CF10" s="66">
        <v>0</v>
      </c>
      <c r="CG10" s="66">
        <v>0</v>
      </c>
      <c r="CH10" s="66">
        <v>362.17</v>
      </c>
      <c r="CI10" s="29">
        <f>SUM(AW10:CH10)</f>
        <v>1475.65</v>
      </c>
      <c r="CJ10" s="67"/>
      <c r="CK10" s="29">
        <f>+AV10-CI10</f>
        <v>-1173.6730000000005</v>
      </c>
      <c r="CL10" s="66">
        <v>132.07079083197135</v>
      </c>
      <c r="CM10" s="29">
        <f>+CK10-CL10</f>
        <v>-1305.7437908319719</v>
      </c>
      <c r="CN10" s="66">
        <v>360.82687582593354</v>
      </c>
      <c r="CO10" s="29">
        <f>+CM10-CN10</f>
        <v>-1666.5706666579053</v>
      </c>
    </row>
    <row r="11" spans="1:93" ht="45" x14ac:dyDescent="0.25">
      <c r="A11" s="64" t="s">
        <v>10</v>
      </c>
      <c r="B11" s="65">
        <v>6791.12</v>
      </c>
      <c r="C11" s="29">
        <v>0</v>
      </c>
      <c r="D11" s="29">
        <f>SUM(B11:C11)</f>
        <v>6791.12</v>
      </c>
      <c r="E11" s="29">
        <v>0</v>
      </c>
      <c r="F11" s="29"/>
      <c r="G11" s="29"/>
      <c r="H11" s="29">
        <f>SUM(E11:G11)</f>
        <v>0</v>
      </c>
      <c r="I11" s="66">
        <v>0</v>
      </c>
      <c r="J11" s="66">
        <v>0</v>
      </c>
      <c r="K11" s="66">
        <v>0</v>
      </c>
      <c r="L11" s="66">
        <v>252.48</v>
      </c>
      <c r="M11" s="66">
        <v>237.2</v>
      </c>
      <c r="N11" s="66">
        <v>741.6</v>
      </c>
      <c r="O11" s="66">
        <v>35.92</v>
      </c>
      <c r="P11" s="66">
        <v>229.36</v>
      </c>
      <c r="Q11" s="66">
        <v>111</v>
      </c>
      <c r="R11" s="66">
        <v>0</v>
      </c>
      <c r="S11" s="66">
        <v>29.95</v>
      </c>
      <c r="T11" s="66">
        <v>349.21</v>
      </c>
      <c r="U11" s="66">
        <v>191.66</v>
      </c>
      <c r="V11" s="66">
        <v>39.99</v>
      </c>
      <c r="W11" s="66">
        <v>0</v>
      </c>
      <c r="X11" s="66">
        <v>0</v>
      </c>
      <c r="Y11" s="66">
        <v>0</v>
      </c>
      <c r="Z11" s="66">
        <v>0</v>
      </c>
      <c r="AA11" s="66">
        <v>-81.61</v>
      </c>
      <c r="AB11" s="29">
        <f>SUM(I11:AA11)</f>
        <v>2136.7599999999998</v>
      </c>
      <c r="AC11" s="67"/>
      <c r="AD11" s="66">
        <v>2403.79</v>
      </c>
      <c r="AE11" s="66">
        <v>0</v>
      </c>
      <c r="AF11" s="66">
        <v>35</v>
      </c>
      <c r="AG11" s="66">
        <v>139.59</v>
      </c>
      <c r="AH11" s="66">
        <v>32.65</v>
      </c>
      <c r="AI11" s="66">
        <v>13.51</v>
      </c>
      <c r="AJ11" s="66">
        <v>83.06</v>
      </c>
      <c r="AK11" s="66">
        <v>0</v>
      </c>
      <c r="AL11" s="66">
        <v>836.32999999999993</v>
      </c>
      <c r="AM11" s="66">
        <v>0</v>
      </c>
      <c r="AN11" s="29">
        <f>SUM(AD11:AM11)</f>
        <v>3543.9300000000003</v>
      </c>
      <c r="AO11" s="29">
        <f>+AB11+AN11</f>
        <v>5680.6900000000005</v>
      </c>
      <c r="AP11" s="67"/>
      <c r="AQ11" s="66">
        <v>407.46719999999999</v>
      </c>
      <c r="AR11" s="66">
        <v>271.64479999999998</v>
      </c>
      <c r="AS11" s="66">
        <v>0</v>
      </c>
      <c r="AT11" s="66">
        <v>22.63</v>
      </c>
      <c r="AU11" s="29">
        <f>SUM(AQ11:AT11)</f>
        <v>701.74199999999996</v>
      </c>
      <c r="AV11" s="29">
        <f>+D11+H11-AO11-AU11</f>
        <v>408.68799999999942</v>
      </c>
      <c r="AW11" s="67">
        <v>0</v>
      </c>
      <c r="AX11" s="66">
        <v>25.91</v>
      </c>
      <c r="AY11" s="66">
        <v>0</v>
      </c>
      <c r="AZ11" s="66">
        <v>640</v>
      </c>
      <c r="BA11" s="66">
        <v>0</v>
      </c>
      <c r="BB11" s="66">
        <v>0</v>
      </c>
      <c r="BC11" s="66">
        <v>0</v>
      </c>
      <c r="BD11" s="67"/>
      <c r="BE11" s="66">
        <v>157.87</v>
      </c>
      <c r="BF11" s="66">
        <v>0</v>
      </c>
      <c r="BG11" s="66">
        <v>15.33</v>
      </c>
      <c r="BH11" s="66">
        <v>0</v>
      </c>
      <c r="BI11" s="66">
        <v>0</v>
      </c>
      <c r="BJ11" s="66">
        <v>0</v>
      </c>
      <c r="BK11" s="66">
        <v>0</v>
      </c>
      <c r="BL11" s="66">
        <v>0</v>
      </c>
      <c r="BM11" s="66">
        <v>0</v>
      </c>
      <c r="BN11" s="66">
        <v>0</v>
      </c>
      <c r="BO11" s="66">
        <v>0</v>
      </c>
      <c r="BP11" s="66">
        <v>0</v>
      </c>
      <c r="BQ11" s="66">
        <v>0</v>
      </c>
      <c r="BR11" s="66">
        <v>0</v>
      </c>
      <c r="BS11" s="66">
        <v>0</v>
      </c>
      <c r="BT11" s="66">
        <v>0</v>
      </c>
      <c r="BU11" s="66">
        <v>0</v>
      </c>
      <c r="BV11" s="66">
        <v>0.17</v>
      </c>
      <c r="BW11" s="66">
        <v>0</v>
      </c>
      <c r="BX11" s="66">
        <v>0</v>
      </c>
      <c r="BY11" s="66">
        <v>0</v>
      </c>
      <c r="BZ11" s="66">
        <v>0</v>
      </c>
      <c r="CA11" s="66">
        <v>0</v>
      </c>
      <c r="CB11" s="66">
        <v>0</v>
      </c>
      <c r="CC11" s="66">
        <v>0</v>
      </c>
      <c r="CD11" s="66">
        <v>0</v>
      </c>
      <c r="CE11" s="66">
        <v>0</v>
      </c>
      <c r="CF11" s="66">
        <v>0</v>
      </c>
      <c r="CG11" s="66">
        <v>0</v>
      </c>
      <c r="CH11" s="66">
        <v>0</v>
      </c>
      <c r="CI11" s="29">
        <f>SUM(AW11:CH11)</f>
        <v>839.28</v>
      </c>
      <c r="CJ11" s="67"/>
      <c r="CK11" s="29">
        <f>+AV11-CI11</f>
        <v>-430.59200000000055</v>
      </c>
      <c r="CL11" s="66">
        <v>90.902837830249183</v>
      </c>
      <c r="CM11" s="29">
        <f>+CK11-CL11</f>
        <v>-521.49483783024971</v>
      </c>
      <c r="CN11" s="66">
        <v>248.35307467591929</v>
      </c>
      <c r="CO11" s="29">
        <f>+CM11-CN11</f>
        <v>-769.847912506169</v>
      </c>
    </row>
    <row r="12" spans="1:93" ht="45" x14ac:dyDescent="0.25">
      <c r="A12" s="64" t="s">
        <v>11</v>
      </c>
      <c r="B12" s="65">
        <v>19835.509999999998</v>
      </c>
      <c r="C12" s="29">
        <v>0</v>
      </c>
      <c r="D12" s="29">
        <f>SUM(B12:C12)</f>
        <v>19835.509999999998</v>
      </c>
      <c r="E12" s="29">
        <v>0</v>
      </c>
      <c r="F12" s="29"/>
      <c r="G12" s="29"/>
      <c r="H12" s="29">
        <f>SUM(E12:G12)</f>
        <v>0</v>
      </c>
      <c r="I12" s="66">
        <v>0</v>
      </c>
      <c r="J12" s="66">
        <v>0</v>
      </c>
      <c r="K12" s="66">
        <v>0</v>
      </c>
      <c r="L12" s="66">
        <v>1021.78</v>
      </c>
      <c r="M12" s="66">
        <v>399.16</v>
      </c>
      <c r="N12" s="66">
        <v>2966.4</v>
      </c>
      <c r="O12" s="66">
        <v>192.92</v>
      </c>
      <c r="P12" s="66">
        <v>1313.16</v>
      </c>
      <c r="Q12" s="66">
        <v>888</v>
      </c>
      <c r="R12" s="66">
        <v>0</v>
      </c>
      <c r="S12" s="66">
        <v>130.67000000000002</v>
      </c>
      <c r="T12" s="66">
        <v>1006.71</v>
      </c>
      <c r="U12" s="66">
        <v>556.04999999999995</v>
      </c>
      <c r="V12" s="66">
        <v>70.849999999999994</v>
      </c>
      <c r="W12" s="66">
        <v>64.16</v>
      </c>
      <c r="X12" s="66">
        <v>0</v>
      </c>
      <c r="Y12" s="66">
        <v>0</v>
      </c>
      <c r="Z12" s="66">
        <v>0</v>
      </c>
      <c r="AA12" s="66">
        <v>0</v>
      </c>
      <c r="AB12" s="29">
        <f>SUM(I12:AA12)</f>
        <v>8609.86</v>
      </c>
      <c r="AC12" s="67"/>
      <c r="AD12" s="66">
        <v>4563.6399999999994</v>
      </c>
      <c r="AE12" s="66">
        <v>0</v>
      </c>
      <c r="AF12" s="66">
        <v>65.75</v>
      </c>
      <c r="AG12" s="66">
        <v>282.94</v>
      </c>
      <c r="AH12" s="66">
        <v>66.16</v>
      </c>
      <c r="AI12" s="66">
        <v>27.38</v>
      </c>
      <c r="AJ12" s="66">
        <v>73.319999999999993</v>
      </c>
      <c r="AK12" s="66">
        <v>0</v>
      </c>
      <c r="AL12" s="66">
        <v>655.89</v>
      </c>
      <c r="AM12" s="66">
        <v>0</v>
      </c>
      <c r="AN12" s="29">
        <f>SUM(AD12:AM12)</f>
        <v>5735.079999999999</v>
      </c>
      <c r="AO12" s="29">
        <f>+AB12+AN12</f>
        <v>14344.939999999999</v>
      </c>
      <c r="AP12" s="67"/>
      <c r="AQ12" s="66">
        <v>1190.1306</v>
      </c>
      <c r="AR12" s="66">
        <v>793.42039999999997</v>
      </c>
      <c r="AS12" s="66">
        <v>0</v>
      </c>
      <c r="AT12" s="66">
        <v>38.130000000000003</v>
      </c>
      <c r="AU12" s="29">
        <f>SUM(AQ12:AT12)</f>
        <v>2021.681</v>
      </c>
      <c r="AV12" s="29">
        <f>+D12+H12-AO12-AU12</f>
        <v>3468.8889999999997</v>
      </c>
      <c r="AW12" s="67">
        <v>0</v>
      </c>
      <c r="AX12" s="66">
        <v>30.83</v>
      </c>
      <c r="AY12" s="66">
        <v>0</v>
      </c>
      <c r="AZ12" s="66">
        <v>568</v>
      </c>
      <c r="BA12" s="66">
        <v>0</v>
      </c>
      <c r="BB12" s="66">
        <v>0</v>
      </c>
      <c r="BC12" s="66">
        <v>0</v>
      </c>
      <c r="BD12" s="67"/>
      <c r="BE12" s="66"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659.52</v>
      </c>
      <c r="BK12" s="66">
        <v>0</v>
      </c>
      <c r="BL12" s="66">
        <v>0</v>
      </c>
      <c r="BM12" s="66">
        <v>0</v>
      </c>
      <c r="BN12" s="66">
        <v>-117.85</v>
      </c>
      <c r="BO12" s="66">
        <v>0</v>
      </c>
      <c r="BP12" s="66">
        <v>0</v>
      </c>
      <c r="BQ12" s="66">
        <v>0</v>
      </c>
      <c r="BR12" s="66">
        <v>0</v>
      </c>
      <c r="BS12" s="66">
        <v>0</v>
      </c>
      <c r="BT12" s="66">
        <v>0</v>
      </c>
      <c r="BU12" s="66">
        <v>0</v>
      </c>
      <c r="BV12" s="66">
        <v>-34.299999999999997</v>
      </c>
      <c r="BW12" s="66">
        <v>0</v>
      </c>
      <c r="BX12" s="66">
        <v>0</v>
      </c>
      <c r="BY12" s="66">
        <v>0</v>
      </c>
      <c r="BZ12" s="66">
        <v>64</v>
      </c>
      <c r="CA12" s="66">
        <v>0</v>
      </c>
      <c r="CB12" s="66">
        <v>0</v>
      </c>
      <c r="CC12" s="66">
        <v>0</v>
      </c>
      <c r="CD12" s="66">
        <v>0</v>
      </c>
      <c r="CE12" s="66">
        <v>0</v>
      </c>
      <c r="CF12" s="66">
        <v>0</v>
      </c>
      <c r="CG12" s="66">
        <v>0</v>
      </c>
      <c r="CH12" s="66">
        <v>793.42</v>
      </c>
      <c r="CI12" s="29">
        <f>SUM(AW12:CH12)</f>
        <v>1963.62</v>
      </c>
      <c r="CJ12" s="67"/>
      <c r="CK12" s="29">
        <f>+AV12-CI12</f>
        <v>1505.2689999999998</v>
      </c>
      <c r="CL12" s="66">
        <v>243.63916472671468</v>
      </c>
      <c r="CM12" s="29">
        <f>+CK12-CL12</f>
        <v>1261.6298352732852</v>
      </c>
      <c r="CN12" s="66">
        <v>665.6396776561063</v>
      </c>
      <c r="CO12" s="29">
        <f>+CM12-CN12</f>
        <v>595.99015761717885</v>
      </c>
    </row>
    <row r="13" spans="1:93" ht="45" x14ac:dyDescent="0.25">
      <c r="A13" s="64" t="s">
        <v>12</v>
      </c>
      <c r="B13" s="65">
        <v>7226.01</v>
      </c>
      <c r="C13" s="29">
        <v>0</v>
      </c>
      <c r="D13" s="29">
        <f>SUM(B13:C13)</f>
        <v>7226.01</v>
      </c>
      <c r="E13" s="29">
        <v>0</v>
      </c>
      <c r="F13" s="29"/>
      <c r="G13" s="29"/>
      <c r="H13" s="29">
        <f>SUM(E13:G13)</f>
        <v>0</v>
      </c>
      <c r="I13" s="66">
        <v>0</v>
      </c>
      <c r="J13" s="66">
        <v>0</v>
      </c>
      <c r="K13" s="66">
        <v>0</v>
      </c>
      <c r="L13" s="66">
        <v>401.76</v>
      </c>
      <c r="M13" s="66">
        <v>235.59</v>
      </c>
      <c r="N13" s="66">
        <v>988.8</v>
      </c>
      <c r="O13" s="66">
        <v>121.08</v>
      </c>
      <c r="P13" s="66">
        <v>572.19000000000005</v>
      </c>
      <c r="Q13" s="66">
        <v>238.72</v>
      </c>
      <c r="R13" s="66">
        <v>0</v>
      </c>
      <c r="S13" s="66">
        <v>78.7</v>
      </c>
      <c r="T13" s="66">
        <v>0</v>
      </c>
      <c r="U13" s="66">
        <v>652.54</v>
      </c>
      <c r="V13" s="66">
        <v>34.229999999999997</v>
      </c>
      <c r="W13" s="66">
        <v>22.41</v>
      </c>
      <c r="X13" s="66">
        <v>0</v>
      </c>
      <c r="Y13" s="66">
        <v>0</v>
      </c>
      <c r="Z13" s="66">
        <v>0</v>
      </c>
      <c r="AA13" s="66">
        <v>-58.84</v>
      </c>
      <c r="AB13" s="29">
        <f>SUM(I13:AA13)</f>
        <v>3287.1799999999994</v>
      </c>
      <c r="AC13" s="67"/>
      <c r="AD13" s="66">
        <v>1711.24</v>
      </c>
      <c r="AE13" s="66">
        <v>0</v>
      </c>
      <c r="AF13" s="66">
        <v>35</v>
      </c>
      <c r="AG13" s="66">
        <v>106.09</v>
      </c>
      <c r="AH13" s="66">
        <v>24.81</v>
      </c>
      <c r="AI13" s="66">
        <v>10.27</v>
      </c>
      <c r="AJ13" s="66">
        <v>27.5</v>
      </c>
      <c r="AK13" s="66">
        <v>0</v>
      </c>
      <c r="AL13" s="66">
        <v>995.34</v>
      </c>
      <c r="AM13" s="66">
        <v>0</v>
      </c>
      <c r="AN13" s="29">
        <f>SUM(AD13:AM13)</f>
        <v>2910.25</v>
      </c>
      <c r="AO13" s="29">
        <f>+AB13+AN13</f>
        <v>6197.4299999999994</v>
      </c>
      <c r="AP13" s="67"/>
      <c r="AQ13" s="66">
        <v>433.56060000000002</v>
      </c>
      <c r="AR13" s="66">
        <v>289.04040000000003</v>
      </c>
      <c r="AS13" s="66">
        <v>0</v>
      </c>
      <c r="AT13" s="66">
        <v>19.53</v>
      </c>
      <c r="AU13" s="29">
        <f>SUM(AQ13:AT13)</f>
        <v>742.13100000000009</v>
      </c>
      <c r="AV13" s="29">
        <f>+D13+H13-AO13-AU13</f>
        <v>286.44900000000075</v>
      </c>
      <c r="AW13" s="67">
        <v>0</v>
      </c>
      <c r="AX13" s="66">
        <v>42.3</v>
      </c>
      <c r="AY13" s="66">
        <v>0</v>
      </c>
      <c r="AZ13" s="66">
        <v>606</v>
      </c>
      <c r="BA13" s="66">
        <v>0</v>
      </c>
      <c r="BB13" s="66">
        <v>0</v>
      </c>
      <c r="BC13" s="66">
        <v>0</v>
      </c>
      <c r="BD13" s="67"/>
      <c r="BE13" s="66"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0</v>
      </c>
      <c r="BK13" s="66">
        <v>0</v>
      </c>
      <c r="BL13" s="66">
        <v>0</v>
      </c>
      <c r="BM13" s="66">
        <v>0</v>
      </c>
      <c r="BN13" s="66">
        <v>0</v>
      </c>
      <c r="BO13" s="66">
        <v>0</v>
      </c>
      <c r="BP13" s="66">
        <v>0</v>
      </c>
      <c r="BQ13" s="66">
        <v>0</v>
      </c>
      <c r="BR13" s="66">
        <v>0</v>
      </c>
      <c r="BS13" s="66">
        <v>0</v>
      </c>
      <c r="BT13" s="66">
        <v>0</v>
      </c>
      <c r="BU13" s="66">
        <v>0</v>
      </c>
      <c r="BV13" s="66">
        <v>12.45</v>
      </c>
      <c r="BW13" s="66">
        <v>0</v>
      </c>
      <c r="BX13" s="66">
        <v>0</v>
      </c>
      <c r="BY13" s="66">
        <v>0</v>
      </c>
      <c r="BZ13" s="66">
        <v>0</v>
      </c>
      <c r="CA13" s="66">
        <v>0</v>
      </c>
      <c r="CB13" s="66">
        <v>0</v>
      </c>
      <c r="CC13" s="66">
        <v>0</v>
      </c>
      <c r="CD13" s="66">
        <v>0</v>
      </c>
      <c r="CE13" s="66">
        <v>0</v>
      </c>
      <c r="CF13" s="66">
        <v>0</v>
      </c>
      <c r="CG13" s="66">
        <v>0</v>
      </c>
      <c r="CH13" s="66">
        <v>0</v>
      </c>
      <c r="CI13" s="29">
        <f>SUM(AW13:CH13)</f>
        <v>660.75</v>
      </c>
      <c r="CJ13" s="67"/>
      <c r="CK13" s="29">
        <f>+AV13-CI13</f>
        <v>-374.30099999999925</v>
      </c>
      <c r="CL13" s="66">
        <v>86.778378797206955</v>
      </c>
      <c r="CM13" s="29">
        <f>+CK13-CL13</f>
        <v>-461.07937879720623</v>
      </c>
      <c r="CN13" s="66">
        <v>237.08475669289092</v>
      </c>
      <c r="CO13" s="29">
        <f>+CM13-CN13</f>
        <v>-698.16413549009712</v>
      </c>
    </row>
    <row r="14" spans="1:93" ht="45" x14ac:dyDescent="0.25">
      <c r="A14" s="64" t="s">
        <v>13</v>
      </c>
      <c r="B14" s="65">
        <v>6692.44</v>
      </c>
      <c r="C14" s="29">
        <v>0</v>
      </c>
      <c r="D14" s="29">
        <f>SUM(B14:C14)</f>
        <v>6692.44</v>
      </c>
      <c r="E14" s="29">
        <v>0</v>
      </c>
      <c r="F14" s="29"/>
      <c r="G14" s="29"/>
      <c r="H14" s="29">
        <f>SUM(E14:G14)</f>
        <v>0</v>
      </c>
      <c r="I14" s="66">
        <v>0</v>
      </c>
      <c r="J14" s="66">
        <v>0</v>
      </c>
      <c r="K14" s="66">
        <v>0</v>
      </c>
      <c r="L14" s="66">
        <v>441.19</v>
      </c>
      <c r="M14" s="66">
        <v>150.82</v>
      </c>
      <c r="N14" s="66">
        <v>988.8</v>
      </c>
      <c r="O14" s="66">
        <v>71.84</v>
      </c>
      <c r="P14" s="66">
        <v>246.83</v>
      </c>
      <c r="Q14" s="66">
        <v>277.5</v>
      </c>
      <c r="R14" s="66">
        <v>0</v>
      </c>
      <c r="S14" s="66">
        <v>28.93</v>
      </c>
      <c r="T14" s="66">
        <v>253.05</v>
      </c>
      <c r="U14" s="66">
        <v>279.94</v>
      </c>
      <c r="V14" s="66">
        <v>74.86</v>
      </c>
      <c r="W14" s="66">
        <v>32.07</v>
      </c>
      <c r="X14" s="66">
        <v>0</v>
      </c>
      <c r="Y14" s="66">
        <v>51.5</v>
      </c>
      <c r="Z14" s="66">
        <v>0</v>
      </c>
      <c r="AA14" s="66">
        <v>-15.87</v>
      </c>
      <c r="AB14" s="29">
        <f>SUM(I14:AA14)</f>
        <v>2881.46</v>
      </c>
      <c r="AC14" s="67"/>
      <c r="AD14" s="66">
        <v>1875.48</v>
      </c>
      <c r="AE14" s="66">
        <v>0</v>
      </c>
      <c r="AF14" s="66">
        <v>35</v>
      </c>
      <c r="AG14" s="66">
        <v>116.28</v>
      </c>
      <c r="AH14" s="66">
        <v>27.2</v>
      </c>
      <c r="AI14" s="66">
        <v>11.26</v>
      </c>
      <c r="AJ14" s="66">
        <v>30.13</v>
      </c>
      <c r="AK14" s="66">
        <v>0</v>
      </c>
      <c r="AL14" s="66">
        <v>756.25</v>
      </c>
      <c r="AM14" s="66">
        <v>0</v>
      </c>
      <c r="AN14" s="29">
        <f>SUM(AD14:AM14)</f>
        <v>2851.6000000000004</v>
      </c>
      <c r="AO14" s="29">
        <f>+AB14+AN14</f>
        <v>5733.06</v>
      </c>
      <c r="AP14" s="67"/>
      <c r="AQ14" s="66">
        <v>401.54639999999995</v>
      </c>
      <c r="AR14" s="66">
        <v>267.69759999999997</v>
      </c>
      <c r="AS14" s="66">
        <v>0</v>
      </c>
      <c r="AT14" s="66">
        <v>35.65</v>
      </c>
      <c r="AU14" s="29">
        <f>SUM(AQ14:AT14)</f>
        <v>704.89399999999989</v>
      </c>
      <c r="AV14" s="29">
        <f>+D14+H14-AO14-AU14</f>
        <v>254.48599999999931</v>
      </c>
      <c r="AW14" s="67">
        <v>0</v>
      </c>
      <c r="AX14" s="66">
        <v>47.95</v>
      </c>
      <c r="AY14" s="66">
        <v>0</v>
      </c>
      <c r="AZ14" s="66">
        <v>511.07</v>
      </c>
      <c r="BA14" s="66">
        <v>0</v>
      </c>
      <c r="BB14" s="66">
        <v>0</v>
      </c>
      <c r="BC14" s="66">
        <v>0</v>
      </c>
      <c r="BD14" s="67"/>
      <c r="BE14" s="66">
        <v>160.44999999999999</v>
      </c>
      <c r="BF14" s="66">
        <v>0</v>
      </c>
      <c r="BG14" s="66">
        <v>0</v>
      </c>
      <c r="BH14" s="66">
        <v>0</v>
      </c>
      <c r="BI14" s="66">
        <v>0</v>
      </c>
      <c r="BJ14" s="66">
        <v>0</v>
      </c>
      <c r="BK14" s="66">
        <v>0</v>
      </c>
      <c r="BL14" s="66">
        <v>0</v>
      </c>
      <c r="BM14" s="66">
        <v>0</v>
      </c>
      <c r="BN14" s="66">
        <v>0</v>
      </c>
      <c r="BO14" s="66">
        <v>0</v>
      </c>
      <c r="BP14" s="66">
        <v>0</v>
      </c>
      <c r="BQ14" s="66">
        <v>0</v>
      </c>
      <c r="BR14" s="66">
        <v>0</v>
      </c>
      <c r="BS14" s="66">
        <v>0</v>
      </c>
      <c r="BT14" s="66">
        <v>0</v>
      </c>
      <c r="BU14" s="66">
        <v>0</v>
      </c>
      <c r="BV14" s="66">
        <v>-153.63</v>
      </c>
      <c r="BW14" s="66">
        <v>0</v>
      </c>
      <c r="BX14" s="66">
        <v>35</v>
      </c>
      <c r="BY14" s="66">
        <v>0</v>
      </c>
      <c r="BZ14" s="66">
        <v>0</v>
      </c>
      <c r="CA14" s="66">
        <v>0</v>
      </c>
      <c r="CB14" s="66">
        <v>0</v>
      </c>
      <c r="CC14" s="66">
        <v>0</v>
      </c>
      <c r="CD14" s="66">
        <v>0</v>
      </c>
      <c r="CE14" s="66">
        <v>0</v>
      </c>
      <c r="CF14" s="66">
        <v>0</v>
      </c>
      <c r="CG14" s="66">
        <v>0</v>
      </c>
      <c r="CH14" s="66">
        <v>0</v>
      </c>
      <c r="CI14" s="29">
        <f>SUM(AW14:CH14)</f>
        <v>600.84</v>
      </c>
      <c r="CJ14" s="67"/>
      <c r="CK14" s="29">
        <f>+AV14-CI14</f>
        <v>-346.35400000000072</v>
      </c>
      <c r="CL14" s="66">
        <v>95.041378193605468</v>
      </c>
      <c r="CM14" s="29">
        <f>+CK14-CL14</f>
        <v>-441.39537819360618</v>
      </c>
      <c r="CN14" s="66">
        <v>259.6598638636151</v>
      </c>
      <c r="CO14" s="29">
        <f>+CM14-CN14</f>
        <v>-701.05524205722122</v>
      </c>
    </row>
    <row r="15" spans="1:93" ht="45" x14ac:dyDescent="0.25">
      <c r="A15" s="64" t="s">
        <v>14</v>
      </c>
      <c r="B15" s="65">
        <v>7060.44</v>
      </c>
      <c r="C15" s="29">
        <v>0</v>
      </c>
      <c r="D15" s="29">
        <f>SUM(B15:C15)</f>
        <v>7060.44</v>
      </c>
      <c r="E15" s="29">
        <v>0</v>
      </c>
      <c r="F15" s="29"/>
      <c r="G15" s="29"/>
      <c r="H15" s="29">
        <f>SUM(E15:G15)</f>
        <v>0</v>
      </c>
      <c r="I15" s="66">
        <v>0</v>
      </c>
      <c r="J15" s="66">
        <v>0</v>
      </c>
      <c r="K15" s="66">
        <v>0</v>
      </c>
      <c r="L15" s="66">
        <v>278.8</v>
      </c>
      <c r="M15" s="66">
        <v>161.22</v>
      </c>
      <c r="N15" s="66">
        <v>988.8</v>
      </c>
      <c r="O15" s="66">
        <v>35.92</v>
      </c>
      <c r="P15" s="66">
        <v>327.3</v>
      </c>
      <c r="Q15" s="66">
        <v>201.34</v>
      </c>
      <c r="R15" s="66">
        <v>0</v>
      </c>
      <c r="S15" s="66">
        <v>29.95</v>
      </c>
      <c r="T15" s="66">
        <v>253.05</v>
      </c>
      <c r="U15" s="66">
        <v>322.18</v>
      </c>
      <c r="V15" s="66">
        <v>34.229999999999997</v>
      </c>
      <c r="W15" s="66">
        <v>0</v>
      </c>
      <c r="X15" s="66">
        <v>0</v>
      </c>
      <c r="Y15" s="66">
        <v>103</v>
      </c>
      <c r="Z15" s="66">
        <v>0</v>
      </c>
      <c r="AA15" s="66">
        <v>-59.58</v>
      </c>
      <c r="AB15" s="29">
        <f>SUM(I15:AA15)</f>
        <v>2676.21</v>
      </c>
      <c r="AC15" s="67"/>
      <c r="AD15" s="66">
        <v>2165.21</v>
      </c>
      <c r="AE15" s="66">
        <v>0</v>
      </c>
      <c r="AF15" s="66">
        <v>35</v>
      </c>
      <c r="AG15" s="66">
        <v>134.25</v>
      </c>
      <c r="AH15" s="66">
        <v>31.39</v>
      </c>
      <c r="AI15" s="66">
        <v>12.99</v>
      </c>
      <c r="AJ15" s="66">
        <v>34.79</v>
      </c>
      <c r="AK15" s="66">
        <v>0</v>
      </c>
      <c r="AL15" s="66">
        <v>1089.6600000000001</v>
      </c>
      <c r="AM15" s="66">
        <v>0</v>
      </c>
      <c r="AN15" s="29">
        <f>SUM(AD15:AM15)</f>
        <v>3503.29</v>
      </c>
      <c r="AO15" s="29">
        <f>+AB15+AN15</f>
        <v>6179.5</v>
      </c>
      <c r="AP15" s="67"/>
      <c r="AQ15" s="66">
        <v>423.62639999999993</v>
      </c>
      <c r="AR15" s="66">
        <v>282.41759999999999</v>
      </c>
      <c r="AS15" s="66">
        <v>0</v>
      </c>
      <c r="AT15" s="66">
        <v>31</v>
      </c>
      <c r="AU15" s="29">
        <f>SUM(AQ15:AT15)</f>
        <v>737.04399999999987</v>
      </c>
      <c r="AV15" s="29">
        <f>+D15+H15-AO15-AU15</f>
        <v>143.89599999999973</v>
      </c>
      <c r="AW15" s="67">
        <v>0</v>
      </c>
      <c r="AX15" s="66">
        <v>90.26</v>
      </c>
      <c r="AY15" s="66">
        <v>0</v>
      </c>
      <c r="AZ15" s="66">
        <v>562.73</v>
      </c>
      <c r="BA15" s="66">
        <v>0</v>
      </c>
      <c r="BB15" s="66">
        <v>8.0500000000000007</v>
      </c>
      <c r="BC15" s="66">
        <v>0</v>
      </c>
      <c r="BD15" s="67"/>
      <c r="BE15" s="66"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0</v>
      </c>
      <c r="BK15" s="66">
        <v>0</v>
      </c>
      <c r="BL15" s="66">
        <v>0</v>
      </c>
      <c r="BM15" s="66">
        <v>0</v>
      </c>
      <c r="BN15" s="66">
        <v>0</v>
      </c>
      <c r="BO15" s="66">
        <v>0</v>
      </c>
      <c r="BP15" s="66">
        <v>0</v>
      </c>
      <c r="BQ15" s="66">
        <v>0</v>
      </c>
      <c r="BR15" s="66">
        <v>0</v>
      </c>
      <c r="BS15" s="66">
        <v>0</v>
      </c>
      <c r="BT15" s="66">
        <v>0</v>
      </c>
      <c r="BU15" s="66">
        <v>0</v>
      </c>
      <c r="BV15" s="66">
        <v>-28.99</v>
      </c>
      <c r="BW15" s="66">
        <v>0</v>
      </c>
      <c r="BX15" s="66">
        <v>0</v>
      </c>
      <c r="BY15" s="66">
        <v>0</v>
      </c>
      <c r="BZ15" s="66">
        <v>76.88</v>
      </c>
      <c r="CA15" s="66">
        <v>0</v>
      </c>
      <c r="CB15" s="66">
        <v>0</v>
      </c>
      <c r="CC15" s="66">
        <v>0</v>
      </c>
      <c r="CD15" s="66">
        <v>0</v>
      </c>
      <c r="CE15" s="66">
        <v>0</v>
      </c>
      <c r="CF15" s="66">
        <v>0</v>
      </c>
      <c r="CG15" s="66">
        <v>0</v>
      </c>
      <c r="CH15" s="66">
        <v>0</v>
      </c>
      <c r="CI15" s="29">
        <f>SUM(AW15:CH15)</f>
        <v>708.93</v>
      </c>
      <c r="CJ15" s="67"/>
      <c r="CK15" s="29">
        <f>+AV15-CI15</f>
        <v>-565.03400000000022</v>
      </c>
      <c r="CL15" s="66">
        <v>86.598935295860016</v>
      </c>
      <c r="CM15" s="29">
        <f>+CK15-CL15</f>
        <v>-651.63293529586019</v>
      </c>
      <c r="CN15" s="66">
        <v>236.59450417323529</v>
      </c>
      <c r="CO15" s="29">
        <f>+CM15-CN15</f>
        <v>-888.22743946909554</v>
      </c>
    </row>
    <row r="16" spans="1:93" ht="30" x14ac:dyDescent="0.25">
      <c r="A16" s="64" t="s">
        <v>15</v>
      </c>
      <c r="B16" s="65">
        <v>12036.06</v>
      </c>
      <c r="C16" s="29">
        <v>0</v>
      </c>
      <c r="D16" s="29">
        <f>SUM(B16:C16)</f>
        <v>12036.06</v>
      </c>
      <c r="E16" s="29">
        <v>0</v>
      </c>
      <c r="F16" s="29"/>
      <c r="G16" s="29"/>
      <c r="H16" s="29">
        <f>SUM(E16:G16)</f>
        <v>0</v>
      </c>
      <c r="I16" s="66">
        <v>0</v>
      </c>
      <c r="J16" s="66">
        <v>0</v>
      </c>
      <c r="K16" s="66">
        <v>0</v>
      </c>
      <c r="L16" s="66">
        <v>322.18</v>
      </c>
      <c r="M16" s="66">
        <v>329.74</v>
      </c>
      <c r="N16" s="66">
        <v>1545</v>
      </c>
      <c r="O16" s="66">
        <v>121.08</v>
      </c>
      <c r="P16" s="66">
        <v>818.93</v>
      </c>
      <c r="Q16" s="66">
        <v>222</v>
      </c>
      <c r="R16" s="66">
        <v>0</v>
      </c>
      <c r="S16" s="66">
        <v>154.5</v>
      </c>
      <c r="T16" s="66">
        <v>586.95000000000005</v>
      </c>
      <c r="U16" s="66">
        <v>215.5</v>
      </c>
      <c r="V16" s="66">
        <v>0</v>
      </c>
      <c r="W16" s="66">
        <v>99.85</v>
      </c>
      <c r="X16" s="66">
        <v>0</v>
      </c>
      <c r="Y16" s="66">
        <v>0</v>
      </c>
      <c r="Z16" s="66">
        <v>0</v>
      </c>
      <c r="AA16" s="66">
        <v>-42.46</v>
      </c>
      <c r="AB16" s="29">
        <f>SUM(I16:AA16)</f>
        <v>4373.2700000000004</v>
      </c>
      <c r="AC16" s="67"/>
      <c r="AD16" s="66">
        <v>3419.44</v>
      </c>
      <c r="AE16" s="66">
        <v>0</v>
      </c>
      <c r="AF16" s="66">
        <v>0</v>
      </c>
      <c r="AG16" s="66">
        <v>212.02</v>
      </c>
      <c r="AH16" s="66">
        <v>49.56</v>
      </c>
      <c r="AI16" s="66">
        <v>20.51</v>
      </c>
      <c r="AJ16" s="66">
        <v>157.29</v>
      </c>
      <c r="AK16" s="66">
        <v>0</v>
      </c>
      <c r="AL16" s="66">
        <v>665.59</v>
      </c>
      <c r="AM16" s="66">
        <v>0</v>
      </c>
      <c r="AN16" s="29">
        <f>SUM(AD16:AM16)</f>
        <v>4524.41</v>
      </c>
      <c r="AO16" s="29">
        <f>+AB16+AN16</f>
        <v>8897.68</v>
      </c>
      <c r="AP16" s="67"/>
      <c r="AQ16" s="66">
        <v>722.16359999999997</v>
      </c>
      <c r="AR16" s="66">
        <v>481.44239999999996</v>
      </c>
      <c r="AS16" s="66">
        <v>0</v>
      </c>
      <c r="AT16" s="66">
        <v>52.7</v>
      </c>
      <c r="AU16" s="29">
        <f>SUM(AQ16:AT16)</f>
        <v>1256.306</v>
      </c>
      <c r="AV16" s="29">
        <f>+D16+H16-AO16-AU16</f>
        <v>1882.0739999999992</v>
      </c>
      <c r="AW16" s="67">
        <v>0</v>
      </c>
      <c r="AX16" s="66">
        <v>21.94</v>
      </c>
      <c r="AY16" s="66">
        <v>0</v>
      </c>
      <c r="AZ16" s="66">
        <v>634.52</v>
      </c>
      <c r="BA16" s="66">
        <v>0</v>
      </c>
      <c r="BB16" s="66">
        <v>15.76</v>
      </c>
      <c r="BC16" s="66">
        <v>0</v>
      </c>
      <c r="BD16" s="67"/>
      <c r="BE16" s="66">
        <v>0</v>
      </c>
      <c r="BF16" s="66">
        <v>0</v>
      </c>
      <c r="BG16" s="66">
        <v>0</v>
      </c>
      <c r="BH16" s="66">
        <v>56.12</v>
      </c>
      <c r="BI16" s="66">
        <v>0</v>
      </c>
      <c r="BJ16" s="66">
        <v>0</v>
      </c>
      <c r="BK16" s="66">
        <v>0</v>
      </c>
      <c r="BL16" s="66">
        <v>0</v>
      </c>
      <c r="BM16" s="66">
        <v>0</v>
      </c>
      <c r="BN16" s="66">
        <v>0</v>
      </c>
      <c r="BO16" s="66">
        <v>0</v>
      </c>
      <c r="BP16" s="66">
        <v>0</v>
      </c>
      <c r="BQ16" s="66">
        <v>0</v>
      </c>
      <c r="BR16" s="66">
        <v>0</v>
      </c>
      <c r="BS16" s="66">
        <v>0</v>
      </c>
      <c r="BT16" s="66">
        <v>0</v>
      </c>
      <c r="BU16" s="66">
        <v>0</v>
      </c>
      <c r="BV16" s="66">
        <v>-17.52</v>
      </c>
      <c r="BW16" s="66">
        <v>0</v>
      </c>
      <c r="BX16" s="66">
        <v>0</v>
      </c>
      <c r="BY16" s="66">
        <v>0</v>
      </c>
      <c r="BZ16" s="66">
        <v>35.5</v>
      </c>
      <c r="CA16" s="66">
        <v>0</v>
      </c>
      <c r="CB16" s="66">
        <v>0</v>
      </c>
      <c r="CC16" s="66">
        <v>0</v>
      </c>
      <c r="CD16" s="66">
        <v>0</v>
      </c>
      <c r="CE16" s="66">
        <v>0</v>
      </c>
      <c r="CF16" s="66">
        <v>0</v>
      </c>
      <c r="CG16" s="66">
        <v>0</v>
      </c>
      <c r="CH16" s="66">
        <v>481.44</v>
      </c>
      <c r="CI16" s="29">
        <f>SUM(AW16:CH16)</f>
        <v>1227.76</v>
      </c>
      <c r="CJ16" s="67"/>
      <c r="CK16" s="29">
        <f>+AV16-CI16</f>
        <v>654.31399999999917</v>
      </c>
      <c r="CL16" s="66">
        <v>175.65649578725825</v>
      </c>
      <c r="CM16" s="29">
        <f>+CK16-CL16</f>
        <v>478.65750421274095</v>
      </c>
      <c r="CN16" s="66">
        <v>479.90614877202961</v>
      </c>
      <c r="CO16" s="29">
        <f>+CM16-CN16</f>
        <v>-1.2486445592886639</v>
      </c>
    </row>
    <row r="17" spans="1:93" ht="45" x14ac:dyDescent="0.25">
      <c r="A17" s="64" t="s">
        <v>16</v>
      </c>
      <c r="B17" s="65">
        <v>13079.56</v>
      </c>
      <c r="C17" s="29">
        <v>0</v>
      </c>
      <c r="D17" s="29">
        <f>SUM(B17:C17)</f>
        <v>13079.56</v>
      </c>
      <c r="E17" s="29">
        <v>0</v>
      </c>
      <c r="F17" s="29"/>
      <c r="G17" s="29"/>
      <c r="H17" s="29">
        <f>SUM(E17:G17)</f>
        <v>0</v>
      </c>
      <c r="I17" s="66">
        <v>0</v>
      </c>
      <c r="J17" s="66">
        <v>0</v>
      </c>
      <c r="K17" s="66">
        <v>0</v>
      </c>
      <c r="L17" s="66">
        <v>182.78</v>
      </c>
      <c r="M17" s="66">
        <v>338.58</v>
      </c>
      <c r="N17" s="66">
        <v>1854</v>
      </c>
      <c r="O17" s="66">
        <v>121.08</v>
      </c>
      <c r="P17" s="66">
        <v>588.1</v>
      </c>
      <c r="Q17" s="66">
        <v>222</v>
      </c>
      <c r="R17" s="66">
        <v>0</v>
      </c>
      <c r="S17" s="66">
        <v>141.93</v>
      </c>
      <c r="T17" s="66">
        <v>468.78</v>
      </c>
      <c r="U17" s="66">
        <v>179.59</v>
      </c>
      <c r="V17" s="66">
        <v>10.79</v>
      </c>
      <c r="W17" s="66">
        <v>22.84</v>
      </c>
      <c r="X17" s="66">
        <v>0</v>
      </c>
      <c r="Y17" s="66">
        <v>0</v>
      </c>
      <c r="Z17" s="66">
        <v>0</v>
      </c>
      <c r="AA17" s="66">
        <v>-90.32</v>
      </c>
      <c r="AB17" s="29">
        <f>SUM(I17:AA17)</f>
        <v>4040.15</v>
      </c>
      <c r="AC17" s="67"/>
      <c r="AD17" s="66">
        <v>4608.2299999999996</v>
      </c>
      <c r="AE17" s="66">
        <v>0</v>
      </c>
      <c r="AF17" s="66">
        <v>0</v>
      </c>
      <c r="AG17" s="66">
        <v>0</v>
      </c>
      <c r="AH17" s="66">
        <v>0</v>
      </c>
      <c r="AI17" s="66">
        <v>0</v>
      </c>
      <c r="AJ17" s="66">
        <v>0</v>
      </c>
      <c r="AK17" s="66">
        <v>0</v>
      </c>
      <c r="AL17" s="66">
        <v>451.38</v>
      </c>
      <c r="AM17" s="66">
        <v>0</v>
      </c>
      <c r="AN17" s="29">
        <f>SUM(AD17:AM17)</f>
        <v>5059.6099999999997</v>
      </c>
      <c r="AO17" s="29">
        <f>+AB17+AN17</f>
        <v>9099.76</v>
      </c>
      <c r="AP17" s="67"/>
      <c r="AQ17" s="66">
        <v>784.77359999999999</v>
      </c>
      <c r="AR17" s="66">
        <v>523.18240000000003</v>
      </c>
      <c r="AS17" s="66">
        <v>0</v>
      </c>
      <c r="AT17" s="66">
        <v>51.15</v>
      </c>
      <c r="AU17" s="29">
        <f>SUM(AQ17:AT17)</f>
        <v>1359.1060000000002</v>
      </c>
      <c r="AV17" s="29">
        <f>+D17+H17-AO17-AU17</f>
        <v>2620.6939999999991</v>
      </c>
      <c r="AW17" s="67">
        <v>0</v>
      </c>
      <c r="AX17" s="66">
        <v>21.71</v>
      </c>
      <c r="AY17" s="66">
        <v>0</v>
      </c>
      <c r="AZ17" s="66">
        <v>725</v>
      </c>
      <c r="BA17" s="66">
        <v>0</v>
      </c>
      <c r="BB17" s="66">
        <v>0</v>
      </c>
      <c r="BC17" s="66">
        <v>0</v>
      </c>
      <c r="BD17" s="67"/>
      <c r="BE17" s="66">
        <v>0</v>
      </c>
      <c r="BF17" s="66">
        <v>0</v>
      </c>
      <c r="BG17" s="66">
        <v>0</v>
      </c>
      <c r="BH17" s="66">
        <v>56.12</v>
      </c>
      <c r="BI17" s="66">
        <v>0</v>
      </c>
      <c r="BJ17" s="66">
        <v>0</v>
      </c>
      <c r="BK17" s="66">
        <v>0</v>
      </c>
      <c r="BL17" s="66">
        <v>0</v>
      </c>
      <c r="BM17" s="66">
        <v>0</v>
      </c>
      <c r="BN17" s="66">
        <v>0</v>
      </c>
      <c r="BO17" s="66">
        <v>0</v>
      </c>
      <c r="BP17" s="66">
        <v>0</v>
      </c>
      <c r="BQ17" s="66">
        <v>0</v>
      </c>
      <c r="BR17" s="66">
        <v>0</v>
      </c>
      <c r="BS17" s="66">
        <v>0</v>
      </c>
      <c r="BT17" s="66">
        <v>0</v>
      </c>
      <c r="BU17" s="66">
        <v>0</v>
      </c>
      <c r="BV17" s="66">
        <v>29.14</v>
      </c>
      <c r="BW17" s="66">
        <v>0</v>
      </c>
      <c r="BX17" s="66">
        <v>0</v>
      </c>
      <c r="BY17" s="66">
        <v>0</v>
      </c>
      <c r="BZ17" s="66">
        <v>0</v>
      </c>
      <c r="CA17" s="66">
        <v>0</v>
      </c>
      <c r="CB17" s="66">
        <v>0</v>
      </c>
      <c r="CC17" s="66">
        <v>0</v>
      </c>
      <c r="CD17" s="66">
        <v>0</v>
      </c>
      <c r="CE17" s="66">
        <v>0</v>
      </c>
      <c r="CF17" s="66">
        <v>0</v>
      </c>
      <c r="CG17" s="66">
        <v>0</v>
      </c>
      <c r="CH17" s="66">
        <v>523.17999999999995</v>
      </c>
      <c r="CI17" s="29">
        <f>SUM(AW17:CH17)</f>
        <v>1355.15</v>
      </c>
      <c r="CJ17" s="67"/>
      <c r="CK17" s="29">
        <f>+AV17-CI17</f>
        <v>1265.543999999999</v>
      </c>
      <c r="CL17" s="66">
        <v>212.79444682123051</v>
      </c>
      <c r="CM17" s="29">
        <f>+CK17-CL17</f>
        <v>1052.7495531787686</v>
      </c>
      <c r="CN17" s="66">
        <v>581.36969541811186</v>
      </c>
      <c r="CO17" s="29">
        <f>+CM17-CN17</f>
        <v>471.37985776065671</v>
      </c>
    </row>
    <row r="18" spans="1:93" ht="30" x14ac:dyDescent="0.25">
      <c r="A18" s="64" t="s">
        <v>17</v>
      </c>
      <c r="B18" s="65">
        <v>16590.39</v>
      </c>
      <c r="C18" s="29">
        <v>0</v>
      </c>
      <c r="D18" s="29">
        <f>SUM(B18:C18)</f>
        <v>16590.39</v>
      </c>
      <c r="E18" s="29">
        <v>0</v>
      </c>
      <c r="F18" s="29"/>
      <c r="G18" s="29"/>
      <c r="H18" s="29">
        <f>SUM(E18:G18)</f>
        <v>0</v>
      </c>
      <c r="I18" s="66">
        <v>0</v>
      </c>
      <c r="J18" s="66">
        <v>0</v>
      </c>
      <c r="K18" s="66">
        <v>0</v>
      </c>
      <c r="L18" s="66">
        <v>899.49</v>
      </c>
      <c r="M18" s="66">
        <v>483.92</v>
      </c>
      <c r="N18" s="66">
        <v>2163</v>
      </c>
      <c r="O18" s="66">
        <v>157</v>
      </c>
      <c r="P18" s="66">
        <v>1068.23</v>
      </c>
      <c r="Q18" s="66">
        <v>388.5</v>
      </c>
      <c r="R18" s="66">
        <v>0</v>
      </c>
      <c r="S18" s="66">
        <v>269.27</v>
      </c>
      <c r="T18" s="66">
        <v>766.44</v>
      </c>
      <c r="U18" s="66">
        <v>423.55</v>
      </c>
      <c r="V18" s="66">
        <v>31.97</v>
      </c>
      <c r="W18" s="66">
        <v>0</v>
      </c>
      <c r="X18" s="66">
        <v>0</v>
      </c>
      <c r="Y18" s="66">
        <v>0</v>
      </c>
      <c r="Z18" s="66">
        <v>0</v>
      </c>
      <c r="AA18" s="66">
        <v>-90.22</v>
      </c>
      <c r="AB18" s="29">
        <f>SUM(I18:AA18)</f>
        <v>6561.1500000000005</v>
      </c>
      <c r="AC18" s="67"/>
      <c r="AD18" s="66">
        <v>4197.0199999999995</v>
      </c>
      <c r="AE18" s="66">
        <v>0</v>
      </c>
      <c r="AF18" s="66">
        <v>0</v>
      </c>
      <c r="AG18" s="66">
        <v>260.67</v>
      </c>
      <c r="AH18" s="66">
        <v>60.95</v>
      </c>
      <c r="AI18" s="66">
        <v>25.22</v>
      </c>
      <c r="AJ18" s="66">
        <v>197.63</v>
      </c>
      <c r="AK18" s="66">
        <v>0</v>
      </c>
      <c r="AL18" s="66">
        <v>853.47</v>
      </c>
      <c r="AM18" s="66">
        <v>0</v>
      </c>
      <c r="AN18" s="29">
        <f>SUM(AD18:AM18)</f>
        <v>5594.96</v>
      </c>
      <c r="AO18" s="29">
        <f>+AB18+AN18</f>
        <v>12156.11</v>
      </c>
      <c r="AP18" s="67"/>
      <c r="AQ18" s="66">
        <v>995.4233999999999</v>
      </c>
      <c r="AR18" s="66">
        <v>663.61559999999997</v>
      </c>
      <c r="AS18" s="66">
        <v>0</v>
      </c>
      <c r="AT18" s="66">
        <v>32.86</v>
      </c>
      <c r="AU18" s="29">
        <f>SUM(AQ18:AT18)</f>
        <v>1691.8989999999997</v>
      </c>
      <c r="AV18" s="29">
        <f>+D18+H18-AO18-AU18</f>
        <v>2742.3809999999994</v>
      </c>
      <c r="AW18" s="67">
        <v>0</v>
      </c>
      <c r="AX18" s="66">
        <v>12.37</v>
      </c>
      <c r="AY18" s="66">
        <v>0</v>
      </c>
      <c r="AZ18" s="66">
        <v>792.46</v>
      </c>
      <c r="BA18" s="66">
        <v>0</v>
      </c>
      <c r="BB18" s="66">
        <v>285</v>
      </c>
      <c r="BC18" s="66">
        <v>0</v>
      </c>
      <c r="BD18" s="67"/>
      <c r="BE18" s="66">
        <v>0</v>
      </c>
      <c r="BF18" s="66">
        <v>0</v>
      </c>
      <c r="BG18" s="66">
        <v>0</v>
      </c>
      <c r="BH18" s="66">
        <v>170.67</v>
      </c>
      <c r="BI18" s="66">
        <v>0</v>
      </c>
      <c r="BJ18" s="66">
        <v>0</v>
      </c>
      <c r="BK18" s="66">
        <v>0</v>
      </c>
      <c r="BL18" s="66">
        <v>0</v>
      </c>
      <c r="BM18" s="66">
        <v>0</v>
      </c>
      <c r="BN18" s="66">
        <v>33.049999999999997</v>
      </c>
      <c r="BO18" s="66">
        <v>0</v>
      </c>
      <c r="BP18" s="66">
        <v>0</v>
      </c>
      <c r="BQ18" s="66">
        <v>0</v>
      </c>
      <c r="BR18" s="66">
        <v>0</v>
      </c>
      <c r="BS18" s="66">
        <v>0</v>
      </c>
      <c r="BT18" s="66">
        <v>534.6</v>
      </c>
      <c r="BU18" s="66">
        <v>0</v>
      </c>
      <c r="BV18" s="66">
        <v>3.09</v>
      </c>
      <c r="BW18" s="66">
        <v>0</v>
      </c>
      <c r="BX18" s="66">
        <v>0</v>
      </c>
      <c r="BY18" s="66">
        <v>0</v>
      </c>
      <c r="BZ18" s="66">
        <v>174.6</v>
      </c>
      <c r="CA18" s="66">
        <v>0</v>
      </c>
      <c r="CB18" s="66">
        <v>0</v>
      </c>
      <c r="CC18" s="66">
        <v>0</v>
      </c>
      <c r="CD18" s="66">
        <v>0</v>
      </c>
      <c r="CE18" s="66">
        <v>0</v>
      </c>
      <c r="CF18" s="66">
        <v>0</v>
      </c>
      <c r="CG18" s="66">
        <v>0</v>
      </c>
      <c r="CH18" s="66">
        <v>663.62</v>
      </c>
      <c r="CI18" s="29">
        <f>SUM(AW18:CH18)</f>
        <v>2669.46</v>
      </c>
      <c r="CJ18" s="67"/>
      <c r="CK18" s="29">
        <f>+AV18-CI18</f>
        <v>72.920999999999367</v>
      </c>
      <c r="CL18" s="66">
        <v>237.95703641114693</v>
      </c>
      <c r="CM18" s="29">
        <f>+CK18-CL18</f>
        <v>-165.03603641114756</v>
      </c>
      <c r="CN18" s="66">
        <v>650.1156954399562</v>
      </c>
      <c r="CO18" s="29">
        <f>+CM18-CN18</f>
        <v>-815.1517318511037</v>
      </c>
    </row>
    <row r="19" spans="1:93" ht="30" x14ac:dyDescent="0.25">
      <c r="A19" s="64" t="s">
        <v>18</v>
      </c>
      <c r="B19" s="65">
        <v>16415.38</v>
      </c>
      <c r="C19" s="29">
        <v>0</v>
      </c>
      <c r="D19" s="29">
        <f>SUM(B19:C19)</f>
        <v>16415.38</v>
      </c>
      <c r="E19" s="29">
        <v>0</v>
      </c>
      <c r="F19" s="29"/>
      <c r="G19" s="29"/>
      <c r="H19" s="29">
        <f>SUM(E19:G19)</f>
        <v>0</v>
      </c>
      <c r="I19" s="66">
        <v>0</v>
      </c>
      <c r="J19" s="66">
        <v>0</v>
      </c>
      <c r="K19" s="66">
        <v>0</v>
      </c>
      <c r="L19" s="66">
        <v>923.83</v>
      </c>
      <c r="M19" s="66">
        <v>498.75</v>
      </c>
      <c r="N19" s="66">
        <v>2163</v>
      </c>
      <c r="O19" s="66">
        <v>35.92</v>
      </c>
      <c r="P19" s="66">
        <v>742.49</v>
      </c>
      <c r="Q19" s="66">
        <v>428.22</v>
      </c>
      <c r="R19" s="66">
        <v>0</v>
      </c>
      <c r="S19" s="66">
        <v>170.86</v>
      </c>
      <c r="T19" s="66">
        <v>808.58</v>
      </c>
      <c r="U19" s="66">
        <v>551.26</v>
      </c>
      <c r="V19" s="66">
        <v>122.48</v>
      </c>
      <c r="W19" s="66">
        <v>44.56</v>
      </c>
      <c r="X19" s="66">
        <v>0</v>
      </c>
      <c r="Y19" s="66">
        <v>0</v>
      </c>
      <c r="Z19" s="66">
        <v>0</v>
      </c>
      <c r="AA19" s="66">
        <v>-119.15</v>
      </c>
      <c r="AB19" s="29">
        <f>SUM(I19:AA19)</f>
        <v>6370.8</v>
      </c>
      <c r="AC19" s="67"/>
      <c r="AD19" s="66">
        <v>4116.46</v>
      </c>
      <c r="AE19" s="66">
        <v>0</v>
      </c>
      <c r="AF19" s="66">
        <v>0</v>
      </c>
      <c r="AG19" s="66">
        <v>255.23</v>
      </c>
      <c r="AH19" s="66">
        <v>59.71</v>
      </c>
      <c r="AI19" s="66">
        <v>24.71</v>
      </c>
      <c r="AJ19" s="66">
        <v>193.47</v>
      </c>
      <c r="AK19" s="66">
        <v>0</v>
      </c>
      <c r="AL19" s="66">
        <v>576.56000000000006</v>
      </c>
      <c r="AM19" s="66">
        <v>0</v>
      </c>
      <c r="AN19" s="29">
        <f>SUM(AD19:AM19)</f>
        <v>5226.1400000000003</v>
      </c>
      <c r="AO19" s="29">
        <f>+AB19+AN19</f>
        <v>11596.94</v>
      </c>
      <c r="AP19" s="67"/>
      <c r="AQ19" s="66">
        <v>984.92280000000005</v>
      </c>
      <c r="AR19" s="66">
        <v>656.61520000000007</v>
      </c>
      <c r="AS19" s="66">
        <v>0</v>
      </c>
      <c r="AT19" s="66">
        <v>40.61</v>
      </c>
      <c r="AU19" s="29">
        <f>SUM(AQ19:AT19)</f>
        <v>1682.1479999999999</v>
      </c>
      <c r="AV19" s="29">
        <f>+D19+H19-AO19-AU19</f>
        <v>3136.2920000000004</v>
      </c>
      <c r="AW19" s="67">
        <v>0</v>
      </c>
      <c r="AX19" s="66">
        <v>0</v>
      </c>
      <c r="AY19" s="66">
        <v>0</v>
      </c>
      <c r="AZ19" s="66">
        <v>600</v>
      </c>
      <c r="BA19" s="66">
        <v>0</v>
      </c>
      <c r="BB19" s="66">
        <v>0</v>
      </c>
      <c r="BC19" s="66">
        <v>0</v>
      </c>
      <c r="BD19" s="67"/>
      <c r="BE19" s="66">
        <v>206.9</v>
      </c>
      <c r="BF19" s="66">
        <v>163.4</v>
      </c>
      <c r="BG19" s="66">
        <v>0</v>
      </c>
      <c r="BH19" s="66">
        <v>138.38</v>
      </c>
      <c r="BI19" s="66">
        <v>11.07</v>
      </c>
      <c r="BJ19" s="66">
        <v>0</v>
      </c>
      <c r="BK19" s="66">
        <v>0</v>
      </c>
      <c r="BL19" s="66">
        <v>0</v>
      </c>
      <c r="BM19" s="66">
        <v>0</v>
      </c>
      <c r="BN19" s="66">
        <v>0</v>
      </c>
      <c r="BO19" s="66">
        <v>0</v>
      </c>
      <c r="BP19" s="66">
        <v>0</v>
      </c>
      <c r="BQ19" s="66">
        <v>0</v>
      </c>
      <c r="BR19" s="66">
        <v>0</v>
      </c>
      <c r="BS19" s="66">
        <v>0</v>
      </c>
      <c r="BT19" s="66">
        <v>0</v>
      </c>
      <c r="BU19" s="66">
        <v>0</v>
      </c>
      <c r="BV19" s="66">
        <v>-4.4000000000000004</v>
      </c>
      <c r="BW19" s="66">
        <v>0</v>
      </c>
      <c r="BX19" s="66">
        <v>0</v>
      </c>
      <c r="BY19" s="66">
        <v>0</v>
      </c>
      <c r="BZ19" s="66">
        <v>0</v>
      </c>
      <c r="CA19" s="66">
        <v>0</v>
      </c>
      <c r="CB19" s="66">
        <v>0</v>
      </c>
      <c r="CC19" s="66">
        <v>0</v>
      </c>
      <c r="CD19" s="66">
        <v>0</v>
      </c>
      <c r="CE19" s="66">
        <v>0</v>
      </c>
      <c r="CF19" s="66">
        <v>0</v>
      </c>
      <c r="CG19" s="66">
        <v>0</v>
      </c>
      <c r="CH19" s="66">
        <v>656.62</v>
      </c>
      <c r="CI19" s="29">
        <f>SUM(AW19:CH19)</f>
        <v>1771.9699999999998</v>
      </c>
      <c r="CJ19" s="67"/>
      <c r="CK19" s="29">
        <f>+AV19-CI19</f>
        <v>1364.3220000000006</v>
      </c>
      <c r="CL19" s="66">
        <v>222.72913689163536</v>
      </c>
      <c r="CM19" s="29">
        <f>+CK19-CL19</f>
        <v>1141.5928631083652</v>
      </c>
      <c r="CN19" s="66">
        <v>608.51198144382215</v>
      </c>
      <c r="CO19" s="29">
        <f>+CM19-CN19</f>
        <v>533.08088166454309</v>
      </c>
    </row>
    <row r="20" spans="1:93" ht="45" x14ac:dyDescent="0.25">
      <c r="A20" s="64" t="s">
        <v>19</v>
      </c>
      <c r="B20" s="65">
        <v>9897.2099999999991</v>
      </c>
      <c r="C20" s="29">
        <v>0</v>
      </c>
      <c r="D20" s="29">
        <f>SUM(B20:C20)</f>
        <v>9897.2099999999991</v>
      </c>
      <c r="E20" s="29">
        <v>0</v>
      </c>
      <c r="F20" s="29"/>
      <c r="G20" s="29"/>
      <c r="H20" s="29">
        <f>SUM(E20:G20)</f>
        <v>0</v>
      </c>
      <c r="I20" s="66">
        <v>0</v>
      </c>
      <c r="J20" s="66">
        <v>0</v>
      </c>
      <c r="K20" s="66">
        <v>0</v>
      </c>
      <c r="L20" s="66">
        <v>441.19</v>
      </c>
      <c r="M20" s="66">
        <v>410.15</v>
      </c>
      <c r="N20" s="66">
        <v>1483.2</v>
      </c>
      <c r="O20" s="66">
        <v>157</v>
      </c>
      <c r="P20" s="66">
        <v>534.34</v>
      </c>
      <c r="Q20" s="66">
        <v>166.5</v>
      </c>
      <c r="R20" s="66">
        <v>0</v>
      </c>
      <c r="S20" s="66">
        <v>192.41</v>
      </c>
      <c r="T20" s="66">
        <v>365.64</v>
      </c>
      <c r="U20" s="66">
        <v>0</v>
      </c>
      <c r="V20" s="66">
        <v>123.87</v>
      </c>
      <c r="W20" s="66">
        <v>22.84</v>
      </c>
      <c r="X20" s="66">
        <v>0</v>
      </c>
      <c r="Y20" s="66">
        <v>0</v>
      </c>
      <c r="Z20" s="66">
        <v>0</v>
      </c>
      <c r="AA20" s="66">
        <v>-4.99</v>
      </c>
      <c r="AB20" s="29">
        <f>SUM(I20:AA20)</f>
        <v>3892.15</v>
      </c>
      <c r="AC20" s="67"/>
      <c r="AD20" s="66">
        <v>3040.7400000000002</v>
      </c>
      <c r="AE20" s="66">
        <v>0</v>
      </c>
      <c r="AF20" s="66">
        <v>0</v>
      </c>
      <c r="AG20" s="66">
        <v>188.51</v>
      </c>
      <c r="AH20" s="66">
        <v>44.08</v>
      </c>
      <c r="AI20" s="66">
        <v>18.23</v>
      </c>
      <c r="AJ20" s="66">
        <v>142.91999999999999</v>
      </c>
      <c r="AK20" s="66">
        <v>0</v>
      </c>
      <c r="AL20" s="66">
        <v>139.54</v>
      </c>
      <c r="AM20" s="66">
        <v>0</v>
      </c>
      <c r="AN20" s="29">
        <f>SUM(AD20:AM20)</f>
        <v>3574.02</v>
      </c>
      <c r="AO20" s="29">
        <f>+AB20+AN20</f>
        <v>7466.17</v>
      </c>
      <c r="AP20" s="67"/>
      <c r="AQ20" s="66">
        <v>593.83259999999996</v>
      </c>
      <c r="AR20" s="66">
        <v>395.88839999999999</v>
      </c>
      <c r="AS20" s="66">
        <v>0</v>
      </c>
      <c r="AT20" s="66">
        <v>40.299999999999997</v>
      </c>
      <c r="AU20" s="29">
        <f>SUM(AQ20:AT20)</f>
        <v>1030.021</v>
      </c>
      <c r="AV20" s="29">
        <f>+D20+H20-AO20-AU20</f>
        <v>1401.0189999999991</v>
      </c>
      <c r="AW20" s="67">
        <v>0</v>
      </c>
      <c r="AX20" s="66">
        <v>7.41</v>
      </c>
      <c r="AY20" s="66">
        <v>0</v>
      </c>
      <c r="AZ20" s="66">
        <v>598.13</v>
      </c>
      <c r="BA20" s="66">
        <v>0</v>
      </c>
      <c r="BB20" s="66">
        <v>0</v>
      </c>
      <c r="BC20" s="66">
        <v>0</v>
      </c>
      <c r="BD20" s="67"/>
      <c r="BE20" s="66"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0</v>
      </c>
      <c r="BK20" s="66">
        <v>0</v>
      </c>
      <c r="BL20" s="66">
        <v>0</v>
      </c>
      <c r="BM20" s="66">
        <v>0</v>
      </c>
      <c r="BN20" s="66">
        <v>0</v>
      </c>
      <c r="BO20" s="66">
        <v>0</v>
      </c>
      <c r="BP20" s="66">
        <v>0</v>
      </c>
      <c r="BQ20" s="66">
        <v>0</v>
      </c>
      <c r="BR20" s="66">
        <v>0</v>
      </c>
      <c r="BS20" s="66">
        <v>0</v>
      </c>
      <c r="BT20" s="66">
        <v>0</v>
      </c>
      <c r="BU20" s="66">
        <v>0</v>
      </c>
      <c r="BV20" s="66">
        <v>-1.05</v>
      </c>
      <c r="BW20" s="66">
        <v>0</v>
      </c>
      <c r="BX20" s="66">
        <v>0</v>
      </c>
      <c r="BY20" s="66">
        <v>0</v>
      </c>
      <c r="BZ20" s="66">
        <v>0</v>
      </c>
      <c r="CA20" s="66">
        <v>0</v>
      </c>
      <c r="CB20" s="66">
        <v>0</v>
      </c>
      <c r="CC20" s="66">
        <v>0</v>
      </c>
      <c r="CD20" s="66">
        <v>0</v>
      </c>
      <c r="CE20" s="66">
        <v>0</v>
      </c>
      <c r="CF20" s="66">
        <v>0</v>
      </c>
      <c r="CG20" s="66">
        <v>0</v>
      </c>
      <c r="CH20" s="66">
        <v>395.89</v>
      </c>
      <c r="CI20" s="29">
        <f>SUM(AW20:CH20)</f>
        <v>1000.38</v>
      </c>
      <c r="CJ20" s="67"/>
      <c r="CK20" s="29">
        <f>+AV20-CI20</f>
        <v>400.6389999999991</v>
      </c>
      <c r="CL20" s="66">
        <v>162.68036298256547</v>
      </c>
      <c r="CM20" s="29">
        <f>+CK20-CL20</f>
        <v>237.95863701743363</v>
      </c>
      <c r="CN20" s="66">
        <v>444.45442299129581</v>
      </c>
      <c r="CO20" s="29">
        <f>+CM20-CN20</f>
        <v>-206.49578597386218</v>
      </c>
    </row>
    <row r="21" spans="1:93" ht="30" x14ac:dyDescent="0.25">
      <c r="A21" s="64" t="s">
        <v>20</v>
      </c>
      <c r="B21" s="65">
        <v>9246.66</v>
      </c>
      <c r="C21" s="29">
        <v>0</v>
      </c>
      <c r="D21" s="29">
        <f>SUM(B21:C21)</f>
        <v>9246.66</v>
      </c>
      <c r="E21" s="29">
        <v>0</v>
      </c>
      <c r="F21" s="29"/>
      <c r="G21" s="29"/>
      <c r="H21" s="29">
        <f>SUM(E21:G21)</f>
        <v>0</v>
      </c>
      <c r="I21" s="66">
        <v>0</v>
      </c>
      <c r="J21" s="66">
        <v>0</v>
      </c>
      <c r="K21" s="66">
        <v>0</v>
      </c>
      <c r="L21" s="66">
        <v>461.58</v>
      </c>
      <c r="M21" s="66">
        <v>230.87</v>
      </c>
      <c r="N21" s="66">
        <v>1359.6</v>
      </c>
      <c r="O21" s="66">
        <v>157</v>
      </c>
      <c r="P21" s="66">
        <v>492.6</v>
      </c>
      <c r="Q21" s="66">
        <v>91.99</v>
      </c>
      <c r="R21" s="66">
        <v>0</v>
      </c>
      <c r="S21" s="66">
        <v>87.57</v>
      </c>
      <c r="T21" s="66">
        <v>598.1</v>
      </c>
      <c r="U21" s="66">
        <v>251.04</v>
      </c>
      <c r="V21" s="66">
        <v>58.17</v>
      </c>
      <c r="W21" s="66">
        <v>0</v>
      </c>
      <c r="X21" s="66">
        <v>0</v>
      </c>
      <c r="Y21" s="66">
        <v>0</v>
      </c>
      <c r="Z21" s="66">
        <v>0</v>
      </c>
      <c r="AA21" s="66">
        <v>-91.14</v>
      </c>
      <c r="AB21" s="29">
        <f>SUM(I21:AA21)</f>
        <v>3697.38</v>
      </c>
      <c r="AC21" s="67"/>
      <c r="AD21" s="66">
        <v>2989.0200000000004</v>
      </c>
      <c r="AE21" s="66">
        <v>0</v>
      </c>
      <c r="AF21" s="66">
        <v>0</v>
      </c>
      <c r="AG21" s="66">
        <v>185.3</v>
      </c>
      <c r="AH21" s="66">
        <v>43.34</v>
      </c>
      <c r="AI21" s="66">
        <v>17.95</v>
      </c>
      <c r="AJ21" s="66">
        <v>89.67</v>
      </c>
      <c r="AK21" s="66">
        <v>0</v>
      </c>
      <c r="AL21" s="66">
        <v>501.02</v>
      </c>
      <c r="AM21" s="66">
        <v>0</v>
      </c>
      <c r="AN21" s="29">
        <f>SUM(AD21:AM21)</f>
        <v>3826.3000000000006</v>
      </c>
      <c r="AO21" s="29">
        <f>+AB21+AN21</f>
        <v>7523.68</v>
      </c>
      <c r="AP21" s="67"/>
      <c r="AQ21" s="66">
        <v>554.79959999999994</v>
      </c>
      <c r="AR21" s="66">
        <v>369.8664</v>
      </c>
      <c r="AS21" s="66">
        <v>0</v>
      </c>
      <c r="AT21" s="66">
        <v>20.46</v>
      </c>
      <c r="AU21" s="29">
        <f>SUM(AQ21:AT21)</f>
        <v>945.12599999999998</v>
      </c>
      <c r="AV21" s="29">
        <f>+D21+H21-AO21-AU21</f>
        <v>777.85399999999959</v>
      </c>
      <c r="AW21" s="67">
        <v>0</v>
      </c>
      <c r="AX21" s="66">
        <v>8.67</v>
      </c>
      <c r="AY21" s="66">
        <v>0</v>
      </c>
      <c r="AZ21" s="66">
        <v>593.28</v>
      </c>
      <c r="BA21" s="66">
        <v>0</v>
      </c>
      <c r="BB21" s="66">
        <v>3.54</v>
      </c>
      <c r="BC21" s="66">
        <v>0</v>
      </c>
      <c r="BD21" s="67"/>
      <c r="BE21" s="66">
        <v>0</v>
      </c>
      <c r="BF21" s="66">
        <v>95.48</v>
      </c>
      <c r="BG21" s="66">
        <v>0</v>
      </c>
      <c r="BH21" s="66">
        <v>49.14</v>
      </c>
      <c r="BI21" s="66">
        <v>11.07</v>
      </c>
      <c r="BJ21" s="66">
        <v>0</v>
      </c>
      <c r="BK21" s="66">
        <v>0</v>
      </c>
      <c r="BL21" s="66">
        <v>0</v>
      </c>
      <c r="BM21" s="66">
        <v>0</v>
      </c>
      <c r="BN21" s="66">
        <v>0</v>
      </c>
      <c r="BO21" s="66">
        <v>0</v>
      </c>
      <c r="BP21" s="66">
        <v>0</v>
      </c>
      <c r="BQ21" s="66">
        <v>0</v>
      </c>
      <c r="BR21" s="66">
        <v>0</v>
      </c>
      <c r="BS21" s="66">
        <v>0</v>
      </c>
      <c r="BT21" s="66">
        <v>0</v>
      </c>
      <c r="BU21" s="66">
        <v>0</v>
      </c>
      <c r="BV21" s="66">
        <v>0.52</v>
      </c>
      <c r="BW21" s="66">
        <v>0</v>
      </c>
      <c r="BX21" s="66">
        <v>0</v>
      </c>
      <c r="BY21" s="66">
        <v>0</v>
      </c>
      <c r="BZ21" s="66">
        <v>79.69</v>
      </c>
      <c r="CA21" s="66">
        <v>0</v>
      </c>
      <c r="CB21" s="66">
        <v>0</v>
      </c>
      <c r="CC21" s="66">
        <v>0</v>
      </c>
      <c r="CD21" s="66">
        <v>0</v>
      </c>
      <c r="CE21" s="66">
        <v>0</v>
      </c>
      <c r="CF21" s="66">
        <v>0</v>
      </c>
      <c r="CG21" s="66">
        <v>0</v>
      </c>
      <c r="CH21" s="66">
        <v>369.87</v>
      </c>
      <c r="CI21" s="29">
        <f>SUM(AW21:CH21)</f>
        <v>1211.2599999999998</v>
      </c>
      <c r="CJ21" s="67"/>
      <c r="CK21" s="29">
        <f>+AV21-CI21</f>
        <v>-433.40600000000018</v>
      </c>
      <c r="CL21" s="66">
        <v>156.48719452878677</v>
      </c>
      <c r="CM21" s="29">
        <f>+CK21-CL21</f>
        <v>-589.89319452878692</v>
      </c>
      <c r="CN21" s="66">
        <v>427.53424245354336</v>
      </c>
      <c r="CO21" s="29">
        <f>+CM21-CN21</f>
        <v>-1017.4274369823303</v>
      </c>
    </row>
    <row r="22" spans="1:93" ht="45" x14ac:dyDescent="0.25">
      <c r="A22" s="64" t="s">
        <v>21</v>
      </c>
      <c r="B22" s="65">
        <v>17013.89</v>
      </c>
      <c r="C22" s="29">
        <v>0</v>
      </c>
      <c r="D22" s="29">
        <f>SUM(B22:C22)</f>
        <v>17013.89</v>
      </c>
      <c r="E22" s="29">
        <v>0</v>
      </c>
      <c r="F22" s="29"/>
      <c r="G22" s="29"/>
      <c r="H22" s="29">
        <f>SUM(E22:G22)</f>
        <v>0</v>
      </c>
      <c r="I22" s="66">
        <v>0</v>
      </c>
      <c r="J22" s="66">
        <v>0</v>
      </c>
      <c r="K22" s="66">
        <v>0</v>
      </c>
      <c r="L22" s="66">
        <v>543.97</v>
      </c>
      <c r="M22" s="66">
        <v>497.35</v>
      </c>
      <c r="N22" s="66">
        <v>3708</v>
      </c>
      <c r="O22" s="66">
        <v>143.68</v>
      </c>
      <c r="P22" s="66">
        <v>987.4</v>
      </c>
      <c r="Q22" s="66">
        <v>685.86</v>
      </c>
      <c r="R22" s="66">
        <v>0</v>
      </c>
      <c r="S22" s="66">
        <v>162.9</v>
      </c>
      <c r="T22" s="66">
        <v>1166.22</v>
      </c>
      <c r="U22" s="66">
        <v>391.78</v>
      </c>
      <c r="V22" s="66">
        <v>48.96</v>
      </c>
      <c r="W22" s="66">
        <v>884.64</v>
      </c>
      <c r="X22" s="66">
        <v>0</v>
      </c>
      <c r="Y22" s="66">
        <v>-37.880000000000003</v>
      </c>
      <c r="Z22" s="66">
        <v>0</v>
      </c>
      <c r="AA22" s="66">
        <v>0</v>
      </c>
      <c r="AB22" s="29">
        <f>SUM(I22:AA22)</f>
        <v>9182.8799999999992</v>
      </c>
      <c r="AC22" s="67"/>
      <c r="AD22" s="66">
        <v>4340.1400000000003</v>
      </c>
      <c r="AE22" s="66">
        <v>0</v>
      </c>
      <c r="AF22" s="66">
        <v>0</v>
      </c>
      <c r="AG22" s="66">
        <v>269.08</v>
      </c>
      <c r="AH22" s="66">
        <v>62.93</v>
      </c>
      <c r="AI22" s="66">
        <v>26.03</v>
      </c>
      <c r="AJ22" s="66">
        <v>199.65</v>
      </c>
      <c r="AK22" s="66">
        <v>0</v>
      </c>
      <c r="AL22" s="66">
        <v>858.27</v>
      </c>
      <c r="AM22" s="66">
        <v>0</v>
      </c>
      <c r="AN22" s="29">
        <f>SUM(AD22:AM22)</f>
        <v>5756.1</v>
      </c>
      <c r="AO22" s="29">
        <f>+AB22+AN22</f>
        <v>14938.98</v>
      </c>
      <c r="AP22" s="67"/>
      <c r="AQ22" s="66">
        <v>1020.8334</v>
      </c>
      <c r="AR22" s="66">
        <v>680.55560000000003</v>
      </c>
      <c r="AS22" s="66">
        <v>0</v>
      </c>
      <c r="AT22" s="66">
        <v>47.12</v>
      </c>
      <c r="AU22" s="29">
        <f>SUM(AQ22:AT22)</f>
        <v>1748.509</v>
      </c>
      <c r="AV22" s="29">
        <f>+D22+H22-AO22-AU22</f>
        <v>326.40099999999984</v>
      </c>
      <c r="AW22" s="67">
        <v>0</v>
      </c>
      <c r="AX22" s="66">
        <v>61.52</v>
      </c>
      <c r="AY22" s="66">
        <v>0</v>
      </c>
      <c r="AZ22" s="66">
        <v>540.27</v>
      </c>
      <c r="BA22" s="66">
        <v>0</v>
      </c>
      <c r="BB22" s="66">
        <v>0</v>
      </c>
      <c r="BC22" s="66">
        <v>0</v>
      </c>
      <c r="BD22" s="67"/>
      <c r="BE22" s="66">
        <v>178.72</v>
      </c>
      <c r="BF22" s="66">
        <v>106.1</v>
      </c>
      <c r="BG22" s="66">
        <v>0</v>
      </c>
      <c r="BH22" s="66">
        <v>89.86</v>
      </c>
      <c r="BI22" s="66">
        <v>11.07</v>
      </c>
      <c r="BJ22" s="66">
        <v>0</v>
      </c>
      <c r="BK22" s="66">
        <v>0</v>
      </c>
      <c r="BL22" s="66">
        <v>0</v>
      </c>
      <c r="BM22" s="66">
        <v>0</v>
      </c>
      <c r="BN22" s="66">
        <v>0</v>
      </c>
      <c r="BO22" s="66">
        <v>0</v>
      </c>
      <c r="BP22" s="66">
        <v>0</v>
      </c>
      <c r="BQ22" s="66">
        <v>0</v>
      </c>
      <c r="BR22" s="66">
        <v>0</v>
      </c>
      <c r="BS22" s="66">
        <v>151.06</v>
      </c>
      <c r="BT22" s="66">
        <v>0</v>
      </c>
      <c r="BU22" s="66">
        <v>0</v>
      </c>
      <c r="BV22" s="66">
        <v>96.16</v>
      </c>
      <c r="BW22" s="66">
        <v>0</v>
      </c>
      <c r="BX22" s="66">
        <v>0</v>
      </c>
      <c r="BY22" s="66">
        <v>0</v>
      </c>
      <c r="BZ22" s="66">
        <v>64</v>
      </c>
      <c r="CA22" s="66">
        <v>0</v>
      </c>
      <c r="CB22" s="66">
        <v>0</v>
      </c>
      <c r="CC22" s="66">
        <v>0</v>
      </c>
      <c r="CD22" s="66">
        <v>0</v>
      </c>
      <c r="CE22" s="66">
        <v>0</v>
      </c>
      <c r="CF22" s="66">
        <v>0</v>
      </c>
      <c r="CG22" s="66">
        <v>0</v>
      </c>
      <c r="CH22" s="66">
        <v>702.14</v>
      </c>
      <c r="CI22" s="29">
        <f>SUM(AW22:CH22)</f>
        <v>2000.9</v>
      </c>
      <c r="CJ22" s="67"/>
      <c r="CK22" s="29">
        <f>+AV22-CI22</f>
        <v>-1674.4990000000003</v>
      </c>
      <c r="CL22" s="66">
        <v>248.5268817081944</v>
      </c>
      <c r="CM22" s="29">
        <f>+CK22-CL22</f>
        <v>-1923.0258817081947</v>
      </c>
      <c r="CN22" s="66">
        <v>678.99327111336413</v>
      </c>
      <c r="CO22" s="29">
        <f>+CM22-CN22</f>
        <v>-2602.0191528215587</v>
      </c>
    </row>
    <row r="23" spans="1:93" ht="45" x14ac:dyDescent="0.25">
      <c r="A23" s="64" t="s">
        <v>22</v>
      </c>
      <c r="B23" s="65">
        <v>10418.67</v>
      </c>
      <c r="C23" s="29">
        <v>0</v>
      </c>
      <c r="D23" s="29">
        <f>SUM(B23:C23)</f>
        <v>10418.67</v>
      </c>
      <c r="E23" s="29">
        <v>0</v>
      </c>
      <c r="F23" s="29"/>
      <c r="G23" s="29"/>
      <c r="H23" s="29">
        <f>SUM(E23:G23)</f>
        <v>0</v>
      </c>
      <c r="I23" s="66">
        <v>0</v>
      </c>
      <c r="J23" s="66">
        <v>0</v>
      </c>
      <c r="K23" s="66">
        <v>0</v>
      </c>
      <c r="L23" s="66">
        <v>658.07</v>
      </c>
      <c r="M23" s="66">
        <v>272.2</v>
      </c>
      <c r="N23" s="66">
        <v>1359.6</v>
      </c>
      <c r="O23" s="66">
        <v>206.24</v>
      </c>
      <c r="P23" s="66">
        <v>583.54</v>
      </c>
      <c r="Q23" s="66">
        <v>277.5</v>
      </c>
      <c r="R23" s="66">
        <v>0</v>
      </c>
      <c r="S23" s="66">
        <v>161.88</v>
      </c>
      <c r="T23" s="66">
        <v>707.92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-70.400000000000006</v>
      </c>
      <c r="AB23" s="29">
        <f>SUM(I23:AA23)</f>
        <v>4156.55</v>
      </c>
      <c r="AC23" s="67"/>
      <c r="AD23" s="66">
        <v>3542.67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66">
        <v>0</v>
      </c>
      <c r="AL23" s="66">
        <v>287.99</v>
      </c>
      <c r="AM23" s="66">
        <v>0</v>
      </c>
      <c r="AN23" s="29">
        <f>SUM(AD23:AM23)</f>
        <v>3830.66</v>
      </c>
      <c r="AO23" s="29">
        <f>+AB23+AN23</f>
        <v>7987.21</v>
      </c>
      <c r="AP23" s="67"/>
      <c r="AQ23" s="66">
        <v>625.12019999999995</v>
      </c>
      <c r="AR23" s="66">
        <v>416.74680000000001</v>
      </c>
      <c r="AS23" s="66">
        <v>0</v>
      </c>
      <c r="AT23" s="66">
        <v>40.61</v>
      </c>
      <c r="AU23" s="29">
        <f>SUM(AQ23:AT23)</f>
        <v>1082.4769999999999</v>
      </c>
      <c r="AV23" s="29">
        <f>+D23+H23-AO23-AU23</f>
        <v>1348.9830000000002</v>
      </c>
      <c r="AW23" s="67">
        <v>0</v>
      </c>
      <c r="AX23" s="66">
        <v>49.52</v>
      </c>
      <c r="AY23" s="66">
        <v>0</v>
      </c>
      <c r="AZ23" s="66">
        <v>475</v>
      </c>
      <c r="BA23" s="66">
        <v>0</v>
      </c>
      <c r="BB23" s="66">
        <v>0</v>
      </c>
      <c r="BC23" s="66">
        <v>0</v>
      </c>
      <c r="BD23" s="67"/>
      <c r="BE23" s="66">
        <v>0</v>
      </c>
      <c r="BF23" s="66">
        <v>0</v>
      </c>
      <c r="BG23" s="66">
        <v>0</v>
      </c>
      <c r="BH23" s="66">
        <v>39.08</v>
      </c>
      <c r="BI23" s="66">
        <v>0</v>
      </c>
      <c r="BJ23" s="66">
        <v>0</v>
      </c>
      <c r="BK23" s="66">
        <v>0</v>
      </c>
      <c r="BL23" s="66">
        <v>0</v>
      </c>
      <c r="BM23" s="66">
        <v>0</v>
      </c>
      <c r="BN23" s="66">
        <v>0</v>
      </c>
      <c r="BO23" s="66">
        <v>0</v>
      </c>
      <c r="BP23" s="66">
        <v>0</v>
      </c>
      <c r="BQ23" s="66">
        <v>0</v>
      </c>
      <c r="BR23" s="66">
        <v>0</v>
      </c>
      <c r="BS23" s="66">
        <v>0</v>
      </c>
      <c r="BT23" s="66">
        <v>0</v>
      </c>
      <c r="BU23" s="66">
        <v>0</v>
      </c>
      <c r="BV23" s="66">
        <v>35.57</v>
      </c>
      <c r="BW23" s="66">
        <v>0</v>
      </c>
      <c r="BX23" s="66">
        <v>0</v>
      </c>
      <c r="BY23" s="66">
        <v>0</v>
      </c>
      <c r="BZ23" s="66">
        <v>0</v>
      </c>
      <c r="CA23" s="66">
        <v>0</v>
      </c>
      <c r="CB23" s="66">
        <v>0</v>
      </c>
      <c r="CC23" s="66">
        <v>0</v>
      </c>
      <c r="CD23" s="66">
        <v>0</v>
      </c>
      <c r="CE23" s="66">
        <v>0</v>
      </c>
      <c r="CF23" s="66">
        <v>0</v>
      </c>
      <c r="CG23" s="66">
        <v>0</v>
      </c>
      <c r="CH23" s="66">
        <v>416.75</v>
      </c>
      <c r="CI23" s="29">
        <f>SUM(AW23:CH23)</f>
        <v>1015.9200000000001</v>
      </c>
      <c r="CJ23" s="67"/>
      <c r="CK23" s="29">
        <f>+AV23-CI23</f>
        <v>333.0630000000001</v>
      </c>
      <c r="CL23" s="66">
        <v>174.86270752088328</v>
      </c>
      <c r="CM23" s="29">
        <f>+CK23-CL23</f>
        <v>158.20029247911683</v>
      </c>
      <c r="CN23" s="66">
        <v>477.73746227883089</v>
      </c>
      <c r="CO23" s="29">
        <f>+CM23-CN23</f>
        <v>-319.53716979971409</v>
      </c>
    </row>
    <row r="24" spans="1:93" ht="45" x14ac:dyDescent="0.25">
      <c r="A24" s="64" t="s">
        <v>23</v>
      </c>
      <c r="B24" s="65">
        <v>13190.94</v>
      </c>
      <c r="C24" s="29">
        <v>0</v>
      </c>
      <c r="D24" s="29">
        <f>SUM(B24:C24)</f>
        <v>13190.94</v>
      </c>
      <c r="E24" s="29">
        <v>0</v>
      </c>
      <c r="F24" s="29"/>
      <c r="G24" s="29"/>
      <c r="H24" s="29">
        <f>SUM(E24:G24)</f>
        <v>0</v>
      </c>
      <c r="I24" s="66">
        <v>0</v>
      </c>
      <c r="J24" s="66">
        <v>0</v>
      </c>
      <c r="K24" s="66">
        <v>0</v>
      </c>
      <c r="L24" s="66">
        <v>209.1</v>
      </c>
      <c r="M24" s="66">
        <v>408.45</v>
      </c>
      <c r="N24" s="66">
        <v>1915.8</v>
      </c>
      <c r="O24" s="66">
        <v>192.92</v>
      </c>
      <c r="P24" s="66">
        <v>492.6</v>
      </c>
      <c r="Q24" s="66">
        <v>429.68</v>
      </c>
      <c r="R24" s="66">
        <v>0</v>
      </c>
      <c r="S24" s="66">
        <v>168.58</v>
      </c>
      <c r="T24" s="66">
        <v>847.68</v>
      </c>
      <c r="U24" s="66">
        <v>421.04</v>
      </c>
      <c r="V24" s="66">
        <v>64.430000000000007</v>
      </c>
      <c r="W24" s="66">
        <v>40.380000000000003</v>
      </c>
      <c r="X24" s="66">
        <v>0</v>
      </c>
      <c r="Y24" s="66">
        <v>0</v>
      </c>
      <c r="Z24" s="66">
        <v>0</v>
      </c>
      <c r="AA24" s="66">
        <v>-42.55</v>
      </c>
      <c r="AB24" s="29">
        <f>SUM(I24:AA24)</f>
        <v>5148.1099999999997</v>
      </c>
      <c r="AC24" s="67"/>
      <c r="AD24" s="66">
        <v>3795.5599999999995</v>
      </c>
      <c r="AE24" s="66">
        <v>0</v>
      </c>
      <c r="AF24" s="66">
        <v>0</v>
      </c>
      <c r="AG24" s="66">
        <v>235.33</v>
      </c>
      <c r="AH24" s="66">
        <v>55.03</v>
      </c>
      <c r="AI24" s="66">
        <v>22.77</v>
      </c>
      <c r="AJ24" s="66">
        <v>178.38</v>
      </c>
      <c r="AK24" s="66">
        <v>0</v>
      </c>
      <c r="AL24" s="66">
        <v>674.31000000000006</v>
      </c>
      <c r="AM24" s="66">
        <v>0</v>
      </c>
      <c r="AN24" s="29">
        <f>SUM(AD24:AM24)</f>
        <v>4961.38</v>
      </c>
      <c r="AO24" s="29">
        <f>+AB24+AN24</f>
        <v>10109.49</v>
      </c>
      <c r="AP24" s="67"/>
      <c r="AQ24" s="66">
        <v>791.45640000000003</v>
      </c>
      <c r="AR24" s="66">
        <v>527.63760000000002</v>
      </c>
      <c r="AS24" s="66">
        <v>0</v>
      </c>
      <c r="AT24" s="66">
        <v>61.69</v>
      </c>
      <c r="AU24" s="29">
        <f>SUM(AQ24:AT24)</f>
        <v>1380.7840000000001</v>
      </c>
      <c r="AV24" s="29">
        <f>+D24+H24-AO24-AU24</f>
        <v>1700.6660000000006</v>
      </c>
      <c r="AW24" s="67">
        <v>0</v>
      </c>
      <c r="AX24" s="66">
        <v>0</v>
      </c>
      <c r="AY24" s="66">
        <v>0</v>
      </c>
      <c r="AZ24" s="66">
        <v>375</v>
      </c>
      <c r="BA24" s="66">
        <v>0</v>
      </c>
      <c r="BB24" s="66">
        <v>0</v>
      </c>
      <c r="BC24" s="66">
        <v>0</v>
      </c>
      <c r="BD24" s="67"/>
      <c r="BE24" s="66">
        <v>0</v>
      </c>
      <c r="BF24" s="66">
        <v>0</v>
      </c>
      <c r="BG24" s="66">
        <v>0</v>
      </c>
      <c r="BH24" s="66">
        <v>93.44</v>
      </c>
      <c r="BI24" s="66">
        <v>0</v>
      </c>
      <c r="BJ24" s="66">
        <v>0</v>
      </c>
      <c r="BK24" s="66">
        <v>0</v>
      </c>
      <c r="BL24" s="66">
        <v>0</v>
      </c>
      <c r="BM24" s="66">
        <v>0</v>
      </c>
      <c r="BN24" s="66">
        <v>33.049999999999997</v>
      </c>
      <c r="BO24" s="66">
        <v>0</v>
      </c>
      <c r="BP24" s="66">
        <v>0</v>
      </c>
      <c r="BQ24" s="66">
        <v>0</v>
      </c>
      <c r="BR24" s="66">
        <v>0</v>
      </c>
      <c r="BS24" s="66">
        <v>0</v>
      </c>
      <c r="BT24" s="66">
        <v>0</v>
      </c>
      <c r="BU24" s="66">
        <v>0</v>
      </c>
      <c r="BV24" s="66">
        <v>6.67</v>
      </c>
      <c r="BW24" s="66">
        <v>0</v>
      </c>
      <c r="BX24" s="66">
        <v>0</v>
      </c>
      <c r="BY24" s="66">
        <v>0</v>
      </c>
      <c r="BZ24" s="66">
        <v>0</v>
      </c>
      <c r="CA24" s="66">
        <v>0</v>
      </c>
      <c r="CB24" s="66">
        <v>0</v>
      </c>
      <c r="CC24" s="66">
        <v>0</v>
      </c>
      <c r="CD24" s="66">
        <v>0</v>
      </c>
      <c r="CE24" s="66">
        <v>0</v>
      </c>
      <c r="CF24" s="66">
        <v>0</v>
      </c>
      <c r="CG24" s="66">
        <v>0</v>
      </c>
      <c r="CH24" s="66">
        <v>527.64</v>
      </c>
      <c r="CI24" s="29">
        <f>SUM(AW24:CH24)</f>
        <v>1035.8</v>
      </c>
      <c r="CJ24" s="67"/>
      <c r="CK24" s="29">
        <f>+AV24-CI24</f>
        <v>664.86600000000067</v>
      </c>
      <c r="CL24" s="66">
        <v>187.48443941041586</v>
      </c>
      <c r="CM24" s="29">
        <f>+CK24-CL24</f>
        <v>477.38156058958481</v>
      </c>
      <c r="CN24" s="66">
        <v>512.22093933324493</v>
      </c>
      <c r="CO24" s="29">
        <f>+CM24-CN24</f>
        <v>-34.83937874366012</v>
      </c>
    </row>
    <row r="25" spans="1:93" ht="45" x14ac:dyDescent="0.25">
      <c r="A25" s="64" t="s">
        <v>24</v>
      </c>
      <c r="B25" s="65">
        <v>10088.5</v>
      </c>
      <c r="C25" s="29">
        <v>0</v>
      </c>
      <c r="D25" s="29">
        <f>SUM(B25:C25)</f>
        <v>10088.5</v>
      </c>
      <c r="E25" s="29">
        <v>0</v>
      </c>
      <c r="F25" s="29"/>
      <c r="G25" s="29"/>
      <c r="H25" s="29">
        <f>SUM(E25:G25)</f>
        <v>0</v>
      </c>
      <c r="I25" s="66">
        <v>0</v>
      </c>
      <c r="J25" s="66">
        <v>0</v>
      </c>
      <c r="K25" s="66">
        <v>0</v>
      </c>
      <c r="L25" s="66">
        <v>43.38</v>
      </c>
      <c r="M25" s="66">
        <v>369.78</v>
      </c>
      <c r="N25" s="66">
        <v>1112.4000000000001</v>
      </c>
      <c r="O25" s="66">
        <v>121.08</v>
      </c>
      <c r="P25" s="66">
        <v>647.1</v>
      </c>
      <c r="Q25" s="66">
        <v>444</v>
      </c>
      <c r="R25" s="66">
        <v>0</v>
      </c>
      <c r="S25" s="66">
        <v>189.55</v>
      </c>
      <c r="T25" s="66">
        <v>609.20000000000005</v>
      </c>
      <c r="U25" s="66">
        <v>372.12</v>
      </c>
      <c r="V25" s="66">
        <v>170.02</v>
      </c>
      <c r="W25" s="66">
        <v>0</v>
      </c>
      <c r="X25" s="66">
        <v>0</v>
      </c>
      <c r="Y25" s="66">
        <v>0</v>
      </c>
      <c r="Z25" s="66">
        <v>0</v>
      </c>
      <c r="AA25" s="66">
        <v>-136.97999999999999</v>
      </c>
      <c r="AB25" s="29">
        <f>SUM(I25:AA25)</f>
        <v>3941.6499999999996</v>
      </c>
      <c r="AC25" s="67"/>
      <c r="AD25" s="66">
        <v>3666.94</v>
      </c>
      <c r="AE25" s="66">
        <v>0</v>
      </c>
      <c r="AF25" s="66">
        <v>0</v>
      </c>
      <c r="AG25" s="66">
        <v>0</v>
      </c>
      <c r="AH25" s="66">
        <v>0</v>
      </c>
      <c r="AI25" s="66">
        <v>0</v>
      </c>
      <c r="AJ25" s="66">
        <v>0</v>
      </c>
      <c r="AK25" s="66">
        <v>0</v>
      </c>
      <c r="AL25" s="66">
        <v>501.56</v>
      </c>
      <c r="AM25" s="66">
        <v>0</v>
      </c>
      <c r="AN25" s="29">
        <f>SUM(AD25:AM25)</f>
        <v>4168.5</v>
      </c>
      <c r="AO25" s="29">
        <f>+AB25+AN25</f>
        <v>8110.15</v>
      </c>
      <c r="AP25" s="67"/>
      <c r="AQ25" s="66">
        <v>605.30999999999995</v>
      </c>
      <c r="AR25" s="66">
        <v>403.54</v>
      </c>
      <c r="AS25" s="66">
        <v>0</v>
      </c>
      <c r="AT25" s="66">
        <v>29.45</v>
      </c>
      <c r="AU25" s="29">
        <f>SUM(AQ25:AT25)</f>
        <v>1038.3</v>
      </c>
      <c r="AV25" s="29">
        <f>+D25+H25-AO25-AU25</f>
        <v>940.05000000000041</v>
      </c>
      <c r="AW25" s="67">
        <v>0</v>
      </c>
      <c r="AX25" s="66">
        <v>60.7</v>
      </c>
      <c r="AY25" s="66">
        <v>0</v>
      </c>
      <c r="AZ25" s="66">
        <v>450</v>
      </c>
      <c r="BA25" s="66">
        <v>0</v>
      </c>
      <c r="BB25" s="66">
        <v>0</v>
      </c>
      <c r="BC25" s="66">
        <v>0</v>
      </c>
      <c r="BD25" s="67"/>
      <c r="BE25" s="66">
        <v>0</v>
      </c>
      <c r="BF25" s="66">
        <v>0</v>
      </c>
      <c r="BG25" s="66">
        <v>0</v>
      </c>
      <c r="BH25" s="66">
        <v>107.83</v>
      </c>
      <c r="BI25" s="66">
        <v>0</v>
      </c>
      <c r="BJ25" s="66">
        <v>0</v>
      </c>
      <c r="BK25" s="66">
        <v>0</v>
      </c>
      <c r="BL25" s="66">
        <v>0</v>
      </c>
      <c r="BM25" s="66">
        <v>0</v>
      </c>
      <c r="BN25" s="66">
        <v>0</v>
      </c>
      <c r="BO25" s="66">
        <v>0</v>
      </c>
      <c r="BP25" s="66">
        <v>0</v>
      </c>
      <c r="BQ25" s="66">
        <v>0</v>
      </c>
      <c r="BR25" s="66">
        <v>0</v>
      </c>
      <c r="BS25" s="66">
        <v>0</v>
      </c>
      <c r="BT25" s="66">
        <v>0</v>
      </c>
      <c r="BU25" s="66">
        <v>0</v>
      </c>
      <c r="BV25" s="66">
        <v>-1.98</v>
      </c>
      <c r="BW25" s="66">
        <v>0</v>
      </c>
      <c r="BX25" s="66">
        <v>0</v>
      </c>
      <c r="BY25" s="66">
        <v>0</v>
      </c>
      <c r="BZ25" s="66">
        <v>0</v>
      </c>
      <c r="CA25" s="66">
        <v>0</v>
      </c>
      <c r="CB25" s="66">
        <v>0</v>
      </c>
      <c r="CC25" s="66">
        <v>0</v>
      </c>
      <c r="CD25" s="66">
        <v>0</v>
      </c>
      <c r="CE25" s="66">
        <v>0</v>
      </c>
      <c r="CF25" s="66">
        <v>0</v>
      </c>
      <c r="CG25" s="66">
        <v>0</v>
      </c>
      <c r="CH25" s="66">
        <v>403.76</v>
      </c>
      <c r="CI25" s="29">
        <f>SUM(AW25:CH25)</f>
        <v>1020.31</v>
      </c>
      <c r="CJ25" s="67"/>
      <c r="CK25" s="29">
        <f>+AV25-CI25</f>
        <v>-80.259999999999536</v>
      </c>
      <c r="CL25" s="66">
        <v>134.66474633477537</v>
      </c>
      <c r="CM25" s="29">
        <f>+CK25-CL25</f>
        <v>-214.92474633477491</v>
      </c>
      <c r="CN25" s="66">
        <v>367.91374836006605</v>
      </c>
      <c r="CO25" s="29">
        <f>+CM25-CN25</f>
        <v>-582.83849469484096</v>
      </c>
    </row>
    <row r="26" spans="1:93" ht="45" x14ac:dyDescent="0.25">
      <c r="A26" s="64" t="s">
        <v>25</v>
      </c>
      <c r="B26" s="65">
        <v>16335.86</v>
      </c>
      <c r="C26" s="29">
        <v>0</v>
      </c>
      <c r="D26" s="29">
        <f>SUM(B26:C26)</f>
        <v>16335.86</v>
      </c>
      <c r="E26" s="29">
        <v>0</v>
      </c>
      <c r="F26" s="29"/>
      <c r="G26" s="29"/>
      <c r="H26" s="29">
        <f>SUM(E26:G26)</f>
        <v>0</v>
      </c>
      <c r="I26" s="66">
        <v>0</v>
      </c>
      <c r="J26" s="66">
        <v>0</v>
      </c>
      <c r="K26" s="66">
        <v>0</v>
      </c>
      <c r="L26" s="66">
        <v>620.69000000000005</v>
      </c>
      <c r="M26" s="66">
        <v>427.14</v>
      </c>
      <c r="N26" s="66">
        <v>2472</v>
      </c>
      <c r="O26" s="66">
        <v>242.16</v>
      </c>
      <c r="P26" s="66">
        <v>1100.3900000000001</v>
      </c>
      <c r="Q26" s="66">
        <v>444</v>
      </c>
      <c r="R26" s="66">
        <v>0</v>
      </c>
      <c r="S26" s="66">
        <v>301.3</v>
      </c>
      <c r="T26" s="66">
        <v>749.17</v>
      </c>
      <c r="U26" s="66">
        <v>0</v>
      </c>
      <c r="V26" s="66">
        <v>185.03</v>
      </c>
      <c r="W26" s="66">
        <v>113.85</v>
      </c>
      <c r="X26" s="66">
        <v>0</v>
      </c>
      <c r="Y26" s="66">
        <v>0</v>
      </c>
      <c r="Z26" s="66">
        <v>0</v>
      </c>
      <c r="AA26" s="66">
        <v>-121.34</v>
      </c>
      <c r="AB26" s="29">
        <f>SUM(I26:AA26)</f>
        <v>6534.39</v>
      </c>
      <c r="AC26" s="67"/>
      <c r="AD26" s="66">
        <v>4431.4400000000005</v>
      </c>
      <c r="AE26" s="66">
        <v>0</v>
      </c>
      <c r="AF26" s="66">
        <v>0</v>
      </c>
      <c r="AG26" s="66">
        <v>274.77</v>
      </c>
      <c r="AH26" s="66">
        <v>64.25</v>
      </c>
      <c r="AI26" s="66">
        <v>26.6</v>
      </c>
      <c r="AJ26" s="66">
        <v>208.28</v>
      </c>
      <c r="AK26" s="66">
        <v>0</v>
      </c>
      <c r="AL26" s="66">
        <v>852.74</v>
      </c>
      <c r="AM26" s="66">
        <v>0</v>
      </c>
      <c r="AN26" s="29">
        <f>SUM(AD26:AM26)</f>
        <v>5858.0800000000008</v>
      </c>
      <c r="AO26" s="29">
        <f>+AB26+AN26</f>
        <v>12392.470000000001</v>
      </c>
      <c r="AP26" s="67"/>
      <c r="AQ26" s="66">
        <v>980.15160000000003</v>
      </c>
      <c r="AR26" s="66">
        <v>653.43439999999998</v>
      </c>
      <c r="AS26" s="66">
        <v>0</v>
      </c>
      <c r="AT26" s="66">
        <v>43.71</v>
      </c>
      <c r="AU26" s="29">
        <f>SUM(AQ26:AT26)</f>
        <v>1677.296</v>
      </c>
      <c r="AV26" s="29">
        <f>+D26+H26-AO26-AU26</f>
        <v>2266.0939999999991</v>
      </c>
      <c r="AW26" s="67">
        <v>0</v>
      </c>
      <c r="AX26" s="66">
        <v>29.9</v>
      </c>
      <c r="AY26" s="66">
        <v>0</v>
      </c>
      <c r="AZ26" s="66">
        <v>605</v>
      </c>
      <c r="BA26" s="66">
        <v>0</v>
      </c>
      <c r="BB26" s="66">
        <v>0</v>
      </c>
      <c r="BC26" s="66">
        <v>0</v>
      </c>
      <c r="BD26" s="67"/>
      <c r="BE26" s="66">
        <v>175.49</v>
      </c>
      <c r="BF26" s="66">
        <v>252.4</v>
      </c>
      <c r="BG26" s="66">
        <v>0</v>
      </c>
      <c r="BH26" s="66">
        <v>149.66</v>
      </c>
      <c r="BI26" s="66">
        <v>11.07</v>
      </c>
      <c r="BJ26" s="66">
        <v>0</v>
      </c>
      <c r="BK26" s="66">
        <v>0</v>
      </c>
      <c r="BL26" s="66">
        <v>0</v>
      </c>
      <c r="BM26" s="66">
        <v>0</v>
      </c>
      <c r="BN26" s="66">
        <v>0</v>
      </c>
      <c r="BO26" s="66">
        <v>0</v>
      </c>
      <c r="BP26" s="66">
        <v>0</v>
      </c>
      <c r="BQ26" s="66">
        <v>0</v>
      </c>
      <c r="BR26" s="66">
        <v>0</v>
      </c>
      <c r="BS26" s="66">
        <v>519.4</v>
      </c>
      <c r="BT26" s="66">
        <v>0</v>
      </c>
      <c r="BU26" s="66">
        <v>0</v>
      </c>
      <c r="BV26" s="66">
        <v>19.77</v>
      </c>
      <c r="BW26" s="66">
        <v>0</v>
      </c>
      <c r="BX26" s="66">
        <v>0</v>
      </c>
      <c r="BY26" s="66">
        <v>0</v>
      </c>
      <c r="BZ26" s="66">
        <v>0</v>
      </c>
      <c r="CA26" s="66">
        <v>0</v>
      </c>
      <c r="CB26" s="66">
        <v>0</v>
      </c>
      <c r="CC26" s="66">
        <v>0</v>
      </c>
      <c r="CD26" s="66">
        <v>0</v>
      </c>
      <c r="CE26" s="66">
        <v>0</v>
      </c>
      <c r="CF26" s="66">
        <v>0</v>
      </c>
      <c r="CG26" s="66">
        <v>0</v>
      </c>
      <c r="CH26" s="66">
        <v>653.42999999999995</v>
      </c>
      <c r="CI26" s="29">
        <f>SUM(AW26:CH26)</f>
        <v>2416.12</v>
      </c>
      <c r="CJ26" s="67"/>
      <c r="CK26" s="29">
        <f>+AV26-CI26</f>
        <v>-150.02600000000075</v>
      </c>
      <c r="CL26" s="66">
        <v>242.90357098473484</v>
      </c>
      <c r="CM26" s="29">
        <f>+CK26-CL26</f>
        <v>-392.92957098473562</v>
      </c>
      <c r="CN26" s="66">
        <v>663.62998277865688</v>
      </c>
      <c r="CO26" s="29">
        <f>+CM26-CN26</f>
        <v>-1056.5595537633926</v>
      </c>
    </row>
    <row r="27" spans="1:93" ht="30" x14ac:dyDescent="0.25">
      <c r="A27" s="64" t="s">
        <v>26</v>
      </c>
      <c r="B27" s="65">
        <v>8541</v>
      </c>
      <c r="C27" s="29">
        <v>0</v>
      </c>
      <c r="D27" s="29">
        <f>SUM(B27:C27)</f>
        <v>8541</v>
      </c>
      <c r="E27" s="29">
        <v>0</v>
      </c>
      <c r="F27" s="29"/>
      <c r="G27" s="29"/>
      <c r="H27" s="29">
        <f>SUM(E27:G27)</f>
        <v>0</v>
      </c>
      <c r="I27" s="66">
        <v>0</v>
      </c>
      <c r="J27" s="66">
        <v>0</v>
      </c>
      <c r="K27" s="66">
        <v>0</v>
      </c>
      <c r="L27" s="66">
        <v>367.04</v>
      </c>
      <c r="M27" s="66">
        <v>480.71</v>
      </c>
      <c r="N27" s="66">
        <v>1236</v>
      </c>
      <c r="O27" s="66">
        <v>157</v>
      </c>
      <c r="P27" s="66">
        <v>435.39</v>
      </c>
      <c r="Q27" s="66">
        <v>460.72</v>
      </c>
      <c r="R27" s="66">
        <v>0</v>
      </c>
      <c r="S27" s="66">
        <v>297.93</v>
      </c>
      <c r="T27" s="66">
        <v>170.02</v>
      </c>
      <c r="U27" s="66">
        <v>0</v>
      </c>
      <c r="V27" s="66">
        <v>165.53</v>
      </c>
      <c r="W27" s="66">
        <v>276.41000000000003</v>
      </c>
      <c r="X27" s="66">
        <v>0</v>
      </c>
      <c r="Y27" s="66">
        <v>0</v>
      </c>
      <c r="Z27" s="66">
        <v>0</v>
      </c>
      <c r="AA27" s="66">
        <v>-115.62</v>
      </c>
      <c r="AB27" s="29">
        <f>SUM(I27:AA27)</f>
        <v>3931.1299999999997</v>
      </c>
      <c r="AC27" s="67"/>
      <c r="AD27" s="66">
        <v>3350.0099999999998</v>
      </c>
      <c r="AE27" s="66">
        <v>0</v>
      </c>
      <c r="AF27" s="66">
        <v>70</v>
      </c>
      <c r="AG27" s="66">
        <v>471.75</v>
      </c>
      <c r="AH27" s="66">
        <v>110.33</v>
      </c>
      <c r="AI27" s="66">
        <v>45.65</v>
      </c>
      <c r="AJ27" s="66">
        <v>251.09</v>
      </c>
      <c r="AK27" s="66">
        <v>0</v>
      </c>
      <c r="AL27" s="66">
        <v>591.28</v>
      </c>
      <c r="AM27" s="66">
        <v>0</v>
      </c>
      <c r="AN27" s="29">
        <f>SUM(AD27:AM27)</f>
        <v>4890.1099999999997</v>
      </c>
      <c r="AO27" s="29">
        <f>+AB27+AN27</f>
        <v>8821.24</v>
      </c>
      <c r="AP27" s="67"/>
      <c r="AQ27" s="66">
        <v>512.46</v>
      </c>
      <c r="AR27" s="66">
        <v>341.64</v>
      </c>
      <c r="AS27" s="66">
        <v>0</v>
      </c>
      <c r="AT27" s="66">
        <v>22.94</v>
      </c>
      <c r="AU27" s="29">
        <f>SUM(AQ27:AT27)</f>
        <v>877.04000000000008</v>
      </c>
      <c r="AV27" s="29">
        <f>+D27+H27-AO27-AU27</f>
        <v>-1157.2799999999997</v>
      </c>
      <c r="AW27" s="67">
        <v>0</v>
      </c>
      <c r="AX27" s="66">
        <v>1.95</v>
      </c>
      <c r="AY27" s="66">
        <v>0</v>
      </c>
      <c r="AZ27" s="66">
        <v>414.5</v>
      </c>
      <c r="BA27" s="66">
        <v>0</v>
      </c>
      <c r="BB27" s="66">
        <v>0</v>
      </c>
      <c r="BC27" s="66">
        <v>0</v>
      </c>
      <c r="BD27" s="67"/>
      <c r="BE27" s="66">
        <v>0</v>
      </c>
      <c r="BF27" s="66">
        <v>0</v>
      </c>
      <c r="BG27" s="66">
        <v>0</v>
      </c>
      <c r="BH27" s="66">
        <v>46.66</v>
      </c>
      <c r="BI27" s="66">
        <v>0</v>
      </c>
      <c r="BJ27" s="66">
        <v>0</v>
      </c>
      <c r="BK27" s="66">
        <v>0</v>
      </c>
      <c r="BL27" s="66">
        <v>0</v>
      </c>
      <c r="BM27" s="66">
        <v>0</v>
      </c>
      <c r="BN27" s="66">
        <v>0</v>
      </c>
      <c r="BO27" s="66">
        <v>0</v>
      </c>
      <c r="BP27" s="66">
        <v>0</v>
      </c>
      <c r="BQ27" s="66">
        <v>0</v>
      </c>
      <c r="BR27" s="66">
        <v>0</v>
      </c>
      <c r="BS27" s="66">
        <v>0</v>
      </c>
      <c r="BT27" s="66">
        <v>0</v>
      </c>
      <c r="BU27" s="66">
        <v>0</v>
      </c>
      <c r="BV27" s="66">
        <v>57.62</v>
      </c>
      <c r="BW27" s="66">
        <v>0</v>
      </c>
      <c r="BX27" s="66">
        <v>0</v>
      </c>
      <c r="BY27" s="66">
        <v>0</v>
      </c>
      <c r="BZ27" s="66">
        <v>147</v>
      </c>
      <c r="CA27" s="66">
        <v>0</v>
      </c>
      <c r="CB27" s="66">
        <v>0</v>
      </c>
      <c r="CC27" s="66">
        <v>0</v>
      </c>
      <c r="CD27" s="66">
        <v>0</v>
      </c>
      <c r="CE27" s="66">
        <v>0</v>
      </c>
      <c r="CF27" s="66">
        <v>0</v>
      </c>
      <c r="CG27" s="66">
        <v>0</v>
      </c>
      <c r="CH27" s="66">
        <v>342.22</v>
      </c>
      <c r="CI27" s="29">
        <f>SUM(AW27:CH27)</f>
        <v>1009.95</v>
      </c>
      <c r="CJ27" s="67"/>
      <c r="CK27" s="29">
        <f>+AV27-CI27</f>
        <v>-2167.2299999999996</v>
      </c>
      <c r="CL27" s="66">
        <v>89.608726190327047</v>
      </c>
      <c r="CM27" s="29">
        <f>+CK27-CL27</f>
        <v>-2256.8387261903267</v>
      </c>
      <c r="CN27" s="66">
        <v>244.81746883104199</v>
      </c>
      <c r="CO27" s="29">
        <f>+CM27-CN27</f>
        <v>-2501.6561950213686</v>
      </c>
    </row>
    <row r="28" spans="1:93" ht="45" x14ac:dyDescent="0.25">
      <c r="A28" s="64" t="s">
        <v>27</v>
      </c>
      <c r="B28" s="65">
        <v>6509.36</v>
      </c>
      <c r="C28" s="29">
        <v>0</v>
      </c>
      <c r="D28" s="29">
        <f>SUM(B28:C28)</f>
        <v>6509.36</v>
      </c>
      <c r="E28" s="29">
        <v>0</v>
      </c>
      <c r="F28" s="29"/>
      <c r="G28" s="29"/>
      <c r="H28" s="29">
        <f>SUM(E28:G28)</f>
        <v>0</v>
      </c>
      <c r="I28" s="66">
        <v>0</v>
      </c>
      <c r="J28" s="66">
        <v>0</v>
      </c>
      <c r="K28" s="66">
        <v>0</v>
      </c>
      <c r="L28" s="66">
        <v>291.27</v>
      </c>
      <c r="M28" s="66">
        <v>323.97000000000003</v>
      </c>
      <c r="N28" s="66">
        <v>1112.4000000000001</v>
      </c>
      <c r="O28" s="66">
        <v>35.92</v>
      </c>
      <c r="P28" s="66">
        <v>278.45</v>
      </c>
      <c r="Q28" s="66">
        <v>166.5</v>
      </c>
      <c r="R28" s="66">
        <v>0</v>
      </c>
      <c r="S28" s="66">
        <v>29.95</v>
      </c>
      <c r="T28" s="66">
        <v>282.48</v>
      </c>
      <c r="U28" s="66">
        <v>219.29</v>
      </c>
      <c r="V28" s="66">
        <v>0</v>
      </c>
      <c r="W28" s="66">
        <v>70.34</v>
      </c>
      <c r="X28" s="66">
        <v>0</v>
      </c>
      <c r="Y28" s="66">
        <v>0</v>
      </c>
      <c r="Z28" s="66">
        <v>0</v>
      </c>
      <c r="AA28" s="66">
        <v>-132.44</v>
      </c>
      <c r="AB28" s="29">
        <f>SUM(I28:AA28)</f>
        <v>2678.13</v>
      </c>
      <c r="AC28" s="67"/>
      <c r="AD28" s="66">
        <v>1926.6599999999999</v>
      </c>
      <c r="AE28" s="66">
        <v>0</v>
      </c>
      <c r="AF28" s="66">
        <v>70</v>
      </c>
      <c r="AG28" s="66">
        <v>267.73</v>
      </c>
      <c r="AH28" s="66">
        <v>62.62</v>
      </c>
      <c r="AI28" s="66">
        <v>25.91</v>
      </c>
      <c r="AJ28" s="66">
        <v>38.869999999999997</v>
      </c>
      <c r="AK28" s="66">
        <v>0</v>
      </c>
      <c r="AL28" s="66">
        <v>383.07</v>
      </c>
      <c r="AM28" s="66">
        <v>0</v>
      </c>
      <c r="AN28" s="29">
        <f>SUM(AD28:AM28)</f>
        <v>2774.8599999999997</v>
      </c>
      <c r="AO28" s="29">
        <f>+AB28+AN28</f>
        <v>5452.99</v>
      </c>
      <c r="AP28" s="67"/>
      <c r="AQ28" s="66">
        <v>390.56159999999994</v>
      </c>
      <c r="AR28" s="66">
        <v>260.37439999999998</v>
      </c>
      <c r="AS28" s="66">
        <v>0</v>
      </c>
      <c r="AT28" s="66">
        <v>29.76</v>
      </c>
      <c r="AU28" s="29">
        <f>SUM(AQ28:AT28)</f>
        <v>680.69599999999991</v>
      </c>
      <c r="AV28" s="29">
        <f>+D28+H28-AO28-AU28</f>
        <v>375.67399999999998</v>
      </c>
      <c r="AW28" s="67">
        <v>0</v>
      </c>
      <c r="AX28" s="66">
        <v>0</v>
      </c>
      <c r="AY28" s="66">
        <v>0</v>
      </c>
      <c r="AZ28" s="66">
        <v>511.50000000000006</v>
      </c>
      <c r="BA28" s="66">
        <v>0</v>
      </c>
      <c r="BB28" s="66">
        <v>14.22</v>
      </c>
      <c r="BC28" s="66">
        <v>0</v>
      </c>
      <c r="BD28" s="67"/>
      <c r="BE28" s="66">
        <v>0</v>
      </c>
      <c r="BF28" s="66">
        <v>0</v>
      </c>
      <c r="BG28" s="66">
        <v>0</v>
      </c>
      <c r="BH28" s="66">
        <v>0</v>
      </c>
      <c r="BI28" s="66">
        <v>0</v>
      </c>
      <c r="BJ28" s="66">
        <v>0</v>
      </c>
      <c r="BK28" s="66">
        <v>0</v>
      </c>
      <c r="BL28" s="66">
        <v>0</v>
      </c>
      <c r="BM28" s="66">
        <v>0</v>
      </c>
      <c r="BN28" s="66">
        <v>0</v>
      </c>
      <c r="BO28" s="66">
        <v>0</v>
      </c>
      <c r="BP28" s="66">
        <v>0</v>
      </c>
      <c r="BQ28" s="66">
        <v>0</v>
      </c>
      <c r="BR28" s="66">
        <v>0</v>
      </c>
      <c r="BS28" s="66">
        <v>0</v>
      </c>
      <c r="BT28" s="66">
        <v>0</v>
      </c>
      <c r="BU28" s="66">
        <v>0</v>
      </c>
      <c r="BV28" s="66">
        <v>-0.09</v>
      </c>
      <c r="BW28" s="66">
        <v>0</v>
      </c>
      <c r="BX28" s="66">
        <v>0</v>
      </c>
      <c r="BY28" s="66">
        <v>0</v>
      </c>
      <c r="BZ28" s="66">
        <v>122.67</v>
      </c>
      <c r="CA28" s="66">
        <v>0</v>
      </c>
      <c r="CB28" s="66">
        <v>0</v>
      </c>
      <c r="CC28" s="66">
        <v>0</v>
      </c>
      <c r="CD28" s="66">
        <v>0</v>
      </c>
      <c r="CE28" s="66">
        <v>0</v>
      </c>
      <c r="CF28" s="66">
        <v>0</v>
      </c>
      <c r="CG28" s="66">
        <v>0</v>
      </c>
      <c r="CH28" s="66">
        <v>260.37</v>
      </c>
      <c r="CI28" s="29">
        <f>SUM(AW28:CH28)</f>
        <v>908.67</v>
      </c>
      <c r="CJ28" s="67"/>
      <c r="CK28" s="29">
        <f>+AV28-CI28</f>
        <v>-532.99599999999998</v>
      </c>
      <c r="CL28" s="66">
        <v>96.083895091014114</v>
      </c>
      <c r="CM28" s="29">
        <f>+CK28-CL28</f>
        <v>-629.07989509101412</v>
      </c>
      <c r="CN28" s="66">
        <v>262.50809482155864</v>
      </c>
      <c r="CO28" s="29">
        <f>+CM28-CN28</f>
        <v>-891.58798991257277</v>
      </c>
    </row>
    <row r="29" spans="1:93" ht="45" x14ac:dyDescent="0.25">
      <c r="A29" s="64" t="s">
        <v>28</v>
      </c>
      <c r="B29" s="65">
        <v>8360.2199999999993</v>
      </c>
      <c r="C29" s="29">
        <v>0</v>
      </c>
      <c r="D29" s="29">
        <f>SUM(B29:C29)</f>
        <v>8360.2199999999993</v>
      </c>
      <c r="E29" s="29">
        <v>0</v>
      </c>
      <c r="F29" s="29"/>
      <c r="G29" s="29"/>
      <c r="H29" s="29">
        <f>SUM(E29:G29)</f>
        <v>0</v>
      </c>
      <c r="I29" s="66">
        <v>0</v>
      </c>
      <c r="J29" s="66">
        <v>0</v>
      </c>
      <c r="K29" s="66">
        <v>0</v>
      </c>
      <c r="L29" s="66">
        <v>352.45</v>
      </c>
      <c r="M29" s="66">
        <v>305.77999999999997</v>
      </c>
      <c r="N29" s="66">
        <v>927</v>
      </c>
      <c r="O29" s="66">
        <v>121.08</v>
      </c>
      <c r="P29" s="66">
        <v>473.73</v>
      </c>
      <c r="Q29" s="66">
        <v>277.5</v>
      </c>
      <c r="R29" s="66">
        <v>0</v>
      </c>
      <c r="S29" s="66">
        <v>29.95</v>
      </c>
      <c r="T29" s="66">
        <v>379.23</v>
      </c>
      <c r="U29" s="66">
        <v>230.65</v>
      </c>
      <c r="V29" s="66">
        <v>0</v>
      </c>
      <c r="W29" s="66">
        <v>11.2</v>
      </c>
      <c r="X29" s="66">
        <v>0</v>
      </c>
      <c r="Y29" s="66">
        <v>0</v>
      </c>
      <c r="Z29" s="66">
        <v>0</v>
      </c>
      <c r="AA29" s="66">
        <v>-91.1</v>
      </c>
      <c r="AB29" s="29">
        <f>SUM(I29:AA29)</f>
        <v>3017.47</v>
      </c>
      <c r="AC29" s="67"/>
      <c r="AD29" s="66">
        <v>2496.0700000000002</v>
      </c>
      <c r="AE29" s="66">
        <v>0</v>
      </c>
      <c r="AF29" s="66">
        <v>35</v>
      </c>
      <c r="AG29" s="66">
        <v>170.1</v>
      </c>
      <c r="AH29" s="66">
        <v>39.79</v>
      </c>
      <c r="AI29" s="66">
        <v>16.46</v>
      </c>
      <c r="AJ29" s="66">
        <v>63.1</v>
      </c>
      <c r="AK29" s="66">
        <v>0</v>
      </c>
      <c r="AL29" s="66">
        <v>415.44</v>
      </c>
      <c r="AM29" s="66">
        <v>0</v>
      </c>
      <c r="AN29" s="29">
        <f>SUM(AD29:AM29)</f>
        <v>3235.96</v>
      </c>
      <c r="AO29" s="29">
        <f>+AB29+AN29</f>
        <v>6253.43</v>
      </c>
      <c r="AP29" s="67"/>
      <c r="AQ29" s="66">
        <v>501.61319999999995</v>
      </c>
      <c r="AR29" s="66">
        <v>334.40879999999999</v>
      </c>
      <c r="AS29" s="66">
        <v>0</v>
      </c>
      <c r="AT29" s="66">
        <v>38.130000000000003</v>
      </c>
      <c r="AU29" s="29">
        <f>SUM(AQ29:AT29)</f>
        <v>874.15199999999993</v>
      </c>
      <c r="AV29" s="29">
        <f>+D29+H29-AO29-AU29</f>
        <v>1232.637999999999</v>
      </c>
      <c r="AW29" s="67">
        <v>0</v>
      </c>
      <c r="AX29" s="66">
        <v>54.34</v>
      </c>
      <c r="AY29" s="66">
        <v>0</v>
      </c>
      <c r="AZ29" s="66">
        <v>592.83000000000004</v>
      </c>
      <c r="BA29" s="66">
        <v>0</v>
      </c>
      <c r="BB29" s="66">
        <v>0</v>
      </c>
      <c r="BC29" s="66">
        <v>0</v>
      </c>
      <c r="BD29" s="67"/>
      <c r="BE29" s="68">
        <v>0</v>
      </c>
      <c r="BF29" s="66">
        <v>0</v>
      </c>
      <c r="BG29" s="66">
        <v>0</v>
      </c>
      <c r="BH29" s="66">
        <v>0</v>
      </c>
      <c r="BI29" s="66">
        <v>0</v>
      </c>
      <c r="BJ29" s="66">
        <v>0</v>
      </c>
      <c r="BK29" s="66">
        <v>0</v>
      </c>
      <c r="BL29" s="66">
        <v>0</v>
      </c>
      <c r="BM29" s="66">
        <v>0</v>
      </c>
      <c r="BN29" s="66">
        <v>0</v>
      </c>
      <c r="BO29" s="66">
        <v>0</v>
      </c>
      <c r="BP29" s="66">
        <v>0</v>
      </c>
      <c r="BQ29" s="66">
        <v>0</v>
      </c>
      <c r="BR29" s="66">
        <v>0</v>
      </c>
      <c r="BS29" s="66">
        <v>0</v>
      </c>
      <c r="BT29" s="66">
        <v>0</v>
      </c>
      <c r="BU29" s="66">
        <v>0</v>
      </c>
      <c r="BV29" s="66">
        <v>-0.02</v>
      </c>
      <c r="BW29" s="66">
        <v>0</v>
      </c>
      <c r="BX29" s="66">
        <v>0</v>
      </c>
      <c r="BY29" s="66">
        <v>0</v>
      </c>
      <c r="BZ29" s="66">
        <v>63.97</v>
      </c>
      <c r="CA29" s="66">
        <v>0</v>
      </c>
      <c r="CB29" s="66">
        <v>56.54</v>
      </c>
      <c r="CC29" s="66">
        <v>0</v>
      </c>
      <c r="CD29" s="66">
        <v>0</v>
      </c>
      <c r="CE29" s="66">
        <v>0</v>
      </c>
      <c r="CF29" s="66">
        <v>0</v>
      </c>
      <c r="CG29" s="66">
        <v>0</v>
      </c>
      <c r="CH29" s="66">
        <v>334.41</v>
      </c>
      <c r="CI29" s="29">
        <f>SUM(AW29:CH29)</f>
        <v>1102.0700000000002</v>
      </c>
      <c r="CJ29" s="67"/>
      <c r="CK29" s="29">
        <f>+AV29-CI29</f>
        <v>130.56799999999885</v>
      </c>
      <c r="CL29" s="66">
        <v>110.06030080217344</v>
      </c>
      <c r="CM29" s="29">
        <f>+CK29-CL29</f>
        <v>20.507699197825403</v>
      </c>
      <c r="CN29" s="66">
        <v>300.69263794623373</v>
      </c>
      <c r="CO29" s="29">
        <f>+CM29-CN29</f>
        <v>-280.18493874840834</v>
      </c>
    </row>
    <row r="30" spans="1:93" ht="45" x14ac:dyDescent="0.25">
      <c r="A30" s="64" t="s">
        <v>29</v>
      </c>
      <c r="B30" s="65">
        <v>11843.08</v>
      </c>
      <c r="C30" s="29">
        <v>0</v>
      </c>
      <c r="D30" s="29">
        <f>SUM(B30:C30)</f>
        <v>11843.08</v>
      </c>
      <c r="E30" s="29">
        <v>0</v>
      </c>
      <c r="F30" s="29"/>
      <c r="G30" s="29"/>
      <c r="H30" s="29">
        <f>SUM(E30:G30)</f>
        <v>0</v>
      </c>
      <c r="I30" s="66">
        <v>0</v>
      </c>
      <c r="J30" s="66">
        <v>0</v>
      </c>
      <c r="K30" s="66">
        <v>0</v>
      </c>
      <c r="L30" s="66">
        <v>484.57</v>
      </c>
      <c r="M30" s="66">
        <v>410.14</v>
      </c>
      <c r="N30" s="66">
        <v>1854</v>
      </c>
      <c r="O30" s="66">
        <v>121.08</v>
      </c>
      <c r="P30" s="66">
        <v>535.82000000000005</v>
      </c>
      <c r="Q30" s="66">
        <v>555</v>
      </c>
      <c r="R30" s="66">
        <v>0</v>
      </c>
      <c r="S30" s="66">
        <v>109.12</v>
      </c>
      <c r="T30" s="66">
        <v>615.96</v>
      </c>
      <c r="U30" s="66">
        <v>0</v>
      </c>
      <c r="V30" s="66">
        <v>0</v>
      </c>
      <c r="W30" s="66">
        <v>35.65</v>
      </c>
      <c r="X30" s="66">
        <v>0</v>
      </c>
      <c r="Y30" s="66">
        <v>0</v>
      </c>
      <c r="Z30" s="66">
        <v>0</v>
      </c>
      <c r="AA30" s="66">
        <v>-112.67</v>
      </c>
      <c r="AB30" s="29">
        <f>SUM(I30:AA30)</f>
        <v>4608.67</v>
      </c>
      <c r="AC30" s="67"/>
      <c r="AD30" s="66">
        <v>2958.66</v>
      </c>
      <c r="AE30" s="66">
        <v>0</v>
      </c>
      <c r="AF30" s="66">
        <v>70</v>
      </c>
      <c r="AG30" s="66">
        <v>435.93</v>
      </c>
      <c r="AH30" s="66">
        <v>101.94</v>
      </c>
      <c r="AI30" s="66">
        <v>42.19</v>
      </c>
      <c r="AJ30" s="66">
        <v>463.7</v>
      </c>
      <c r="AK30" s="66">
        <v>0</v>
      </c>
      <c r="AL30" s="66">
        <v>414.03000000000003</v>
      </c>
      <c r="AM30" s="66">
        <v>0</v>
      </c>
      <c r="AN30" s="29">
        <f>SUM(AD30:AM30)</f>
        <v>4486.45</v>
      </c>
      <c r="AO30" s="29">
        <f>+AB30+AN30</f>
        <v>9095.119999999999</v>
      </c>
      <c r="AP30" s="67"/>
      <c r="AQ30" s="66">
        <v>710.58479999999997</v>
      </c>
      <c r="AR30" s="66">
        <v>473.72320000000002</v>
      </c>
      <c r="AS30" s="66">
        <v>0</v>
      </c>
      <c r="AT30" s="66">
        <v>31.31</v>
      </c>
      <c r="AU30" s="29">
        <f>SUM(AQ30:AT30)</f>
        <v>1215.6179999999999</v>
      </c>
      <c r="AV30" s="29">
        <f>+D30+H30-AO30-AU30</f>
        <v>1532.342000000001</v>
      </c>
      <c r="AW30" s="67">
        <v>0</v>
      </c>
      <c r="AX30" s="66">
        <v>10.7</v>
      </c>
      <c r="AY30" s="66">
        <v>0</v>
      </c>
      <c r="AZ30" s="66">
        <v>830</v>
      </c>
      <c r="BA30" s="66">
        <v>0</v>
      </c>
      <c r="BB30" s="66">
        <v>0</v>
      </c>
      <c r="BC30" s="66">
        <v>0</v>
      </c>
      <c r="BD30" s="67"/>
      <c r="BE30" s="68">
        <v>164.85</v>
      </c>
      <c r="BF30" s="66">
        <v>15.19</v>
      </c>
      <c r="BG30" s="66">
        <v>0</v>
      </c>
      <c r="BH30" s="66">
        <v>0</v>
      </c>
      <c r="BI30" s="66">
        <v>0</v>
      </c>
      <c r="BJ30" s="66">
        <v>0</v>
      </c>
      <c r="BK30" s="66">
        <v>0</v>
      </c>
      <c r="BL30" s="66">
        <v>0</v>
      </c>
      <c r="BM30" s="66">
        <v>0</v>
      </c>
      <c r="BN30" s="66">
        <v>0</v>
      </c>
      <c r="BO30" s="66">
        <v>0</v>
      </c>
      <c r="BP30" s="66">
        <v>0</v>
      </c>
      <c r="BQ30" s="66">
        <v>0</v>
      </c>
      <c r="BR30" s="66">
        <v>0</v>
      </c>
      <c r="BS30" s="66">
        <v>0</v>
      </c>
      <c r="BT30" s="66">
        <v>0</v>
      </c>
      <c r="BU30" s="66">
        <v>0</v>
      </c>
      <c r="BV30" s="66">
        <v>164.46</v>
      </c>
      <c r="BW30" s="66">
        <v>0</v>
      </c>
      <c r="BX30" s="66">
        <v>0</v>
      </c>
      <c r="BY30" s="66">
        <v>0</v>
      </c>
      <c r="BZ30" s="66">
        <v>80</v>
      </c>
      <c r="CA30" s="66">
        <v>0</v>
      </c>
      <c r="CB30" s="66">
        <v>0</v>
      </c>
      <c r="CC30" s="66">
        <v>0</v>
      </c>
      <c r="CD30" s="66">
        <v>0</v>
      </c>
      <c r="CE30" s="66">
        <v>0</v>
      </c>
      <c r="CF30" s="66">
        <v>0</v>
      </c>
      <c r="CG30" s="66">
        <v>0</v>
      </c>
      <c r="CH30" s="66">
        <v>473.72</v>
      </c>
      <c r="CI30" s="29">
        <f>SUM(AW30:CH30)</f>
        <v>1738.92</v>
      </c>
      <c r="CJ30" s="67"/>
      <c r="CK30" s="29">
        <f>+AV30-CI30</f>
        <v>-206.57799999999907</v>
      </c>
      <c r="CL30" s="66">
        <v>156.1998356995465</v>
      </c>
      <c r="CM30" s="29">
        <f>+CK30-CL30</f>
        <v>-362.77783569954556</v>
      </c>
      <c r="CN30" s="66">
        <v>426.74915751581716</v>
      </c>
      <c r="CO30" s="29">
        <f>+CM30-CN30</f>
        <v>-789.52699321536272</v>
      </c>
    </row>
    <row r="31" spans="1:93" ht="30" x14ac:dyDescent="0.25">
      <c r="A31" s="64" t="s">
        <v>30</v>
      </c>
      <c r="B31" s="65">
        <v>5848.03</v>
      </c>
      <c r="C31" s="29">
        <v>0</v>
      </c>
      <c r="D31" s="29">
        <f>SUM(B31:C31)</f>
        <v>5848.03</v>
      </c>
      <c r="E31" s="29">
        <v>0</v>
      </c>
      <c r="F31" s="29"/>
      <c r="G31" s="29"/>
      <c r="H31" s="29">
        <f>SUM(E31:G31)</f>
        <v>0</v>
      </c>
      <c r="I31" s="66">
        <v>0</v>
      </c>
      <c r="J31" s="66">
        <v>0</v>
      </c>
      <c r="K31" s="66">
        <v>0</v>
      </c>
      <c r="L31" s="66">
        <v>182.78</v>
      </c>
      <c r="M31" s="66">
        <v>99.65</v>
      </c>
      <c r="N31" s="66">
        <v>618</v>
      </c>
      <c r="O31" s="66">
        <v>49.24</v>
      </c>
      <c r="P31" s="66">
        <v>243.09</v>
      </c>
      <c r="Q31" s="66">
        <v>277.5</v>
      </c>
      <c r="R31" s="66">
        <v>0</v>
      </c>
      <c r="S31" s="66">
        <v>0</v>
      </c>
      <c r="T31" s="66">
        <v>35.17</v>
      </c>
      <c r="U31" s="66">
        <v>0</v>
      </c>
      <c r="V31" s="66">
        <v>0</v>
      </c>
      <c r="W31" s="66">
        <v>0</v>
      </c>
      <c r="X31" s="66">
        <v>0</v>
      </c>
      <c r="Y31" s="66">
        <v>0</v>
      </c>
      <c r="Z31" s="66">
        <v>0</v>
      </c>
      <c r="AA31" s="66">
        <v>-39.28</v>
      </c>
      <c r="AB31" s="29">
        <f>SUM(I31:AA31)</f>
        <v>1466.15</v>
      </c>
      <c r="AC31" s="67"/>
      <c r="AD31" s="66">
        <v>1910.6200000000001</v>
      </c>
      <c r="AE31" s="66">
        <v>0</v>
      </c>
      <c r="AF31" s="66">
        <v>42.5</v>
      </c>
      <c r="AG31" s="66">
        <v>226.05</v>
      </c>
      <c r="AH31" s="66">
        <v>52.86</v>
      </c>
      <c r="AI31" s="66">
        <v>21.86</v>
      </c>
      <c r="AJ31" s="66">
        <v>240.45</v>
      </c>
      <c r="AK31" s="66">
        <v>0</v>
      </c>
      <c r="AL31" s="66">
        <v>319.12</v>
      </c>
      <c r="AM31" s="66">
        <v>0</v>
      </c>
      <c r="AN31" s="29">
        <f>SUM(AD31:AM31)</f>
        <v>2813.46</v>
      </c>
      <c r="AO31" s="29">
        <f>+AB31+AN31</f>
        <v>4279.6100000000006</v>
      </c>
      <c r="AP31" s="67"/>
      <c r="AQ31" s="66">
        <v>350.8818</v>
      </c>
      <c r="AR31" s="66">
        <v>233.9212</v>
      </c>
      <c r="AS31" s="66">
        <v>0</v>
      </c>
      <c r="AT31" s="66">
        <v>21.7</v>
      </c>
      <c r="AU31" s="29">
        <f>SUM(AQ31:AT31)</f>
        <v>606.50300000000004</v>
      </c>
      <c r="AV31" s="29">
        <f>+D31+H31-AO31-AU31</f>
        <v>961.91699999999912</v>
      </c>
      <c r="AW31" s="67">
        <v>0</v>
      </c>
      <c r="AX31" s="66">
        <v>0</v>
      </c>
      <c r="AY31" s="66">
        <v>0</v>
      </c>
      <c r="AZ31" s="66">
        <v>1178.6400000000001</v>
      </c>
      <c r="BA31" s="66">
        <v>0</v>
      </c>
      <c r="BB31" s="66">
        <v>0</v>
      </c>
      <c r="BC31" s="66">
        <v>0</v>
      </c>
      <c r="BD31" s="67"/>
      <c r="BE31" s="68">
        <v>0</v>
      </c>
      <c r="BF31" s="66">
        <v>0</v>
      </c>
      <c r="BG31" s="66">
        <v>0</v>
      </c>
      <c r="BH31" s="66">
        <v>0</v>
      </c>
      <c r="BI31" s="66">
        <v>10.25</v>
      </c>
      <c r="BJ31" s="66">
        <v>0</v>
      </c>
      <c r="BK31" s="66">
        <v>0</v>
      </c>
      <c r="BL31" s="66">
        <v>0</v>
      </c>
      <c r="BM31" s="66">
        <v>0</v>
      </c>
      <c r="BN31" s="66">
        <v>0</v>
      </c>
      <c r="BO31" s="66">
        <v>0</v>
      </c>
      <c r="BP31" s="66">
        <v>0</v>
      </c>
      <c r="BQ31" s="66">
        <v>0</v>
      </c>
      <c r="BR31" s="66">
        <v>0</v>
      </c>
      <c r="BS31" s="66">
        <v>0</v>
      </c>
      <c r="BT31" s="66">
        <v>0</v>
      </c>
      <c r="BU31" s="66">
        <v>0</v>
      </c>
      <c r="BV31" s="66">
        <v>47.43</v>
      </c>
      <c r="BW31" s="66">
        <v>0</v>
      </c>
      <c r="BX31" s="66">
        <v>0</v>
      </c>
      <c r="BY31" s="66">
        <v>0</v>
      </c>
      <c r="BZ31" s="66">
        <v>0</v>
      </c>
      <c r="CA31" s="66">
        <v>0</v>
      </c>
      <c r="CB31" s="66">
        <v>0</v>
      </c>
      <c r="CC31" s="66">
        <v>0</v>
      </c>
      <c r="CD31" s="66">
        <v>0</v>
      </c>
      <c r="CE31" s="66">
        <v>0</v>
      </c>
      <c r="CF31" s="66">
        <v>0</v>
      </c>
      <c r="CG31" s="66">
        <v>0</v>
      </c>
      <c r="CH31" s="66">
        <v>234.93</v>
      </c>
      <c r="CI31" s="29">
        <f>SUM(AW31:CH31)</f>
        <v>1471.2500000000002</v>
      </c>
      <c r="CJ31" s="67"/>
      <c r="CK31" s="29">
        <f>+AV31-CI31</f>
        <v>-509.33300000000111</v>
      </c>
      <c r="CL31" s="66">
        <v>0</v>
      </c>
      <c r="CM31" s="29">
        <f>+CK31-CL31</f>
        <v>-509.33300000000111</v>
      </c>
      <c r="CN31" s="66">
        <v>0</v>
      </c>
      <c r="CO31" s="29">
        <f>+CM31-CN31</f>
        <v>-509.33300000000111</v>
      </c>
    </row>
    <row r="32" spans="1:93" ht="45" x14ac:dyDescent="0.25">
      <c r="A32" s="64" t="s">
        <v>31</v>
      </c>
      <c r="B32" s="65">
        <v>0</v>
      </c>
      <c r="C32" s="29">
        <v>0</v>
      </c>
      <c r="D32" s="29">
        <f>SUM(B32:C32)</f>
        <v>0</v>
      </c>
      <c r="E32" s="29">
        <v>0</v>
      </c>
      <c r="F32" s="29"/>
      <c r="G32" s="29"/>
      <c r="H32" s="29">
        <f>SUM(E32:G32)</f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6">
        <v>0</v>
      </c>
      <c r="S32" s="66">
        <v>0</v>
      </c>
      <c r="T32" s="66">
        <v>0</v>
      </c>
      <c r="U32" s="66">
        <v>0</v>
      </c>
      <c r="V32" s="66">
        <v>0</v>
      </c>
      <c r="W32" s="66">
        <v>0</v>
      </c>
      <c r="X32" s="66">
        <v>0</v>
      </c>
      <c r="Y32" s="66">
        <v>0</v>
      </c>
      <c r="Z32" s="66">
        <v>0</v>
      </c>
      <c r="AA32" s="66">
        <v>0</v>
      </c>
      <c r="AB32" s="29">
        <f>SUM(I32:AA32)</f>
        <v>0</v>
      </c>
      <c r="AC32" s="67"/>
      <c r="AD32" s="66">
        <v>-158</v>
      </c>
      <c r="AE32" s="66">
        <v>0</v>
      </c>
      <c r="AF32" s="66">
        <v>158</v>
      </c>
      <c r="AG32" s="66">
        <v>0</v>
      </c>
      <c r="AH32" s="66">
        <v>0</v>
      </c>
      <c r="AI32" s="66">
        <v>0</v>
      </c>
      <c r="AJ32" s="66">
        <v>0</v>
      </c>
      <c r="AK32" s="66">
        <v>0</v>
      </c>
      <c r="AL32" s="66">
        <v>0</v>
      </c>
      <c r="AM32" s="66">
        <v>0</v>
      </c>
      <c r="AN32" s="29">
        <f>SUM(AD32:AM32)</f>
        <v>0</v>
      </c>
      <c r="AO32" s="29">
        <f>+AB32+AN32</f>
        <v>0</v>
      </c>
      <c r="AP32" s="67"/>
      <c r="AQ32" s="66">
        <v>0</v>
      </c>
      <c r="AR32" s="66">
        <v>0</v>
      </c>
      <c r="AS32" s="66">
        <v>0</v>
      </c>
      <c r="AT32" s="66">
        <v>0</v>
      </c>
      <c r="AU32" s="29">
        <f>SUM(AQ32:AT32)</f>
        <v>0</v>
      </c>
      <c r="AV32" s="29">
        <f>+D32+H32-AO32-AU32</f>
        <v>0</v>
      </c>
      <c r="AW32" s="67">
        <v>0</v>
      </c>
      <c r="AX32" s="66">
        <v>0</v>
      </c>
      <c r="AY32" s="66">
        <v>0</v>
      </c>
      <c r="AZ32" s="66">
        <v>837.5</v>
      </c>
      <c r="BA32" s="66">
        <v>0</v>
      </c>
      <c r="BB32" s="66">
        <v>0</v>
      </c>
      <c r="BC32" s="66">
        <v>0</v>
      </c>
      <c r="BD32" s="67"/>
      <c r="BE32" s="68">
        <v>0</v>
      </c>
      <c r="BF32" s="66">
        <v>0</v>
      </c>
      <c r="BG32" s="66">
        <v>0</v>
      </c>
      <c r="BH32" s="66">
        <v>0</v>
      </c>
      <c r="BI32" s="66">
        <v>0</v>
      </c>
      <c r="BJ32" s="66">
        <v>0</v>
      </c>
      <c r="BK32" s="66">
        <v>0</v>
      </c>
      <c r="BL32" s="66">
        <v>0</v>
      </c>
      <c r="BM32" s="66">
        <v>0</v>
      </c>
      <c r="BN32" s="66">
        <v>0</v>
      </c>
      <c r="BO32" s="66">
        <v>0</v>
      </c>
      <c r="BP32" s="66">
        <v>0</v>
      </c>
      <c r="BQ32" s="66">
        <v>0</v>
      </c>
      <c r="BR32" s="66">
        <v>0</v>
      </c>
      <c r="BS32" s="66">
        <v>0</v>
      </c>
      <c r="BT32" s="66">
        <v>0</v>
      </c>
      <c r="BU32" s="66">
        <v>0</v>
      </c>
      <c r="BV32" s="66">
        <v>0</v>
      </c>
      <c r="BW32" s="66">
        <v>0</v>
      </c>
      <c r="BX32" s="66">
        <v>0</v>
      </c>
      <c r="BY32" s="66">
        <v>0</v>
      </c>
      <c r="BZ32" s="66">
        <v>0</v>
      </c>
      <c r="CA32" s="66">
        <v>0</v>
      </c>
      <c r="CB32" s="66">
        <v>597.03</v>
      </c>
      <c r="CC32" s="66">
        <v>0</v>
      </c>
      <c r="CD32" s="66">
        <v>0</v>
      </c>
      <c r="CE32" s="66">
        <v>0</v>
      </c>
      <c r="CF32" s="66">
        <v>0</v>
      </c>
      <c r="CG32" s="66">
        <v>0</v>
      </c>
      <c r="CH32" s="66">
        <v>0</v>
      </c>
      <c r="CI32" s="29">
        <f>SUM(AW32:CH32)</f>
        <v>1434.53</v>
      </c>
      <c r="CJ32" s="67"/>
      <c r="CK32" s="29">
        <f>+AV32-CI32</f>
        <v>-1434.53</v>
      </c>
      <c r="CL32" s="66">
        <v>0</v>
      </c>
      <c r="CM32" s="29">
        <f>+CK32-CL32</f>
        <v>-1434.53</v>
      </c>
      <c r="CN32" s="66">
        <v>0</v>
      </c>
      <c r="CO32" s="29">
        <f>+CM32-CN32</f>
        <v>-1434.53</v>
      </c>
    </row>
    <row r="33" spans="1:93" ht="30" x14ac:dyDescent="0.25">
      <c r="A33" s="64" t="s">
        <v>32</v>
      </c>
      <c r="B33" s="65">
        <v>5716.64</v>
      </c>
      <c r="C33" s="29">
        <v>0</v>
      </c>
      <c r="D33" s="29">
        <f>SUM(B33:C33)</f>
        <v>5716.64</v>
      </c>
      <c r="E33" s="29">
        <v>0</v>
      </c>
      <c r="F33" s="29"/>
      <c r="G33" s="29"/>
      <c r="H33" s="29">
        <f>SUM(E33:G33)</f>
        <v>0</v>
      </c>
      <c r="I33" s="66">
        <v>0</v>
      </c>
      <c r="J33" s="66">
        <v>0</v>
      </c>
      <c r="K33" s="66">
        <v>0</v>
      </c>
      <c r="L33" s="66">
        <v>305.86</v>
      </c>
      <c r="M33" s="66">
        <v>98.23</v>
      </c>
      <c r="N33" s="66">
        <v>741.6</v>
      </c>
      <c r="O33" s="66">
        <v>85.16</v>
      </c>
      <c r="P33" s="66">
        <v>473.21</v>
      </c>
      <c r="Q33" s="66">
        <v>222</v>
      </c>
      <c r="R33" s="66">
        <v>0</v>
      </c>
      <c r="S33" s="66">
        <v>81.45</v>
      </c>
      <c r="T33" s="66">
        <v>198.94</v>
      </c>
      <c r="U33" s="66">
        <v>352.26</v>
      </c>
      <c r="V33" s="66">
        <v>55.71</v>
      </c>
      <c r="W33" s="66">
        <v>78.459999999999994</v>
      </c>
      <c r="X33" s="66">
        <v>0</v>
      </c>
      <c r="Y33" s="66">
        <v>0</v>
      </c>
      <c r="Z33" s="66">
        <v>0</v>
      </c>
      <c r="AA33" s="66">
        <v>-17.21</v>
      </c>
      <c r="AB33" s="29">
        <f>SUM(I33:AA33)</f>
        <v>2675.67</v>
      </c>
      <c r="AC33" s="67"/>
      <c r="AD33" s="66">
        <v>2545.42</v>
      </c>
      <c r="AE33" s="66">
        <v>0</v>
      </c>
      <c r="AF33" s="66">
        <v>70</v>
      </c>
      <c r="AG33" s="66">
        <v>363.81</v>
      </c>
      <c r="AH33" s="66">
        <v>85.09</v>
      </c>
      <c r="AI33" s="66">
        <v>35.200000000000003</v>
      </c>
      <c r="AJ33" s="66">
        <v>222.99</v>
      </c>
      <c r="AK33" s="66">
        <v>0</v>
      </c>
      <c r="AL33" s="66">
        <v>200.42000000000002</v>
      </c>
      <c r="AM33" s="66">
        <v>0</v>
      </c>
      <c r="AN33" s="29">
        <f>SUM(AD33:AM33)</f>
        <v>3522.9300000000003</v>
      </c>
      <c r="AO33" s="29">
        <f>+AB33+AN33</f>
        <v>6198.6</v>
      </c>
      <c r="AP33" s="67"/>
      <c r="AQ33" s="66">
        <v>342.9984</v>
      </c>
      <c r="AR33" s="66">
        <v>228.66560000000001</v>
      </c>
      <c r="AS33" s="66">
        <v>0</v>
      </c>
      <c r="AT33" s="66">
        <v>9.3000000000000007</v>
      </c>
      <c r="AU33" s="29">
        <f>SUM(AQ33:AT33)</f>
        <v>580.96399999999994</v>
      </c>
      <c r="AV33" s="29">
        <f>+D33+H33-AO33-AU33</f>
        <v>-1062.924</v>
      </c>
      <c r="AW33" s="67">
        <v>0</v>
      </c>
      <c r="AX33" s="66">
        <v>8.19</v>
      </c>
      <c r="AY33" s="66">
        <v>0</v>
      </c>
      <c r="AZ33" s="66">
        <v>437.33</v>
      </c>
      <c r="BA33" s="66">
        <v>0</v>
      </c>
      <c r="BB33" s="66">
        <v>22.25</v>
      </c>
      <c r="BC33" s="66">
        <v>0</v>
      </c>
      <c r="BD33" s="67"/>
      <c r="BE33" s="68"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0</v>
      </c>
      <c r="BK33" s="66">
        <v>0</v>
      </c>
      <c r="BL33" s="66">
        <v>0</v>
      </c>
      <c r="BM33" s="66">
        <v>0</v>
      </c>
      <c r="BN33" s="66">
        <v>0</v>
      </c>
      <c r="BO33" s="66">
        <v>0</v>
      </c>
      <c r="BP33" s="66">
        <v>0</v>
      </c>
      <c r="BQ33" s="66">
        <v>0</v>
      </c>
      <c r="BR33" s="66">
        <v>0</v>
      </c>
      <c r="BS33" s="66">
        <v>0</v>
      </c>
      <c r="BT33" s="66">
        <v>0</v>
      </c>
      <c r="BU33" s="66">
        <v>0</v>
      </c>
      <c r="BV33" s="66">
        <v>-12.22</v>
      </c>
      <c r="BW33" s="66">
        <v>0</v>
      </c>
      <c r="BX33" s="66">
        <v>0</v>
      </c>
      <c r="BY33" s="66">
        <v>0</v>
      </c>
      <c r="BZ33" s="66">
        <v>108.25</v>
      </c>
      <c r="CA33" s="66">
        <v>0</v>
      </c>
      <c r="CB33" s="66">
        <v>8.25</v>
      </c>
      <c r="CC33" s="66">
        <v>0</v>
      </c>
      <c r="CD33" s="66">
        <v>0</v>
      </c>
      <c r="CE33" s="66">
        <v>0</v>
      </c>
      <c r="CF33" s="66">
        <v>0</v>
      </c>
      <c r="CG33" s="66">
        <v>0</v>
      </c>
      <c r="CH33" s="66">
        <v>229.59</v>
      </c>
      <c r="CI33" s="29">
        <f>SUM(AW33:CH33)</f>
        <v>801.64</v>
      </c>
      <c r="CJ33" s="67"/>
      <c r="CK33" s="29">
        <f>+AV33-CI33</f>
        <v>-1864.5639999999999</v>
      </c>
      <c r="CL33" s="66">
        <v>505.58015606690947</v>
      </c>
      <c r="CM33" s="29">
        <f>+CK33-CL33</f>
        <v>-2370.1441560669091</v>
      </c>
      <c r="CN33" s="66">
        <v>321.82028571361002</v>
      </c>
      <c r="CO33" s="29">
        <f>+CM33-CN33</f>
        <v>-2691.9644417805193</v>
      </c>
    </row>
    <row r="34" spans="1:93" ht="45" x14ac:dyDescent="0.25">
      <c r="A34" s="64" t="s">
        <v>33</v>
      </c>
      <c r="B34" s="65">
        <v>8473.49</v>
      </c>
      <c r="C34" s="29">
        <v>0</v>
      </c>
      <c r="D34" s="29">
        <f>SUM(B34:C34)</f>
        <v>8473.49</v>
      </c>
      <c r="E34" s="29">
        <v>0</v>
      </c>
      <c r="F34" s="29"/>
      <c r="G34" s="29"/>
      <c r="H34" s="29">
        <f>SUM(E34:G34)</f>
        <v>0</v>
      </c>
      <c r="I34" s="66">
        <v>0</v>
      </c>
      <c r="J34" s="66">
        <v>0</v>
      </c>
      <c r="K34" s="66">
        <v>0</v>
      </c>
      <c r="L34" s="66">
        <v>217.76</v>
      </c>
      <c r="M34" s="66">
        <v>236.31</v>
      </c>
      <c r="N34" s="66">
        <v>927</v>
      </c>
      <c r="O34" s="66">
        <v>85.16</v>
      </c>
      <c r="P34" s="66">
        <v>416.64</v>
      </c>
      <c r="Q34" s="66">
        <v>388.5</v>
      </c>
      <c r="R34" s="66">
        <v>0</v>
      </c>
      <c r="S34" s="66">
        <v>29.95</v>
      </c>
      <c r="T34" s="66">
        <v>340.26</v>
      </c>
      <c r="U34" s="66">
        <v>402.01</v>
      </c>
      <c r="V34" s="66">
        <v>36.619999999999997</v>
      </c>
      <c r="W34" s="66">
        <v>31.89</v>
      </c>
      <c r="X34" s="66">
        <v>0</v>
      </c>
      <c r="Y34" s="66">
        <v>0</v>
      </c>
      <c r="Z34" s="66">
        <v>0</v>
      </c>
      <c r="AA34" s="66">
        <v>0</v>
      </c>
      <c r="AB34" s="29">
        <f>SUM(I34:AA34)</f>
        <v>3112.1</v>
      </c>
      <c r="AC34" s="67"/>
      <c r="AD34" s="66">
        <v>2059.15</v>
      </c>
      <c r="AE34" s="66">
        <v>0</v>
      </c>
      <c r="AF34" s="66">
        <v>35</v>
      </c>
      <c r="AG34" s="66">
        <v>144.52000000000001</v>
      </c>
      <c r="AH34" s="66">
        <v>33.799999999999997</v>
      </c>
      <c r="AI34" s="66">
        <v>13.98</v>
      </c>
      <c r="AJ34" s="66">
        <v>85.99</v>
      </c>
      <c r="AK34" s="66">
        <v>0</v>
      </c>
      <c r="AL34" s="66">
        <v>473.90000000000003</v>
      </c>
      <c r="AM34" s="66">
        <v>0</v>
      </c>
      <c r="AN34" s="29">
        <f>SUM(AD34:AM34)</f>
        <v>2846.34</v>
      </c>
      <c r="AO34" s="29">
        <f>+AB34+AN34</f>
        <v>5958.4400000000005</v>
      </c>
      <c r="AP34" s="67"/>
      <c r="AQ34" s="66">
        <v>508.40939999999995</v>
      </c>
      <c r="AR34" s="66">
        <v>338.93959999999998</v>
      </c>
      <c r="AS34" s="66">
        <v>0</v>
      </c>
      <c r="AT34" s="66">
        <v>22.32</v>
      </c>
      <c r="AU34" s="29">
        <f>SUM(AQ34:AT34)</f>
        <v>869.66899999999998</v>
      </c>
      <c r="AV34" s="29">
        <f>+D34+H34-AO34-AU34</f>
        <v>1645.3809999999994</v>
      </c>
      <c r="AW34" s="67">
        <v>0</v>
      </c>
      <c r="AX34" s="66">
        <v>23.56</v>
      </c>
      <c r="AY34" s="66">
        <v>0</v>
      </c>
      <c r="AZ34" s="66">
        <v>428.92</v>
      </c>
      <c r="BA34" s="66">
        <v>0</v>
      </c>
      <c r="BB34" s="66">
        <v>7.23</v>
      </c>
      <c r="BC34" s="66">
        <v>0</v>
      </c>
      <c r="BD34" s="67"/>
      <c r="BE34" s="68">
        <v>52.89</v>
      </c>
      <c r="BF34" s="66">
        <v>36.4</v>
      </c>
      <c r="BG34" s="66">
        <v>0</v>
      </c>
      <c r="BH34" s="66">
        <v>46.25</v>
      </c>
      <c r="BI34" s="66">
        <v>0</v>
      </c>
      <c r="BJ34" s="66">
        <v>0</v>
      </c>
      <c r="BK34" s="66">
        <v>0</v>
      </c>
      <c r="BL34" s="66">
        <v>0</v>
      </c>
      <c r="BM34" s="66">
        <v>0</v>
      </c>
      <c r="BN34" s="66">
        <v>0</v>
      </c>
      <c r="BO34" s="66">
        <v>0</v>
      </c>
      <c r="BP34" s="66">
        <v>0</v>
      </c>
      <c r="BQ34" s="66">
        <v>0</v>
      </c>
      <c r="BR34" s="66">
        <v>0</v>
      </c>
      <c r="BS34" s="66">
        <v>0</v>
      </c>
      <c r="BT34" s="66">
        <v>0</v>
      </c>
      <c r="BU34" s="66">
        <v>0</v>
      </c>
      <c r="BV34" s="66">
        <v>-3.24</v>
      </c>
      <c r="BW34" s="66">
        <v>0</v>
      </c>
      <c r="BX34" s="66">
        <v>0</v>
      </c>
      <c r="BY34" s="66">
        <v>0</v>
      </c>
      <c r="BZ34" s="66">
        <v>76.8</v>
      </c>
      <c r="CA34" s="66">
        <v>0</v>
      </c>
      <c r="CB34" s="66">
        <v>0</v>
      </c>
      <c r="CC34" s="66">
        <v>0</v>
      </c>
      <c r="CD34" s="66">
        <v>0</v>
      </c>
      <c r="CE34" s="66">
        <v>0</v>
      </c>
      <c r="CF34" s="66">
        <v>0</v>
      </c>
      <c r="CG34" s="66">
        <v>0</v>
      </c>
      <c r="CH34" s="66">
        <v>338.94</v>
      </c>
      <c r="CI34" s="29">
        <f>SUM(AW34:CH34)</f>
        <v>1007.75</v>
      </c>
      <c r="CJ34" s="67"/>
      <c r="CK34" s="29">
        <f>+AV34-CI34</f>
        <v>637.6309999999994</v>
      </c>
      <c r="CL34" s="66">
        <v>444.76451041666667</v>
      </c>
      <c r="CM34" s="29">
        <f>+CK34-CL34</f>
        <v>192.86648958333274</v>
      </c>
      <c r="CN34" s="66">
        <v>155.66757864583334</v>
      </c>
      <c r="CO34" s="29">
        <f>+CM34-CN34</f>
        <v>37.198910937499392</v>
      </c>
    </row>
    <row r="35" spans="1:93" ht="30" x14ac:dyDescent="0.25">
      <c r="A35" s="64" t="s">
        <v>34</v>
      </c>
      <c r="B35" s="65">
        <f>SUM(B2:B34)</f>
        <v>343893.89999999997</v>
      </c>
      <c r="C35" s="29">
        <f>SUM(C2:C34)</f>
        <v>0</v>
      </c>
      <c r="D35" s="29">
        <f>SUM(B35:C35)</f>
        <v>343893.89999999997</v>
      </c>
      <c r="E35" s="29">
        <f>SUM(E2:E34)</f>
        <v>0</v>
      </c>
      <c r="F35" s="29">
        <f>SUM(F2:F34)</f>
        <v>0</v>
      </c>
      <c r="G35" s="29">
        <f>SUM(G2:G34)</f>
        <v>0</v>
      </c>
      <c r="H35" s="29">
        <f>SUM(E35:G35)</f>
        <v>0</v>
      </c>
      <c r="I35" s="66">
        <f>SUM(I2:I34)</f>
        <v>0</v>
      </c>
      <c r="J35" s="66">
        <f>SUM(J2:J34)</f>
        <v>0</v>
      </c>
      <c r="K35" s="66">
        <f>SUM(K2:K34)</f>
        <v>0</v>
      </c>
      <c r="L35" s="66">
        <f>SUM(L2:L34)</f>
        <v>13534.080000000004</v>
      </c>
      <c r="M35" s="66">
        <f>SUM(M2:M34)</f>
        <v>10249.589999999997</v>
      </c>
      <c r="N35" s="66">
        <f>SUM(N2:N34)</f>
        <v>47895</v>
      </c>
      <c r="O35" s="66">
        <f>SUM(O2:O34)</f>
        <v>3418.079999999999</v>
      </c>
      <c r="P35" s="66">
        <f>SUM(P2:P34)</f>
        <v>18371.219999999998</v>
      </c>
      <c r="Q35" s="66">
        <f>SUM(Q2:Q34)</f>
        <v>13127.300000000001</v>
      </c>
      <c r="R35" s="66">
        <f>SUM(R2:R34)</f>
        <v>0</v>
      </c>
      <c r="S35" s="66">
        <f>SUM(S2:S34)</f>
        <v>4343.53</v>
      </c>
      <c r="T35" s="66">
        <f>SUM(T2:T34)</f>
        <v>16172.250000000002</v>
      </c>
      <c r="U35" s="66">
        <f>SUM(U2:U34)</f>
        <v>10384.120000000004</v>
      </c>
      <c r="V35" s="66">
        <f>SUM(V2:V34)</f>
        <v>1936.66</v>
      </c>
      <c r="W35" s="66">
        <f>SUM(W2:W34)</f>
        <v>2046.6000000000001</v>
      </c>
      <c r="X35" s="66">
        <f>SUM(X2:X34)</f>
        <v>0</v>
      </c>
      <c r="Y35" s="66">
        <f>SUM(Y2:Y34)</f>
        <v>116.62</v>
      </c>
      <c r="Z35" s="66">
        <f>SUM(Z2:Z34)</f>
        <v>0</v>
      </c>
      <c r="AA35" s="66">
        <f>SUM(AA2:AA34)</f>
        <v>-2133.5300000000007</v>
      </c>
      <c r="AB35" s="29">
        <f>SUM(I35:AA35)</f>
        <v>139461.52000000002</v>
      </c>
      <c r="AC35" s="67">
        <f>SUM(AC2:AC34)</f>
        <v>0</v>
      </c>
      <c r="AD35" s="66">
        <f>SUM(AD2:AD34)</f>
        <v>101040.51999999999</v>
      </c>
      <c r="AE35" s="66">
        <f>SUM(AE2:AE34)</f>
        <v>0</v>
      </c>
      <c r="AF35" s="66">
        <f>SUM(AF2:AF34)</f>
        <v>1121.25</v>
      </c>
      <c r="AG35" s="66">
        <f>SUM(AG2:AG34)</f>
        <v>6970.7000000000025</v>
      </c>
      <c r="AH35" s="66">
        <f>SUM(AH2:AH34)</f>
        <v>1630.1899999999998</v>
      </c>
      <c r="AI35" s="66">
        <f>SUM(AI2:AI34)</f>
        <v>674.53000000000009</v>
      </c>
      <c r="AJ35" s="66">
        <f>SUM(AJ2:AJ34)</f>
        <v>4064.0699999999997</v>
      </c>
      <c r="AK35" s="66">
        <f>SUM(AK2:AK34)</f>
        <v>0</v>
      </c>
      <c r="AL35" s="66">
        <f>SUM(AL2:AL34)</f>
        <v>18342.539999999997</v>
      </c>
      <c r="AM35" s="66">
        <f>SUM(AM2:AM34)</f>
        <v>0</v>
      </c>
      <c r="AN35" s="29">
        <f>SUM(AD35:AM35)</f>
        <v>133843.79999999999</v>
      </c>
      <c r="AO35" s="29">
        <f>+AB35+AN35</f>
        <v>273305.32</v>
      </c>
      <c r="AP35" s="67" t="e">
        <f>SUMIF(#REF!,#REF!,AP$2:AP$34)</f>
        <v>#REF!</v>
      </c>
      <c r="AQ35" s="66">
        <f>SUM(AQ2:AQ34)</f>
        <v>20633.633999999998</v>
      </c>
      <c r="AR35" s="66">
        <f>SUM(AR2:AR34)</f>
        <v>13755.756000000001</v>
      </c>
      <c r="AS35" s="66">
        <f>SUM(AS2:AS34)</f>
        <v>0</v>
      </c>
      <c r="AT35" s="66">
        <f>SUM(AT2:AT34)</f>
        <v>939.61000000000013</v>
      </c>
      <c r="AU35" s="29">
        <f>SUM(AQ35:AT35)</f>
        <v>35329</v>
      </c>
      <c r="AV35" s="29">
        <f>+D35+H35-AO35-AU35</f>
        <v>35259.579999999958</v>
      </c>
      <c r="AW35" s="67">
        <f>SUM(AW2:AW34)</f>
        <v>0</v>
      </c>
      <c r="AX35" s="66">
        <f>SUM(AX2:AX34)</f>
        <v>888.49000000000012</v>
      </c>
      <c r="AY35" s="66">
        <f>SUM(AY2:AY34)</f>
        <v>0</v>
      </c>
      <c r="AZ35" s="66">
        <f>SUM(AZ2:AZ34)</f>
        <v>21924.86</v>
      </c>
      <c r="BA35" s="66">
        <f>SUM(BA2:BA34)</f>
        <v>0</v>
      </c>
      <c r="BB35" s="66">
        <f>SUM(BB2:BB34)</f>
        <v>461.52000000000004</v>
      </c>
      <c r="BC35" s="66">
        <f>SUM(BC2:BC34)</f>
        <v>0</v>
      </c>
      <c r="BD35" s="67">
        <f>SUM(BD2:BD34)</f>
        <v>0</v>
      </c>
      <c r="BE35" s="68">
        <f>SUM(BE2:BE34)</f>
        <v>1097.17</v>
      </c>
      <c r="BF35" s="66">
        <f>SUM(BF2:BF34)</f>
        <v>668.97</v>
      </c>
      <c r="BG35" s="66">
        <f>SUM(BG2:BG34)</f>
        <v>117.08</v>
      </c>
      <c r="BH35" s="66">
        <f>SUM(BH2:BH34)</f>
        <v>1453.3300000000002</v>
      </c>
      <c r="BI35" s="66">
        <f>SUM(BI2:BI34)</f>
        <v>54.53</v>
      </c>
      <c r="BJ35" s="66">
        <f>SUM(BJ2:BJ34)</f>
        <v>1165.08</v>
      </c>
      <c r="BK35" s="66">
        <f>SUM(BK2:BK34)</f>
        <v>0</v>
      </c>
      <c r="BL35" s="66">
        <f>SUM(BL2:BL34)</f>
        <v>0</v>
      </c>
      <c r="BM35" s="66">
        <f>SUM(BM2:BM34)</f>
        <v>0</v>
      </c>
      <c r="BN35" s="66">
        <f>SUM(BN2:BN34)</f>
        <v>167.8</v>
      </c>
      <c r="BO35" s="66">
        <f>SUM(BO2:BO34)</f>
        <v>0</v>
      </c>
      <c r="BP35" s="66">
        <f>SUM(BP2:BP34)</f>
        <v>0</v>
      </c>
      <c r="BQ35" s="66">
        <f>SUM(BQ2:BQ34)</f>
        <v>0</v>
      </c>
      <c r="BR35" s="66">
        <f>SUM(BR2:BR34)</f>
        <v>0</v>
      </c>
      <c r="BS35" s="66">
        <f>SUM(BS2:BS34)</f>
        <v>822.83999999999992</v>
      </c>
      <c r="BT35" s="66">
        <f>SUM(BT2:BT34)</f>
        <v>534.6</v>
      </c>
      <c r="BU35" s="66">
        <f>SUM(BU2:BU34)</f>
        <v>38.08</v>
      </c>
      <c r="BV35" s="66">
        <f>SUM(BV2:BV34)</f>
        <v>415.51000000000005</v>
      </c>
      <c r="BW35" s="66">
        <f>SUM(BW2:BW34)</f>
        <v>0</v>
      </c>
      <c r="BX35" s="66">
        <f>SUM(BX2:BX34)</f>
        <v>35</v>
      </c>
      <c r="BY35" s="66">
        <f>SUM(BY2:BY34)</f>
        <v>0</v>
      </c>
      <c r="BZ35" s="66">
        <f>SUM(BZ2:BZ34)</f>
        <v>1446.21</v>
      </c>
      <c r="CA35" s="66">
        <f>SUM(CA2:CA34)</f>
        <v>0</v>
      </c>
      <c r="CB35" s="66">
        <f>SUM(CB2:CB34)</f>
        <v>790.81999999999994</v>
      </c>
      <c r="CC35" s="66">
        <f>SUM(CC2:CC34)</f>
        <v>0</v>
      </c>
      <c r="CD35" s="66">
        <f>SUM(CD2:CD34)</f>
        <v>0</v>
      </c>
      <c r="CE35" s="66">
        <f>SUM(CE2:CE34)</f>
        <v>0</v>
      </c>
      <c r="CF35" s="66">
        <f>SUM(CF2:CF34)</f>
        <v>0</v>
      </c>
      <c r="CG35" s="66">
        <f>SUM(CG2:CG34)</f>
        <v>0</v>
      </c>
      <c r="CH35" s="66">
        <f>SUM(CH2:CH34)</f>
        <v>12383.039999999999</v>
      </c>
      <c r="CI35" s="29">
        <f>SUM(AW35:CH35)</f>
        <v>44464.93</v>
      </c>
      <c r="CJ35" s="67"/>
      <c r="CK35" s="29">
        <f>+AV35-CI35</f>
        <v>-9205.3500000000422</v>
      </c>
      <c r="CL35" s="66">
        <f>SUM(CL2:CL34)</f>
        <v>5388.5567986111109</v>
      </c>
      <c r="CM35" s="29">
        <f>+CK35-CL35</f>
        <v>-14593.906798611153</v>
      </c>
      <c r="CN35" s="66">
        <f>SUM(CN2:CN34)</f>
        <v>12603.00182395833</v>
      </c>
      <c r="CO35" s="29">
        <f>+CM35-CN35</f>
        <v>-27196.908622569485</v>
      </c>
    </row>
  </sheetData>
  <conditionalFormatting sqref="A2:A34">
    <cfRule type="expression" dxfId="11" priority="2">
      <formula>A96&lt;0</formula>
    </cfRule>
    <cfRule type="expression" dxfId="10" priority="3">
      <formula>A96=0</formula>
    </cfRule>
    <cfRule type="expression" dxfId="9" priority="4">
      <formula>A96&gt;0</formula>
    </cfRule>
  </conditionalFormatting>
  <conditionalFormatting sqref="CO2:CO35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4BC-5F5D-4C4C-9C59-EE4FFF2DC369}">
  <dimension ref="A1:CO35"/>
  <sheetViews>
    <sheetView topLeftCell="CG25" workbookViewId="0">
      <selection activeCell="B1" sqref="B1"/>
    </sheetView>
  </sheetViews>
  <sheetFormatPr defaultRowHeight="15" x14ac:dyDescent="0.25"/>
  <cols>
    <col min="1" max="1" width="24.28515625" bestFit="1" customWidth="1"/>
    <col min="2" max="2" width="11" bestFit="1" customWidth="1"/>
    <col min="3" max="3" width="14" bestFit="1" customWidth="1"/>
    <col min="4" max="4" width="11.5703125" bestFit="1" customWidth="1"/>
    <col min="5" max="5" width="24" bestFit="1" customWidth="1"/>
    <col min="6" max="6" width="15" bestFit="1" customWidth="1"/>
    <col min="7" max="7" width="9.5703125" bestFit="1" customWidth="1"/>
    <col min="8" max="8" width="18.28515625" bestFit="1" customWidth="1"/>
    <col min="9" max="9" width="17.85546875" bestFit="1" customWidth="1"/>
    <col min="10" max="10" width="16.5703125" bestFit="1" customWidth="1"/>
    <col min="11" max="11" width="25.140625" bestFit="1" customWidth="1"/>
    <col min="12" max="12" width="10.5703125" bestFit="1" customWidth="1"/>
    <col min="13" max="13" width="11.5703125" bestFit="1" customWidth="1"/>
    <col min="14" max="14" width="10.5703125" bestFit="1" customWidth="1"/>
    <col min="15" max="15" width="9.5703125" bestFit="1" customWidth="1"/>
    <col min="16" max="16" width="10.5703125" bestFit="1" customWidth="1"/>
    <col min="17" max="18" width="16.5703125" bestFit="1" customWidth="1"/>
    <col min="19" max="19" width="13.7109375" bestFit="1" customWidth="1"/>
    <col min="20" max="21" width="10.5703125" bestFit="1" customWidth="1"/>
    <col min="22" max="22" width="11.28515625" bestFit="1" customWidth="1"/>
    <col min="23" max="23" width="14.28515625" bestFit="1" customWidth="1"/>
    <col min="24" max="24" width="21.5703125" bestFit="1" customWidth="1"/>
    <col min="25" max="25" width="23.5703125" bestFit="1" customWidth="1"/>
    <col min="26" max="26" width="13.140625" bestFit="1" customWidth="1"/>
    <col min="27" max="27" width="7.7109375" bestFit="1" customWidth="1"/>
    <col min="28" max="28" width="17.42578125" bestFit="1" customWidth="1"/>
    <col min="29" max="29" width="10.140625" bestFit="1" customWidth="1"/>
    <col min="30" max="30" width="17" bestFit="1" customWidth="1"/>
    <col min="31" max="31" width="16.42578125" bestFit="1" customWidth="1"/>
    <col min="32" max="32" width="19.85546875" bestFit="1" customWidth="1"/>
    <col min="33" max="33" width="16.42578125" bestFit="1" customWidth="1"/>
    <col min="34" max="34" width="11.85546875" bestFit="1" customWidth="1"/>
    <col min="35" max="35" width="8.140625" bestFit="1" customWidth="1"/>
    <col min="36" max="36" width="13.85546875" bestFit="1" customWidth="1"/>
    <col min="37" max="37" width="21" bestFit="1" customWidth="1"/>
    <col min="38" max="38" width="29.7109375" bestFit="1" customWidth="1"/>
    <col min="39" max="39" width="19.7109375" bestFit="1" customWidth="1"/>
    <col min="40" max="40" width="13.42578125" bestFit="1" customWidth="1"/>
    <col min="41" max="41" width="24" bestFit="1" customWidth="1"/>
    <col min="42" max="42" width="14.140625" bestFit="1" customWidth="1"/>
    <col min="43" max="43" width="10.5703125" bestFit="1" customWidth="1"/>
    <col min="44" max="44" width="19.42578125" bestFit="1" customWidth="1"/>
    <col min="45" max="45" width="19.85546875" bestFit="1" customWidth="1"/>
    <col min="46" max="46" width="8.85546875" bestFit="1" customWidth="1"/>
    <col min="47" max="47" width="14.140625" bestFit="1" customWidth="1"/>
    <col min="48" max="48" width="11.42578125" bestFit="1" customWidth="1"/>
    <col min="49" max="49" width="18.7109375" bestFit="1" customWidth="1"/>
    <col min="50" max="50" width="15.5703125" bestFit="1" customWidth="1"/>
    <col min="51" max="51" width="17.7109375" bestFit="1" customWidth="1"/>
    <col min="52" max="52" width="10.5703125" bestFit="1" customWidth="1"/>
    <col min="53" max="53" width="10.85546875" bestFit="1" customWidth="1"/>
    <col min="54" max="54" width="15.42578125" bestFit="1" customWidth="1"/>
    <col min="55" max="55" width="20" bestFit="1" customWidth="1"/>
    <col min="56" max="56" width="7.85546875" bestFit="1" customWidth="1"/>
    <col min="57" max="58" width="9.5703125" bestFit="1" customWidth="1"/>
    <col min="59" max="59" width="13.85546875" bestFit="1" customWidth="1"/>
    <col min="60" max="60" width="14.85546875" bestFit="1" customWidth="1"/>
    <col min="61" max="61" width="11.85546875" bestFit="1" customWidth="1"/>
    <col min="62" max="62" width="8.140625" bestFit="1" customWidth="1"/>
    <col min="63" max="63" width="13.7109375" bestFit="1" customWidth="1"/>
    <col min="64" max="64" width="26.42578125" bestFit="1" customWidth="1"/>
    <col min="65" max="65" width="16.42578125" bestFit="1" customWidth="1"/>
    <col min="66" max="66" width="16.140625" bestFit="1" customWidth="1"/>
    <col min="67" max="67" width="14.5703125" bestFit="1" customWidth="1"/>
    <col min="68" max="68" width="12.42578125" bestFit="1" customWidth="1"/>
    <col min="69" max="69" width="18.5703125" bestFit="1" customWidth="1"/>
    <col min="70" max="70" width="11.5703125" bestFit="1" customWidth="1"/>
    <col min="71" max="71" width="9.5703125" bestFit="1" customWidth="1"/>
    <col min="72" max="72" width="8.140625" bestFit="1" customWidth="1"/>
    <col min="73" max="73" width="25.28515625" bestFit="1" customWidth="1"/>
    <col min="74" max="74" width="16" bestFit="1" customWidth="1"/>
    <col min="75" max="75" width="8" bestFit="1" customWidth="1"/>
    <col min="76" max="76" width="16" bestFit="1" customWidth="1"/>
    <col min="77" max="77" width="18" bestFit="1" customWidth="1"/>
    <col min="78" max="78" width="14.28515625" bestFit="1" customWidth="1"/>
    <col min="79" max="79" width="19" bestFit="1" customWidth="1"/>
    <col min="80" max="80" width="15" bestFit="1" customWidth="1"/>
    <col min="81" max="81" width="24" bestFit="1" customWidth="1"/>
    <col min="82" max="82" width="22.140625" bestFit="1" customWidth="1"/>
    <col min="83" max="83" width="16" bestFit="1" customWidth="1"/>
    <col min="84" max="84" width="25.85546875" bestFit="1" customWidth="1"/>
    <col min="85" max="85" width="18" bestFit="1" customWidth="1"/>
    <col min="86" max="86" width="11" bestFit="1" customWidth="1"/>
    <col min="87" max="87" width="19.140625" bestFit="1" customWidth="1"/>
    <col min="89" max="89" width="29.28515625" bestFit="1" customWidth="1"/>
    <col min="90" max="90" width="16" bestFit="1" customWidth="1"/>
    <col min="91" max="91" width="25.85546875" bestFit="1" customWidth="1"/>
    <col min="92" max="92" width="16" bestFit="1" customWidth="1"/>
    <col min="93" max="93" width="29.85546875" bestFit="1" customWidth="1"/>
  </cols>
  <sheetData>
    <row r="1" spans="1:93" ht="15.75" thickBot="1" x14ac:dyDescent="0.3">
      <c r="A1" s="1" t="s">
        <v>0</v>
      </c>
      <c r="B1" s="4" t="s">
        <v>35</v>
      </c>
      <c r="C1" s="4" t="s">
        <v>36</v>
      </c>
      <c r="D1" s="7" t="s">
        <v>37</v>
      </c>
      <c r="E1" s="9" t="s">
        <v>38</v>
      </c>
      <c r="F1" s="9" t="s">
        <v>39</v>
      </c>
      <c r="G1" t="s">
        <v>40</v>
      </c>
      <c r="H1" s="7" t="s">
        <v>41</v>
      </c>
      <c r="I1" s="4" t="s">
        <v>42</v>
      </c>
      <c r="J1" s="4" t="s">
        <v>43</v>
      </c>
      <c r="K1" s="4" t="s">
        <v>44</v>
      </c>
      <c r="L1" s="14" t="s">
        <v>45</v>
      </c>
      <c r="M1" s="14" t="s">
        <v>46</v>
      </c>
      <c r="N1" s="14" t="s">
        <v>47</v>
      </c>
      <c r="O1" s="14" t="s">
        <v>48</v>
      </c>
      <c r="P1" s="14" t="s">
        <v>49</v>
      </c>
      <c r="Q1" s="14" t="s">
        <v>50</v>
      </c>
      <c r="R1" s="14" t="s">
        <v>51</v>
      </c>
      <c r="S1" s="14" t="s">
        <v>52</v>
      </c>
      <c r="T1" s="14" t="s">
        <v>53</v>
      </c>
      <c r="U1" s="14" t="s">
        <v>54</v>
      </c>
      <c r="V1" s="14" t="s">
        <v>55</v>
      </c>
      <c r="W1" s="14" t="s">
        <v>56</v>
      </c>
      <c r="X1" s="14" t="s">
        <v>57</v>
      </c>
      <c r="Y1" s="14" t="s">
        <v>58</v>
      </c>
      <c r="Z1" t="s">
        <v>59</v>
      </c>
      <c r="AA1" s="14" t="s">
        <v>60</v>
      </c>
      <c r="AB1" s="15" t="s">
        <v>61</v>
      </c>
      <c r="AC1" s="2" t="s">
        <v>62</v>
      </c>
      <c r="AD1" s="14" t="s">
        <v>63</v>
      </c>
      <c r="AE1" s="14" t="s">
        <v>64</v>
      </c>
      <c r="AF1" s="14" t="s">
        <v>65</v>
      </c>
      <c r="AG1" s="14" t="s">
        <v>66</v>
      </c>
      <c r="AH1" s="14" t="s">
        <v>67</v>
      </c>
      <c r="AI1" s="14" t="s">
        <v>68</v>
      </c>
      <c r="AJ1" s="14" t="s">
        <v>69</v>
      </c>
      <c r="AK1" s="14" t="s">
        <v>70</v>
      </c>
      <c r="AL1" s="14" t="s">
        <v>71</v>
      </c>
      <c r="AM1" s="18" t="s">
        <v>72</v>
      </c>
      <c r="AN1" s="19" t="s">
        <v>73</v>
      </c>
      <c r="AO1" s="7" t="s">
        <v>74</v>
      </c>
      <c r="AP1" s="4" t="s">
        <v>75</v>
      </c>
      <c r="AQ1" s="2" t="s">
        <v>76</v>
      </c>
      <c r="AR1" s="2" t="s">
        <v>77</v>
      </c>
      <c r="AS1" s="2" t="s">
        <v>78</v>
      </c>
      <c r="AT1" s="2" t="s">
        <v>79</v>
      </c>
      <c r="AU1" s="7" t="s">
        <v>75</v>
      </c>
      <c r="AV1" s="7" t="s">
        <v>80</v>
      </c>
      <c r="AW1" t="s">
        <v>81</v>
      </c>
      <c r="AX1" s="2" t="s">
        <v>82</v>
      </c>
      <c r="AY1" s="2" t="s">
        <v>83</v>
      </c>
      <c r="AZ1" s="2" t="s">
        <v>84</v>
      </c>
      <c r="BA1" s="2" t="s">
        <v>85</v>
      </c>
      <c r="BB1" s="2" t="s">
        <v>86</v>
      </c>
      <c r="BC1" s="2" t="s">
        <v>126</v>
      </c>
      <c r="BD1" s="22" t="s">
        <v>88</v>
      </c>
      <c r="BE1" s="2" t="s">
        <v>89</v>
      </c>
      <c r="BF1" s="2" t="s">
        <v>90</v>
      </c>
      <c r="BG1" s="2" t="s">
        <v>91</v>
      </c>
      <c r="BH1" s="2" t="s">
        <v>92</v>
      </c>
      <c r="BI1" s="2" t="s">
        <v>93</v>
      </c>
      <c r="BJ1" s="2" t="s">
        <v>94</v>
      </c>
      <c r="BK1" s="2" t="s">
        <v>95</v>
      </c>
      <c r="BL1" s="2" t="s">
        <v>96</v>
      </c>
      <c r="BM1" s="2" t="s">
        <v>97</v>
      </c>
      <c r="BN1" s="2" t="s">
        <v>98</v>
      </c>
      <c r="BO1" s="2" t="s">
        <v>99</v>
      </c>
      <c r="BP1" s="2" t="s">
        <v>100</v>
      </c>
      <c r="BQ1" s="2" t="s">
        <v>101</v>
      </c>
      <c r="BR1" s="2" t="s">
        <v>102</v>
      </c>
      <c r="BS1" s="2" t="s">
        <v>103</v>
      </c>
      <c r="BT1" s="2" t="s">
        <v>104</v>
      </c>
      <c r="BU1" s="2" t="s">
        <v>105</v>
      </c>
      <c r="BV1" s="2" t="s">
        <v>106</v>
      </c>
      <c r="BW1" s="2" t="s">
        <v>107</v>
      </c>
      <c r="BX1" s="2" t="s">
        <v>108</v>
      </c>
      <c r="BY1" s="2" t="s">
        <v>109</v>
      </c>
      <c r="BZ1" s="2" t="s">
        <v>110</v>
      </c>
      <c r="CA1" s="2" t="s">
        <v>111</v>
      </c>
      <c r="CB1" s="2" t="s">
        <v>112</v>
      </c>
      <c r="CC1" s="2" t="s">
        <v>113</v>
      </c>
      <c r="CD1" s="2" t="s">
        <v>114</v>
      </c>
      <c r="CE1" s="2" t="s">
        <v>121</v>
      </c>
      <c r="CF1" s="2" t="s">
        <v>116</v>
      </c>
      <c r="CG1" s="2" t="s">
        <v>117</v>
      </c>
      <c r="CH1" s="2" t="s">
        <v>118</v>
      </c>
      <c r="CI1" s="7" t="s">
        <v>119</v>
      </c>
      <c r="CJ1" s="2"/>
      <c r="CK1" s="25" t="s">
        <v>120</v>
      </c>
      <c r="CL1" s="2" t="s">
        <v>121</v>
      </c>
      <c r="CM1" s="3" t="s">
        <v>122</v>
      </c>
      <c r="CN1" t="s">
        <v>123</v>
      </c>
      <c r="CO1" s="28" t="s">
        <v>124</v>
      </c>
    </row>
    <row r="2" spans="1:93" ht="15.75" thickBot="1" x14ac:dyDescent="0.3">
      <c r="A2" s="30" t="s">
        <v>1</v>
      </c>
      <c r="B2" s="5">
        <v>16916.59</v>
      </c>
      <c r="C2" s="6">
        <v>0</v>
      </c>
      <c r="D2" s="8">
        <f>SUM(B2:C2)</f>
        <v>16916.59</v>
      </c>
      <c r="E2" s="10"/>
      <c r="F2" s="10"/>
      <c r="G2" s="10">
        <v>97.1</v>
      </c>
      <c r="H2" s="11">
        <f>SUM(E2:G2)</f>
        <v>97.1</v>
      </c>
      <c r="I2" s="13"/>
      <c r="J2" s="13"/>
      <c r="K2" s="13"/>
      <c r="L2" s="13">
        <v>762.73</v>
      </c>
      <c r="M2" s="13">
        <v>408.5</v>
      </c>
      <c r="N2" s="13">
        <v>1730.4</v>
      </c>
      <c r="O2" s="13">
        <v>228.84</v>
      </c>
      <c r="P2" s="13">
        <v>852.58</v>
      </c>
      <c r="Q2" s="13">
        <v>666</v>
      </c>
      <c r="R2" s="13">
        <v>0</v>
      </c>
      <c r="S2" s="13">
        <v>0</v>
      </c>
      <c r="T2" s="13">
        <v>781.76</v>
      </c>
      <c r="U2" s="13">
        <v>385.74</v>
      </c>
      <c r="V2" s="13">
        <v>36.840000000000003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6">
        <f>SUM(I2:AA2)</f>
        <v>5853.39</v>
      </c>
      <c r="AC2" s="17">
        <v>0</v>
      </c>
      <c r="AD2" s="13">
        <v>3597.38</v>
      </c>
      <c r="AE2" s="13">
        <v>0</v>
      </c>
      <c r="AF2" s="13">
        <v>35</v>
      </c>
      <c r="AG2" s="13">
        <v>262.79000000000002</v>
      </c>
      <c r="AH2" s="13">
        <v>61.46</v>
      </c>
      <c r="AI2" s="13">
        <v>25.44</v>
      </c>
      <c r="AJ2" s="13">
        <v>42.39</v>
      </c>
      <c r="AK2" s="13">
        <v>0</v>
      </c>
      <c r="AL2" s="13">
        <v>916.91</v>
      </c>
      <c r="AM2" s="13">
        <v>0</v>
      </c>
      <c r="AN2" s="20">
        <f>SUM(AD2:AM2)</f>
        <v>4941.37</v>
      </c>
      <c r="AO2" s="8">
        <f>+AB2+AN2</f>
        <v>10794.76</v>
      </c>
      <c r="AP2" s="17"/>
      <c r="AQ2" s="13">
        <v>1014.9954</v>
      </c>
      <c r="AR2" s="13">
        <v>676.66359999999997</v>
      </c>
      <c r="AS2" s="13"/>
      <c r="AT2" s="13">
        <v>0</v>
      </c>
      <c r="AU2" s="8">
        <f>SUM(AQ2:AT2)</f>
        <v>1691.6590000000001</v>
      </c>
      <c r="AV2" s="8">
        <f>+D2+H2-AO2-AU2</f>
        <v>4527.2709999999988</v>
      </c>
      <c r="AW2" s="21">
        <v>0</v>
      </c>
      <c r="AX2" s="13">
        <v>338.33179999999999</v>
      </c>
      <c r="AY2" s="13">
        <v>0</v>
      </c>
      <c r="AZ2" s="13">
        <v>618</v>
      </c>
      <c r="BA2" s="13">
        <v>0</v>
      </c>
      <c r="BB2" s="13">
        <v>0</v>
      </c>
      <c r="BC2" s="13">
        <v>0</v>
      </c>
      <c r="BD2" s="23">
        <v>0</v>
      </c>
      <c r="BE2" s="13">
        <v>0</v>
      </c>
      <c r="BF2" s="13">
        <v>0</v>
      </c>
      <c r="BG2" s="13">
        <v>0</v>
      </c>
      <c r="BH2" s="13">
        <v>64.83</v>
      </c>
      <c r="BI2" s="13">
        <v>0</v>
      </c>
      <c r="BJ2" s="13">
        <v>0</v>
      </c>
      <c r="BK2" s="13">
        <v>0</v>
      </c>
      <c r="BL2" s="13">
        <v>0</v>
      </c>
      <c r="BM2" s="13">
        <v>0</v>
      </c>
      <c r="BN2" s="13">
        <v>4.7300000000000004</v>
      </c>
      <c r="BO2" s="13">
        <v>0</v>
      </c>
      <c r="BP2" s="13">
        <v>0</v>
      </c>
      <c r="BQ2" s="13">
        <v>0</v>
      </c>
      <c r="BR2" s="13">
        <v>0</v>
      </c>
      <c r="BS2" s="13">
        <v>0</v>
      </c>
      <c r="BT2" s="13">
        <v>0</v>
      </c>
      <c r="BU2" s="13">
        <v>40.380000000000003</v>
      </c>
      <c r="BV2" s="13">
        <v>-14.01</v>
      </c>
      <c r="BW2" s="13">
        <v>0</v>
      </c>
      <c r="BX2" s="13">
        <v>0</v>
      </c>
      <c r="BY2" s="13">
        <v>0</v>
      </c>
      <c r="BZ2" s="13">
        <v>0</v>
      </c>
      <c r="CA2" s="13">
        <v>0</v>
      </c>
      <c r="CB2" s="13">
        <v>104.5</v>
      </c>
      <c r="CC2" s="13">
        <v>0</v>
      </c>
      <c r="CD2" s="13">
        <v>0</v>
      </c>
      <c r="CE2" s="13">
        <v>0</v>
      </c>
      <c r="CF2" s="13">
        <v>0</v>
      </c>
      <c r="CG2" s="13">
        <v>0</v>
      </c>
      <c r="CH2" s="13">
        <v>676.66</v>
      </c>
      <c r="CI2" s="8">
        <f>SUM(AW2:CH2)</f>
        <v>1833.4218000000001</v>
      </c>
      <c r="CJ2" s="17"/>
      <c r="CK2" s="26">
        <f>+AV2-CI2</f>
        <v>2693.8491999999987</v>
      </c>
      <c r="CL2" s="13">
        <v>197.01002322045821</v>
      </c>
      <c r="CM2" s="11">
        <f>+CK2-CL2</f>
        <v>2496.8391767795406</v>
      </c>
      <c r="CN2" s="27">
        <v>538.24551770476808</v>
      </c>
      <c r="CO2" s="29">
        <f>+CM2-CN2</f>
        <v>1958.5936590747724</v>
      </c>
    </row>
    <row r="3" spans="1:93" ht="30.75" thickBot="1" x14ac:dyDescent="0.3">
      <c r="A3" s="30" t="s">
        <v>2</v>
      </c>
      <c r="B3" s="5">
        <v>13012.63</v>
      </c>
      <c r="C3" s="6">
        <v>0</v>
      </c>
      <c r="D3" s="8">
        <f>SUM(B3:C3)</f>
        <v>13012.63</v>
      </c>
      <c r="E3" s="10"/>
      <c r="F3" s="10"/>
      <c r="G3" s="10">
        <v>29.23</v>
      </c>
      <c r="H3" s="11">
        <f>SUM(E3:G3)</f>
        <v>29.23</v>
      </c>
      <c r="I3" s="13"/>
      <c r="J3" s="13"/>
      <c r="K3" s="13"/>
      <c r="L3" s="13">
        <v>422.27</v>
      </c>
      <c r="M3" s="13">
        <v>366.83</v>
      </c>
      <c r="N3" s="13">
        <v>1421.4</v>
      </c>
      <c r="O3" s="13">
        <v>0</v>
      </c>
      <c r="P3" s="13">
        <v>330.52</v>
      </c>
      <c r="Q3" s="13">
        <v>849.22</v>
      </c>
      <c r="R3" s="13">
        <v>0</v>
      </c>
      <c r="S3" s="13">
        <v>135.30000000000001</v>
      </c>
      <c r="T3" s="13">
        <v>499.07</v>
      </c>
      <c r="U3" s="13">
        <v>426.06</v>
      </c>
      <c r="V3" s="13">
        <v>37.51</v>
      </c>
      <c r="W3" s="13">
        <v>84.43</v>
      </c>
      <c r="X3" s="13">
        <v>0</v>
      </c>
      <c r="Y3" s="13">
        <v>0</v>
      </c>
      <c r="Z3" s="13">
        <v>0</v>
      </c>
      <c r="AA3" s="13">
        <v>0</v>
      </c>
      <c r="AB3" s="16">
        <f>SUM(I3:AA3)</f>
        <v>4572.6100000000006</v>
      </c>
      <c r="AC3" s="17">
        <v>0</v>
      </c>
      <c r="AD3" s="13">
        <v>3903.2</v>
      </c>
      <c r="AE3" s="13">
        <v>0</v>
      </c>
      <c r="AF3" s="13">
        <v>35</v>
      </c>
      <c r="AG3" s="13">
        <v>230.89</v>
      </c>
      <c r="AH3" s="13">
        <v>54.01</v>
      </c>
      <c r="AI3" s="13">
        <v>22.35</v>
      </c>
      <c r="AJ3" s="13">
        <v>59.84</v>
      </c>
      <c r="AK3" s="13">
        <v>0</v>
      </c>
      <c r="AL3" s="13">
        <v>345.16999999999996</v>
      </c>
      <c r="AM3" s="13">
        <v>0</v>
      </c>
      <c r="AN3" s="20">
        <f>SUM(AD3:AM3)</f>
        <v>4650.4600000000009</v>
      </c>
      <c r="AO3" s="8">
        <f>+AB3+AN3</f>
        <v>9223.0700000000015</v>
      </c>
      <c r="AP3" s="17"/>
      <c r="AQ3" s="13">
        <v>780.75779999999997</v>
      </c>
      <c r="AR3" s="13">
        <v>520.50519999999995</v>
      </c>
      <c r="AS3" s="13"/>
      <c r="AT3" s="13">
        <v>0</v>
      </c>
      <c r="AU3" s="8">
        <f>SUM(AQ3:AT3)</f>
        <v>1301.2629999999999</v>
      </c>
      <c r="AV3" s="8">
        <f>+D3+H3-AO3-AU3</f>
        <v>2517.5269999999973</v>
      </c>
      <c r="AW3" s="21">
        <v>0</v>
      </c>
      <c r="AX3" s="13">
        <v>260.25259999999997</v>
      </c>
      <c r="AY3" s="13">
        <v>0</v>
      </c>
      <c r="AZ3" s="13">
        <v>916</v>
      </c>
      <c r="BA3" s="13">
        <v>0</v>
      </c>
      <c r="BB3" s="13">
        <v>0</v>
      </c>
      <c r="BC3" s="13">
        <v>0</v>
      </c>
      <c r="BD3" s="23">
        <v>0</v>
      </c>
      <c r="BE3" s="13">
        <v>0</v>
      </c>
      <c r="BF3" s="13">
        <v>0</v>
      </c>
      <c r="BG3" s="13">
        <v>60</v>
      </c>
      <c r="BH3" s="13">
        <v>38.03</v>
      </c>
      <c r="BI3" s="13">
        <v>10.86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38.29</v>
      </c>
      <c r="BV3" s="13">
        <v>-39.71</v>
      </c>
      <c r="BW3" s="13">
        <v>0</v>
      </c>
      <c r="BX3" s="13">
        <v>0</v>
      </c>
      <c r="BY3" s="13">
        <v>0</v>
      </c>
      <c r="BZ3" s="13">
        <v>59.12</v>
      </c>
      <c r="CA3" s="13">
        <v>0</v>
      </c>
      <c r="CB3" s="13">
        <v>0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520.51</v>
      </c>
      <c r="CI3" s="8">
        <f>SUM(AW3:CH3)</f>
        <v>1863.3525999999997</v>
      </c>
      <c r="CJ3" s="17"/>
      <c r="CK3" s="26">
        <f>+AV3-CI3</f>
        <v>654.1743999999976</v>
      </c>
      <c r="CL3" s="13">
        <v>141.95040171654611</v>
      </c>
      <c r="CM3" s="11">
        <f>+CK3-CL3</f>
        <v>512.22399828345146</v>
      </c>
      <c r="CN3" s="27">
        <v>387.81868156436047</v>
      </c>
      <c r="CO3" s="29">
        <f>+CM3-CN3</f>
        <v>124.40531671909099</v>
      </c>
    </row>
    <row r="4" spans="1:93" ht="15.75" thickBot="1" x14ac:dyDescent="0.3">
      <c r="A4" s="30" t="s">
        <v>3</v>
      </c>
      <c r="B4" s="5">
        <v>8542.1299999999992</v>
      </c>
      <c r="C4" s="6">
        <v>0</v>
      </c>
      <c r="D4" s="8">
        <f>SUM(B4:C4)</f>
        <v>8542.1299999999992</v>
      </c>
      <c r="E4" s="10"/>
      <c r="F4" s="10"/>
      <c r="G4" s="10">
        <v>97.15</v>
      </c>
      <c r="H4" s="11">
        <f>SUM(E4:G4)</f>
        <v>97.15</v>
      </c>
      <c r="I4" s="13"/>
      <c r="J4" s="13"/>
      <c r="K4" s="13"/>
      <c r="L4" s="13">
        <v>456.99</v>
      </c>
      <c r="M4" s="13">
        <v>250.18</v>
      </c>
      <c r="N4" s="13">
        <v>0</v>
      </c>
      <c r="O4" s="13">
        <v>121.08</v>
      </c>
      <c r="P4" s="13">
        <v>465.58</v>
      </c>
      <c r="Q4" s="13">
        <v>0</v>
      </c>
      <c r="R4" s="13">
        <v>0</v>
      </c>
      <c r="S4" s="13">
        <v>132.68</v>
      </c>
      <c r="T4" s="13">
        <v>423.74</v>
      </c>
      <c r="U4" s="13">
        <v>246.49</v>
      </c>
      <c r="V4" s="13">
        <v>220.08</v>
      </c>
      <c r="W4" s="13">
        <v>33.44</v>
      </c>
      <c r="X4" s="13">
        <v>10.79</v>
      </c>
      <c r="Y4" s="13">
        <v>0</v>
      </c>
      <c r="Z4" s="13">
        <v>0</v>
      </c>
      <c r="AA4" s="13">
        <v>0</v>
      </c>
      <c r="AB4" s="16">
        <f>SUM(I4:AA4)</f>
        <v>2361.0500000000002</v>
      </c>
      <c r="AC4" s="17">
        <v>0</v>
      </c>
      <c r="AD4" s="13">
        <v>3337.01</v>
      </c>
      <c r="AE4" s="13">
        <v>0</v>
      </c>
      <c r="AF4" s="13">
        <v>35</v>
      </c>
      <c r="AG4" s="13">
        <v>201.45</v>
      </c>
      <c r="AH4" s="13">
        <v>47.12</v>
      </c>
      <c r="AI4" s="13">
        <v>19.5</v>
      </c>
      <c r="AJ4" s="13">
        <v>90.8</v>
      </c>
      <c r="AK4" s="13">
        <v>0</v>
      </c>
      <c r="AL4" s="13">
        <v>660.13000000000011</v>
      </c>
      <c r="AM4" s="13">
        <v>0</v>
      </c>
      <c r="AN4" s="20">
        <f>SUM(AD4:AM4)</f>
        <v>4391.01</v>
      </c>
      <c r="AO4" s="8">
        <f>+AB4+AN4</f>
        <v>6752.06</v>
      </c>
      <c r="AP4" s="17"/>
      <c r="AQ4" s="13">
        <v>512.52779999999996</v>
      </c>
      <c r="AR4" s="13">
        <v>341.68519999999995</v>
      </c>
      <c r="AS4" s="13"/>
      <c r="AT4" s="13">
        <v>0</v>
      </c>
      <c r="AU4" s="8">
        <f>SUM(AQ4:AT4)</f>
        <v>854.21299999999997</v>
      </c>
      <c r="AV4" s="8">
        <f>+D4+H4-AO4-AU4</f>
        <v>1033.0069999999985</v>
      </c>
      <c r="AW4" s="21">
        <v>0</v>
      </c>
      <c r="AX4" s="13">
        <v>170.84259999999998</v>
      </c>
      <c r="AY4" s="13">
        <v>0</v>
      </c>
      <c r="AZ4" s="13">
        <v>875</v>
      </c>
      <c r="BA4" s="13">
        <v>0</v>
      </c>
      <c r="BB4" s="13">
        <v>0</v>
      </c>
      <c r="BC4" s="13">
        <v>0</v>
      </c>
      <c r="BD4" s="2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10.25</v>
      </c>
      <c r="BJ4" s="13">
        <v>102.62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0</v>
      </c>
      <c r="BU4" s="13">
        <v>0</v>
      </c>
      <c r="BV4" s="13">
        <v>30.48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343.02</v>
      </c>
      <c r="CI4" s="8">
        <f>SUM(AW4:CH4)</f>
        <v>1532.2125999999998</v>
      </c>
      <c r="CJ4" s="17"/>
      <c r="CK4" s="26">
        <f>+AV4-CI4</f>
        <v>-499.20560000000137</v>
      </c>
      <c r="CL4" s="13">
        <v>104.32770400185193</v>
      </c>
      <c r="CM4" s="11">
        <f>+CK4-CL4</f>
        <v>-603.53330400185325</v>
      </c>
      <c r="CN4" s="27">
        <v>285.03077220893078</v>
      </c>
      <c r="CO4" s="29">
        <f>+CM4-CN4</f>
        <v>-888.56407621078404</v>
      </c>
    </row>
    <row r="5" spans="1:93" ht="30.75" thickBot="1" x14ac:dyDescent="0.3">
      <c r="A5" s="30" t="s">
        <v>4</v>
      </c>
      <c r="B5" s="5">
        <v>10948.49</v>
      </c>
      <c r="C5" s="6">
        <v>0</v>
      </c>
      <c r="D5" s="8">
        <f>SUM(B5:C5)</f>
        <v>10948.49</v>
      </c>
      <c r="E5" s="10"/>
      <c r="F5" s="10"/>
      <c r="G5" s="10">
        <v>90.25</v>
      </c>
      <c r="H5" s="11">
        <f>SUM(E5:G5)</f>
        <v>90.25</v>
      </c>
      <c r="I5" s="13"/>
      <c r="J5" s="13"/>
      <c r="K5" s="13"/>
      <c r="L5" s="13">
        <v>326.25</v>
      </c>
      <c r="M5" s="13">
        <v>319.27</v>
      </c>
      <c r="N5" s="13">
        <v>1112.4000000000001</v>
      </c>
      <c r="O5" s="13">
        <v>35.92</v>
      </c>
      <c r="P5" s="13">
        <v>553.26</v>
      </c>
      <c r="Q5" s="13">
        <v>555</v>
      </c>
      <c r="R5" s="13">
        <v>0</v>
      </c>
      <c r="S5" s="13">
        <v>81.45</v>
      </c>
      <c r="T5" s="13">
        <v>409.42</v>
      </c>
      <c r="U5" s="13">
        <v>596.29</v>
      </c>
      <c r="V5" s="13">
        <v>23.64</v>
      </c>
      <c r="W5" s="13">
        <v>84.31</v>
      </c>
      <c r="X5" s="13">
        <v>0</v>
      </c>
      <c r="Y5" s="13">
        <v>0</v>
      </c>
      <c r="Z5" s="13">
        <v>0</v>
      </c>
      <c r="AA5" s="13">
        <v>0</v>
      </c>
      <c r="AB5" s="16">
        <f>SUM(I5:AA5)</f>
        <v>4097.21</v>
      </c>
      <c r="AC5" s="17">
        <v>0</v>
      </c>
      <c r="AD5" s="13">
        <v>2807.3199999999997</v>
      </c>
      <c r="AE5" s="13">
        <v>0</v>
      </c>
      <c r="AF5" s="13">
        <v>35</v>
      </c>
      <c r="AG5" s="13">
        <v>185.39</v>
      </c>
      <c r="AH5" s="13">
        <v>43.35</v>
      </c>
      <c r="AI5" s="13">
        <v>17.95</v>
      </c>
      <c r="AJ5" s="13">
        <v>129.97999999999999</v>
      </c>
      <c r="AK5" s="13">
        <v>0</v>
      </c>
      <c r="AL5" s="13">
        <v>524.42000000000007</v>
      </c>
      <c r="AM5" s="13">
        <v>0</v>
      </c>
      <c r="AN5" s="20">
        <f>SUM(AD5:AM5)</f>
        <v>3743.4099999999994</v>
      </c>
      <c r="AO5" s="8">
        <f>+AB5+AN5</f>
        <v>7840.619999999999</v>
      </c>
      <c r="AP5" s="17"/>
      <c r="AQ5" s="13">
        <v>656.90940000000001</v>
      </c>
      <c r="AR5" s="13">
        <v>437.93959999999998</v>
      </c>
      <c r="AS5" s="13"/>
      <c r="AT5" s="13">
        <v>0</v>
      </c>
      <c r="AU5" s="8">
        <f>SUM(AQ5:AT5)</f>
        <v>1094.8489999999999</v>
      </c>
      <c r="AV5" s="8">
        <f>+D5+H5-AO5-AU5</f>
        <v>2103.2710000000006</v>
      </c>
      <c r="AW5" s="21">
        <v>0</v>
      </c>
      <c r="AX5" s="13">
        <v>218.96979999999999</v>
      </c>
      <c r="AY5" s="13">
        <v>0</v>
      </c>
      <c r="AZ5" s="13">
        <v>1050</v>
      </c>
      <c r="BA5" s="13">
        <v>0</v>
      </c>
      <c r="BB5" s="13">
        <v>0</v>
      </c>
      <c r="BC5" s="13">
        <v>0</v>
      </c>
      <c r="BD5" s="23">
        <v>0</v>
      </c>
      <c r="BE5" s="13">
        <v>0</v>
      </c>
      <c r="BF5" s="13">
        <v>0</v>
      </c>
      <c r="BG5" s="13">
        <v>0</v>
      </c>
      <c r="BH5" s="13">
        <v>43.23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35.840000000000003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437.94</v>
      </c>
      <c r="CI5" s="8">
        <f>SUM(AW5:CH5)</f>
        <v>1785.9798000000001</v>
      </c>
      <c r="CJ5" s="17"/>
      <c r="CK5" s="26">
        <f>+AV5-CI5</f>
        <v>317.29120000000057</v>
      </c>
      <c r="CL5" s="13">
        <v>148.73037534243775</v>
      </c>
      <c r="CM5" s="11">
        <f>+CK5-CL5</f>
        <v>168.56082465756282</v>
      </c>
      <c r="CN5" s="27">
        <v>406.34205593201438</v>
      </c>
      <c r="CO5" s="29">
        <f>+CM5-CN5</f>
        <v>-237.78123127445156</v>
      </c>
    </row>
    <row r="6" spans="1:93" ht="30.75" thickBot="1" x14ac:dyDescent="0.3">
      <c r="A6" s="30" t="s">
        <v>5</v>
      </c>
      <c r="B6" s="5">
        <v>11198.13</v>
      </c>
      <c r="C6" s="6">
        <v>0</v>
      </c>
      <c r="D6" s="8">
        <f>SUM(B6:C6)</f>
        <v>11198.13</v>
      </c>
      <c r="E6" s="10"/>
      <c r="F6" s="10"/>
      <c r="G6" s="10">
        <v>115.96</v>
      </c>
      <c r="H6" s="11">
        <f>SUM(E6:G6)</f>
        <v>115.96</v>
      </c>
      <c r="I6" s="13"/>
      <c r="J6" s="13"/>
      <c r="K6" s="13"/>
      <c r="L6" s="13">
        <v>397.17</v>
      </c>
      <c r="M6" s="13">
        <v>258.39</v>
      </c>
      <c r="N6" s="13">
        <v>988.8</v>
      </c>
      <c r="O6" s="13">
        <v>71.84</v>
      </c>
      <c r="P6" s="13">
        <v>379.4</v>
      </c>
      <c r="Q6" s="13">
        <v>555</v>
      </c>
      <c r="R6" s="13">
        <v>0</v>
      </c>
      <c r="S6" s="13">
        <v>132.94999999999999</v>
      </c>
      <c r="T6" s="13">
        <v>412.91</v>
      </c>
      <c r="U6" s="13">
        <v>596.29</v>
      </c>
      <c r="V6" s="13">
        <v>123.96</v>
      </c>
      <c r="W6" s="13">
        <v>381.58</v>
      </c>
      <c r="X6" s="13">
        <v>0</v>
      </c>
      <c r="Y6" s="13">
        <v>0</v>
      </c>
      <c r="Z6" s="13">
        <v>0</v>
      </c>
      <c r="AA6" s="13">
        <v>0</v>
      </c>
      <c r="AB6" s="16">
        <f>SUM(I6:AA6)</f>
        <v>4298.29</v>
      </c>
      <c r="AC6" s="17">
        <v>0</v>
      </c>
      <c r="AD6" s="13">
        <v>2223.6679999999997</v>
      </c>
      <c r="AE6" s="13">
        <v>0</v>
      </c>
      <c r="AF6" s="13">
        <v>35</v>
      </c>
      <c r="AG6" s="13">
        <v>187.52</v>
      </c>
      <c r="AH6" s="13">
        <v>43.86</v>
      </c>
      <c r="AI6" s="13">
        <v>18.14</v>
      </c>
      <c r="AJ6" s="13">
        <v>54.97</v>
      </c>
      <c r="AK6" s="13">
        <v>0</v>
      </c>
      <c r="AL6" s="13">
        <v>486.2</v>
      </c>
      <c r="AM6" s="13">
        <v>0</v>
      </c>
      <c r="AN6" s="20">
        <f>SUM(AD6:AM6)</f>
        <v>3049.3579999999993</v>
      </c>
      <c r="AO6" s="8">
        <f>+AB6+AN6</f>
        <v>7347.6479999999992</v>
      </c>
      <c r="AP6" s="17"/>
      <c r="AQ6" s="13">
        <v>671.88779999999997</v>
      </c>
      <c r="AR6" s="13">
        <v>447.92519999999996</v>
      </c>
      <c r="AS6" s="13"/>
      <c r="AT6" s="13">
        <v>0</v>
      </c>
      <c r="AU6" s="8">
        <f>SUM(AQ6:AT6)</f>
        <v>1119.8129999999999</v>
      </c>
      <c r="AV6" s="8">
        <f>+D6+H6-AO6-AU6</f>
        <v>2846.628999999999</v>
      </c>
      <c r="AW6" s="21">
        <v>0</v>
      </c>
      <c r="AX6" s="13">
        <v>223.96259999999998</v>
      </c>
      <c r="AY6" s="13">
        <v>0</v>
      </c>
      <c r="AZ6" s="13">
        <v>644.12</v>
      </c>
      <c r="BA6" s="13">
        <v>0</v>
      </c>
      <c r="BB6" s="13">
        <v>25.74</v>
      </c>
      <c r="BC6" s="13">
        <v>0</v>
      </c>
      <c r="BD6" s="23">
        <v>0</v>
      </c>
      <c r="BE6" s="13">
        <v>155.94</v>
      </c>
      <c r="BF6" s="13">
        <v>0</v>
      </c>
      <c r="BG6" s="13">
        <v>0</v>
      </c>
      <c r="BH6" s="13">
        <v>53.63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40.619999999999997</v>
      </c>
      <c r="BV6" s="13">
        <v>-4.5</v>
      </c>
      <c r="BW6" s="13">
        <v>0</v>
      </c>
      <c r="BX6" s="13">
        <v>285</v>
      </c>
      <c r="BY6" s="13">
        <v>0</v>
      </c>
      <c r="BZ6" s="13">
        <v>73.05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447.93</v>
      </c>
      <c r="CI6" s="8">
        <f>SUM(AW6:CH6)</f>
        <v>1945.4926</v>
      </c>
      <c r="CJ6" s="17"/>
      <c r="CK6" s="26">
        <f>+AV6-CI6</f>
        <v>901.13639999999896</v>
      </c>
      <c r="CL6" s="13">
        <v>124.76295423961746</v>
      </c>
      <c r="CM6" s="11">
        <f>+CK6-CL6</f>
        <v>776.37344576038151</v>
      </c>
      <c r="CN6" s="27">
        <v>340.86134196295944</v>
      </c>
      <c r="CO6" s="29">
        <f>+CM6-CN6</f>
        <v>435.51210379742207</v>
      </c>
    </row>
    <row r="7" spans="1:93" ht="15.75" thickBot="1" x14ac:dyDescent="0.3">
      <c r="A7" s="30" t="s">
        <v>6</v>
      </c>
      <c r="B7" s="5">
        <v>8752.93</v>
      </c>
      <c r="C7" s="6">
        <v>0</v>
      </c>
      <c r="D7" s="8">
        <f>SUM(B7:C7)</f>
        <v>8752.93</v>
      </c>
      <c r="E7" s="10"/>
      <c r="F7" s="10"/>
      <c r="G7" s="10">
        <v>18.5</v>
      </c>
      <c r="H7" s="11">
        <f>SUM(E7:G7)</f>
        <v>18.5</v>
      </c>
      <c r="I7" s="13"/>
      <c r="J7" s="13"/>
      <c r="K7" s="13"/>
      <c r="L7" s="13">
        <v>247.89</v>
      </c>
      <c r="M7" s="13">
        <v>161.26</v>
      </c>
      <c r="N7" s="13">
        <v>865.2</v>
      </c>
      <c r="O7" s="13">
        <v>49.24</v>
      </c>
      <c r="P7" s="13">
        <v>339.74</v>
      </c>
      <c r="Q7" s="13">
        <v>516.22</v>
      </c>
      <c r="R7" s="13">
        <v>0</v>
      </c>
      <c r="S7" s="13">
        <v>132.94999999999999</v>
      </c>
      <c r="T7" s="13">
        <v>293.77</v>
      </c>
      <c r="U7" s="13">
        <v>429.73</v>
      </c>
      <c r="V7" s="13">
        <v>45.89</v>
      </c>
      <c r="W7" s="13">
        <v>93.87</v>
      </c>
      <c r="X7" s="13">
        <v>0</v>
      </c>
      <c r="Y7" s="13">
        <v>0</v>
      </c>
      <c r="Z7" s="13">
        <v>0</v>
      </c>
      <c r="AA7" s="13">
        <v>0</v>
      </c>
      <c r="AB7" s="16">
        <f>SUM(I7:AA7)</f>
        <v>3175.7599999999998</v>
      </c>
      <c r="AC7" s="17">
        <v>0</v>
      </c>
      <c r="AD7" s="13">
        <v>2254.4700000000003</v>
      </c>
      <c r="AE7" s="13">
        <v>0</v>
      </c>
      <c r="AF7" s="13">
        <v>35</v>
      </c>
      <c r="AG7" s="13">
        <v>151.82</v>
      </c>
      <c r="AH7" s="13">
        <v>35.51</v>
      </c>
      <c r="AI7" s="13">
        <v>14.7</v>
      </c>
      <c r="AJ7" s="13">
        <v>44.51</v>
      </c>
      <c r="AK7" s="13">
        <v>0</v>
      </c>
      <c r="AL7" s="13">
        <v>136.84</v>
      </c>
      <c r="AM7" s="13">
        <v>0</v>
      </c>
      <c r="AN7" s="20">
        <f>SUM(AD7:AM7)</f>
        <v>2672.8500000000008</v>
      </c>
      <c r="AO7" s="8">
        <f>+AB7+AN7</f>
        <v>5848.6100000000006</v>
      </c>
      <c r="AP7" s="17"/>
      <c r="AQ7" s="13">
        <v>525.17579999999998</v>
      </c>
      <c r="AR7" s="13">
        <v>350.11720000000003</v>
      </c>
      <c r="AS7" s="13"/>
      <c r="AT7" s="13">
        <v>0</v>
      </c>
      <c r="AU7" s="8">
        <f>SUM(AQ7:AT7)</f>
        <v>875.29300000000001</v>
      </c>
      <c r="AV7" s="8">
        <f>+D7+H7-AO7-AU7</f>
        <v>2047.5269999999996</v>
      </c>
      <c r="AW7" s="21">
        <v>0</v>
      </c>
      <c r="AX7" s="13">
        <v>175.05860000000001</v>
      </c>
      <c r="AY7" s="13">
        <v>0</v>
      </c>
      <c r="AZ7" s="13">
        <v>960.77</v>
      </c>
      <c r="BA7" s="13">
        <v>0</v>
      </c>
      <c r="BB7" s="13">
        <v>65.8</v>
      </c>
      <c r="BC7" s="13">
        <v>0</v>
      </c>
      <c r="BD7" s="23">
        <v>0</v>
      </c>
      <c r="BE7" s="13">
        <v>0</v>
      </c>
      <c r="BF7" s="13">
        <v>0</v>
      </c>
      <c r="BG7" s="13">
        <v>41.75</v>
      </c>
      <c r="BH7" s="13">
        <v>38.020000000000003</v>
      </c>
      <c r="BI7" s="13">
        <v>10.86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38.29</v>
      </c>
      <c r="BV7" s="13">
        <v>-6.36</v>
      </c>
      <c r="BW7" s="13">
        <v>0</v>
      </c>
      <c r="BX7" s="13">
        <v>0</v>
      </c>
      <c r="BY7" s="13">
        <v>0</v>
      </c>
      <c r="BZ7" s="13">
        <v>62.06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350.12</v>
      </c>
      <c r="CI7" s="8">
        <f>SUM(AW7:CH7)</f>
        <v>1736.3685999999998</v>
      </c>
      <c r="CJ7" s="17"/>
      <c r="CK7" s="26">
        <f>+AV7-CI7</f>
        <v>311.1583999999998</v>
      </c>
      <c r="CL7" s="13">
        <v>117.25623443327072</v>
      </c>
      <c r="CM7" s="11">
        <f>+CK7-CL7</f>
        <v>193.90216556672908</v>
      </c>
      <c r="CN7" s="27">
        <v>320.35244489070044</v>
      </c>
      <c r="CO7" s="29">
        <f>+CM7-CN7</f>
        <v>-126.45027932397136</v>
      </c>
    </row>
    <row r="8" spans="1:93" ht="15.75" thickBot="1" x14ac:dyDescent="0.3">
      <c r="A8" s="30" t="s">
        <v>7</v>
      </c>
      <c r="B8" s="5">
        <v>7030.57</v>
      </c>
      <c r="C8" s="6">
        <v>0</v>
      </c>
      <c r="D8" s="8">
        <f>SUM(B8:C8)</f>
        <v>7030.57</v>
      </c>
      <c r="E8" s="10"/>
      <c r="F8" s="10"/>
      <c r="G8" s="10">
        <v>78.069999999999993</v>
      </c>
      <c r="H8" s="11">
        <f>SUM(E8:G8)</f>
        <v>78.069999999999993</v>
      </c>
      <c r="I8" s="13"/>
      <c r="J8" s="13"/>
      <c r="K8" s="13"/>
      <c r="L8" s="13">
        <v>340.58</v>
      </c>
      <c r="M8" s="13">
        <v>181.58</v>
      </c>
      <c r="N8" s="13">
        <v>988.8</v>
      </c>
      <c r="O8" s="13">
        <v>35.92</v>
      </c>
      <c r="P8" s="13">
        <v>408.94</v>
      </c>
      <c r="Q8" s="13">
        <v>111</v>
      </c>
      <c r="R8" s="13">
        <v>0</v>
      </c>
      <c r="S8" s="13">
        <v>103</v>
      </c>
      <c r="T8" s="13">
        <v>339.47</v>
      </c>
      <c r="U8" s="13">
        <v>158.63999999999999</v>
      </c>
      <c r="V8" s="13">
        <v>21.18</v>
      </c>
      <c r="W8" s="13">
        <v>60.26</v>
      </c>
      <c r="X8" s="13">
        <v>0</v>
      </c>
      <c r="Y8" s="13">
        <v>0</v>
      </c>
      <c r="Z8" s="13">
        <v>0</v>
      </c>
      <c r="AA8" s="13">
        <v>0</v>
      </c>
      <c r="AB8" s="16">
        <f>SUM(I8:AA8)</f>
        <v>2749.37</v>
      </c>
      <c r="AC8" s="17">
        <v>0</v>
      </c>
      <c r="AD8" s="13">
        <v>2668.26</v>
      </c>
      <c r="AE8" s="13">
        <v>0</v>
      </c>
      <c r="AF8" s="13">
        <v>0</v>
      </c>
      <c r="AG8" s="13">
        <v>143.77000000000001</v>
      </c>
      <c r="AH8" s="13">
        <v>33.619999999999997</v>
      </c>
      <c r="AI8" s="13">
        <v>13.92</v>
      </c>
      <c r="AJ8" s="13">
        <v>85.54</v>
      </c>
      <c r="AK8" s="13">
        <v>0</v>
      </c>
      <c r="AL8" s="13">
        <v>301.41000000000003</v>
      </c>
      <c r="AM8" s="13">
        <v>0</v>
      </c>
      <c r="AN8" s="20">
        <f>SUM(AD8:AM8)</f>
        <v>3246.52</v>
      </c>
      <c r="AO8" s="8">
        <f>+AB8+AN8</f>
        <v>5995.8899999999994</v>
      </c>
      <c r="AP8" s="17"/>
      <c r="AQ8" s="13">
        <v>421.83419999999995</v>
      </c>
      <c r="AR8" s="13">
        <v>281.22280000000001</v>
      </c>
      <c r="AS8" s="13"/>
      <c r="AT8" s="13">
        <v>0</v>
      </c>
      <c r="AU8" s="8">
        <f>SUM(AQ8:AT8)</f>
        <v>703.05700000000002</v>
      </c>
      <c r="AV8" s="8">
        <f>+D8+H8-AO8-AU8</f>
        <v>409.69299999999998</v>
      </c>
      <c r="AW8" s="21">
        <v>0</v>
      </c>
      <c r="AX8" s="13">
        <v>140.6114</v>
      </c>
      <c r="AY8" s="13">
        <v>0</v>
      </c>
      <c r="AZ8" s="13">
        <v>830.06</v>
      </c>
      <c r="BA8" s="13">
        <v>0</v>
      </c>
      <c r="BB8" s="13">
        <v>1.76</v>
      </c>
      <c r="BC8" s="13">
        <v>0</v>
      </c>
      <c r="BD8" s="23">
        <v>0</v>
      </c>
      <c r="BE8" s="13">
        <v>160.27000000000001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38.08</v>
      </c>
      <c r="BV8" s="13">
        <v>11.5</v>
      </c>
      <c r="BW8" s="13">
        <v>0</v>
      </c>
      <c r="BX8" s="13">
        <v>0</v>
      </c>
      <c r="BY8" s="13">
        <v>0</v>
      </c>
      <c r="BZ8" s="13">
        <v>45.2</v>
      </c>
      <c r="CA8" s="13">
        <v>0</v>
      </c>
      <c r="CB8" s="13">
        <v>12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341.94</v>
      </c>
      <c r="CI8" s="8">
        <f>SUM(AW8:CH8)</f>
        <v>1581.4213999999999</v>
      </c>
      <c r="CJ8" s="17"/>
      <c r="CK8" s="26">
        <f>+AV8-CI8</f>
        <v>-1171.7284</v>
      </c>
      <c r="CL8" s="13">
        <v>72.306135800034113</v>
      </c>
      <c r="CM8" s="11">
        <f>+CK8-CL8</f>
        <v>-1244.0345358000341</v>
      </c>
      <c r="CN8" s="27">
        <v>197.54555052952858</v>
      </c>
      <c r="CO8" s="29">
        <f>+CM8-CN8</f>
        <v>-1441.5800863295626</v>
      </c>
    </row>
    <row r="9" spans="1:93" ht="15.75" thickBot="1" x14ac:dyDescent="0.3">
      <c r="A9" s="30" t="s">
        <v>8</v>
      </c>
      <c r="B9" s="5">
        <v>14883.69</v>
      </c>
      <c r="C9" s="6">
        <v>0</v>
      </c>
      <c r="D9" s="8">
        <f>SUM(B9:C9)</f>
        <v>14883.69</v>
      </c>
      <c r="E9" s="10"/>
      <c r="F9" s="10"/>
      <c r="G9" s="10">
        <v>137.69999999999999</v>
      </c>
      <c r="H9" s="11">
        <f>SUM(E9:G9)</f>
        <v>137.69999999999999</v>
      </c>
      <c r="I9" s="13"/>
      <c r="J9" s="13"/>
      <c r="K9" s="13"/>
      <c r="L9" s="13">
        <v>812.04</v>
      </c>
      <c r="M9" s="13">
        <v>472.57</v>
      </c>
      <c r="N9" s="13">
        <v>2163</v>
      </c>
      <c r="O9" s="13">
        <v>121.08</v>
      </c>
      <c r="P9" s="13">
        <v>886.45</v>
      </c>
      <c r="Q9" s="13">
        <v>332.3</v>
      </c>
      <c r="R9" s="13">
        <v>0</v>
      </c>
      <c r="S9" s="13">
        <v>293.3</v>
      </c>
      <c r="T9" s="13">
        <v>656.34</v>
      </c>
      <c r="U9" s="13">
        <v>386.23</v>
      </c>
      <c r="V9" s="13">
        <v>47.21</v>
      </c>
      <c r="W9" s="13">
        <v>95.5</v>
      </c>
      <c r="X9" s="13">
        <v>0</v>
      </c>
      <c r="Y9" s="13">
        <v>0</v>
      </c>
      <c r="Z9" s="13">
        <v>0</v>
      </c>
      <c r="AA9" s="13">
        <v>0</v>
      </c>
      <c r="AB9" s="16">
        <f>SUM(I9:AA9)</f>
        <v>6266.0199999999995</v>
      </c>
      <c r="AC9" s="17">
        <v>0</v>
      </c>
      <c r="AD9" s="13">
        <v>4701.8599999999997</v>
      </c>
      <c r="AE9" s="13">
        <v>0</v>
      </c>
      <c r="AF9" s="13">
        <v>35</v>
      </c>
      <c r="AG9" s="13">
        <v>296.20999999999998</v>
      </c>
      <c r="AH9" s="13">
        <v>69.290000000000006</v>
      </c>
      <c r="AI9" s="13">
        <v>28.68</v>
      </c>
      <c r="AJ9" s="13">
        <v>176.25</v>
      </c>
      <c r="AK9" s="13">
        <v>0</v>
      </c>
      <c r="AL9" s="13">
        <v>754.74</v>
      </c>
      <c r="AM9" s="13">
        <v>0</v>
      </c>
      <c r="AN9" s="20">
        <f>SUM(AD9:AM9)</f>
        <v>6062.03</v>
      </c>
      <c r="AO9" s="8">
        <f>+AB9+AN9</f>
        <v>12328.05</v>
      </c>
      <c r="AP9" s="17"/>
      <c r="AQ9" s="13">
        <v>893.02139999999997</v>
      </c>
      <c r="AR9" s="13">
        <v>595.34760000000006</v>
      </c>
      <c r="AS9" s="13"/>
      <c r="AT9" s="13">
        <v>0</v>
      </c>
      <c r="AU9" s="8">
        <f>SUM(AQ9:AT9)</f>
        <v>1488.3690000000001</v>
      </c>
      <c r="AV9" s="8">
        <f>+D9+H9-AO9-AU9</f>
        <v>1204.9710000000018</v>
      </c>
      <c r="AW9" s="21">
        <v>0</v>
      </c>
      <c r="AX9" s="13">
        <v>297.67380000000003</v>
      </c>
      <c r="AY9" s="13">
        <v>0</v>
      </c>
      <c r="AZ9" s="13">
        <v>650.29999999999995</v>
      </c>
      <c r="BA9" s="13">
        <v>0</v>
      </c>
      <c r="BB9" s="13">
        <v>8</v>
      </c>
      <c r="BC9" s="13">
        <v>0</v>
      </c>
      <c r="BD9" s="23">
        <v>0</v>
      </c>
      <c r="BE9" s="13">
        <v>0</v>
      </c>
      <c r="BF9" s="13">
        <v>0</v>
      </c>
      <c r="BG9" s="13">
        <v>0</v>
      </c>
      <c r="BH9" s="13">
        <v>89.21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585.07000000000005</v>
      </c>
      <c r="BT9" s="13">
        <v>0</v>
      </c>
      <c r="BU9" s="13">
        <v>38.08</v>
      </c>
      <c r="BV9" s="13">
        <v>-3.51</v>
      </c>
      <c r="BW9" s="13">
        <v>0</v>
      </c>
      <c r="BX9" s="13">
        <v>0</v>
      </c>
      <c r="BY9" s="13">
        <v>0</v>
      </c>
      <c r="BZ9" s="13">
        <v>49.25</v>
      </c>
      <c r="CA9" s="13">
        <v>0</v>
      </c>
      <c r="CB9" s="13">
        <v>12.5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595.35</v>
      </c>
      <c r="CI9" s="8">
        <f>SUM(AW9:CH9)</f>
        <v>2321.9238</v>
      </c>
      <c r="CJ9" s="17"/>
      <c r="CK9" s="26">
        <f>+AV9-CI9</f>
        <v>-1116.9527999999982</v>
      </c>
      <c r="CL9" s="13">
        <v>188.13704053302271</v>
      </c>
      <c r="CM9" s="11">
        <f>+CK9-CL9</f>
        <v>-1305.0898405330208</v>
      </c>
      <c r="CN9" s="27">
        <v>514.00389242035351</v>
      </c>
      <c r="CO9" s="29">
        <f>+CM9-CN9</f>
        <v>-1819.0937329533745</v>
      </c>
    </row>
    <row r="10" spans="1:93" ht="15.75" thickBot="1" x14ac:dyDescent="0.3">
      <c r="A10" s="30" t="s">
        <v>9</v>
      </c>
      <c r="B10" s="5">
        <v>10521.22</v>
      </c>
      <c r="C10" s="6">
        <v>0</v>
      </c>
      <c r="D10" s="8">
        <f>SUM(B10:C10)</f>
        <v>10521.22</v>
      </c>
      <c r="E10" s="10"/>
      <c r="F10" s="10"/>
      <c r="G10" s="10">
        <v>79.98</v>
      </c>
      <c r="H10" s="11">
        <f>SUM(E10:G10)</f>
        <v>79.98</v>
      </c>
      <c r="I10" s="13"/>
      <c r="J10" s="13"/>
      <c r="K10" s="13"/>
      <c r="L10" s="13">
        <v>453.66</v>
      </c>
      <c r="M10" s="13">
        <v>229.84</v>
      </c>
      <c r="N10" s="13">
        <v>1236</v>
      </c>
      <c r="O10" s="13">
        <v>85.16</v>
      </c>
      <c r="P10" s="13">
        <v>542.92999999999995</v>
      </c>
      <c r="Q10" s="13">
        <v>111</v>
      </c>
      <c r="R10" s="13">
        <v>0</v>
      </c>
      <c r="S10" s="13">
        <v>81.45</v>
      </c>
      <c r="T10" s="13">
        <v>525.78</v>
      </c>
      <c r="U10" s="13">
        <v>170.77</v>
      </c>
      <c r="V10" s="13">
        <v>137.52000000000001</v>
      </c>
      <c r="W10" s="13">
        <v>82.67</v>
      </c>
      <c r="X10" s="13">
        <v>0</v>
      </c>
      <c r="Y10" s="13">
        <v>0</v>
      </c>
      <c r="Z10" s="13">
        <v>0</v>
      </c>
      <c r="AA10" s="13">
        <v>0</v>
      </c>
      <c r="AB10" s="16">
        <f>SUM(I10:AA10)</f>
        <v>3656.7799999999997</v>
      </c>
      <c r="AC10" s="17">
        <v>0</v>
      </c>
      <c r="AD10" s="13">
        <v>2718.07</v>
      </c>
      <c r="AE10" s="13">
        <v>0</v>
      </c>
      <c r="AF10" s="13">
        <v>35</v>
      </c>
      <c r="AG10" s="13">
        <v>182.2</v>
      </c>
      <c r="AH10" s="13">
        <v>42.61</v>
      </c>
      <c r="AI10" s="13">
        <v>17.64</v>
      </c>
      <c r="AJ10" s="13">
        <v>108.42</v>
      </c>
      <c r="AK10" s="13">
        <v>0</v>
      </c>
      <c r="AL10" s="13">
        <v>414.92</v>
      </c>
      <c r="AM10" s="13">
        <v>0</v>
      </c>
      <c r="AN10" s="20">
        <f>SUM(AD10:AM10)</f>
        <v>3518.86</v>
      </c>
      <c r="AO10" s="8">
        <f>+AB10+AN10</f>
        <v>7175.6399999999994</v>
      </c>
      <c r="AP10" s="17"/>
      <c r="AQ10" s="13">
        <v>631.27319999999997</v>
      </c>
      <c r="AR10" s="13">
        <v>420.84879999999998</v>
      </c>
      <c r="AS10" s="13"/>
      <c r="AT10" s="13">
        <v>0</v>
      </c>
      <c r="AU10" s="8">
        <f>SUM(AQ10:AT10)</f>
        <v>1052.1219999999998</v>
      </c>
      <c r="AV10" s="8">
        <f>+D10+H10-AO10-AU10</f>
        <v>2373.4379999999996</v>
      </c>
      <c r="AW10" s="21">
        <v>0</v>
      </c>
      <c r="AX10" s="13">
        <v>210.42439999999999</v>
      </c>
      <c r="AY10" s="13">
        <v>0</v>
      </c>
      <c r="AZ10" s="13">
        <v>872.92</v>
      </c>
      <c r="BA10" s="13">
        <v>0</v>
      </c>
      <c r="BB10" s="13">
        <v>4.17</v>
      </c>
      <c r="BC10" s="13">
        <v>0</v>
      </c>
      <c r="BD10" s="23">
        <v>0</v>
      </c>
      <c r="BE10" s="13">
        <v>0</v>
      </c>
      <c r="BF10" s="13">
        <v>0</v>
      </c>
      <c r="BG10" s="13">
        <v>0</v>
      </c>
      <c r="BH10" s="13">
        <v>83.16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38.08</v>
      </c>
      <c r="BV10" s="13">
        <v>-29.94</v>
      </c>
      <c r="BW10" s="13">
        <v>0</v>
      </c>
      <c r="BX10" s="13">
        <v>0</v>
      </c>
      <c r="BY10" s="13">
        <v>0</v>
      </c>
      <c r="BZ10" s="13">
        <v>64.17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420.85</v>
      </c>
      <c r="CI10" s="8">
        <f>SUM(AW10:CH10)</f>
        <v>1663.8344000000002</v>
      </c>
      <c r="CJ10" s="17"/>
      <c r="CK10" s="26">
        <f>+AV10-CI10</f>
        <v>709.60359999999946</v>
      </c>
      <c r="CL10" s="13">
        <v>132.07079083197135</v>
      </c>
      <c r="CM10" s="11">
        <f>+CK10-CL10</f>
        <v>577.53280916802805</v>
      </c>
      <c r="CN10" s="27">
        <v>360.82687582593354</v>
      </c>
      <c r="CO10" s="29">
        <f>+CM10-CN10</f>
        <v>216.70593334209451</v>
      </c>
    </row>
    <row r="11" spans="1:93" ht="15.75" thickBot="1" x14ac:dyDescent="0.3">
      <c r="A11" s="30" t="s">
        <v>10</v>
      </c>
      <c r="B11" s="5">
        <v>6232.35</v>
      </c>
      <c r="C11" s="6">
        <v>0</v>
      </c>
      <c r="D11" s="8">
        <f>SUM(B11:C11)</f>
        <v>6232.35</v>
      </c>
      <c r="E11" s="10"/>
      <c r="F11" s="10"/>
      <c r="G11" s="10">
        <v>51.74</v>
      </c>
      <c r="H11" s="11">
        <f>SUM(E11:G11)</f>
        <v>51.74</v>
      </c>
      <c r="I11" s="13"/>
      <c r="J11" s="13"/>
      <c r="K11" s="13"/>
      <c r="L11" s="13">
        <v>182.14</v>
      </c>
      <c r="M11" s="13">
        <v>146.71</v>
      </c>
      <c r="N11" s="13">
        <v>988.8</v>
      </c>
      <c r="O11" s="13">
        <v>85.16</v>
      </c>
      <c r="P11" s="13">
        <v>146.09</v>
      </c>
      <c r="Q11" s="13">
        <v>111</v>
      </c>
      <c r="R11" s="13">
        <v>0</v>
      </c>
      <c r="S11" s="13">
        <v>28.93</v>
      </c>
      <c r="T11" s="13">
        <v>283.54000000000002</v>
      </c>
      <c r="U11" s="13">
        <v>197.94</v>
      </c>
      <c r="V11" s="13">
        <v>0</v>
      </c>
      <c r="W11" s="13">
        <v>60.26</v>
      </c>
      <c r="X11" s="13">
        <v>0</v>
      </c>
      <c r="Y11" s="13">
        <v>103</v>
      </c>
      <c r="Z11" s="13">
        <v>0</v>
      </c>
      <c r="AA11" s="13">
        <v>0</v>
      </c>
      <c r="AB11" s="16">
        <f>SUM(I11:AA11)</f>
        <v>2333.5700000000002</v>
      </c>
      <c r="AC11" s="17">
        <v>0</v>
      </c>
      <c r="AD11" s="13">
        <v>2411.5699999999997</v>
      </c>
      <c r="AE11" s="13">
        <v>0</v>
      </c>
      <c r="AF11" s="13">
        <v>35</v>
      </c>
      <c r="AG11" s="13">
        <v>135.56</v>
      </c>
      <c r="AH11" s="13">
        <v>31.7</v>
      </c>
      <c r="AI11" s="13">
        <v>13.12</v>
      </c>
      <c r="AJ11" s="13">
        <v>80.650000000000006</v>
      </c>
      <c r="AK11" s="13">
        <v>0</v>
      </c>
      <c r="AL11" s="13">
        <v>272.52999999999997</v>
      </c>
      <c r="AM11" s="13">
        <v>0</v>
      </c>
      <c r="AN11" s="20">
        <f>SUM(AD11:AM11)</f>
        <v>2980.1299999999992</v>
      </c>
      <c r="AO11" s="8">
        <f>+AB11+AN11</f>
        <v>5313.6999999999989</v>
      </c>
      <c r="AP11" s="17"/>
      <c r="AQ11" s="13">
        <v>373.94100000000003</v>
      </c>
      <c r="AR11" s="13">
        <v>249.29400000000001</v>
      </c>
      <c r="AS11" s="13"/>
      <c r="AT11" s="13">
        <v>0</v>
      </c>
      <c r="AU11" s="8">
        <f>SUM(AQ11:AT11)</f>
        <v>623.23500000000001</v>
      </c>
      <c r="AV11" s="8">
        <f>+D11+H11-AO11-AU11</f>
        <v>347.15500000000122</v>
      </c>
      <c r="AW11" s="21">
        <v>0</v>
      </c>
      <c r="AX11" s="13">
        <v>124.64700000000001</v>
      </c>
      <c r="AY11" s="13">
        <v>0</v>
      </c>
      <c r="AZ11" s="13">
        <v>640</v>
      </c>
      <c r="BA11" s="13">
        <v>0</v>
      </c>
      <c r="BB11" s="13">
        <v>0</v>
      </c>
      <c r="BC11" s="13">
        <v>0</v>
      </c>
      <c r="BD11" s="23">
        <v>0</v>
      </c>
      <c r="BE11" s="13">
        <v>157.87</v>
      </c>
      <c r="BF11" s="13">
        <v>0</v>
      </c>
      <c r="BG11" s="13">
        <v>15.33</v>
      </c>
      <c r="BH11" s="13">
        <v>0</v>
      </c>
      <c r="BI11" s="13">
        <v>10.87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-4.46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271.64</v>
      </c>
      <c r="CI11" s="8">
        <f>SUM(AW11:CH11)</f>
        <v>1215.8969999999999</v>
      </c>
      <c r="CJ11" s="17"/>
      <c r="CK11" s="26">
        <f>+AV11-CI11</f>
        <v>-868.74199999999871</v>
      </c>
      <c r="CL11" s="13">
        <v>90.902837830249183</v>
      </c>
      <c r="CM11" s="11">
        <f>+CK11-CL11</f>
        <v>-959.64483783024787</v>
      </c>
      <c r="CN11" s="27">
        <v>248.35307467591929</v>
      </c>
      <c r="CO11" s="29">
        <f>+CM11-CN11</f>
        <v>-1207.9979125061673</v>
      </c>
    </row>
    <row r="12" spans="1:93" ht="15.75" thickBot="1" x14ac:dyDescent="0.3">
      <c r="A12" s="30" t="s">
        <v>11</v>
      </c>
      <c r="B12" s="5">
        <v>17889.93</v>
      </c>
      <c r="C12" s="6">
        <v>0</v>
      </c>
      <c r="D12" s="8">
        <f>SUM(B12:C12)</f>
        <v>17889.93</v>
      </c>
      <c r="E12" s="10"/>
      <c r="F12" s="10"/>
      <c r="G12" s="10">
        <v>159.29</v>
      </c>
      <c r="H12" s="11">
        <f>SUM(E12:G12)</f>
        <v>159.29</v>
      </c>
      <c r="I12" s="13"/>
      <c r="J12" s="13"/>
      <c r="K12" s="13"/>
      <c r="L12" s="13">
        <v>1077.73</v>
      </c>
      <c r="M12" s="13">
        <v>499.89</v>
      </c>
      <c r="N12" s="13">
        <v>2781</v>
      </c>
      <c r="O12" s="13">
        <v>143.68</v>
      </c>
      <c r="P12" s="13">
        <v>1129.54</v>
      </c>
      <c r="Q12" s="13">
        <v>777</v>
      </c>
      <c r="R12" s="13">
        <v>0</v>
      </c>
      <c r="S12" s="13">
        <v>107.63</v>
      </c>
      <c r="T12" s="13">
        <v>1081.4100000000001</v>
      </c>
      <c r="U12" s="13">
        <v>443.48</v>
      </c>
      <c r="V12" s="13">
        <v>102.24</v>
      </c>
      <c r="W12" s="13">
        <v>60.26</v>
      </c>
      <c r="X12" s="13">
        <v>0</v>
      </c>
      <c r="Y12" s="13">
        <v>0</v>
      </c>
      <c r="Z12" s="13">
        <v>0</v>
      </c>
      <c r="AA12" s="13">
        <v>0</v>
      </c>
      <c r="AB12" s="16">
        <f>SUM(I12:AA12)</f>
        <v>8203.86</v>
      </c>
      <c r="AC12" s="17">
        <v>0</v>
      </c>
      <c r="AD12" s="13">
        <v>4482.92</v>
      </c>
      <c r="AE12" s="13">
        <v>0</v>
      </c>
      <c r="AF12" s="13">
        <v>65.75</v>
      </c>
      <c r="AG12" s="13">
        <v>319.87</v>
      </c>
      <c r="AH12" s="13">
        <v>74.81</v>
      </c>
      <c r="AI12" s="13">
        <v>30.95</v>
      </c>
      <c r="AJ12" s="13">
        <v>82.89</v>
      </c>
      <c r="AK12" s="13">
        <v>0</v>
      </c>
      <c r="AL12" s="13">
        <v>833.71</v>
      </c>
      <c r="AM12" s="13">
        <v>0</v>
      </c>
      <c r="AN12" s="20">
        <f>SUM(AD12:AM12)</f>
        <v>5890.9000000000005</v>
      </c>
      <c r="AO12" s="8">
        <f>+AB12+AN12</f>
        <v>14094.760000000002</v>
      </c>
      <c r="AP12" s="17"/>
      <c r="AQ12" s="13">
        <v>1073.3958</v>
      </c>
      <c r="AR12" s="13">
        <v>715.59720000000004</v>
      </c>
      <c r="AS12" s="13"/>
      <c r="AT12" s="13">
        <v>0</v>
      </c>
      <c r="AU12" s="8">
        <f>SUM(AQ12:AT12)</f>
        <v>1788.9929999999999</v>
      </c>
      <c r="AV12" s="8">
        <f>+D12+H12-AO12-AU12</f>
        <v>2165.4669999999992</v>
      </c>
      <c r="AW12" s="21">
        <v>0</v>
      </c>
      <c r="AX12" s="13">
        <v>357.79860000000002</v>
      </c>
      <c r="AY12" s="13">
        <v>0</v>
      </c>
      <c r="AZ12" s="13">
        <v>568</v>
      </c>
      <c r="BA12" s="13">
        <v>0</v>
      </c>
      <c r="BB12" s="13">
        <v>0</v>
      </c>
      <c r="BC12" s="13">
        <v>0</v>
      </c>
      <c r="BD12" s="23">
        <v>0</v>
      </c>
      <c r="BE12" s="13">
        <v>209.96</v>
      </c>
      <c r="BF12" s="13">
        <v>117.17</v>
      </c>
      <c r="BG12" s="13">
        <v>0</v>
      </c>
      <c r="BH12" s="13">
        <v>0</v>
      </c>
      <c r="BI12" s="13">
        <v>10.87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71.72</v>
      </c>
      <c r="BV12" s="13">
        <v>139.12</v>
      </c>
      <c r="BW12" s="13">
        <v>0</v>
      </c>
      <c r="BX12" s="13">
        <v>0</v>
      </c>
      <c r="BY12" s="13">
        <v>0</v>
      </c>
      <c r="BZ12" s="13">
        <v>64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715.6</v>
      </c>
      <c r="CI12" s="8">
        <f>SUM(AW12:CH12)</f>
        <v>2254.2386000000001</v>
      </c>
      <c r="CJ12" s="17"/>
      <c r="CK12" s="26">
        <f>+AV12-CI12</f>
        <v>-88.771600000000944</v>
      </c>
      <c r="CL12" s="13">
        <v>243.63916472671468</v>
      </c>
      <c r="CM12" s="11">
        <f>+CK12-CL12</f>
        <v>-332.41076472671563</v>
      </c>
      <c r="CN12" s="27">
        <v>665.6396776561063</v>
      </c>
      <c r="CO12" s="29">
        <f>+CM12-CN12</f>
        <v>-998.05044238282198</v>
      </c>
    </row>
    <row r="13" spans="1:93" ht="15.75" thickBot="1" x14ac:dyDescent="0.3">
      <c r="A13" s="30" t="s">
        <v>12</v>
      </c>
      <c r="B13" s="5">
        <v>6157.58</v>
      </c>
      <c r="C13" s="6">
        <v>0</v>
      </c>
      <c r="D13" s="8">
        <f>SUM(B13:C13)</f>
        <v>6157.58</v>
      </c>
      <c r="E13" s="10"/>
      <c r="F13" s="10"/>
      <c r="G13" s="10">
        <v>57.72</v>
      </c>
      <c r="H13" s="11">
        <f>SUM(E13:G13)</f>
        <v>57.72</v>
      </c>
      <c r="I13" s="13"/>
      <c r="J13" s="13"/>
      <c r="K13" s="13"/>
      <c r="L13" s="13">
        <v>317.58999999999997</v>
      </c>
      <c r="M13" s="13">
        <v>369.72</v>
      </c>
      <c r="N13" s="13">
        <v>988.8</v>
      </c>
      <c r="O13" s="13">
        <v>35.92</v>
      </c>
      <c r="P13" s="13">
        <v>410.6</v>
      </c>
      <c r="Q13" s="13">
        <v>222</v>
      </c>
      <c r="R13" s="13">
        <v>0</v>
      </c>
      <c r="S13" s="13">
        <v>43.48</v>
      </c>
      <c r="T13" s="13">
        <v>0</v>
      </c>
      <c r="U13" s="13">
        <v>610.53</v>
      </c>
      <c r="V13" s="13">
        <v>79.09</v>
      </c>
      <c r="W13" s="13">
        <v>60.26</v>
      </c>
      <c r="X13" s="13">
        <v>0</v>
      </c>
      <c r="Y13" s="13">
        <v>0</v>
      </c>
      <c r="Z13" s="13">
        <v>0</v>
      </c>
      <c r="AA13" s="13">
        <v>0</v>
      </c>
      <c r="AB13" s="16">
        <f>SUM(I13:AA13)</f>
        <v>3137.9900000000007</v>
      </c>
      <c r="AC13" s="17">
        <v>0</v>
      </c>
      <c r="AD13" s="13">
        <v>1743.3100000000002</v>
      </c>
      <c r="AE13" s="13">
        <v>0</v>
      </c>
      <c r="AF13" s="13">
        <v>35</v>
      </c>
      <c r="AG13" s="13">
        <v>106.66</v>
      </c>
      <c r="AH13" s="13">
        <v>24.94</v>
      </c>
      <c r="AI13" s="13">
        <v>10.33</v>
      </c>
      <c r="AJ13" s="13">
        <v>27.64</v>
      </c>
      <c r="AK13" s="13">
        <v>0</v>
      </c>
      <c r="AL13" s="13">
        <v>293.01</v>
      </c>
      <c r="AM13" s="13">
        <v>0</v>
      </c>
      <c r="AN13" s="20">
        <f>SUM(AD13:AM13)</f>
        <v>2240.8900000000003</v>
      </c>
      <c r="AO13" s="8">
        <f>+AB13+AN13</f>
        <v>5378.880000000001</v>
      </c>
      <c r="AP13" s="17"/>
      <c r="AQ13" s="13">
        <v>369.45479999999998</v>
      </c>
      <c r="AR13" s="13">
        <v>246.3032</v>
      </c>
      <c r="AS13" s="13"/>
      <c r="AT13" s="13">
        <v>0</v>
      </c>
      <c r="AU13" s="8">
        <f>SUM(AQ13:AT13)</f>
        <v>615.75800000000004</v>
      </c>
      <c r="AV13" s="8">
        <f>+D13+H13-AO13-AU13</f>
        <v>220.66199999999913</v>
      </c>
      <c r="AW13" s="21">
        <v>0</v>
      </c>
      <c r="AX13" s="13">
        <v>123.1516</v>
      </c>
      <c r="AY13" s="13">
        <v>0</v>
      </c>
      <c r="AZ13" s="13">
        <v>606</v>
      </c>
      <c r="BA13" s="13">
        <v>0</v>
      </c>
      <c r="BB13" s="13">
        <v>0</v>
      </c>
      <c r="BC13" s="13">
        <v>0</v>
      </c>
      <c r="BD13" s="23">
        <v>0</v>
      </c>
      <c r="BE13" s="13">
        <v>0</v>
      </c>
      <c r="BF13" s="13">
        <v>87.57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43.72</v>
      </c>
      <c r="BV13" s="13">
        <v>5.23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289.04000000000002</v>
      </c>
      <c r="CI13" s="8">
        <f>SUM(AW13:CH13)</f>
        <v>1154.7116000000001</v>
      </c>
      <c r="CJ13" s="17"/>
      <c r="CK13" s="26">
        <f>+AV13-CI13</f>
        <v>-934.04960000000096</v>
      </c>
      <c r="CL13" s="13">
        <v>86.778378797206955</v>
      </c>
      <c r="CM13" s="11">
        <f>+CK13-CL13</f>
        <v>-1020.8279787972079</v>
      </c>
      <c r="CN13" s="27">
        <v>237.08475669289092</v>
      </c>
      <c r="CO13" s="29">
        <f>+CM13-CN13</f>
        <v>-1257.9127354900988</v>
      </c>
    </row>
    <row r="14" spans="1:93" ht="15.75" thickBot="1" x14ac:dyDescent="0.3">
      <c r="A14" s="30" t="s">
        <v>13</v>
      </c>
      <c r="B14" s="5">
        <v>6411.49</v>
      </c>
      <c r="C14" s="6">
        <v>0</v>
      </c>
      <c r="D14" s="8">
        <f>SUM(B14:C14)</f>
        <v>6411.49</v>
      </c>
      <c r="E14" s="10"/>
      <c r="F14" s="10"/>
      <c r="G14" s="10">
        <v>-32.15</v>
      </c>
      <c r="H14" s="11">
        <f>SUM(E14:G14)</f>
        <v>-32.15</v>
      </c>
      <c r="I14" s="13"/>
      <c r="J14" s="13"/>
      <c r="K14" s="13"/>
      <c r="L14" s="13">
        <v>370.85</v>
      </c>
      <c r="M14" s="13">
        <v>209.17</v>
      </c>
      <c r="N14" s="13">
        <v>927</v>
      </c>
      <c r="O14" s="13">
        <v>71.84</v>
      </c>
      <c r="P14" s="13">
        <v>344.43</v>
      </c>
      <c r="Q14" s="13">
        <v>222</v>
      </c>
      <c r="R14" s="13">
        <v>0</v>
      </c>
      <c r="S14" s="13">
        <v>0</v>
      </c>
      <c r="T14" s="13">
        <v>348.54</v>
      </c>
      <c r="U14" s="13">
        <v>0</v>
      </c>
      <c r="V14" s="13">
        <v>70.849999999999994</v>
      </c>
      <c r="W14" s="13">
        <v>82.67</v>
      </c>
      <c r="X14" s="13">
        <v>0</v>
      </c>
      <c r="Y14" s="13">
        <v>51.5</v>
      </c>
      <c r="Z14" s="13">
        <v>0</v>
      </c>
      <c r="AA14" s="13">
        <v>0</v>
      </c>
      <c r="AB14" s="16">
        <f>SUM(I14:AA14)</f>
        <v>2698.85</v>
      </c>
      <c r="AC14" s="17">
        <v>0</v>
      </c>
      <c r="AD14" s="13">
        <v>2039.96</v>
      </c>
      <c r="AE14" s="13">
        <v>0</v>
      </c>
      <c r="AF14" s="13">
        <v>35</v>
      </c>
      <c r="AG14" s="13">
        <v>120.67</v>
      </c>
      <c r="AH14" s="13">
        <v>28.22</v>
      </c>
      <c r="AI14" s="13">
        <v>11.68</v>
      </c>
      <c r="AJ14" s="13">
        <v>31.27</v>
      </c>
      <c r="AK14" s="13">
        <v>0</v>
      </c>
      <c r="AL14" s="13">
        <v>222.68</v>
      </c>
      <c r="AM14" s="13">
        <v>0</v>
      </c>
      <c r="AN14" s="20">
        <f>SUM(AD14:AM14)</f>
        <v>2489.4799999999996</v>
      </c>
      <c r="AO14" s="8">
        <f>+AB14+AN14</f>
        <v>5188.33</v>
      </c>
      <c r="AP14" s="17"/>
      <c r="AQ14" s="13">
        <v>384.68939999999998</v>
      </c>
      <c r="AR14" s="13">
        <v>256.45960000000002</v>
      </c>
      <c r="AS14" s="13"/>
      <c r="AT14" s="13">
        <v>0</v>
      </c>
      <c r="AU14" s="8">
        <f>SUM(AQ14:AT14)</f>
        <v>641.149</v>
      </c>
      <c r="AV14" s="8">
        <f>+D14+H14-AO14-AU14</f>
        <v>549.86100000000022</v>
      </c>
      <c r="AW14" s="21">
        <v>0</v>
      </c>
      <c r="AX14" s="13">
        <v>128.22980000000001</v>
      </c>
      <c r="AY14" s="13">
        <v>0</v>
      </c>
      <c r="AZ14" s="13">
        <v>511.07</v>
      </c>
      <c r="BA14" s="13">
        <v>0</v>
      </c>
      <c r="BB14" s="13">
        <v>0</v>
      </c>
      <c r="BC14" s="13">
        <v>0</v>
      </c>
      <c r="BD14" s="23">
        <v>0</v>
      </c>
      <c r="BE14" s="13">
        <v>160.44999999999999</v>
      </c>
      <c r="BF14" s="13">
        <v>136.28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32.380000000000003</v>
      </c>
      <c r="BW14" s="13">
        <v>0</v>
      </c>
      <c r="BX14" s="13">
        <v>400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267.7</v>
      </c>
      <c r="CI14" s="8">
        <f>SUM(AW14:CH14)</f>
        <v>1636.1098</v>
      </c>
      <c r="CJ14" s="17"/>
      <c r="CK14" s="26">
        <f>+AV14-CI14</f>
        <v>-1086.2487999999998</v>
      </c>
      <c r="CL14" s="13">
        <v>95.041378193605468</v>
      </c>
      <c r="CM14" s="11">
        <f>+CK14-CL14</f>
        <v>-1181.2901781936052</v>
      </c>
      <c r="CN14" s="27">
        <v>259.6598638636151</v>
      </c>
      <c r="CO14" s="29">
        <f>+CM14-CN14</f>
        <v>-1440.9500420572203</v>
      </c>
    </row>
    <row r="15" spans="1:93" ht="15.75" thickBot="1" x14ac:dyDescent="0.3">
      <c r="A15" s="30" t="s">
        <v>14</v>
      </c>
      <c r="B15" s="5">
        <v>6285.27</v>
      </c>
      <c r="C15" s="6">
        <v>0</v>
      </c>
      <c r="D15" s="8">
        <f>SUM(B15:C15)</f>
        <v>6285.27</v>
      </c>
      <c r="E15" s="10"/>
      <c r="F15" s="10"/>
      <c r="G15" s="10">
        <v>39.880000000000003</v>
      </c>
      <c r="H15" s="11">
        <f>SUM(E15:G15)</f>
        <v>39.880000000000003</v>
      </c>
      <c r="I15" s="13"/>
      <c r="J15" s="13"/>
      <c r="K15" s="13"/>
      <c r="L15" s="13">
        <v>495.92</v>
      </c>
      <c r="M15" s="13">
        <v>253.93</v>
      </c>
      <c r="N15" s="13">
        <v>988.8</v>
      </c>
      <c r="O15" s="13">
        <v>71.84</v>
      </c>
      <c r="P15" s="13">
        <v>194.97</v>
      </c>
      <c r="Q15" s="13">
        <v>333</v>
      </c>
      <c r="R15" s="13">
        <v>0</v>
      </c>
      <c r="S15" s="13">
        <v>202.44</v>
      </c>
      <c r="T15" s="13">
        <v>379.59</v>
      </c>
      <c r="U15" s="13">
        <v>264.89999999999998</v>
      </c>
      <c r="V15" s="13">
        <v>28.46</v>
      </c>
      <c r="W15" s="13">
        <v>82.67</v>
      </c>
      <c r="X15" s="13">
        <v>0</v>
      </c>
      <c r="Y15" s="13">
        <v>51.5</v>
      </c>
      <c r="Z15" s="13">
        <v>0</v>
      </c>
      <c r="AA15" s="13">
        <v>0</v>
      </c>
      <c r="AB15" s="16">
        <f>SUM(I15:AA15)</f>
        <v>3348.0200000000004</v>
      </c>
      <c r="AC15" s="17">
        <v>0</v>
      </c>
      <c r="AD15" s="13">
        <v>2327.65</v>
      </c>
      <c r="AE15" s="13">
        <v>0</v>
      </c>
      <c r="AF15" s="13">
        <v>35</v>
      </c>
      <c r="AG15" s="13">
        <v>126.11</v>
      </c>
      <c r="AH15" s="13">
        <v>29.5</v>
      </c>
      <c r="AI15" s="13">
        <v>12.21</v>
      </c>
      <c r="AJ15" s="13">
        <v>32.68</v>
      </c>
      <c r="AK15" s="13">
        <v>0</v>
      </c>
      <c r="AL15" s="13">
        <v>323.45</v>
      </c>
      <c r="AM15" s="13">
        <v>0</v>
      </c>
      <c r="AN15" s="20">
        <f>SUM(AD15:AM15)</f>
        <v>2886.6</v>
      </c>
      <c r="AO15" s="8">
        <f>+AB15+AN15</f>
        <v>6234.6200000000008</v>
      </c>
      <c r="AP15" s="17"/>
      <c r="AQ15" s="13">
        <v>377.11619999999999</v>
      </c>
      <c r="AR15" s="13">
        <v>251.41080000000002</v>
      </c>
      <c r="AS15" s="13"/>
      <c r="AT15" s="13">
        <v>0</v>
      </c>
      <c r="AU15" s="8">
        <f>SUM(AQ15:AT15)</f>
        <v>628.52700000000004</v>
      </c>
      <c r="AV15" s="8">
        <f>+D15+H15-AO15-AU15</f>
        <v>-537.9970000000003</v>
      </c>
      <c r="AW15" s="21">
        <v>0</v>
      </c>
      <c r="AX15" s="13">
        <v>125.70540000000001</v>
      </c>
      <c r="AY15" s="13">
        <v>0</v>
      </c>
      <c r="AZ15" s="13">
        <v>698.07</v>
      </c>
      <c r="BA15" s="13">
        <v>0</v>
      </c>
      <c r="BB15" s="13">
        <v>0</v>
      </c>
      <c r="BC15" s="13">
        <v>0</v>
      </c>
      <c r="BD15" s="2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8.0500000000000007</v>
      </c>
      <c r="BR15" s="13">
        <v>0</v>
      </c>
      <c r="BS15" s="13">
        <v>0</v>
      </c>
      <c r="BT15" s="13">
        <v>0</v>
      </c>
      <c r="BU15" s="13">
        <v>0</v>
      </c>
      <c r="BV15" s="13">
        <v>-14.05</v>
      </c>
      <c r="BW15" s="13">
        <v>0</v>
      </c>
      <c r="BX15" s="13">
        <v>0</v>
      </c>
      <c r="BY15" s="13">
        <v>0</v>
      </c>
      <c r="BZ15" s="13">
        <v>76.88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282.42</v>
      </c>
      <c r="CI15" s="8">
        <f>SUM(AW15:CH15)</f>
        <v>1177.0754000000002</v>
      </c>
      <c r="CJ15" s="17"/>
      <c r="CK15" s="26">
        <f>+AV15-CI15</f>
        <v>-1715.0724000000005</v>
      </c>
      <c r="CL15" s="13">
        <v>86.598935295860016</v>
      </c>
      <c r="CM15" s="11">
        <f>+CK15-CL15</f>
        <v>-1801.6713352958604</v>
      </c>
      <c r="CN15" s="27">
        <v>236.59450417323529</v>
      </c>
      <c r="CO15" s="29">
        <f>+CM15-CN15</f>
        <v>-2038.2658394690957</v>
      </c>
    </row>
    <row r="16" spans="1:93" ht="15.75" thickBot="1" x14ac:dyDescent="0.3">
      <c r="A16" s="30" t="s">
        <v>15</v>
      </c>
      <c r="B16" s="5">
        <v>11750.22</v>
      </c>
      <c r="C16" s="6">
        <v>0</v>
      </c>
      <c r="D16" s="8">
        <f>SUM(B16:C16)</f>
        <v>11750.22</v>
      </c>
      <c r="E16" s="10"/>
      <c r="F16" s="10"/>
      <c r="G16" s="10">
        <v>101.05</v>
      </c>
      <c r="H16" s="11">
        <f>SUM(E16:G16)</f>
        <v>101.05</v>
      </c>
      <c r="I16" s="13"/>
      <c r="J16" s="13"/>
      <c r="K16" s="13"/>
      <c r="L16" s="13">
        <v>340.8</v>
      </c>
      <c r="M16" s="13">
        <v>220.45</v>
      </c>
      <c r="N16" s="13">
        <v>865.2</v>
      </c>
      <c r="O16" s="13">
        <v>85.16</v>
      </c>
      <c r="P16" s="13">
        <v>587.70000000000005</v>
      </c>
      <c r="Q16" s="13">
        <v>111</v>
      </c>
      <c r="R16" s="13">
        <v>0</v>
      </c>
      <c r="S16" s="13">
        <v>301.52999999999997</v>
      </c>
      <c r="T16" s="13">
        <v>331.85</v>
      </c>
      <c r="U16" s="13">
        <v>273.13</v>
      </c>
      <c r="V16" s="13">
        <v>49.73</v>
      </c>
      <c r="W16" s="13">
        <v>294.06</v>
      </c>
      <c r="X16" s="13">
        <v>0</v>
      </c>
      <c r="Y16" s="13">
        <v>0</v>
      </c>
      <c r="Z16" s="13">
        <v>0</v>
      </c>
      <c r="AA16" s="13">
        <v>0</v>
      </c>
      <c r="AB16" s="16">
        <f>SUM(I16:AA16)</f>
        <v>3460.61</v>
      </c>
      <c r="AC16" s="17">
        <v>0</v>
      </c>
      <c r="AD16" s="13">
        <v>2741.05</v>
      </c>
      <c r="AE16" s="13">
        <v>0</v>
      </c>
      <c r="AF16" s="13">
        <v>70</v>
      </c>
      <c r="AG16" s="13">
        <v>182.26</v>
      </c>
      <c r="AH16" s="13">
        <v>42.64</v>
      </c>
      <c r="AI16" s="13">
        <v>17.649999999999999</v>
      </c>
      <c r="AJ16" s="13">
        <v>334.15</v>
      </c>
      <c r="AK16" s="13">
        <v>0</v>
      </c>
      <c r="AL16" s="13">
        <v>393.69</v>
      </c>
      <c r="AM16" s="13">
        <v>0</v>
      </c>
      <c r="AN16" s="20">
        <f>SUM(AD16:AM16)</f>
        <v>3781.4400000000005</v>
      </c>
      <c r="AO16" s="8">
        <f>+AB16+AN16</f>
        <v>7242.0500000000011</v>
      </c>
      <c r="AP16" s="17"/>
      <c r="AQ16" s="13">
        <v>705.01319999999998</v>
      </c>
      <c r="AR16" s="13">
        <v>470.00880000000001</v>
      </c>
      <c r="AS16" s="13"/>
      <c r="AT16" s="13">
        <v>0</v>
      </c>
      <c r="AU16" s="8">
        <f>SUM(AQ16:AT16)</f>
        <v>1175.0219999999999</v>
      </c>
      <c r="AV16" s="8">
        <f>+D16+H16-AO16-AU16</f>
        <v>3434.1979999999976</v>
      </c>
      <c r="AW16" s="21">
        <v>0</v>
      </c>
      <c r="AX16" s="13">
        <v>235.0044</v>
      </c>
      <c r="AY16" s="13">
        <v>0</v>
      </c>
      <c r="AZ16" s="13">
        <v>634.52</v>
      </c>
      <c r="BA16" s="13">
        <v>0</v>
      </c>
      <c r="BB16" s="13">
        <v>15.76</v>
      </c>
      <c r="BC16" s="13">
        <v>0</v>
      </c>
      <c r="BD16" s="23">
        <v>0</v>
      </c>
      <c r="BE16" s="13">
        <v>0</v>
      </c>
      <c r="BF16" s="13">
        <v>0</v>
      </c>
      <c r="BG16" s="13">
        <v>0</v>
      </c>
      <c r="BH16" s="13">
        <v>56.12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-59.09</v>
      </c>
      <c r="BW16" s="13">
        <v>0</v>
      </c>
      <c r="BX16" s="13">
        <v>0</v>
      </c>
      <c r="BY16" s="13">
        <v>0</v>
      </c>
      <c r="BZ16" s="13">
        <v>35.5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470.01</v>
      </c>
      <c r="CI16" s="8">
        <f>SUM(AW16:CH16)</f>
        <v>1387.8244</v>
      </c>
      <c r="CJ16" s="17"/>
      <c r="CK16" s="26">
        <f>+AV16-CI16</f>
        <v>2046.3735999999976</v>
      </c>
      <c r="CL16" s="13">
        <v>175.65649578725825</v>
      </c>
      <c r="CM16" s="11">
        <f>+CK16-CL16</f>
        <v>1870.7171042127393</v>
      </c>
      <c r="CN16" s="27">
        <v>479.90614877202961</v>
      </c>
      <c r="CO16" s="29">
        <f>+CM16-CN16</f>
        <v>1390.8109554407097</v>
      </c>
    </row>
    <row r="17" spans="1:93" ht="15.75" thickBot="1" x14ac:dyDescent="0.3">
      <c r="A17" s="30" t="s">
        <v>16</v>
      </c>
      <c r="B17" s="5">
        <v>13277.52</v>
      </c>
      <c r="C17" s="6">
        <v>0</v>
      </c>
      <c r="D17" s="8">
        <f>SUM(B17:C17)</f>
        <v>13277.52</v>
      </c>
      <c r="E17" s="10"/>
      <c r="F17" s="10"/>
      <c r="G17" s="10">
        <v>153.97</v>
      </c>
      <c r="H17" s="11">
        <f>SUM(E17:G17)</f>
        <v>153.97</v>
      </c>
      <c r="I17" s="13"/>
      <c r="J17" s="13"/>
      <c r="K17" s="13"/>
      <c r="L17" s="13">
        <v>736.01</v>
      </c>
      <c r="M17" s="13">
        <v>337.05</v>
      </c>
      <c r="N17" s="13">
        <v>1359.6</v>
      </c>
      <c r="O17" s="13">
        <v>228.84</v>
      </c>
      <c r="P17" s="13">
        <v>597.88</v>
      </c>
      <c r="Q17" s="13">
        <v>111</v>
      </c>
      <c r="R17" s="13">
        <v>0</v>
      </c>
      <c r="S17" s="13">
        <v>88.83</v>
      </c>
      <c r="T17" s="13">
        <v>763.12</v>
      </c>
      <c r="U17" s="13">
        <v>479.42</v>
      </c>
      <c r="V17" s="13">
        <v>83.74</v>
      </c>
      <c r="W17" s="13">
        <v>61.39</v>
      </c>
      <c r="X17" s="13">
        <v>0</v>
      </c>
      <c r="Y17" s="13">
        <v>0</v>
      </c>
      <c r="Z17" s="13">
        <v>0</v>
      </c>
      <c r="AA17" s="13">
        <v>0</v>
      </c>
      <c r="AB17" s="16">
        <f>SUM(I17:AA17)</f>
        <v>4846.88</v>
      </c>
      <c r="AC17" s="17">
        <v>0</v>
      </c>
      <c r="AD17" s="13">
        <v>2969.4</v>
      </c>
      <c r="AE17" s="13">
        <v>0</v>
      </c>
      <c r="AF17" s="13">
        <v>70</v>
      </c>
      <c r="AG17" s="13">
        <v>469.82</v>
      </c>
      <c r="AH17" s="13">
        <v>109.88</v>
      </c>
      <c r="AI17" s="13">
        <v>45.46</v>
      </c>
      <c r="AJ17" s="13">
        <v>356.13</v>
      </c>
      <c r="AK17" s="13">
        <v>0</v>
      </c>
      <c r="AL17" s="13">
        <v>555.94999999999993</v>
      </c>
      <c r="AM17" s="13">
        <v>0</v>
      </c>
      <c r="AN17" s="20">
        <f>SUM(AD17:AM17)</f>
        <v>4576.6400000000003</v>
      </c>
      <c r="AO17" s="8">
        <f>+AB17+AN17</f>
        <v>9423.52</v>
      </c>
      <c r="AP17" s="17"/>
      <c r="AQ17" s="13">
        <v>796.65120000000002</v>
      </c>
      <c r="AR17" s="13">
        <v>531.10080000000005</v>
      </c>
      <c r="AS17" s="13"/>
      <c r="AT17" s="13">
        <v>0</v>
      </c>
      <c r="AU17" s="8">
        <f>SUM(AQ17:AT17)</f>
        <v>1327.752</v>
      </c>
      <c r="AV17" s="8">
        <f>+D17+H17-AO17-AU17</f>
        <v>2680.2179999999994</v>
      </c>
      <c r="AW17" s="21">
        <v>0</v>
      </c>
      <c r="AX17" s="13">
        <v>265.55040000000002</v>
      </c>
      <c r="AY17" s="13">
        <v>0</v>
      </c>
      <c r="AZ17" s="13">
        <v>725</v>
      </c>
      <c r="BA17" s="13">
        <v>0</v>
      </c>
      <c r="BB17" s="13">
        <v>0</v>
      </c>
      <c r="BC17" s="13">
        <v>0</v>
      </c>
      <c r="BD17" s="23">
        <v>0</v>
      </c>
      <c r="BE17" s="13">
        <v>0</v>
      </c>
      <c r="BF17" s="13">
        <v>0</v>
      </c>
      <c r="BG17" s="13">
        <v>0</v>
      </c>
      <c r="BH17" s="13">
        <v>56.12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33.049999999999997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29.39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531.1</v>
      </c>
      <c r="CI17" s="8">
        <f>SUM(AW17:CH17)</f>
        <v>1640.2103999999999</v>
      </c>
      <c r="CJ17" s="17"/>
      <c r="CK17" s="26">
        <f>+AV17-CI17</f>
        <v>1040.0075999999995</v>
      </c>
      <c r="CL17" s="13">
        <v>212.79444682123051</v>
      </c>
      <c r="CM17" s="11">
        <f>+CK17-CL17</f>
        <v>827.21315317876895</v>
      </c>
      <c r="CN17" s="27">
        <v>581.36969541811186</v>
      </c>
      <c r="CO17" s="29">
        <f>+CM17-CN17</f>
        <v>245.84345776065709</v>
      </c>
    </row>
    <row r="18" spans="1:93" ht="15.75" thickBot="1" x14ac:dyDescent="0.3">
      <c r="A18" s="30" t="s">
        <v>17</v>
      </c>
      <c r="B18" s="5">
        <v>15989.48</v>
      </c>
      <c r="C18" s="6">
        <v>0</v>
      </c>
      <c r="D18" s="8">
        <f>SUM(B18:C18)</f>
        <v>15989.48</v>
      </c>
      <c r="E18" s="10"/>
      <c r="F18" s="10"/>
      <c r="G18" s="10">
        <v>138.99</v>
      </c>
      <c r="H18" s="11">
        <f>SUM(E18:G18)</f>
        <v>138.99</v>
      </c>
      <c r="I18" s="13"/>
      <c r="J18" s="13"/>
      <c r="K18" s="13"/>
      <c r="L18" s="13">
        <v>732.68</v>
      </c>
      <c r="M18" s="13">
        <v>562.46</v>
      </c>
      <c r="N18" s="13">
        <v>1854</v>
      </c>
      <c r="O18" s="13">
        <v>143.68</v>
      </c>
      <c r="P18" s="13">
        <v>984.57</v>
      </c>
      <c r="Q18" s="13">
        <v>408.36</v>
      </c>
      <c r="R18" s="13">
        <v>0</v>
      </c>
      <c r="S18" s="13">
        <v>172.63</v>
      </c>
      <c r="T18" s="13">
        <v>685.06</v>
      </c>
      <c r="U18" s="13">
        <v>463.25</v>
      </c>
      <c r="V18" s="13">
        <v>86.72</v>
      </c>
      <c r="W18" s="13">
        <v>61.39</v>
      </c>
      <c r="X18" s="13">
        <v>0</v>
      </c>
      <c r="Y18" s="13">
        <v>0</v>
      </c>
      <c r="Z18" s="13">
        <v>0</v>
      </c>
      <c r="AA18" s="13">
        <v>0</v>
      </c>
      <c r="AB18" s="16">
        <f>SUM(I18:AA18)</f>
        <v>6154.7999999999993</v>
      </c>
      <c r="AC18" s="17">
        <v>0</v>
      </c>
      <c r="AD18" s="13">
        <v>4329.09</v>
      </c>
      <c r="AE18" s="13">
        <v>0</v>
      </c>
      <c r="AF18" s="13">
        <v>70</v>
      </c>
      <c r="AG18" s="13">
        <v>274.61</v>
      </c>
      <c r="AH18" s="13">
        <v>64.22</v>
      </c>
      <c r="AI18" s="13">
        <v>26.58</v>
      </c>
      <c r="AJ18" s="13">
        <v>300.77</v>
      </c>
      <c r="AK18" s="13">
        <v>0</v>
      </c>
      <c r="AL18" s="13">
        <v>844.9899999999999</v>
      </c>
      <c r="AM18" s="13">
        <v>0</v>
      </c>
      <c r="AN18" s="20">
        <f>SUM(AD18:AM18)</f>
        <v>5910.26</v>
      </c>
      <c r="AO18" s="8">
        <f>+AB18+AN18</f>
        <v>12065.06</v>
      </c>
      <c r="AP18" s="17"/>
      <c r="AQ18" s="13">
        <v>959.36879999999996</v>
      </c>
      <c r="AR18" s="13">
        <v>639.57920000000001</v>
      </c>
      <c r="AS18" s="13"/>
      <c r="AT18" s="13">
        <v>0</v>
      </c>
      <c r="AU18" s="8">
        <f>SUM(AQ18:AT18)</f>
        <v>1598.9479999999999</v>
      </c>
      <c r="AV18" s="8">
        <f>+D18+H18-AO18-AU18</f>
        <v>2464.462</v>
      </c>
      <c r="AW18" s="21">
        <v>0</v>
      </c>
      <c r="AX18" s="13">
        <v>319.78960000000001</v>
      </c>
      <c r="AY18" s="13">
        <v>0</v>
      </c>
      <c r="AZ18" s="13">
        <v>792.46</v>
      </c>
      <c r="BA18" s="13">
        <v>0</v>
      </c>
      <c r="BB18" s="13">
        <v>0</v>
      </c>
      <c r="BC18" s="13">
        <v>0</v>
      </c>
      <c r="BD18" s="23">
        <v>0</v>
      </c>
      <c r="BE18" s="13">
        <v>0</v>
      </c>
      <c r="BF18" s="13">
        <v>0</v>
      </c>
      <c r="BG18" s="13">
        <v>0</v>
      </c>
      <c r="BH18" s="13">
        <v>170.67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33.049999999999997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623.70000000000005</v>
      </c>
      <c r="BU18" s="13">
        <v>0</v>
      </c>
      <c r="BV18" s="13">
        <v>-24.17</v>
      </c>
      <c r="BW18" s="13">
        <v>0</v>
      </c>
      <c r="BX18" s="13">
        <v>0</v>
      </c>
      <c r="BY18" s="13">
        <v>0</v>
      </c>
      <c r="BZ18" s="13">
        <v>174.6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639.58000000000004</v>
      </c>
      <c r="CI18" s="8">
        <f>SUM(AW18:CH18)</f>
        <v>2729.6795999999999</v>
      </c>
      <c r="CJ18" s="17"/>
      <c r="CK18" s="26">
        <f>+AV18-CI18</f>
        <v>-265.21759999999995</v>
      </c>
      <c r="CL18" s="13">
        <v>237.95703641114693</v>
      </c>
      <c r="CM18" s="11">
        <f>+CK18-CL18</f>
        <v>-503.17463641114688</v>
      </c>
      <c r="CN18" s="27">
        <v>650.1156954399562</v>
      </c>
      <c r="CO18" s="29">
        <f>+CM18-CN18</f>
        <v>-1153.290331851103</v>
      </c>
    </row>
    <row r="19" spans="1:93" ht="15.75" thickBot="1" x14ac:dyDescent="0.3">
      <c r="A19" s="30" t="s">
        <v>18</v>
      </c>
      <c r="B19" s="5">
        <v>15686.67</v>
      </c>
      <c r="C19" s="6">
        <v>0</v>
      </c>
      <c r="D19" s="8">
        <f>SUM(B19:C19)</f>
        <v>15686.67</v>
      </c>
      <c r="E19" s="10"/>
      <c r="F19" s="10"/>
      <c r="G19" s="10">
        <v>169.63</v>
      </c>
      <c r="H19" s="11">
        <f>SUM(E19:G19)</f>
        <v>169.63</v>
      </c>
      <c r="I19" s="13"/>
      <c r="J19" s="13"/>
      <c r="K19" s="13"/>
      <c r="L19" s="13">
        <v>957.88</v>
      </c>
      <c r="M19" s="13">
        <v>695.39</v>
      </c>
      <c r="N19" s="13">
        <v>1359.6</v>
      </c>
      <c r="O19" s="13">
        <v>192.92</v>
      </c>
      <c r="P19" s="13">
        <v>858.27</v>
      </c>
      <c r="Q19" s="13">
        <v>429.68</v>
      </c>
      <c r="R19" s="13">
        <v>0</v>
      </c>
      <c r="S19" s="13">
        <v>144.96</v>
      </c>
      <c r="T19" s="13">
        <v>1066.31</v>
      </c>
      <c r="U19" s="13">
        <v>0</v>
      </c>
      <c r="V19" s="13">
        <v>76.27</v>
      </c>
      <c r="W19" s="13">
        <v>294.07</v>
      </c>
      <c r="X19" s="13">
        <v>0</v>
      </c>
      <c r="Y19" s="13">
        <v>0</v>
      </c>
      <c r="Z19" s="13">
        <v>0</v>
      </c>
      <c r="AA19" s="13">
        <v>0</v>
      </c>
      <c r="AB19" s="16">
        <f>SUM(I19:AA19)</f>
        <v>6075.35</v>
      </c>
      <c r="AC19" s="17">
        <v>0</v>
      </c>
      <c r="AD19" s="13">
        <v>4212.0400000000009</v>
      </c>
      <c r="AE19" s="13">
        <v>0</v>
      </c>
      <c r="AF19" s="13">
        <v>70</v>
      </c>
      <c r="AG19" s="13">
        <v>261.13</v>
      </c>
      <c r="AH19" s="13">
        <v>61.07</v>
      </c>
      <c r="AI19" s="13">
        <v>25.3</v>
      </c>
      <c r="AJ19" s="13">
        <v>197.98</v>
      </c>
      <c r="AK19" s="13">
        <v>0</v>
      </c>
      <c r="AL19" s="13">
        <v>770.35</v>
      </c>
      <c r="AM19" s="13">
        <v>0</v>
      </c>
      <c r="AN19" s="20">
        <f>SUM(AD19:AM19)</f>
        <v>5597.8700000000008</v>
      </c>
      <c r="AO19" s="8">
        <f>+AB19+AN19</f>
        <v>11673.220000000001</v>
      </c>
      <c r="AP19" s="17"/>
      <c r="AQ19" s="13">
        <v>941.2002</v>
      </c>
      <c r="AR19" s="13">
        <v>627.46680000000003</v>
      </c>
      <c r="AS19" s="13"/>
      <c r="AT19" s="13">
        <v>0</v>
      </c>
      <c r="AU19" s="8">
        <f>SUM(AQ19:AT19)</f>
        <v>1568.6669999999999</v>
      </c>
      <c r="AV19" s="8">
        <f>+D19+H19-AO19-AU19</f>
        <v>2614.4129999999982</v>
      </c>
      <c r="AW19" s="21">
        <v>0</v>
      </c>
      <c r="AX19" s="13">
        <v>313.73340000000002</v>
      </c>
      <c r="AY19" s="13">
        <v>0</v>
      </c>
      <c r="AZ19" s="13">
        <v>600</v>
      </c>
      <c r="BA19" s="13">
        <v>0</v>
      </c>
      <c r="BB19" s="13">
        <v>0</v>
      </c>
      <c r="BC19" s="13">
        <v>0</v>
      </c>
      <c r="BD19" s="23">
        <v>0</v>
      </c>
      <c r="BE19" s="13">
        <v>206.9</v>
      </c>
      <c r="BF19" s="13">
        <v>163.4</v>
      </c>
      <c r="BG19" s="13">
        <v>0</v>
      </c>
      <c r="BH19" s="13">
        <v>138.38</v>
      </c>
      <c r="BI19" s="13">
        <v>11.07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-10.46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627.47</v>
      </c>
      <c r="CI19" s="8">
        <f>SUM(AW19:CH19)</f>
        <v>2050.4934000000003</v>
      </c>
      <c r="CJ19" s="17"/>
      <c r="CK19" s="26">
        <f>+AV19-CI19</f>
        <v>563.9195999999979</v>
      </c>
      <c r="CL19" s="13">
        <v>222.72913689163536</v>
      </c>
      <c r="CM19" s="11">
        <f>+CK19-CL19</f>
        <v>341.19046310836256</v>
      </c>
      <c r="CN19" s="27">
        <v>608.51198144382215</v>
      </c>
      <c r="CO19" s="29">
        <f>+CM19-CN19</f>
        <v>-267.32151833545959</v>
      </c>
    </row>
    <row r="20" spans="1:93" ht="15.75" thickBot="1" x14ac:dyDescent="0.3">
      <c r="A20" s="30" t="s">
        <v>19</v>
      </c>
      <c r="B20" s="5">
        <v>9761.56</v>
      </c>
      <c r="C20" s="6">
        <v>0</v>
      </c>
      <c r="D20" s="8">
        <f>SUM(B20:C20)</f>
        <v>9761.56</v>
      </c>
      <c r="E20" s="10"/>
      <c r="F20" s="10"/>
      <c r="G20" s="10">
        <v>-7.72</v>
      </c>
      <c r="H20" s="11">
        <f>SUM(E20:G20)</f>
        <v>-7.72</v>
      </c>
      <c r="I20" s="13"/>
      <c r="J20" s="13"/>
      <c r="K20" s="13"/>
      <c r="L20" s="13">
        <v>327.14</v>
      </c>
      <c r="M20" s="13">
        <v>223.4</v>
      </c>
      <c r="N20" s="13">
        <v>1297.8</v>
      </c>
      <c r="O20" s="13">
        <v>121.08</v>
      </c>
      <c r="P20" s="13">
        <v>511</v>
      </c>
      <c r="Q20" s="13">
        <v>111</v>
      </c>
      <c r="R20" s="13">
        <v>0</v>
      </c>
      <c r="S20" s="13">
        <v>58.88</v>
      </c>
      <c r="T20" s="13">
        <v>194.46</v>
      </c>
      <c r="U20" s="13">
        <v>273.13</v>
      </c>
      <c r="V20" s="13">
        <v>58.35</v>
      </c>
      <c r="W20" s="13">
        <v>61.39</v>
      </c>
      <c r="X20" s="13">
        <v>0</v>
      </c>
      <c r="Y20" s="13">
        <v>0</v>
      </c>
      <c r="Z20" s="13">
        <v>0</v>
      </c>
      <c r="AA20" s="13">
        <v>0</v>
      </c>
      <c r="AB20" s="16">
        <f>SUM(I20:AA20)</f>
        <v>3237.63</v>
      </c>
      <c r="AC20" s="17">
        <v>0</v>
      </c>
      <c r="AD20" s="13">
        <v>3072.58</v>
      </c>
      <c r="AE20" s="13">
        <v>0</v>
      </c>
      <c r="AF20" s="13">
        <v>70</v>
      </c>
      <c r="AG20" s="13">
        <v>190.5</v>
      </c>
      <c r="AH20" s="13">
        <v>44.56</v>
      </c>
      <c r="AI20" s="13">
        <v>18.440000000000001</v>
      </c>
      <c r="AJ20" s="13">
        <v>144.41</v>
      </c>
      <c r="AK20" s="13">
        <v>0</v>
      </c>
      <c r="AL20" s="13">
        <v>99.97</v>
      </c>
      <c r="AM20" s="13">
        <v>0</v>
      </c>
      <c r="AN20" s="20">
        <f>SUM(AD20:AM20)</f>
        <v>3640.4599999999996</v>
      </c>
      <c r="AO20" s="8">
        <f>+AB20+AN20</f>
        <v>6878.09</v>
      </c>
      <c r="AP20" s="17"/>
      <c r="AQ20" s="13">
        <v>585.69359999999995</v>
      </c>
      <c r="AR20" s="13">
        <v>390.4624</v>
      </c>
      <c r="AS20" s="13"/>
      <c r="AT20" s="13">
        <v>0</v>
      </c>
      <c r="AU20" s="8">
        <f>SUM(AQ20:AT20)</f>
        <v>976.15599999999995</v>
      </c>
      <c r="AV20" s="8">
        <f>+D20+H20-AO20-AU20</f>
        <v>1899.5940000000001</v>
      </c>
      <c r="AW20" s="21">
        <v>0</v>
      </c>
      <c r="AX20" s="13">
        <v>195.2312</v>
      </c>
      <c r="AY20" s="13">
        <v>0</v>
      </c>
      <c r="AZ20" s="13">
        <v>598.13</v>
      </c>
      <c r="BA20" s="13">
        <v>0</v>
      </c>
      <c r="BB20" s="13">
        <v>0</v>
      </c>
      <c r="BC20" s="13">
        <v>0</v>
      </c>
      <c r="BD20" s="2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-2.92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390.46</v>
      </c>
      <c r="CI20" s="8">
        <f>SUM(AW20:CH20)</f>
        <v>1180.9012</v>
      </c>
      <c r="CJ20" s="17"/>
      <c r="CK20" s="26">
        <f>+AV20-CI20</f>
        <v>718.69280000000003</v>
      </c>
      <c r="CL20" s="13">
        <v>162.68036298256547</v>
      </c>
      <c r="CM20" s="11">
        <f>+CK20-CL20</f>
        <v>556.01243701743454</v>
      </c>
      <c r="CN20" s="27">
        <v>444.45442299129581</v>
      </c>
      <c r="CO20" s="29">
        <f>+CM20-CN20</f>
        <v>111.55801402613872</v>
      </c>
    </row>
    <row r="21" spans="1:93" ht="15.75" thickBot="1" x14ac:dyDescent="0.3">
      <c r="A21" s="30" t="s">
        <v>20</v>
      </c>
      <c r="B21" s="5">
        <v>9831.76</v>
      </c>
      <c r="C21" s="6">
        <v>0</v>
      </c>
      <c r="D21" s="8">
        <f>SUM(B21:C21)</f>
        <v>9831.76</v>
      </c>
      <c r="E21" s="10"/>
      <c r="F21" s="10"/>
      <c r="G21" s="10">
        <v>88.97</v>
      </c>
      <c r="H21" s="11">
        <f>SUM(E21:G21)</f>
        <v>88.97</v>
      </c>
      <c r="I21" s="13"/>
      <c r="J21" s="13"/>
      <c r="K21" s="13"/>
      <c r="L21" s="13">
        <v>402.77</v>
      </c>
      <c r="M21" s="13">
        <v>151.85</v>
      </c>
      <c r="N21" s="13">
        <v>1112.4000000000001</v>
      </c>
      <c r="O21" s="13">
        <v>49.24</v>
      </c>
      <c r="P21" s="13">
        <v>436.16</v>
      </c>
      <c r="Q21" s="13">
        <v>111</v>
      </c>
      <c r="R21" s="13">
        <v>0</v>
      </c>
      <c r="S21" s="13">
        <v>168.11</v>
      </c>
      <c r="T21" s="13">
        <v>172.99</v>
      </c>
      <c r="U21" s="13">
        <v>172.91</v>
      </c>
      <c r="V21" s="13">
        <v>0</v>
      </c>
      <c r="W21" s="13">
        <v>61.39</v>
      </c>
      <c r="X21" s="13">
        <v>0</v>
      </c>
      <c r="Y21" s="13">
        <v>0</v>
      </c>
      <c r="Z21" s="13">
        <v>0</v>
      </c>
      <c r="AA21" s="13">
        <v>0</v>
      </c>
      <c r="AB21" s="16">
        <f>SUM(I21:AA21)</f>
        <v>2838.82</v>
      </c>
      <c r="AC21" s="17">
        <v>0</v>
      </c>
      <c r="AD21" s="13">
        <v>3125.8199999999997</v>
      </c>
      <c r="AE21" s="13">
        <v>0</v>
      </c>
      <c r="AF21" s="13">
        <v>70</v>
      </c>
      <c r="AG21" s="13">
        <v>193.81</v>
      </c>
      <c r="AH21" s="13">
        <v>45.34</v>
      </c>
      <c r="AI21" s="13">
        <v>18.75</v>
      </c>
      <c r="AJ21" s="13">
        <v>93.77</v>
      </c>
      <c r="AK21" s="13">
        <v>0</v>
      </c>
      <c r="AL21" s="13">
        <v>480.77</v>
      </c>
      <c r="AM21" s="13">
        <v>0</v>
      </c>
      <c r="AN21" s="20">
        <f>SUM(AD21:AM21)</f>
        <v>4028.2599999999998</v>
      </c>
      <c r="AO21" s="8">
        <f>+AB21+AN21</f>
        <v>6867.08</v>
      </c>
      <c r="AP21" s="17"/>
      <c r="AQ21" s="13">
        <v>589.90559999999994</v>
      </c>
      <c r="AR21" s="13">
        <v>393.2704</v>
      </c>
      <c r="AS21" s="13"/>
      <c r="AT21" s="13">
        <v>0</v>
      </c>
      <c r="AU21" s="8">
        <f>SUM(AQ21:AT21)</f>
        <v>983.17599999999993</v>
      </c>
      <c r="AV21" s="8">
        <f>+D21+H21-AO21-AU21</f>
        <v>2070.4739999999997</v>
      </c>
      <c r="AW21" s="21">
        <v>0</v>
      </c>
      <c r="AX21" s="13">
        <v>196.6352</v>
      </c>
      <c r="AY21" s="13">
        <v>0</v>
      </c>
      <c r="AZ21" s="13">
        <v>593.28</v>
      </c>
      <c r="BA21" s="13">
        <v>0</v>
      </c>
      <c r="BB21" s="13">
        <v>3.54</v>
      </c>
      <c r="BC21" s="13">
        <v>0</v>
      </c>
      <c r="BD21" s="23">
        <v>0</v>
      </c>
      <c r="BE21" s="13">
        <v>0</v>
      </c>
      <c r="BF21" s="13">
        <v>95.48</v>
      </c>
      <c r="BG21" s="13">
        <v>0</v>
      </c>
      <c r="BH21" s="13">
        <v>49.14</v>
      </c>
      <c r="BI21" s="13">
        <v>11.07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-9.8699999999999992</v>
      </c>
      <c r="BW21" s="13">
        <v>0</v>
      </c>
      <c r="BX21" s="13">
        <v>0</v>
      </c>
      <c r="BY21" s="13">
        <v>0</v>
      </c>
      <c r="BZ21" s="13">
        <v>79.69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393.67</v>
      </c>
      <c r="CI21" s="8">
        <f>SUM(AW21:CH21)</f>
        <v>1412.6351999999999</v>
      </c>
      <c r="CJ21" s="17"/>
      <c r="CK21" s="26">
        <f>+AV21-CI21</f>
        <v>657.83879999999976</v>
      </c>
      <c r="CL21" s="13">
        <v>156.48719452878677</v>
      </c>
      <c r="CM21" s="11">
        <f>+CK21-CL21</f>
        <v>501.35160547121302</v>
      </c>
      <c r="CN21" s="27">
        <v>427.53424245354336</v>
      </c>
      <c r="CO21" s="29">
        <f>+CM21-CN21</f>
        <v>73.817363017669663</v>
      </c>
    </row>
    <row r="22" spans="1:93" ht="15.75" thickBot="1" x14ac:dyDescent="0.3">
      <c r="A22" s="30" t="s">
        <v>21</v>
      </c>
      <c r="B22" s="5">
        <v>18438.7</v>
      </c>
      <c r="C22" s="6">
        <v>0</v>
      </c>
      <c r="D22" s="8">
        <f>SUM(B22:C22)</f>
        <v>18438.7</v>
      </c>
      <c r="E22" s="10"/>
      <c r="F22" s="10"/>
      <c r="G22" s="10">
        <v>279.99</v>
      </c>
      <c r="H22" s="11">
        <f>SUM(E22:G22)</f>
        <v>279.99</v>
      </c>
      <c r="I22" s="13"/>
      <c r="J22" s="13"/>
      <c r="K22" s="13"/>
      <c r="L22" s="13">
        <v>587.35</v>
      </c>
      <c r="M22" s="13">
        <v>638.20000000000005</v>
      </c>
      <c r="N22" s="13">
        <v>2781</v>
      </c>
      <c r="O22" s="13">
        <v>121.08</v>
      </c>
      <c r="P22" s="13">
        <v>936.22</v>
      </c>
      <c r="Q22" s="13">
        <v>297.36</v>
      </c>
      <c r="R22" s="13">
        <v>0</v>
      </c>
      <c r="S22" s="13">
        <v>244.93</v>
      </c>
      <c r="T22" s="13">
        <v>614.25</v>
      </c>
      <c r="U22" s="13">
        <v>662.86</v>
      </c>
      <c r="V22" s="13">
        <v>26.2</v>
      </c>
      <c r="W22" s="13">
        <v>61.39</v>
      </c>
      <c r="X22" s="13">
        <v>0</v>
      </c>
      <c r="Y22" s="13">
        <v>0</v>
      </c>
      <c r="Z22" s="13">
        <v>0</v>
      </c>
      <c r="AA22" s="13">
        <v>0</v>
      </c>
      <c r="AB22" s="16">
        <f>SUM(I22:AA22)</f>
        <v>6970.84</v>
      </c>
      <c r="AC22" s="17">
        <v>0</v>
      </c>
      <c r="AD22" s="13">
        <v>5289.29</v>
      </c>
      <c r="AE22" s="13">
        <v>0</v>
      </c>
      <c r="AF22" s="13">
        <v>70</v>
      </c>
      <c r="AG22" s="13">
        <v>327.93</v>
      </c>
      <c r="AH22" s="13">
        <v>76.680000000000007</v>
      </c>
      <c r="AI22" s="13">
        <v>31.71</v>
      </c>
      <c r="AJ22" s="13">
        <v>243.33</v>
      </c>
      <c r="AK22" s="13">
        <v>0</v>
      </c>
      <c r="AL22" s="13">
        <v>1114.03</v>
      </c>
      <c r="AM22" s="13">
        <v>0</v>
      </c>
      <c r="AN22" s="20">
        <f>SUM(AD22:AM22)</f>
        <v>7152.97</v>
      </c>
      <c r="AO22" s="8">
        <f>+AB22+AN22</f>
        <v>14123.810000000001</v>
      </c>
      <c r="AP22" s="17"/>
      <c r="AQ22" s="13">
        <v>1106.3220000000001</v>
      </c>
      <c r="AR22" s="13">
        <v>737.548</v>
      </c>
      <c r="AS22" s="13"/>
      <c r="AT22" s="13">
        <v>0</v>
      </c>
      <c r="AU22" s="8">
        <f>SUM(AQ22:AT22)</f>
        <v>1843.8700000000001</v>
      </c>
      <c r="AV22" s="8">
        <f>+D22+H22-AO22-AU22</f>
        <v>2751.0100000000011</v>
      </c>
      <c r="AW22" s="21">
        <v>0</v>
      </c>
      <c r="AX22" s="13">
        <v>368.774</v>
      </c>
      <c r="AY22" s="13">
        <v>0</v>
      </c>
      <c r="AZ22" s="13">
        <v>540.27</v>
      </c>
      <c r="BA22" s="13">
        <v>0</v>
      </c>
      <c r="BB22" s="13">
        <v>0</v>
      </c>
      <c r="BC22" s="13">
        <v>0</v>
      </c>
      <c r="BD22" s="23">
        <v>0</v>
      </c>
      <c r="BE22" s="13">
        <v>178.72</v>
      </c>
      <c r="BF22" s="13">
        <v>106.1</v>
      </c>
      <c r="BG22" s="13">
        <v>0</v>
      </c>
      <c r="BH22" s="13">
        <v>89.86</v>
      </c>
      <c r="BI22" s="13">
        <v>11.07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151.06</v>
      </c>
      <c r="BT22" s="13">
        <v>0</v>
      </c>
      <c r="BU22" s="13">
        <v>0</v>
      </c>
      <c r="BV22" s="13">
        <v>44.67</v>
      </c>
      <c r="BW22" s="13">
        <v>0</v>
      </c>
      <c r="BX22" s="13">
        <v>0</v>
      </c>
      <c r="BY22" s="13">
        <v>0</v>
      </c>
      <c r="BZ22" s="13">
        <v>64</v>
      </c>
      <c r="CA22" s="13">
        <v>0</v>
      </c>
      <c r="CB22" s="13">
        <v>0</v>
      </c>
      <c r="CC22" s="13">
        <v>0</v>
      </c>
      <c r="CD22" s="13">
        <v>0</v>
      </c>
      <c r="CE22" s="13">
        <v>153.88</v>
      </c>
      <c r="CF22" s="13">
        <v>0</v>
      </c>
      <c r="CG22" s="13">
        <v>0</v>
      </c>
      <c r="CH22" s="13">
        <v>738.61</v>
      </c>
      <c r="CI22" s="8">
        <f>SUM(AW22:CH22)</f>
        <v>2447.0139999999997</v>
      </c>
      <c r="CJ22" s="17"/>
      <c r="CK22" s="26">
        <f>+AV22-CI22</f>
        <v>303.99600000000146</v>
      </c>
      <c r="CL22" s="13">
        <v>248.5268817081944</v>
      </c>
      <c r="CM22" s="11">
        <f>+CK22-CL22</f>
        <v>55.469118291807064</v>
      </c>
      <c r="CN22" s="27">
        <v>678.99327111336413</v>
      </c>
      <c r="CO22" s="29">
        <f>+CM22-CN22</f>
        <v>-623.5241528215571</v>
      </c>
    </row>
    <row r="23" spans="1:93" ht="15.75" thickBot="1" x14ac:dyDescent="0.3">
      <c r="A23" s="30" t="s">
        <v>22</v>
      </c>
      <c r="B23" s="5">
        <v>9655.07</v>
      </c>
      <c r="C23" s="6">
        <v>0</v>
      </c>
      <c r="D23" s="8">
        <f>SUM(B23:C23)</f>
        <v>9655.07</v>
      </c>
      <c r="E23" s="10"/>
      <c r="F23" s="10"/>
      <c r="G23" s="10">
        <v>41.92</v>
      </c>
      <c r="H23" s="11">
        <f>SUM(E23:G23)</f>
        <v>41.92</v>
      </c>
      <c r="I23" s="13"/>
      <c r="J23" s="13"/>
      <c r="K23" s="13"/>
      <c r="L23" s="13">
        <v>410.5</v>
      </c>
      <c r="M23" s="13">
        <v>209.36</v>
      </c>
      <c r="N23" s="13">
        <v>1359.6</v>
      </c>
      <c r="O23" s="13">
        <v>49.24</v>
      </c>
      <c r="P23" s="13">
        <v>350.84</v>
      </c>
      <c r="Q23" s="13">
        <v>111</v>
      </c>
      <c r="R23" s="13">
        <v>0</v>
      </c>
      <c r="S23" s="13">
        <v>168.58</v>
      </c>
      <c r="T23" s="13">
        <v>601.04999999999995</v>
      </c>
      <c r="U23" s="13">
        <v>252.24</v>
      </c>
      <c r="V23" s="13">
        <v>0</v>
      </c>
      <c r="W23" s="13">
        <v>61.39</v>
      </c>
      <c r="X23" s="13">
        <v>0</v>
      </c>
      <c r="Y23" s="13">
        <v>0</v>
      </c>
      <c r="Z23" s="13">
        <v>0</v>
      </c>
      <c r="AA23" s="13">
        <v>0</v>
      </c>
      <c r="AB23" s="16">
        <f>SUM(I23:AA23)</f>
        <v>3573.7999999999997</v>
      </c>
      <c r="AC23" s="17">
        <v>0</v>
      </c>
      <c r="AD23" s="13">
        <v>2874.7400000000002</v>
      </c>
      <c r="AE23" s="13">
        <v>0</v>
      </c>
      <c r="AF23" s="13">
        <v>70</v>
      </c>
      <c r="AG23" s="13">
        <v>407.55</v>
      </c>
      <c r="AH23" s="13">
        <v>95.33</v>
      </c>
      <c r="AI23" s="13">
        <v>39.44</v>
      </c>
      <c r="AJ23" s="13">
        <v>464.88</v>
      </c>
      <c r="AK23" s="13">
        <v>0</v>
      </c>
      <c r="AL23" s="13">
        <v>262.10000000000002</v>
      </c>
      <c r="AM23" s="13">
        <v>0</v>
      </c>
      <c r="AN23" s="20">
        <f>SUM(AD23:AM23)</f>
        <v>4214.0400000000009</v>
      </c>
      <c r="AO23" s="8">
        <f>+AB23+AN23</f>
        <v>7787.84</v>
      </c>
      <c r="AP23" s="17"/>
      <c r="AQ23" s="13">
        <v>579.30419999999992</v>
      </c>
      <c r="AR23" s="13">
        <v>386.20280000000002</v>
      </c>
      <c r="AS23" s="13"/>
      <c r="AT23" s="13">
        <v>0</v>
      </c>
      <c r="AU23" s="8">
        <f>SUM(AQ23:AT23)</f>
        <v>965.50699999999995</v>
      </c>
      <c r="AV23" s="8">
        <f>+D23+H23-AO23-AU23</f>
        <v>943.64299999999969</v>
      </c>
      <c r="AW23" s="21">
        <v>0</v>
      </c>
      <c r="AX23" s="13">
        <v>193.10140000000001</v>
      </c>
      <c r="AY23" s="13">
        <v>0</v>
      </c>
      <c r="AZ23" s="13">
        <v>475</v>
      </c>
      <c r="BA23" s="13">
        <v>0</v>
      </c>
      <c r="BB23" s="13">
        <v>0</v>
      </c>
      <c r="BC23" s="13">
        <v>0</v>
      </c>
      <c r="BD23" s="23">
        <v>0</v>
      </c>
      <c r="BE23" s="13">
        <v>0</v>
      </c>
      <c r="BF23" s="13">
        <v>0</v>
      </c>
      <c r="BG23" s="13">
        <v>67.12</v>
      </c>
      <c r="BH23" s="13">
        <v>39.08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1.74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386.2</v>
      </c>
      <c r="CI23" s="8">
        <f>SUM(AW23:CH23)</f>
        <v>1162.2414000000001</v>
      </c>
      <c r="CJ23" s="17"/>
      <c r="CK23" s="26">
        <f>+AV23-CI23</f>
        <v>-218.59840000000042</v>
      </c>
      <c r="CL23" s="13">
        <v>174.86270752088328</v>
      </c>
      <c r="CM23" s="11">
        <f>+CK23-CL23</f>
        <v>-393.46110752088373</v>
      </c>
      <c r="CN23" s="27">
        <v>477.73746227883089</v>
      </c>
      <c r="CO23" s="29">
        <f>+CM23-CN23</f>
        <v>-871.19856979971462</v>
      </c>
    </row>
    <row r="24" spans="1:93" ht="15.75" thickBot="1" x14ac:dyDescent="0.3">
      <c r="A24" s="30" t="s">
        <v>23</v>
      </c>
      <c r="B24" s="5">
        <v>12017.62</v>
      </c>
      <c r="C24" s="6">
        <v>0</v>
      </c>
      <c r="D24" s="8">
        <f>SUM(B24:C24)</f>
        <v>12017.62</v>
      </c>
      <c r="E24" s="10"/>
      <c r="F24" s="10"/>
      <c r="G24" s="10">
        <v>123.04</v>
      </c>
      <c r="H24" s="11">
        <f>SUM(E24:G24)</f>
        <v>123.04</v>
      </c>
      <c r="I24" s="13"/>
      <c r="J24" s="13"/>
      <c r="K24" s="13"/>
      <c r="L24" s="13">
        <v>549.9</v>
      </c>
      <c r="M24" s="13">
        <v>300.69</v>
      </c>
      <c r="N24" s="13">
        <v>1854</v>
      </c>
      <c r="O24" s="13">
        <v>49.24</v>
      </c>
      <c r="P24" s="13">
        <v>607.28</v>
      </c>
      <c r="Q24" s="13">
        <v>333</v>
      </c>
      <c r="R24" s="13">
        <v>0</v>
      </c>
      <c r="S24" s="13">
        <v>29.95</v>
      </c>
      <c r="T24" s="13">
        <v>685.6</v>
      </c>
      <c r="U24" s="13">
        <v>0</v>
      </c>
      <c r="V24" s="13">
        <v>10.79</v>
      </c>
      <c r="W24" s="13">
        <v>428.16</v>
      </c>
      <c r="X24" s="13">
        <v>0</v>
      </c>
      <c r="Y24" s="13">
        <v>0</v>
      </c>
      <c r="Z24" s="13">
        <v>0</v>
      </c>
      <c r="AA24" s="13">
        <v>0</v>
      </c>
      <c r="AB24" s="16">
        <f>SUM(I24:AA24)</f>
        <v>4848.6099999999997</v>
      </c>
      <c r="AC24" s="17">
        <v>0</v>
      </c>
      <c r="AD24" s="13">
        <v>3767.38</v>
      </c>
      <c r="AE24" s="13">
        <v>0</v>
      </c>
      <c r="AF24" s="13">
        <v>70</v>
      </c>
      <c r="AG24" s="13">
        <v>233.56</v>
      </c>
      <c r="AH24" s="13">
        <v>54.62</v>
      </c>
      <c r="AI24" s="13">
        <v>22.6</v>
      </c>
      <c r="AJ24" s="13">
        <v>177.09</v>
      </c>
      <c r="AK24" s="13">
        <v>0</v>
      </c>
      <c r="AL24" s="13">
        <v>594.08000000000004</v>
      </c>
      <c r="AM24" s="13">
        <v>0</v>
      </c>
      <c r="AN24" s="20">
        <f>SUM(AD24:AM24)</f>
        <v>4919.3300000000008</v>
      </c>
      <c r="AO24" s="8">
        <f>+AB24+AN24</f>
        <v>9767.94</v>
      </c>
      <c r="AP24" s="17"/>
      <c r="AQ24" s="13">
        <v>721.05719999999997</v>
      </c>
      <c r="AR24" s="13">
        <v>480.70480000000003</v>
      </c>
      <c r="AS24" s="13"/>
      <c r="AT24" s="13">
        <v>0</v>
      </c>
      <c r="AU24" s="8">
        <f>SUM(AQ24:AT24)</f>
        <v>1201.7619999999999</v>
      </c>
      <c r="AV24" s="8">
        <f>+D24+H24-AO24-AU24</f>
        <v>1170.9580000000012</v>
      </c>
      <c r="AW24" s="21">
        <v>0</v>
      </c>
      <c r="AX24" s="13">
        <v>240.35240000000002</v>
      </c>
      <c r="AY24" s="13">
        <v>0</v>
      </c>
      <c r="AZ24" s="13">
        <v>375</v>
      </c>
      <c r="BA24" s="13">
        <v>0</v>
      </c>
      <c r="BB24" s="13">
        <v>0</v>
      </c>
      <c r="BC24" s="13">
        <v>0</v>
      </c>
      <c r="BD24" s="23">
        <v>0</v>
      </c>
      <c r="BE24" s="13">
        <v>0</v>
      </c>
      <c r="BF24" s="13">
        <v>0</v>
      </c>
      <c r="BG24" s="13">
        <v>0</v>
      </c>
      <c r="BH24" s="13">
        <v>93.44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33.049999999999997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-10.35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479.93</v>
      </c>
      <c r="CI24" s="8">
        <f>SUM(AW24:CH24)</f>
        <v>1211.4223999999999</v>
      </c>
      <c r="CJ24" s="17"/>
      <c r="CK24" s="26">
        <f>+AV24-CI24</f>
        <v>-40.464399999998705</v>
      </c>
      <c r="CL24" s="13">
        <v>187.48443941041586</v>
      </c>
      <c r="CM24" s="11">
        <f>+CK24-CL24</f>
        <v>-227.94883941041456</v>
      </c>
      <c r="CN24" s="27">
        <v>512.22093933324493</v>
      </c>
      <c r="CO24" s="29">
        <f>+CM24-CN24</f>
        <v>-740.16977874365944</v>
      </c>
    </row>
    <row r="25" spans="1:93" ht="15.75" thickBot="1" x14ac:dyDescent="0.3">
      <c r="A25" s="30" t="s">
        <v>24</v>
      </c>
      <c r="B25" s="5">
        <v>10657.55</v>
      </c>
      <c r="C25" s="6">
        <v>0</v>
      </c>
      <c r="D25" s="8">
        <f>SUM(B25:C25)</f>
        <v>10657.55</v>
      </c>
      <c r="E25" s="10"/>
      <c r="F25" s="10"/>
      <c r="G25" s="10">
        <v>92.18</v>
      </c>
      <c r="H25" s="11">
        <f>SUM(E25:G25)</f>
        <v>92.18</v>
      </c>
      <c r="I25" s="13"/>
      <c r="J25" s="13"/>
      <c r="K25" s="13"/>
      <c r="L25" s="13">
        <v>248.11</v>
      </c>
      <c r="M25" s="13">
        <v>361.45</v>
      </c>
      <c r="N25" s="13">
        <v>1112.4000000000001</v>
      </c>
      <c r="O25" s="13">
        <v>121.08</v>
      </c>
      <c r="P25" s="13">
        <v>410.05</v>
      </c>
      <c r="Q25" s="13">
        <v>388.5</v>
      </c>
      <c r="R25" s="13">
        <v>0</v>
      </c>
      <c r="S25" s="13">
        <v>241.6</v>
      </c>
      <c r="T25" s="13">
        <v>574.65</v>
      </c>
      <c r="U25" s="13">
        <v>382.54</v>
      </c>
      <c r="V25" s="13">
        <v>36.99</v>
      </c>
      <c r="W25" s="13">
        <v>66.31</v>
      </c>
      <c r="X25" s="13">
        <v>0</v>
      </c>
      <c r="Y25" s="13">
        <v>0</v>
      </c>
      <c r="Z25" s="13">
        <v>0</v>
      </c>
      <c r="AA25" s="13">
        <v>0</v>
      </c>
      <c r="AB25" s="16">
        <f>SUM(I25:AA25)</f>
        <v>3943.68</v>
      </c>
      <c r="AC25" s="17">
        <v>0</v>
      </c>
      <c r="AD25" s="13">
        <v>2600.9500000000003</v>
      </c>
      <c r="AE25" s="13">
        <v>0</v>
      </c>
      <c r="AF25" s="13">
        <v>70</v>
      </c>
      <c r="AG25" s="13">
        <v>412.06</v>
      </c>
      <c r="AH25" s="13">
        <v>96.36</v>
      </c>
      <c r="AI25" s="13">
        <v>39.86</v>
      </c>
      <c r="AJ25" s="13">
        <v>545.36</v>
      </c>
      <c r="AK25" s="13">
        <v>0</v>
      </c>
      <c r="AL25" s="13">
        <v>538.62</v>
      </c>
      <c r="AM25" s="13">
        <v>0</v>
      </c>
      <c r="AN25" s="20">
        <f>SUM(AD25:AM25)</f>
        <v>4303.2100000000009</v>
      </c>
      <c r="AO25" s="8">
        <f>+AB25+AN25</f>
        <v>8246.8900000000012</v>
      </c>
      <c r="AP25" s="17"/>
      <c r="AQ25" s="13">
        <v>639.45299999999997</v>
      </c>
      <c r="AR25" s="13">
        <v>426.30199999999996</v>
      </c>
      <c r="AS25" s="13"/>
      <c r="AT25" s="13">
        <v>0</v>
      </c>
      <c r="AU25" s="8">
        <f>SUM(AQ25:AT25)</f>
        <v>1065.7549999999999</v>
      </c>
      <c r="AV25" s="8">
        <f>+D25+H25-AO25-AU25</f>
        <v>1437.0849999999984</v>
      </c>
      <c r="AW25" s="21">
        <v>0</v>
      </c>
      <c r="AX25" s="13">
        <v>213.15099999999998</v>
      </c>
      <c r="AY25" s="13">
        <v>0</v>
      </c>
      <c r="AZ25" s="13">
        <v>450</v>
      </c>
      <c r="BA25" s="13">
        <v>0</v>
      </c>
      <c r="BB25" s="13">
        <v>0</v>
      </c>
      <c r="BC25" s="13">
        <v>0</v>
      </c>
      <c r="BD25" s="23">
        <v>0</v>
      </c>
      <c r="BE25" s="13">
        <v>231.06</v>
      </c>
      <c r="BF25" s="13">
        <v>129.35</v>
      </c>
      <c r="BG25" s="13">
        <v>0</v>
      </c>
      <c r="BH25" s="13">
        <v>107.83</v>
      </c>
      <c r="BI25" s="13">
        <v>11.07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14.81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426.3</v>
      </c>
      <c r="CI25" s="8">
        <f>SUM(AW25:CH25)</f>
        <v>1583.5709999999999</v>
      </c>
      <c r="CJ25" s="17"/>
      <c r="CK25" s="26">
        <f>+AV25-CI25</f>
        <v>-146.48600000000147</v>
      </c>
      <c r="CL25" s="13">
        <v>134.66474633477537</v>
      </c>
      <c r="CM25" s="11">
        <f>+CK25-CL25</f>
        <v>-281.15074633477684</v>
      </c>
      <c r="CN25" s="27">
        <v>367.91374836006605</v>
      </c>
      <c r="CO25" s="29">
        <f>+CM25-CN25</f>
        <v>-649.06449469484289</v>
      </c>
    </row>
    <row r="26" spans="1:93" ht="15.75" thickBot="1" x14ac:dyDescent="0.3">
      <c r="A26" s="30" t="s">
        <v>25</v>
      </c>
      <c r="B26" s="5">
        <v>17512.900000000001</v>
      </c>
      <c r="C26" s="6">
        <v>0</v>
      </c>
      <c r="D26" s="8">
        <f>SUM(B26:C26)</f>
        <v>17512.900000000001</v>
      </c>
      <c r="E26" s="10"/>
      <c r="F26" s="10"/>
      <c r="G26" s="10">
        <v>183.71</v>
      </c>
      <c r="H26" s="11">
        <f>SUM(E26:G26)</f>
        <v>183.71</v>
      </c>
      <c r="I26" s="13"/>
      <c r="J26" s="13"/>
      <c r="K26" s="13"/>
      <c r="L26" s="13">
        <v>714.14</v>
      </c>
      <c r="M26" s="13">
        <v>473.7</v>
      </c>
      <c r="N26" s="13">
        <v>2163</v>
      </c>
      <c r="O26" s="13">
        <v>206.24</v>
      </c>
      <c r="P26" s="13">
        <v>1070.5899999999999</v>
      </c>
      <c r="Q26" s="13">
        <v>352.86</v>
      </c>
      <c r="R26" s="13">
        <v>0</v>
      </c>
      <c r="S26" s="13">
        <v>357.19</v>
      </c>
      <c r="T26" s="13">
        <v>723.26</v>
      </c>
      <c r="U26" s="13">
        <v>573.49</v>
      </c>
      <c r="V26" s="13">
        <v>28.55</v>
      </c>
      <c r="W26" s="13">
        <v>66.55</v>
      </c>
      <c r="X26" s="13">
        <v>0</v>
      </c>
      <c r="Y26" s="13">
        <v>0</v>
      </c>
      <c r="Z26" s="13">
        <v>0</v>
      </c>
      <c r="AA26" s="13">
        <v>0</v>
      </c>
      <c r="AB26" s="16">
        <f>SUM(I26:AA26)</f>
        <v>6729.57</v>
      </c>
      <c r="AC26" s="17">
        <v>0</v>
      </c>
      <c r="AD26" s="13">
        <v>4579</v>
      </c>
      <c r="AE26" s="13">
        <v>0</v>
      </c>
      <c r="AF26" s="13">
        <v>70</v>
      </c>
      <c r="AG26" s="13">
        <v>283.88</v>
      </c>
      <c r="AH26" s="13">
        <v>66.39</v>
      </c>
      <c r="AI26" s="13">
        <v>27.45</v>
      </c>
      <c r="AJ26" s="13">
        <v>215.21</v>
      </c>
      <c r="AK26" s="13">
        <v>0</v>
      </c>
      <c r="AL26" s="13">
        <v>836.23</v>
      </c>
      <c r="AM26" s="13">
        <v>0</v>
      </c>
      <c r="AN26" s="20">
        <f>SUM(AD26:AM26)</f>
        <v>6078.16</v>
      </c>
      <c r="AO26" s="8">
        <f>+AB26+AN26</f>
        <v>12807.73</v>
      </c>
      <c r="AP26" s="17"/>
      <c r="AQ26" s="13">
        <v>1050.7740000000001</v>
      </c>
      <c r="AR26" s="13">
        <v>700.51600000000008</v>
      </c>
      <c r="AS26" s="13"/>
      <c r="AT26" s="13">
        <v>0</v>
      </c>
      <c r="AU26" s="8">
        <f>SUM(AQ26:AT26)</f>
        <v>1751.2900000000002</v>
      </c>
      <c r="AV26" s="8">
        <f>+D26+H26-AO26-AU26</f>
        <v>3137.5900000000011</v>
      </c>
      <c r="AW26" s="21">
        <v>0</v>
      </c>
      <c r="AX26" s="13">
        <v>350.25800000000004</v>
      </c>
      <c r="AY26" s="13">
        <v>0</v>
      </c>
      <c r="AZ26" s="13">
        <v>605</v>
      </c>
      <c r="BA26" s="13">
        <v>0</v>
      </c>
      <c r="BB26" s="13">
        <v>0</v>
      </c>
      <c r="BC26" s="13">
        <v>0</v>
      </c>
      <c r="BD26" s="23">
        <v>0</v>
      </c>
      <c r="BE26" s="13">
        <v>175.49</v>
      </c>
      <c r="BF26" s="13">
        <v>252.4</v>
      </c>
      <c r="BG26" s="13">
        <v>0</v>
      </c>
      <c r="BH26" s="13">
        <v>149.66</v>
      </c>
      <c r="BI26" s="13">
        <v>11.07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469.82</v>
      </c>
      <c r="BR26" s="13">
        <v>0</v>
      </c>
      <c r="BS26" s="13">
        <v>519.4</v>
      </c>
      <c r="BT26" s="13">
        <v>0</v>
      </c>
      <c r="BU26" s="13">
        <v>0</v>
      </c>
      <c r="BV26" s="13">
        <v>6.34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700.52</v>
      </c>
      <c r="CI26" s="8">
        <f>SUM(AW26:CH26)</f>
        <v>3239.9580000000001</v>
      </c>
      <c r="CJ26" s="17"/>
      <c r="CK26" s="26">
        <f>+AV26-CI26</f>
        <v>-102.36799999999903</v>
      </c>
      <c r="CL26" s="13">
        <v>242.90357098473484</v>
      </c>
      <c r="CM26" s="11">
        <f>+CK26-CL26</f>
        <v>-345.2715709847339</v>
      </c>
      <c r="CN26" s="27">
        <v>663.62998277865688</v>
      </c>
      <c r="CO26" s="29">
        <f>+CM26-CN26</f>
        <v>-1008.9015537633908</v>
      </c>
    </row>
    <row r="27" spans="1:93" ht="15.75" thickBot="1" x14ac:dyDescent="0.3">
      <c r="A27" s="30" t="s">
        <v>26</v>
      </c>
      <c r="B27" s="5">
        <v>8098.31</v>
      </c>
      <c r="C27" s="6">
        <v>0</v>
      </c>
      <c r="D27" s="8">
        <f>SUM(B27:C27)</f>
        <v>8098.31</v>
      </c>
      <c r="E27" s="10"/>
      <c r="F27" s="10"/>
      <c r="G27" s="10">
        <v>-20.77</v>
      </c>
      <c r="H27" s="11">
        <f>SUM(E27:G27)</f>
        <v>-20.77</v>
      </c>
      <c r="I27" s="13"/>
      <c r="J27" s="13"/>
      <c r="K27" s="13"/>
      <c r="L27" s="13">
        <v>584.66</v>
      </c>
      <c r="M27" s="13">
        <v>145.99</v>
      </c>
      <c r="N27" s="13">
        <v>1236</v>
      </c>
      <c r="O27" s="13">
        <v>71.84</v>
      </c>
      <c r="P27" s="13">
        <v>350.84</v>
      </c>
      <c r="Q27" s="13">
        <v>405.22</v>
      </c>
      <c r="R27" s="13">
        <v>0</v>
      </c>
      <c r="S27" s="13">
        <v>131.93</v>
      </c>
      <c r="T27" s="13">
        <v>497.5</v>
      </c>
      <c r="U27" s="13">
        <v>0</v>
      </c>
      <c r="V27" s="13">
        <v>0</v>
      </c>
      <c r="W27" s="13">
        <v>65.349999999999994</v>
      </c>
      <c r="X27" s="13">
        <v>0</v>
      </c>
      <c r="Y27" s="13">
        <v>0</v>
      </c>
      <c r="Z27" s="13">
        <v>0</v>
      </c>
      <c r="AA27" s="13">
        <v>0</v>
      </c>
      <c r="AB27" s="16">
        <f>SUM(I27:AA27)</f>
        <v>3489.33</v>
      </c>
      <c r="AC27" s="17">
        <v>0</v>
      </c>
      <c r="AD27" s="13">
        <v>2893.01</v>
      </c>
      <c r="AE27" s="13">
        <v>0</v>
      </c>
      <c r="AF27" s="13">
        <v>35</v>
      </c>
      <c r="AG27" s="13">
        <v>202.88</v>
      </c>
      <c r="AH27" s="13">
        <v>47.46</v>
      </c>
      <c r="AI27" s="13">
        <v>19.64</v>
      </c>
      <c r="AJ27" s="13">
        <v>107.99</v>
      </c>
      <c r="AK27" s="13">
        <v>0</v>
      </c>
      <c r="AL27" s="13">
        <v>527.15</v>
      </c>
      <c r="AM27" s="13">
        <v>0</v>
      </c>
      <c r="AN27" s="20">
        <f>SUM(AD27:AM27)</f>
        <v>3833.13</v>
      </c>
      <c r="AO27" s="8">
        <f>+AB27+AN27</f>
        <v>7322.46</v>
      </c>
      <c r="AP27" s="17"/>
      <c r="AQ27" s="13">
        <v>485.89859999999999</v>
      </c>
      <c r="AR27" s="13">
        <v>323.93240000000003</v>
      </c>
      <c r="AS27" s="13"/>
      <c r="AT27" s="13">
        <v>0</v>
      </c>
      <c r="AU27" s="8">
        <f>SUM(AQ27:AT27)</f>
        <v>809.83100000000002</v>
      </c>
      <c r="AV27" s="8">
        <f>+D27+H27-AO27-AU27</f>
        <v>-54.75100000000009</v>
      </c>
      <c r="AW27" s="21">
        <v>0</v>
      </c>
      <c r="AX27" s="13">
        <v>161.96620000000001</v>
      </c>
      <c r="AY27" s="13">
        <v>0</v>
      </c>
      <c r="AZ27" s="13">
        <v>414.5</v>
      </c>
      <c r="BA27" s="13">
        <v>0</v>
      </c>
      <c r="BB27" s="13">
        <v>0</v>
      </c>
      <c r="BC27" s="13">
        <v>0</v>
      </c>
      <c r="BD27" s="23">
        <v>0</v>
      </c>
      <c r="BE27" s="13">
        <v>0</v>
      </c>
      <c r="BF27" s="13">
        <v>0</v>
      </c>
      <c r="BG27" s="13">
        <v>25.34</v>
      </c>
      <c r="BH27" s="13">
        <v>46.67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59.29</v>
      </c>
      <c r="BV27" s="13">
        <v>-52.02</v>
      </c>
      <c r="BW27" s="13">
        <v>0</v>
      </c>
      <c r="BX27" s="13">
        <v>0</v>
      </c>
      <c r="BY27" s="13">
        <v>0</v>
      </c>
      <c r="BZ27" s="13">
        <v>147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323.93</v>
      </c>
      <c r="CI27" s="8">
        <f>SUM(AW27:CH27)</f>
        <v>1126.6762000000001</v>
      </c>
      <c r="CJ27" s="17"/>
      <c r="CK27" s="26">
        <f>+AV27-CI27</f>
        <v>-1181.4272000000001</v>
      </c>
      <c r="CL27" s="13">
        <v>89.608726190327047</v>
      </c>
      <c r="CM27" s="11">
        <f>+CK27-CL27</f>
        <v>-1271.0359261903272</v>
      </c>
      <c r="CN27" s="27">
        <v>244.81746883104199</v>
      </c>
      <c r="CO27" s="29">
        <f>+CM27-CN27</f>
        <v>-1515.8533950213691</v>
      </c>
    </row>
    <row r="28" spans="1:93" ht="15.75" thickBot="1" x14ac:dyDescent="0.3">
      <c r="A28" s="30" t="s">
        <v>27</v>
      </c>
      <c r="B28" s="5">
        <v>7225.59</v>
      </c>
      <c r="C28" s="6">
        <v>0</v>
      </c>
      <c r="D28" s="8">
        <f>SUM(B28:C28)</f>
        <v>7225.59</v>
      </c>
      <c r="E28" s="10"/>
      <c r="F28" s="10"/>
      <c r="G28" s="10">
        <v>1.94</v>
      </c>
      <c r="H28" s="11">
        <f>SUM(E28:G28)</f>
        <v>1.94</v>
      </c>
      <c r="I28" s="13"/>
      <c r="J28" s="13"/>
      <c r="K28" s="13"/>
      <c r="L28" s="13">
        <v>340.58</v>
      </c>
      <c r="M28" s="13">
        <v>177.95</v>
      </c>
      <c r="N28" s="13">
        <v>988.8</v>
      </c>
      <c r="O28" s="13">
        <v>35.92</v>
      </c>
      <c r="P28" s="13">
        <v>400.79</v>
      </c>
      <c r="Q28" s="13">
        <v>166.5</v>
      </c>
      <c r="R28" s="13">
        <v>0</v>
      </c>
      <c r="S28" s="13">
        <v>180.01</v>
      </c>
      <c r="T28" s="13">
        <v>319.05</v>
      </c>
      <c r="U28" s="13">
        <v>206.7</v>
      </c>
      <c r="V28" s="13">
        <v>17.53</v>
      </c>
      <c r="W28" s="13">
        <v>4.7300000000000004</v>
      </c>
      <c r="X28" s="13">
        <v>0</v>
      </c>
      <c r="Y28" s="13">
        <v>0</v>
      </c>
      <c r="Z28" s="13">
        <v>0</v>
      </c>
      <c r="AA28" s="13">
        <v>0</v>
      </c>
      <c r="AB28" s="16">
        <f>SUM(I28:AA28)</f>
        <v>2838.5600000000004</v>
      </c>
      <c r="AC28" s="17">
        <v>0</v>
      </c>
      <c r="AD28" s="13">
        <v>1864.6100000000001</v>
      </c>
      <c r="AE28" s="13">
        <v>0</v>
      </c>
      <c r="AF28" s="13">
        <v>35</v>
      </c>
      <c r="AG28" s="13">
        <v>149.22</v>
      </c>
      <c r="AH28" s="13">
        <v>34.909999999999997</v>
      </c>
      <c r="AI28" s="13">
        <v>14.44</v>
      </c>
      <c r="AJ28" s="13">
        <v>21.66</v>
      </c>
      <c r="AK28" s="13">
        <v>0</v>
      </c>
      <c r="AL28" s="13">
        <v>455.08000000000004</v>
      </c>
      <c r="AM28" s="13">
        <v>0</v>
      </c>
      <c r="AN28" s="20">
        <f>SUM(AD28:AM28)</f>
        <v>2574.9199999999996</v>
      </c>
      <c r="AO28" s="8">
        <f>+AB28+AN28</f>
        <v>5413.48</v>
      </c>
      <c r="AP28" s="17"/>
      <c r="AQ28" s="13">
        <v>433.53539999999998</v>
      </c>
      <c r="AR28" s="13">
        <v>289.02359999999999</v>
      </c>
      <c r="AS28" s="13"/>
      <c r="AT28" s="13">
        <v>0</v>
      </c>
      <c r="AU28" s="8">
        <f>SUM(AQ28:AT28)</f>
        <v>722.55899999999997</v>
      </c>
      <c r="AV28" s="8">
        <f>+D28+H28-AO28-AU28</f>
        <v>1091.4910000000002</v>
      </c>
      <c r="AW28" s="21">
        <v>0</v>
      </c>
      <c r="AX28" s="13">
        <v>144.51179999999999</v>
      </c>
      <c r="AY28" s="13">
        <v>0</v>
      </c>
      <c r="AZ28" s="13">
        <v>511.48</v>
      </c>
      <c r="BA28" s="13">
        <v>0</v>
      </c>
      <c r="BB28" s="13">
        <v>14.22</v>
      </c>
      <c r="BC28" s="13">
        <v>0</v>
      </c>
      <c r="BD28" s="2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44.58</v>
      </c>
      <c r="BV28" s="13">
        <v>-1.23</v>
      </c>
      <c r="BW28" s="13">
        <v>0</v>
      </c>
      <c r="BX28" s="13">
        <v>0</v>
      </c>
      <c r="BY28" s="13">
        <v>0</v>
      </c>
      <c r="BZ28" s="13">
        <v>122.67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289.02</v>
      </c>
      <c r="CI28" s="8">
        <f>SUM(AW28:CH28)</f>
        <v>1125.2518</v>
      </c>
      <c r="CJ28" s="17"/>
      <c r="CK28" s="26">
        <f>+AV28-CI28</f>
        <v>-33.76079999999979</v>
      </c>
      <c r="CL28" s="13">
        <v>96.083895091014114</v>
      </c>
      <c r="CM28" s="11">
        <f>+CK28-CL28</f>
        <v>-129.8446950910139</v>
      </c>
      <c r="CN28" s="27">
        <v>262.50809482155864</v>
      </c>
      <c r="CO28" s="29">
        <f>+CM28-CN28</f>
        <v>-392.35278991257258</v>
      </c>
    </row>
    <row r="29" spans="1:93" ht="15.75" thickBot="1" x14ac:dyDescent="0.3">
      <c r="A29" s="30" t="s">
        <v>28</v>
      </c>
      <c r="B29" s="5">
        <v>8396.6</v>
      </c>
      <c r="C29" s="6">
        <v>0</v>
      </c>
      <c r="D29" s="8">
        <f>SUM(B29:C29)</f>
        <v>8396.6</v>
      </c>
      <c r="E29" s="10"/>
      <c r="F29" s="10"/>
      <c r="G29" s="10">
        <v>-370.23</v>
      </c>
      <c r="H29" s="11">
        <f>SUM(E29:G29)</f>
        <v>-370.23</v>
      </c>
      <c r="I29" s="13"/>
      <c r="J29" s="13"/>
      <c r="K29" s="13"/>
      <c r="L29" s="13">
        <v>475.53</v>
      </c>
      <c r="M29" s="13">
        <v>281.88</v>
      </c>
      <c r="N29" s="13">
        <v>1112.4000000000001</v>
      </c>
      <c r="O29" s="13">
        <v>71.84</v>
      </c>
      <c r="P29" s="13">
        <v>522.61</v>
      </c>
      <c r="Q29" s="13">
        <v>368.79</v>
      </c>
      <c r="R29" s="13">
        <v>0</v>
      </c>
      <c r="S29" s="13">
        <v>330.65999999999997</v>
      </c>
      <c r="T29" s="13">
        <v>510.01</v>
      </c>
      <c r="U29" s="13">
        <v>293.89999999999998</v>
      </c>
      <c r="V29" s="13">
        <v>118.11</v>
      </c>
      <c r="W29" s="13">
        <v>76.17</v>
      </c>
      <c r="X29" s="13">
        <v>0</v>
      </c>
      <c r="Y29" s="13">
        <v>0</v>
      </c>
      <c r="Z29" s="13">
        <v>0</v>
      </c>
      <c r="AA29" s="13">
        <v>0</v>
      </c>
      <c r="AB29" s="16">
        <f>SUM(I29:AA29)</f>
        <v>4161.8999999999996</v>
      </c>
      <c r="AC29" s="17">
        <v>0</v>
      </c>
      <c r="AD29" s="13">
        <v>2414.98</v>
      </c>
      <c r="AE29" s="13">
        <v>0</v>
      </c>
      <c r="AF29" s="13">
        <v>35</v>
      </c>
      <c r="AG29" s="13">
        <v>194.62</v>
      </c>
      <c r="AH29" s="13">
        <v>45.51</v>
      </c>
      <c r="AI29" s="13">
        <v>18.829999999999998</v>
      </c>
      <c r="AJ29" s="13">
        <v>72.2</v>
      </c>
      <c r="AK29" s="13">
        <v>0</v>
      </c>
      <c r="AL29" s="13">
        <v>397.19000000000005</v>
      </c>
      <c r="AM29" s="13">
        <v>0</v>
      </c>
      <c r="AN29" s="20">
        <f>SUM(AD29:AM29)</f>
        <v>3178.33</v>
      </c>
      <c r="AO29" s="8">
        <f>+AB29+AN29</f>
        <v>7340.23</v>
      </c>
      <c r="AP29" s="17"/>
      <c r="AQ29" s="13">
        <v>503.79599999999999</v>
      </c>
      <c r="AR29" s="13">
        <v>335.86400000000003</v>
      </c>
      <c r="AS29" s="13"/>
      <c r="AT29" s="13">
        <v>0</v>
      </c>
      <c r="AU29" s="8">
        <f>SUM(AQ29:AT29)</f>
        <v>839.66000000000008</v>
      </c>
      <c r="AV29" s="8">
        <f>+D29+H29-AO29-AU29</f>
        <v>-153.51999999999884</v>
      </c>
      <c r="AW29" s="21">
        <v>0</v>
      </c>
      <c r="AX29" s="13">
        <v>167.93200000000002</v>
      </c>
      <c r="AY29" s="13">
        <v>0</v>
      </c>
      <c r="AZ29" s="13">
        <v>592.83000000000004</v>
      </c>
      <c r="BA29" s="13">
        <v>0</v>
      </c>
      <c r="BB29" s="13">
        <v>0</v>
      </c>
      <c r="BC29" s="13">
        <v>0</v>
      </c>
      <c r="BD29" s="23">
        <v>0</v>
      </c>
      <c r="BE29" s="24">
        <v>326.66000000000003</v>
      </c>
      <c r="BF29" s="13">
        <v>0</v>
      </c>
      <c r="BG29" s="13">
        <v>363.9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58.27</v>
      </c>
      <c r="BV29" s="13">
        <v>3.96</v>
      </c>
      <c r="BW29" s="13">
        <v>0</v>
      </c>
      <c r="BX29" s="13">
        <v>0</v>
      </c>
      <c r="BY29" s="13">
        <v>0</v>
      </c>
      <c r="BZ29" s="13">
        <v>63.97</v>
      </c>
      <c r="CA29" s="13">
        <v>0</v>
      </c>
      <c r="CB29" s="13">
        <v>56.54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337.64</v>
      </c>
      <c r="CI29" s="8">
        <f>SUM(AW29:CH29)</f>
        <v>1971.7020000000002</v>
      </c>
      <c r="CJ29" s="17"/>
      <c r="CK29" s="26">
        <f>+AV29-CI29</f>
        <v>-2125.2219999999988</v>
      </c>
      <c r="CL29" s="13">
        <v>110.06030080217344</v>
      </c>
      <c r="CM29" s="11">
        <f>+CK29-CL29</f>
        <v>-2235.2823008021724</v>
      </c>
      <c r="CN29" s="27">
        <v>300.69263794623373</v>
      </c>
      <c r="CO29" s="29">
        <f>+CM29-CN29</f>
        <v>-2535.9749387484062</v>
      </c>
    </row>
    <row r="30" spans="1:93" ht="15.75" thickBot="1" x14ac:dyDescent="0.3">
      <c r="A30" s="30" t="s">
        <v>29</v>
      </c>
      <c r="B30" s="5">
        <v>11758.99</v>
      </c>
      <c r="C30" s="6">
        <v>0</v>
      </c>
      <c r="D30" s="8">
        <f>SUM(B30:C30)</f>
        <v>11758.99</v>
      </c>
      <c r="E30" s="10"/>
      <c r="F30" s="10"/>
      <c r="G30" s="10">
        <v>131.99</v>
      </c>
      <c r="H30" s="11">
        <f>SUM(E30:G30)</f>
        <v>131.99</v>
      </c>
      <c r="I30" s="13"/>
      <c r="J30" s="13"/>
      <c r="K30" s="13"/>
      <c r="L30" s="13">
        <v>540.78</v>
      </c>
      <c r="M30" s="13">
        <v>480.51</v>
      </c>
      <c r="N30" s="13">
        <v>1545</v>
      </c>
      <c r="O30" s="13">
        <v>157</v>
      </c>
      <c r="P30" s="13">
        <v>869.24</v>
      </c>
      <c r="Q30" s="13">
        <v>643.94000000000005</v>
      </c>
      <c r="R30" s="13">
        <v>0</v>
      </c>
      <c r="S30" s="13">
        <v>258.03999999999996</v>
      </c>
      <c r="T30" s="13">
        <v>568.97</v>
      </c>
      <c r="U30" s="13">
        <v>443.94</v>
      </c>
      <c r="V30" s="13">
        <v>26.75</v>
      </c>
      <c r="W30" s="13">
        <v>56.85</v>
      </c>
      <c r="X30" s="13">
        <v>0</v>
      </c>
      <c r="Y30" s="13">
        <v>0</v>
      </c>
      <c r="Z30" s="13">
        <v>0</v>
      </c>
      <c r="AA30" s="13">
        <v>0</v>
      </c>
      <c r="AB30" s="16">
        <f>SUM(I30:AA30)</f>
        <v>5591.0199999999995</v>
      </c>
      <c r="AC30" s="17">
        <v>0</v>
      </c>
      <c r="AD30" s="13">
        <v>3550</v>
      </c>
      <c r="AE30" s="13">
        <v>0</v>
      </c>
      <c r="AF30" s="13">
        <v>35</v>
      </c>
      <c r="AG30" s="13">
        <v>238.34</v>
      </c>
      <c r="AH30" s="13">
        <v>55.73</v>
      </c>
      <c r="AI30" s="13">
        <v>23.08</v>
      </c>
      <c r="AJ30" s="13">
        <v>253.53</v>
      </c>
      <c r="AK30" s="13">
        <v>0</v>
      </c>
      <c r="AL30" s="13">
        <v>498.22</v>
      </c>
      <c r="AM30" s="13">
        <v>0</v>
      </c>
      <c r="AN30" s="20">
        <f>SUM(AD30:AM30)</f>
        <v>4653.9000000000005</v>
      </c>
      <c r="AO30" s="8">
        <f>+AB30+AN30</f>
        <v>10244.92</v>
      </c>
      <c r="AP30" s="17"/>
      <c r="AQ30" s="13">
        <v>705.5394</v>
      </c>
      <c r="AR30" s="13">
        <v>470.3596</v>
      </c>
      <c r="AS30" s="13"/>
      <c r="AT30" s="13">
        <v>0</v>
      </c>
      <c r="AU30" s="8">
        <f>SUM(AQ30:AT30)</f>
        <v>1175.8989999999999</v>
      </c>
      <c r="AV30" s="8">
        <f>+D30+H30-AO30-AU30</f>
        <v>470.1609999999996</v>
      </c>
      <c r="AW30" s="21">
        <v>0</v>
      </c>
      <c r="AX30" s="13">
        <v>235.1798</v>
      </c>
      <c r="AY30" s="13">
        <v>0</v>
      </c>
      <c r="AZ30" s="13">
        <v>830</v>
      </c>
      <c r="BA30" s="13">
        <v>0</v>
      </c>
      <c r="BB30" s="13">
        <v>0</v>
      </c>
      <c r="BC30" s="13">
        <v>0</v>
      </c>
      <c r="BD30" s="23">
        <v>0</v>
      </c>
      <c r="BE30" s="24">
        <v>164.85</v>
      </c>
      <c r="BF30" s="13">
        <v>15.19</v>
      </c>
      <c r="BG30" s="13">
        <v>0</v>
      </c>
      <c r="BH30" s="13">
        <v>0</v>
      </c>
      <c r="BI30" s="13">
        <v>10.25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36.97</v>
      </c>
      <c r="BV30" s="13">
        <v>82.39</v>
      </c>
      <c r="BW30" s="13">
        <v>0</v>
      </c>
      <c r="BX30" s="13">
        <v>0</v>
      </c>
      <c r="BY30" s="13">
        <v>0</v>
      </c>
      <c r="BZ30" s="13">
        <v>80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476.64</v>
      </c>
      <c r="CI30" s="8">
        <f>SUM(AW30:CH30)</f>
        <v>1931.4697999999999</v>
      </c>
      <c r="CJ30" s="17"/>
      <c r="CK30" s="26">
        <f>+AV30-CI30</f>
        <v>-1461.3088000000002</v>
      </c>
      <c r="CL30" s="13">
        <v>156.1998356995465</v>
      </c>
      <c r="CM30" s="11">
        <f>+CK30-CL30</f>
        <v>-1617.5086356995466</v>
      </c>
      <c r="CN30" s="27">
        <v>426.74915751581716</v>
      </c>
      <c r="CO30" s="29">
        <f>+CM30-CN30</f>
        <v>-2044.2577932153638</v>
      </c>
    </row>
    <row r="31" spans="1:93" ht="15.75" thickBot="1" x14ac:dyDescent="0.3">
      <c r="A31" s="30" t="s">
        <v>30</v>
      </c>
      <c r="B31" s="5">
        <v>5838</v>
      </c>
      <c r="C31" s="6">
        <v>0</v>
      </c>
      <c r="D31" s="8">
        <f>SUM(B31:C31)</f>
        <v>5838</v>
      </c>
      <c r="E31" s="10"/>
      <c r="F31" s="10"/>
      <c r="G31" s="10">
        <v>36.65</v>
      </c>
      <c r="H31" s="11">
        <f>SUM(E31:G31)</f>
        <v>36.65</v>
      </c>
      <c r="I31" s="13"/>
      <c r="J31" s="13"/>
      <c r="K31" s="13"/>
      <c r="L31" s="13">
        <v>362.45</v>
      </c>
      <c r="M31" s="13">
        <v>323.39999999999998</v>
      </c>
      <c r="N31" s="13">
        <v>865.2</v>
      </c>
      <c r="O31" s="13">
        <v>121.08</v>
      </c>
      <c r="P31" s="13">
        <v>400.79</v>
      </c>
      <c r="Q31" s="13">
        <v>333</v>
      </c>
      <c r="R31" s="13">
        <v>0</v>
      </c>
      <c r="S31" s="13">
        <v>81.45</v>
      </c>
      <c r="T31" s="13">
        <v>362.7</v>
      </c>
      <c r="U31" s="13">
        <v>371.19</v>
      </c>
      <c r="V31" s="13">
        <v>25.4</v>
      </c>
      <c r="W31" s="13">
        <v>56.85</v>
      </c>
      <c r="X31" s="13">
        <v>0</v>
      </c>
      <c r="Y31" s="13">
        <v>0</v>
      </c>
      <c r="Z31" s="13">
        <v>0</v>
      </c>
      <c r="AA31" s="13">
        <v>0</v>
      </c>
      <c r="AB31" s="16">
        <f>SUM(I31:AA31)</f>
        <v>3303.5099999999998</v>
      </c>
      <c r="AC31" s="17">
        <v>0</v>
      </c>
      <c r="AD31" s="13">
        <v>2595.46</v>
      </c>
      <c r="AE31" s="13">
        <v>0</v>
      </c>
      <c r="AF31" s="13">
        <v>42.5</v>
      </c>
      <c r="AG31" s="13">
        <v>204.02</v>
      </c>
      <c r="AH31" s="13">
        <v>47.72</v>
      </c>
      <c r="AI31" s="13">
        <v>19.75</v>
      </c>
      <c r="AJ31" s="13">
        <v>217.03</v>
      </c>
      <c r="AK31" s="13">
        <v>0</v>
      </c>
      <c r="AL31" s="13">
        <v>238.47000000000003</v>
      </c>
      <c r="AM31" s="13">
        <v>0</v>
      </c>
      <c r="AN31" s="20">
        <f>SUM(AD31:AM31)</f>
        <v>3364.95</v>
      </c>
      <c r="AO31" s="8">
        <f>+AB31+AN31</f>
        <v>6668.4599999999991</v>
      </c>
      <c r="AP31" s="17"/>
      <c r="AQ31" s="13">
        <v>350.28</v>
      </c>
      <c r="AR31" s="13">
        <v>233.52</v>
      </c>
      <c r="AS31" s="13"/>
      <c r="AT31" s="13">
        <v>0</v>
      </c>
      <c r="AU31" s="8">
        <f>SUM(AQ31:AT31)</f>
        <v>583.79999999999995</v>
      </c>
      <c r="AV31" s="8">
        <f>+D31+H31-AO31-AU31</f>
        <v>-1377.6099999999994</v>
      </c>
      <c r="AW31" s="21">
        <v>0</v>
      </c>
      <c r="AX31" s="13">
        <v>116.76</v>
      </c>
      <c r="AY31" s="13">
        <v>0</v>
      </c>
      <c r="AZ31" s="13">
        <v>1178.6400000000001</v>
      </c>
      <c r="BA31" s="13">
        <v>0</v>
      </c>
      <c r="BB31" s="13">
        <v>0</v>
      </c>
      <c r="BC31" s="13">
        <v>0</v>
      </c>
      <c r="BD31" s="23">
        <v>0</v>
      </c>
      <c r="BE31" s="24">
        <v>128.19999999999999</v>
      </c>
      <c r="BF31" s="13">
        <v>50.61</v>
      </c>
      <c r="BG31" s="13">
        <v>148.08000000000001</v>
      </c>
      <c r="BH31" s="13">
        <v>0</v>
      </c>
      <c r="BI31" s="13">
        <v>10.25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36.81</v>
      </c>
      <c r="BV31" s="13">
        <v>-57.08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233.52</v>
      </c>
      <c r="CI31" s="8">
        <f>SUM(AW31:CH31)</f>
        <v>1845.79</v>
      </c>
      <c r="CJ31" s="17"/>
      <c r="CK31" s="26">
        <f>+AV31-CI31</f>
        <v>-3223.3999999999996</v>
      </c>
      <c r="CL31" s="13">
        <v>0</v>
      </c>
      <c r="CM31" s="11">
        <f>+CK31-CL31</f>
        <v>-3223.3999999999996</v>
      </c>
      <c r="CN31" s="27">
        <v>0</v>
      </c>
      <c r="CO31" s="29">
        <f>+CM31-CN31</f>
        <v>-3223.3999999999996</v>
      </c>
    </row>
    <row r="32" spans="1:93" ht="15.75" thickBot="1" x14ac:dyDescent="0.3">
      <c r="A32" s="30" t="s">
        <v>31</v>
      </c>
      <c r="B32" s="5">
        <v>0</v>
      </c>
      <c r="C32" s="6">
        <v>0</v>
      </c>
      <c r="D32" s="8">
        <f>SUM(B32:C32)</f>
        <v>0</v>
      </c>
      <c r="E32" s="10"/>
      <c r="F32" s="10"/>
      <c r="G32" s="10">
        <v>0</v>
      </c>
      <c r="H32" s="11">
        <f>SUM(E32:G32)</f>
        <v>0</v>
      </c>
      <c r="I32" s="13"/>
      <c r="J32" s="13"/>
      <c r="K32" s="13"/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6">
        <f>SUM(I32:AA32)</f>
        <v>0</v>
      </c>
      <c r="AC32" s="17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20">
        <f>SUM(AD32:AM32)</f>
        <v>0</v>
      </c>
      <c r="AO32" s="8">
        <f>+AB32+AN32</f>
        <v>0</v>
      </c>
      <c r="AP32" s="17"/>
      <c r="AQ32" s="13">
        <v>0</v>
      </c>
      <c r="AR32" s="13">
        <v>0</v>
      </c>
      <c r="AS32" s="13"/>
      <c r="AT32" s="13">
        <v>0</v>
      </c>
      <c r="AU32" s="8">
        <f>SUM(AQ32:AT32)</f>
        <v>0</v>
      </c>
      <c r="AV32" s="8">
        <f>+D32+H32-AO32-AU32</f>
        <v>0</v>
      </c>
      <c r="AW32" s="21">
        <v>0</v>
      </c>
      <c r="AX32" s="13">
        <v>0</v>
      </c>
      <c r="AY32" s="13">
        <v>0</v>
      </c>
      <c r="AZ32" s="13">
        <v>837.5</v>
      </c>
      <c r="BA32" s="13">
        <v>0</v>
      </c>
      <c r="BB32" s="13">
        <v>0</v>
      </c>
      <c r="BC32" s="13">
        <v>0</v>
      </c>
      <c r="BD32" s="23">
        <v>0</v>
      </c>
      <c r="BE32" s="24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8">
        <f>SUM(AW32:CH32)</f>
        <v>837.5</v>
      </c>
      <c r="CJ32" s="17"/>
      <c r="CK32" s="26">
        <f>+AV32-CI32</f>
        <v>-837.5</v>
      </c>
      <c r="CL32" s="13">
        <v>0</v>
      </c>
      <c r="CM32" s="11">
        <f>+CK32-CL32</f>
        <v>-837.5</v>
      </c>
      <c r="CN32" s="27">
        <v>0</v>
      </c>
      <c r="CO32" s="29">
        <f>+CM32-CN32</f>
        <v>-837.5</v>
      </c>
    </row>
    <row r="33" spans="1:93" ht="15.75" thickBot="1" x14ac:dyDescent="0.3">
      <c r="A33" s="30" t="s">
        <v>32</v>
      </c>
      <c r="B33" s="5">
        <v>5804.4</v>
      </c>
      <c r="C33" s="6">
        <v>0</v>
      </c>
      <c r="D33" s="8">
        <f>SUM(B33:C33)</f>
        <v>5804.4</v>
      </c>
      <c r="E33" s="10"/>
      <c r="F33" s="10"/>
      <c r="G33" s="10">
        <v>31.97</v>
      </c>
      <c r="H33" s="11">
        <f>SUM(E33:G33)</f>
        <v>31.97</v>
      </c>
      <c r="I33" s="13"/>
      <c r="J33" s="13"/>
      <c r="K33" s="13"/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6">
        <f>SUM(I33:AA33)</f>
        <v>0</v>
      </c>
      <c r="AC33" s="17">
        <v>0</v>
      </c>
      <c r="AD33" s="13">
        <v>1795.26</v>
      </c>
      <c r="AE33" s="13">
        <v>0</v>
      </c>
      <c r="AF33" s="13">
        <v>42.5</v>
      </c>
      <c r="AG33" s="13">
        <v>151.31</v>
      </c>
      <c r="AH33" s="13">
        <v>35.380000000000003</v>
      </c>
      <c r="AI33" s="13">
        <v>14.65</v>
      </c>
      <c r="AJ33" s="13">
        <v>92.73</v>
      </c>
      <c r="AK33" s="13">
        <v>0</v>
      </c>
      <c r="AL33" s="13">
        <v>156.85</v>
      </c>
      <c r="AM33" s="13">
        <v>0</v>
      </c>
      <c r="AN33" s="20">
        <f>SUM(AD33:AM33)</f>
        <v>2288.6799999999998</v>
      </c>
      <c r="AO33" s="8">
        <f>+AB33+AN33</f>
        <v>2288.6799999999998</v>
      </c>
      <c r="AP33" s="17"/>
      <c r="AQ33" s="13">
        <v>348.26399999999995</v>
      </c>
      <c r="AR33" s="13">
        <v>232.17599999999999</v>
      </c>
      <c r="AS33" s="13"/>
      <c r="AT33" s="13">
        <v>0</v>
      </c>
      <c r="AU33" s="8">
        <f>SUM(AQ33:AT33)</f>
        <v>580.43999999999994</v>
      </c>
      <c r="AV33" s="8">
        <f>+D33+H33-AO33-AU33</f>
        <v>2967.25</v>
      </c>
      <c r="AW33" s="21">
        <v>0</v>
      </c>
      <c r="AX33" s="13">
        <v>116.08799999999999</v>
      </c>
      <c r="AY33" s="13">
        <v>0</v>
      </c>
      <c r="AZ33" s="13">
        <v>437.33</v>
      </c>
      <c r="BA33" s="13">
        <v>0</v>
      </c>
      <c r="BB33" s="13">
        <v>22.25</v>
      </c>
      <c r="BC33" s="13">
        <v>0</v>
      </c>
      <c r="BD33" s="23">
        <v>0</v>
      </c>
      <c r="BE33" s="24">
        <v>138.05000000000001</v>
      </c>
      <c r="BF33" s="13">
        <v>92.4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1279.5</v>
      </c>
      <c r="BT33" s="13">
        <v>0</v>
      </c>
      <c r="BU33" s="13">
        <v>0</v>
      </c>
      <c r="BV33" s="13">
        <v>-0.49</v>
      </c>
      <c r="BW33" s="13">
        <v>0</v>
      </c>
      <c r="BX33" s="13">
        <v>0</v>
      </c>
      <c r="BY33" s="13">
        <v>0</v>
      </c>
      <c r="BZ33" s="13">
        <v>108.25</v>
      </c>
      <c r="CA33" s="13">
        <v>0</v>
      </c>
      <c r="CB33" s="13">
        <v>8.25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232.18</v>
      </c>
      <c r="CI33" s="8">
        <f>SUM(AW33:CH33)</f>
        <v>2433.808</v>
      </c>
      <c r="CJ33" s="17"/>
      <c r="CK33" s="26">
        <f>+AV33-CI33</f>
        <v>533.44200000000001</v>
      </c>
      <c r="CL33" s="13">
        <v>505.58015606690947</v>
      </c>
      <c r="CM33" s="11">
        <f>+CK33-CL33</f>
        <v>27.86184393309054</v>
      </c>
      <c r="CN33" s="27">
        <v>321.82028571361002</v>
      </c>
      <c r="CO33" s="29">
        <f>+CM33-CN33</f>
        <v>-293.95844178051948</v>
      </c>
    </row>
    <row r="34" spans="1:93" ht="15.75" thickBot="1" x14ac:dyDescent="0.3">
      <c r="A34" s="30" t="s">
        <v>33</v>
      </c>
      <c r="B34" s="5">
        <v>7869.32</v>
      </c>
      <c r="C34" s="6">
        <v>0</v>
      </c>
      <c r="D34" s="8">
        <f>SUM(B34:C34)</f>
        <v>7869.32</v>
      </c>
      <c r="E34" s="10"/>
      <c r="F34" s="10"/>
      <c r="G34" s="10">
        <v>147.71</v>
      </c>
      <c r="H34" s="11">
        <f>SUM(E34:G34)</f>
        <v>147.71</v>
      </c>
      <c r="I34" s="13"/>
      <c r="J34" s="13"/>
      <c r="K34" s="13"/>
      <c r="L34" s="13">
        <v>340.58</v>
      </c>
      <c r="M34" s="13">
        <v>346.72</v>
      </c>
      <c r="N34" s="13">
        <v>988.8</v>
      </c>
      <c r="O34" s="13">
        <v>35.92</v>
      </c>
      <c r="P34" s="13">
        <v>410.6</v>
      </c>
      <c r="Q34" s="13">
        <v>333</v>
      </c>
      <c r="R34" s="13">
        <v>0</v>
      </c>
      <c r="S34" s="13">
        <v>42.6</v>
      </c>
      <c r="T34" s="13">
        <v>299.05</v>
      </c>
      <c r="U34" s="13">
        <v>402.01</v>
      </c>
      <c r="V34" s="13">
        <v>0</v>
      </c>
      <c r="W34" s="13">
        <v>64.97</v>
      </c>
      <c r="X34" s="13">
        <v>0</v>
      </c>
      <c r="Y34" s="13">
        <v>0</v>
      </c>
      <c r="Z34" s="13">
        <v>0</v>
      </c>
      <c r="AA34" s="13">
        <v>0</v>
      </c>
      <c r="AB34" s="16">
        <f>SUM(I34:AA34)</f>
        <v>3264.2499999999995</v>
      </c>
      <c r="AC34" s="17">
        <v>0</v>
      </c>
      <c r="AD34" s="13">
        <v>2574.81</v>
      </c>
      <c r="AE34" s="13">
        <v>0</v>
      </c>
      <c r="AF34" s="13">
        <v>35</v>
      </c>
      <c r="AG34" s="13">
        <v>121.18</v>
      </c>
      <c r="AH34" s="13">
        <v>28.33</v>
      </c>
      <c r="AI34" s="13">
        <v>11.73</v>
      </c>
      <c r="AJ34" s="13">
        <v>72.099999999999994</v>
      </c>
      <c r="AK34" s="13">
        <v>0</v>
      </c>
      <c r="AL34" s="13">
        <v>446.57</v>
      </c>
      <c r="AM34" s="13">
        <v>0</v>
      </c>
      <c r="AN34" s="20">
        <f>SUM(AD34:AM34)</f>
        <v>3289.72</v>
      </c>
      <c r="AO34" s="8">
        <f>+AB34+AN34</f>
        <v>6553.9699999999993</v>
      </c>
      <c r="AP34" s="17"/>
      <c r="AQ34" s="13">
        <v>472.15919999999994</v>
      </c>
      <c r="AR34" s="13">
        <v>314.77280000000002</v>
      </c>
      <c r="AS34" s="13"/>
      <c r="AT34" s="13">
        <v>0</v>
      </c>
      <c r="AU34" s="8">
        <f>SUM(AQ34:AT34)</f>
        <v>786.93200000000002</v>
      </c>
      <c r="AV34" s="8">
        <f>+D34+H34-AO34-AU34</f>
        <v>676.12800000000038</v>
      </c>
      <c r="AW34" s="21">
        <v>0</v>
      </c>
      <c r="AX34" s="13">
        <v>157.38640000000001</v>
      </c>
      <c r="AY34" s="13">
        <v>0</v>
      </c>
      <c r="AZ34" s="13">
        <v>428.92</v>
      </c>
      <c r="BA34" s="13">
        <v>0</v>
      </c>
      <c r="BB34" s="13">
        <v>7.23</v>
      </c>
      <c r="BC34" s="13">
        <v>0</v>
      </c>
      <c r="BD34" s="23">
        <v>0</v>
      </c>
      <c r="BE34" s="24">
        <v>52.89</v>
      </c>
      <c r="BF34" s="13">
        <v>36.4</v>
      </c>
      <c r="BG34" s="13">
        <v>0</v>
      </c>
      <c r="BH34" s="13">
        <v>46.25</v>
      </c>
      <c r="BI34" s="13">
        <v>15.9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882.85</v>
      </c>
      <c r="BT34" s="13">
        <v>0</v>
      </c>
      <c r="BU34" s="13">
        <v>0</v>
      </c>
      <c r="BV34" s="13">
        <v>33.590000000000003</v>
      </c>
      <c r="BW34" s="13">
        <v>0</v>
      </c>
      <c r="BX34" s="13">
        <v>0</v>
      </c>
      <c r="BY34" s="13">
        <v>0</v>
      </c>
      <c r="BZ34" s="13">
        <v>76.81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316.55</v>
      </c>
      <c r="CI34" s="8">
        <f>SUM(AW34:CH34)</f>
        <v>2054.7763999999997</v>
      </c>
      <c r="CJ34" s="17"/>
      <c r="CK34" s="26">
        <f>+AV34-CI34</f>
        <v>-1378.6483999999994</v>
      </c>
      <c r="CL34" s="13">
        <v>444.76451041666667</v>
      </c>
      <c r="CM34" s="11">
        <f>+CK34-CL34</f>
        <v>-1823.4129104166659</v>
      </c>
      <c r="CN34" s="27">
        <v>155.66757864583334</v>
      </c>
      <c r="CO34" s="29">
        <f>+CM34-CN34</f>
        <v>-1979.0804890624993</v>
      </c>
    </row>
    <row r="35" spans="1:93" ht="15.75" thickBot="1" x14ac:dyDescent="0.3">
      <c r="A35" s="30" t="s">
        <v>34</v>
      </c>
      <c r="B35" s="5">
        <f>SUM(B2:B34)</f>
        <v>344353.26000000007</v>
      </c>
      <c r="C35" s="6">
        <f>SUM(C2:C34)</f>
        <v>0</v>
      </c>
      <c r="D35" s="8">
        <f>SUM(B35:C35)</f>
        <v>344353.26000000007</v>
      </c>
      <c r="E35" s="10">
        <f>SUM(E2:E34)</f>
        <v>0</v>
      </c>
      <c r="F35" s="10">
        <f>SUM(F2:F34)</f>
        <v>0</v>
      </c>
      <c r="G35" s="10">
        <f>SUM(G2:G34)</f>
        <v>2345.41</v>
      </c>
      <c r="H35" s="11">
        <f>SUM(E35:G35)</f>
        <v>2345.41</v>
      </c>
      <c r="I35" s="13">
        <f>SUM(I2:I34)</f>
        <v>0</v>
      </c>
      <c r="J35" s="13">
        <f>SUM(J2:J34)</f>
        <v>0</v>
      </c>
      <c r="K35" s="13">
        <f>SUM(K2:K34)</f>
        <v>0</v>
      </c>
      <c r="L35" s="13">
        <f>SUM(L2:L34)</f>
        <v>15315.670000000002</v>
      </c>
      <c r="M35" s="13">
        <f>SUM(M2:M34)</f>
        <v>10058.289999999999</v>
      </c>
      <c r="N35" s="13">
        <f>SUM(N2:N34)</f>
        <v>41035.200000000004</v>
      </c>
      <c r="O35" s="13">
        <f>SUM(O2:O34)</f>
        <v>3018.92</v>
      </c>
      <c r="P35" s="13">
        <f>SUM(P2:P34)</f>
        <v>17290.460000000003</v>
      </c>
      <c r="Q35" s="13">
        <f>SUM(Q2:Q34)</f>
        <v>10375.950000000001</v>
      </c>
      <c r="R35" s="13">
        <f>SUM(R2:R34)</f>
        <v>0</v>
      </c>
      <c r="S35" s="13">
        <f>SUM(S2:S34)</f>
        <v>4477.4399999999996</v>
      </c>
      <c r="T35" s="13">
        <f>SUM(T2:T34)</f>
        <v>15405.219999999996</v>
      </c>
      <c r="U35" s="13">
        <f>SUM(U2:U34)</f>
        <v>10163.800000000001</v>
      </c>
      <c r="V35" s="13">
        <f>SUM(V2:V34)</f>
        <v>1619.6</v>
      </c>
      <c r="W35" s="13">
        <f>SUM(W2:W34)</f>
        <v>3104.5899999999997</v>
      </c>
      <c r="X35" s="13">
        <f>SUM(X2:X34)</f>
        <v>10.79</v>
      </c>
      <c r="Y35" s="13">
        <f>SUM(Y2:Y34)</f>
        <v>206</v>
      </c>
      <c r="Z35" s="13">
        <f>SUM(Z2:Z34)</f>
        <v>0</v>
      </c>
      <c r="AA35" s="13">
        <f>SUM(AA2:AA34)</f>
        <v>0</v>
      </c>
      <c r="AB35" s="16">
        <f>SUM(I35:AA35)</f>
        <v>132081.93000000002</v>
      </c>
      <c r="AC35" s="17">
        <f>SUM(AC2:AC34)</f>
        <v>0</v>
      </c>
      <c r="AD35" s="13">
        <f>SUM(AD2:AD34)</f>
        <v>98466.117999999988</v>
      </c>
      <c r="AE35" s="13">
        <f>SUM(AE2:AE34)</f>
        <v>0</v>
      </c>
      <c r="AF35" s="13">
        <f>SUM(AF2:AF34)</f>
        <v>1515.75</v>
      </c>
      <c r="AG35" s="13">
        <f>SUM(AG2:AG34)</f>
        <v>7149.5900000000038</v>
      </c>
      <c r="AH35" s="13">
        <f>SUM(AH2:AH34)</f>
        <v>1672.13</v>
      </c>
      <c r="AI35" s="13">
        <f>SUM(AI2:AI34)</f>
        <v>691.97000000000014</v>
      </c>
      <c r="AJ35" s="13">
        <f>SUM(AJ2:AJ34)</f>
        <v>4958.1499999999987</v>
      </c>
      <c r="AK35" s="13">
        <f>SUM(AK2:AK34)</f>
        <v>0</v>
      </c>
      <c r="AL35" s="13">
        <f>SUM(AL2:AL34)</f>
        <v>15696.43</v>
      </c>
      <c r="AM35" s="13">
        <f>SUM(AM2:AM34)</f>
        <v>0</v>
      </c>
      <c r="AN35" s="20">
        <f>SUM(AD35:AM35)</f>
        <v>130150.13799999998</v>
      </c>
      <c r="AO35" s="8">
        <f>+AB35+AN35</f>
        <v>262232.06799999997</v>
      </c>
      <c r="AP35" s="17">
        <f>SUM(AP2:AP34)</f>
        <v>0</v>
      </c>
      <c r="AQ35" s="13">
        <f>SUM(AQ2:AQ34)</f>
        <v>20661.195599999995</v>
      </c>
      <c r="AR35" s="13">
        <f>SUM(AR2:AR34)</f>
        <v>13774.1304</v>
      </c>
      <c r="AS35" s="13">
        <f>SUM(AS2:AS34)</f>
        <v>0</v>
      </c>
      <c r="AT35" s="13">
        <f>SUM(AT2:AT34)</f>
        <v>0</v>
      </c>
      <c r="AU35" s="8">
        <f>SUM(AQ35:AT35)</f>
        <v>34435.325999999994</v>
      </c>
      <c r="AV35" s="8">
        <f>+D35+H35-AO35-AU35</f>
        <v>50031.276000000078</v>
      </c>
      <c r="AW35" s="21">
        <f>SUM(AW2:AW34)</f>
        <v>0</v>
      </c>
      <c r="AX35" s="13">
        <f>SUM(AX2:AX34)</f>
        <v>6887.0652</v>
      </c>
      <c r="AY35" s="13">
        <f>SUM(AY2:AY34)</f>
        <v>0</v>
      </c>
      <c r="AZ35" s="13">
        <f>SUM(AZ2:AZ34)</f>
        <v>22060.17</v>
      </c>
      <c r="BA35" s="13">
        <f>SUM(BA2:BA34)</f>
        <v>0</v>
      </c>
      <c r="BB35" s="13">
        <f>SUM(BB2:BB34)</f>
        <v>168.47</v>
      </c>
      <c r="BC35" s="13">
        <f>SUM(BC2:BC34)</f>
        <v>0</v>
      </c>
      <c r="BD35" s="23">
        <f>SUM(BD2:BD34)</f>
        <v>0</v>
      </c>
      <c r="BE35" s="24">
        <f>SUM(BE2:BE34)</f>
        <v>2447.31</v>
      </c>
      <c r="BF35" s="13">
        <f>SUM(BF2:BF34)</f>
        <v>1282.3500000000001</v>
      </c>
      <c r="BG35" s="13">
        <f>SUM(BG2:BG34)</f>
        <v>721.52</v>
      </c>
      <c r="BH35" s="13">
        <f>SUM(BH2:BH34)</f>
        <v>1453.3300000000002</v>
      </c>
      <c r="BI35" s="13">
        <f>SUM(BI2:BI34)</f>
        <v>145.45999999999998</v>
      </c>
      <c r="BJ35" s="13">
        <f>SUM(BJ2:BJ34)</f>
        <v>102.62</v>
      </c>
      <c r="BK35" s="13">
        <f>SUM(BK2:BK34)</f>
        <v>0</v>
      </c>
      <c r="BL35" s="13">
        <f>SUM(BL2:BL34)</f>
        <v>0</v>
      </c>
      <c r="BM35" s="13">
        <f>SUM(BM2:BM34)</f>
        <v>0</v>
      </c>
      <c r="BN35" s="13">
        <f>SUM(BN2:BN34)</f>
        <v>103.88</v>
      </c>
      <c r="BO35" s="13">
        <f>SUM(BO2:BO34)</f>
        <v>0</v>
      </c>
      <c r="BP35" s="13">
        <f>SUM(BP2:BP34)</f>
        <v>0</v>
      </c>
      <c r="BQ35" s="13">
        <f>SUM(BQ2:BQ34)</f>
        <v>477.87</v>
      </c>
      <c r="BR35" s="13">
        <f>SUM(BR2:BR34)</f>
        <v>0</v>
      </c>
      <c r="BS35" s="13">
        <f>SUM(BS2:BS34)</f>
        <v>3417.88</v>
      </c>
      <c r="BT35" s="13">
        <f>SUM(BT2:BT34)</f>
        <v>623.70000000000005</v>
      </c>
      <c r="BU35" s="13">
        <f>SUM(BU2:BU34)</f>
        <v>623.18000000000006</v>
      </c>
      <c r="BV35" s="13">
        <f>SUM(BV2:BV34)</f>
        <v>127.22</v>
      </c>
      <c r="BW35" s="13">
        <f>SUM(BW2:BW34)</f>
        <v>0</v>
      </c>
      <c r="BX35" s="13">
        <f>SUM(BX2:BX34)</f>
        <v>685</v>
      </c>
      <c r="BY35" s="13">
        <f>SUM(BY2:BY34)</f>
        <v>0</v>
      </c>
      <c r="BZ35" s="13">
        <f>SUM(BZ2:BZ34)</f>
        <v>1446.22</v>
      </c>
      <c r="CA35" s="13">
        <f>SUM(CA2:CA34)</f>
        <v>0</v>
      </c>
      <c r="CB35" s="13">
        <f>SUM(CB2:CB34)</f>
        <v>193.79</v>
      </c>
      <c r="CC35" s="13">
        <f>SUM(CC2:CC34)</f>
        <v>0</v>
      </c>
      <c r="CD35" s="13">
        <f>SUM(CD2:CD34)</f>
        <v>0</v>
      </c>
      <c r="CE35" s="13">
        <f>SUM(CE2:CE34)</f>
        <v>153.88</v>
      </c>
      <c r="CF35" s="13">
        <f>SUM(CF2:CF34)</f>
        <v>0</v>
      </c>
      <c r="CG35" s="13">
        <f>SUM(CG2:CG34)</f>
        <v>0</v>
      </c>
      <c r="CH35" s="13">
        <f>SUM(CH2:CH34)</f>
        <v>13954.050000000001</v>
      </c>
      <c r="CI35" s="8">
        <f>SUM(AW35:CH35)</f>
        <v>57074.965199999999</v>
      </c>
      <c r="CJ35" s="17"/>
      <c r="CK35" s="26">
        <f>+AV35-CI35</f>
        <v>-7043.6891999999207</v>
      </c>
      <c r="CL35" s="13">
        <f>SUM(CL2:CL34)</f>
        <v>5388.5567986111109</v>
      </c>
      <c r="CM35" s="11">
        <f>+CK35-CL35</f>
        <v>-12432.245998611032</v>
      </c>
      <c r="CN35" s="13">
        <f>SUM(CN2:CN34)</f>
        <v>12603.00182395833</v>
      </c>
      <c r="CO35" s="29">
        <f>+CM35-CN35</f>
        <v>-25035.247822569363</v>
      </c>
    </row>
  </sheetData>
  <conditionalFormatting sqref="A2:A34">
    <cfRule type="expression" dxfId="8" priority="2">
      <formula>A95&lt;0</formula>
    </cfRule>
    <cfRule type="expression" dxfId="7" priority="3">
      <formula>A95=0</formula>
    </cfRule>
    <cfRule type="expression" dxfId="6" priority="4">
      <formula>A95&gt;0</formula>
    </cfRule>
  </conditionalFormatting>
  <conditionalFormatting sqref="CO2:CO35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7062-9BC9-4367-A6D1-F8A35C303C53}">
  <dimension ref="A1:CN35"/>
  <sheetViews>
    <sheetView topLeftCell="A26" workbookViewId="0">
      <selection activeCell="A35" sqref="A35"/>
    </sheetView>
  </sheetViews>
  <sheetFormatPr defaultRowHeight="15" x14ac:dyDescent="0.25"/>
  <cols>
    <col min="2" max="2" width="11" bestFit="1" customWidth="1"/>
    <col min="3" max="3" width="14" bestFit="1" customWidth="1"/>
    <col min="4" max="4" width="11.5703125" bestFit="1" customWidth="1"/>
    <col min="5" max="5" width="24" bestFit="1" customWidth="1"/>
    <col min="6" max="6" width="15" bestFit="1" customWidth="1"/>
    <col min="7" max="7" width="9.5703125" bestFit="1" customWidth="1"/>
    <col min="8" max="8" width="18.28515625" bestFit="1" customWidth="1"/>
    <col min="9" max="9" width="17.85546875" bestFit="1" customWidth="1"/>
    <col min="10" max="10" width="16.5703125" bestFit="1" customWidth="1"/>
    <col min="11" max="11" width="25.140625" bestFit="1" customWidth="1"/>
    <col min="12" max="12" width="10.5703125" bestFit="1" customWidth="1"/>
    <col min="13" max="13" width="11.5703125" bestFit="1" customWidth="1"/>
    <col min="14" max="14" width="10.5703125" bestFit="1" customWidth="1"/>
    <col min="15" max="15" width="9.5703125" bestFit="1" customWidth="1"/>
    <col min="16" max="16" width="10.5703125" bestFit="1" customWidth="1"/>
    <col min="17" max="18" width="16.5703125" bestFit="1" customWidth="1"/>
    <col min="19" max="19" width="13.7109375" bestFit="1" customWidth="1"/>
    <col min="20" max="20" width="10.5703125" bestFit="1" customWidth="1"/>
    <col min="21" max="21" width="9.5703125" bestFit="1" customWidth="1"/>
    <col min="22" max="22" width="11.28515625" bestFit="1" customWidth="1"/>
    <col min="23" max="23" width="14.28515625" bestFit="1" customWidth="1"/>
    <col min="24" max="24" width="21.5703125" bestFit="1" customWidth="1"/>
    <col min="25" max="25" width="23.5703125" bestFit="1" customWidth="1"/>
    <col min="26" max="26" width="13.140625" bestFit="1" customWidth="1"/>
    <col min="27" max="27" width="7.7109375" bestFit="1" customWidth="1"/>
    <col min="28" max="28" width="17.42578125" bestFit="1" customWidth="1"/>
    <col min="29" max="29" width="10.140625" bestFit="1" customWidth="1"/>
    <col min="30" max="30" width="17" bestFit="1" customWidth="1"/>
    <col min="31" max="31" width="16.42578125" bestFit="1" customWidth="1"/>
    <col min="32" max="32" width="19.85546875" bestFit="1" customWidth="1"/>
    <col min="33" max="33" width="16.42578125" bestFit="1" customWidth="1"/>
    <col min="34" max="34" width="11.85546875" bestFit="1" customWidth="1"/>
    <col min="35" max="35" width="8.140625" bestFit="1" customWidth="1"/>
    <col min="36" max="36" width="13.85546875" bestFit="1" customWidth="1"/>
    <col min="37" max="37" width="21" bestFit="1" customWidth="1"/>
    <col min="38" max="38" width="29.7109375" bestFit="1" customWidth="1"/>
    <col min="39" max="39" width="19.7109375" bestFit="1" customWidth="1"/>
    <col min="40" max="40" width="13.42578125" bestFit="1" customWidth="1"/>
    <col min="41" max="41" width="24" bestFit="1" customWidth="1"/>
    <col min="42" max="42" width="14.140625" bestFit="1" customWidth="1"/>
    <col min="43" max="43" width="10.5703125" bestFit="1" customWidth="1"/>
    <col min="44" max="44" width="19.42578125" bestFit="1" customWidth="1"/>
    <col min="45" max="45" width="19" bestFit="1" customWidth="1"/>
    <col min="46" max="46" width="9.5703125" bestFit="1" customWidth="1"/>
    <col min="47" max="47" width="14.140625" bestFit="1" customWidth="1"/>
    <col min="48" max="48" width="11.42578125" bestFit="1" customWidth="1"/>
    <col min="49" max="49" width="18.7109375" bestFit="1" customWidth="1"/>
    <col min="50" max="50" width="15.5703125" bestFit="1" customWidth="1"/>
    <col min="51" max="51" width="17.7109375" bestFit="1" customWidth="1"/>
    <col min="52" max="52" width="10.5703125" bestFit="1" customWidth="1"/>
    <col min="53" max="53" width="10.85546875" bestFit="1" customWidth="1"/>
    <col min="54" max="54" width="15.42578125" bestFit="1" customWidth="1"/>
    <col min="55" max="55" width="18.140625" bestFit="1" customWidth="1"/>
    <col min="56" max="56" width="7.85546875" bestFit="1" customWidth="1"/>
    <col min="57" max="58" width="9.5703125" bestFit="1" customWidth="1"/>
    <col min="59" max="59" width="13.85546875" bestFit="1" customWidth="1"/>
    <col min="60" max="60" width="14.85546875" bestFit="1" customWidth="1"/>
    <col min="61" max="61" width="11.85546875" bestFit="1" customWidth="1"/>
    <col min="62" max="62" width="8.140625" bestFit="1" customWidth="1"/>
    <col min="63" max="63" width="13.7109375" bestFit="1" customWidth="1"/>
    <col min="64" max="64" width="26.42578125" bestFit="1" customWidth="1"/>
    <col min="65" max="65" width="16.42578125" bestFit="1" customWidth="1"/>
    <col min="66" max="66" width="16.140625" bestFit="1" customWidth="1"/>
    <col min="67" max="67" width="14.5703125" bestFit="1" customWidth="1"/>
    <col min="68" max="68" width="12.42578125" bestFit="1" customWidth="1"/>
    <col min="69" max="69" width="18.5703125" bestFit="1" customWidth="1"/>
    <col min="70" max="70" width="11.5703125" bestFit="1" customWidth="1"/>
    <col min="71" max="71" width="9.5703125" bestFit="1" customWidth="1"/>
    <col min="72" max="72" width="8.140625" bestFit="1" customWidth="1"/>
    <col min="73" max="73" width="25.28515625" bestFit="1" customWidth="1"/>
    <col min="74" max="74" width="16" bestFit="1" customWidth="1"/>
    <col min="75" max="75" width="8" bestFit="1" customWidth="1"/>
    <col min="76" max="76" width="16" bestFit="1" customWidth="1"/>
    <col min="77" max="77" width="18" bestFit="1" customWidth="1"/>
    <col min="78" max="78" width="14.28515625" bestFit="1" customWidth="1"/>
    <col min="79" max="79" width="19" bestFit="1" customWidth="1"/>
    <col min="80" max="80" width="15" bestFit="1" customWidth="1"/>
    <col min="81" max="81" width="24" bestFit="1" customWidth="1"/>
    <col min="82" max="82" width="22.140625" bestFit="1" customWidth="1"/>
    <col min="83" max="84" width="25.85546875" bestFit="1" customWidth="1"/>
    <col min="85" max="85" width="18" bestFit="1" customWidth="1"/>
    <col min="86" max="86" width="11" bestFit="1" customWidth="1"/>
    <col min="87" max="87" width="19.140625" bestFit="1" customWidth="1"/>
    <col min="88" max="88" width="29.28515625" bestFit="1" customWidth="1"/>
    <col min="89" max="89" width="16" bestFit="1" customWidth="1"/>
    <col min="90" max="90" width="25.85546875" bestFit="1" customWidth="1"/>
    <col min="91" max="91" width="16" bestFit="1" customWidth="1"/>
    <col min="92" max="92" width="29.85546875" bestFit="1" customWidth="1"/>
  </cols>
  <sheetData>
    <row r="1" spans="1:92" ht="30.75" thickBot="1" x14ac:dyDescent="0.3">
      <c r="A1" s="38" t="s">
        <v>0</v>
      </c>
      <c r="B1" s="70" t="s">
        <v>35</v>
      </c>
      <c r="C1" s="70" t="s">
        <v>36</v>
      </c>
      <c r="D1" s="39" t="s">
        <v>37</v>
      </c>
      <c r="E1" s="70" t="s">
        <v>38</v>
      </c>
      <c r="F1" s="70" t="s">
        <v>39</v>
      </c>
      <c r="G1" s="71" t="s">
        <v>40</v>
      </c>
      <c r="H1" s="39" t="s">
        <v>41</v>
      </c>
      <c r="I1" s="70" t="s">
        <v>42</v>
      </c>
      <c r="J1" s="70" t="s">
        <v>43</v>
      </c>
      <c r="K1" s="70" t="s">
        <v>44</v>
      </c>
      <c r="L1" s="72" t="s">
        <v>45</v>
      </c>
      <c r="M1" s="72" t="s">
        <v>46</v>
      </c>
      <c r="N1" s="72" t="s">
        <v>47</v>
      </c>
      <c r="O1" s="72" t="s">
        <v>48</v>
      </c>
      <c r="P1" s="72" t="s">
        <v>49</v>
      </c>
      <c r="Q1" s="72" t="s">
        <v>50</v>
      </c>
      <c r="R1" s="72" t="s">
        <v>51</v>
      </c>
      <c r="S1" s="72" t="s">
        <v>52</v>
      </c>
      <c r="T1" s="72" t="s">
        <v>53</v>
      </c>
      <c r="U1" s="72" t="s">
        <v>54</v>
      </c>
      <c r="V1" s="72" t="s">
        <v>55</v>
      </c>
      <c r="W1" s="72" t="s">
        <v>56</v>
      </c>
      <c r="X1" s="72" t="s">
        <v>57</v>
      </c>
      <c r="Y1" s="72" t="s">
        <v>58</v>
      </c>
      <c r="Z1" s="71" t="s">
        <v>59</v>
      </c>
      <c r="AA1" s="72" t="s">
        <v>60</v>
      </c>
      <c r="AB1" s="40" t="s">
        <v>61</v>
      </c>
      <c r="AC1" s="71" t="s">
        <v>62</v>
      </c>
      <c r="AD1" s="72" t="s">
        <v>63</v>
      </c>
      <c r="AE1" s="72" t="s">
        <v>64</v>
      </c>
      <c r="AF1" s="72" t="s">
        <v>65</v>
      </c>
      <c r="AG1" s="72" t="s">
        <v>66</v>
      </c>
      <c r="AH1" s="72" t="s">
        <v>67</v>
      </c>
      <c r="AI1" s="72" t="s">
        <v>68</v>
      </c>
      <c r="AJ1" s="72" t="s">
        <v>69</v>
      </c>
      <c r="AK1" s="72" t="s">
        <v>70</v>
      </c>
      <c r="AL1" s="72" t="s">
        <v>71</v>
      </c>
      <c r="AM1" s="72" t="s">
        <v>72</v>
      </c>
      <c r="AN1" s="40" t="s">
        <v>73</v>
      </c>
      <c r="AO1" s="39" t="s">
        <v>74</v>
      </c>
      <c r="AP1" s="70" t="s">
        <v>75</v>
      </c>
      <c r="AQ1" s="71" t="s">
        <v>76</v>
      </c>
      <c r="AR1" s="71" t="s">
        <v>77</v>
      </c>
      <c r="AS1" s="71" t="s">
        <v>127</v>
      </c>
      <c r="AT1" s="71" t="s">
        <v>79</v>
      </c>
      <c r="AU1" s="39" t="s">
        <v>75</v>
      </c>
      <c r="AV1" s="39" t="s">
        <v>80</v>
      </c>
      <c r="AW1" s="71" t="s">
        <v>81</v>
      </c>
      <c r="AX1" s="71" t="s">
        <v>82</v>
      </c>
      <c r="AY1" s="71" t="s">
        <v>83</v>
      </c>
      <c r="AZ1" s="71" t="s">
        <v>84</v>
      </c>
      <c r="BA1" s="71" t="s">
        <v>85</v>
      </c>
      <c r="BB1" s="71" t="s">
        <v>86</v>
      </c>
      <c r="BC1" s="71" t="s">
        <v>87</v>
      </c>
      <c r="BD1" s="73" t="s">
        <v>88</v>
      </c>
      <c r="BE1" s="71" t="s">
        <v>89</v>
      </c>
      <c r="BF1" s="71" t="s">
        <v>90</v>
      </c>
      <c r="BG1" s="71" t="s">
        <v>91</v>
      </c>
      <c r="BH1" s="71" t="s">
        <v>92</v>
      </c>
      <c r="BI1" s="71" t="s">
        <v>93</v>
      </c>
      <c r="BJ1" s="71" t="s">
        <v>94</v>
      </c>
      <c r="BK1" s="71" t="s">
        <v>95</v>
      </c>
      <c r="BL1" s="71" t="s">
        <v>96</v>
      </c>
      <c r="BM1" s="71" t="s">
        <v>97</v>
      </c>
      <c r="BN1" s="71" t="s">
        <v>98</v>
      </c>
      <c r="BO1" s="71" t="s">
        <v>99</v>
      </c>
      <c r="BP1" s="71" t="s">
        <v>100</v>
      </c>
      <c r="BQ1" s="71" t="s">
        <v>101</v>
      </c>
      <c r="BR1" s="71" t="s">
        <v>102</v>
      </c>
      <c r="BS1" s="71" t="s">
        <v>103</v>
      </c>
      <c r="BT1" s="71" t="s">
        <v>104</v>
      </c>
      <c r="BU1" s="71" t="s">
        <v>105</v>
      </c>
      <c r="BV1" s="71" t="s">
        <v>106</v>
      </c>
      <c r="BW1" s="71" t="s">
        <v>107</v>
      </c>
      <c r="BX1" s="71" t="s">
        <v>108</v>
      </c>
      <c r="BY1" s="71" t="s">
        <v>109</v>
      </c>
      <c r="BZ1" s="71" t="s">
        <v>110</v>
      </c>
      <c r="CA1" s="71" t="s">
        <v>111</v>
      </c>
      <c r="CB1" s="71" t="s">
        <v>112</v>
      </c>
      <c r="CC1" s="71" t="s">
        <v>113</v>
      </c>
      <c r="CD1" s="71" t="s">
        <v>114</v>
      </c>
      <c r="CE1" s="71" t="s">
        <v>115</v>
      </c>
      <c r="CF1" s="71" t="s">
        <v>116</v>
      </c>
      <c r="CG1" s="71" t="s">
        <v>117</v>
      </c>
      <c r="CH1" s="71" t="s">
        <v>118</v>
      </c>
      <c r="CI1" s="39" t="s">
        <v>119</v>
      </c>
      <c r="CJ1" s="74" t="s">
        <v>120</v>
      </c>
      <c r="CK1" s="71" t="s">
        <v>121</v>
      </c>
      <c r="CL1" s="70" t="s">
        <v>122</v>
      </c>
      <c r="CM1" s="71" t="s">
        <v>123</v>
      </c>
      <c r="CN1" s="75" t="s">
        <v>124</v>
      </c>
    </row>
    <row r="2" spans="1:92" ht="45.75" thickBot="1" x14ac:dyDescent="0.3">
      <c r="A2" s="76" t="s">
        <v>1</v>
      </c>
      <c r="B2" s="77">
        <v>16431.23</v>
      </c>
      <c r="C2" s="78">
        <v>0</v>
      </c>
      <c r="D2" s="79">
        <f>SUM(B2:C2)</f>
        <v>16431.23</v>
      </c>
      <c r="E2" s="80"/>
      <c r="F2" s="80"/>
      <c r="G2" s="80">
        <v>135.19999999999999</v>
      </c>
      <c r="H2" s="81">
        <f>SUM(E2:G2)</f>
        <v>135.19999999999999</v>
      </c>
      <c r="I2" s="82">
        <v>0</v>
      </c>
      <c r="J2" s="82">
        <v>0</v>
      </c>
      <c r="K2" s="82">
        <v>0</v>
      </c>
      <c r="L2" s="82">
        <v>737.89</v>
      </c>
      <c r="M2" s="82">
        <v>570.67999999999995</v>
      </c>
      <c r="N2" s="82">
        <v>1854</v>
      </c>
      <c r="O2" s="82">
        <v>192.92</v>
      </c>
      <c r="P2" s="82">
        <v>786.78</v>
      </c>
      <c r="Q2" s="82">
        <v>813.49</v>
      </c>
      <c r="R2" s="82">
        <v>0</v>
      </c>
      <c r="S2" s="82">
        <v>76.209999999999994</v>
      </c>
      <c r="T2" s="82">
        <v>866.48</v>
      </c>
      <c r="U2" s="82">
        <v>0</v>
      </c>
      <c r="V2" s="82">
        <v>0</v>
      </c>
      <c r="W2" s="82">
        <v>0</v>
      </c>
      <c r="X2" s="82">
        <v>0</v>
      </c>
      <c r="Y2" s="82">
        <v>0</v>
      </c>
      <c r="Z2" s="82">
        <v>0</v>
      </c>
      <c r="AA2" s="82">
        <v>0</v>
      </c>
      <c r="AB2" s="79">
        <f>SUM(I2:AA2)</f>
        <v>5898.4499999999989</v>
      </c>
      <c r="AC2" s="23"/>
      <c r="AD2" s="82">
        <v>4662.4269999999997</v>
      </c>
      <c r="AE2" s="82">
        <v>0</v>
      </c>
      <c r="AF2" s="82">
        <v>0</v>
      </c>
      <c r="AG2" s="82">
        <v>0</v>
      </c>
      <c r="AH2" s="82">
        <v>0</v>
      </c>
      <c r="AI2" s="82">
        <v>0</v>
      </c>
      <c r="AJ2" s="82">
        <v>0</v>
      </c>
      <c r="AK2" s="82">
        <v>466.24270000000001</v>
      </c>
      <c r="AL2" s="82">
        <v>854.06000000000006</v>
      </c>
      <c r="AM2" s="82">
        <v>0</v>
      </c>
      <c r="AN2" s="79">
        <f>SUM(AD2:AM2)</f>
        <v>5982.7296999999999</v>
      </c>
      <c r="AO2" s="79">
        <f>+AB2+AN2</f>
        <v>11881.179699999999</v>
      </c>
      <c r="AP2" s="23"/>
      <c r="AQ2" s="82">
        <v>985.87</v>
      </c>
      <c r="AR2" s="82">
        <v>744.33</v>
      </c>
      <c r="AS2" s="82">
        <v>0</v>
      </c>
      <c r="AT2" s="82">
        <v>222.94</v>
      </c>
      <c r="AU2" s="79">
        <f>SUM(AQ2:AT2)</f>
        <v>1953.14</v>
      </c>
      <c r="AV2" s="79">
        <f>+D2+H2-AO2-AU2</f>
        <v>2732.1103000000012</v>
      </c>
      <c r="AW2" s="23">
        <v>0</v>
      </c>
      <c r="AX2" s="82">
        <v>6.2</v>
      </c>
      <c r="AY2" s="82">
        <v>0</v>
      </c>
      <c r="AZ2" s="82">
        <v>618</v>
      </c>
      <c r="BA2" s="82">
        <v>0</v>
      </c>
      <c r="BB2" s="82">
        <v>0</v>
      </c>
      <c r="BC2" s="82">
        <v>0</v>
      </c>
      <c r="BD2" s="23"/>
      <c r="BE2" s="82">
        <v>198.23</v>
      </c>
      <c r="BF2" s="82">
        <v>136.81</v>
      </c>
      <c r="BG2" s="82">
        <v>0</v>
      </c>
      <c r="BH2" s="82">
        <v>64.83</v>
      </c>
      <c r="BI2" s="82">
        <v>0</v>
      </c>
      <c r="BJ2" s="82">
        <v>0</v>
      </c>
      <c r="BK2" s="82">
        <v>0</v>
      </c>
      <c r="BL2" s="82">
        <v>0</v>
      </c>
      <c r="BM2" s="82">
        <v>0</v>
      </c>
      <c r="BN2" s="82">
        <v>32.369999999999997</v>
      </c>
      <c r="BO2" s="82">
        <v>0</v>
      </c>
      <c r="BP2" s="82">
        <v>0</v>
      </c>
      <c r="BQ2" s="82">
        <v>789.57</v>
      </c>
      <c r="BR2" s="82">
        <v>0</v>
      </c>
      <c r="BS2" s="82">
        <v>0</v>
      </c>
      <c r="BT2" s="82">
        <v>0</v>
      </c>
      <c r="BU2" s="82">
        <v>40.380000000000003</v>
      </c>
      <c r="BV2" s="82">
        <v>47.14</v>
      </c>
      <c r="BW2" s="82">
        <v>0</v>
      </c>
      <c r="BX2" s="82">
        <v>0</v>
      </c>
      <c r="BY2" s="82">
        <v>0</v>
      </c>
      <c r="BZ2" s="82">
        <v>0</v>
      </c>
      <c r="CA2" s="82">
        <v>0</v>
      </c>
      <c r="CB2" s="82">
        <v>104.5</v>
      </c>
      <c r="CC2" s="82">
        <v>0</v>
      </c>
      <c r="CD2" s="82">
        <v>0</v>
      </c>
      <c r="CE2" s="82">
        <v>0</v>
      </c>
      <c r="CF2" s="82">
        <v>0</v>
      </c>
      <c r="CG2" s="82">
        <v>0</v>
      </c>
      <c r="CH2" s="82">
        <v>657.25</v>
      </c>
      <c r="CI2" s="79">
        <f>SUM(AW2:CH2)</f>
        <v>2695.2799999999997</v>
      </c>
      <c r="CJ2" s="29">
        <f>+AV2-CI2</f>
        <v>36.830300000001444</v>
      </c>
      <c r="CK2" s="82">
        <v>197.01002322045821</v>
      </c>
      <c r="CL2" s="81">
        <f>+CJ2-CK2</f>
        <v>-160.17972322045676</v>
      </c>
      <c r="CM2" s="66">
        <v>538.24551770476808</v>
      </c>
      <c r="CN2" s="83">
        <f>+CL2-CM2</f>
        <v>-698.4252409252249</v>
      </c>
    </row>
    <row r="3" spans="1:92" ht="60.75" thickBot="1" x14ac:dyDescent="0.3">
      <c r="A3" s="76" t="s">
        <v>2</v>
      </c>
      <c r="B3" s="77">
        <v>12969.25</v>
      </c>
      <c r="C3" s="78">
        <v>0</v>
      </c>
      <c r="D3" s="79">
        <f>SUM(B3:C3)</f>
        <v>12969.25</v>
      </c>
      <c r="E3" s="80"/>
      <c r="F3" s="80"/>
      <c r="G3" s="80">
        <v>37.979999999999997</v>
      </c>
      <c r="H3" s="81">
        <f>SUM(E3:G3)</f>
        <v>37.979999999999997</v>
      </c>
      <c r="I3" s="82">
        <v>0</v>
      </c>
      <c r="J3" s="82">
        <v>0</v>
      </c>
      <c r="K3" s="82">
        <v>0</v>
      </c>
      <c r="L3" s="82">
        <v>404.61</v>
      </c>
      <c r="M3" s="82">
        <v>394.33</v>
      </c>
      <c r="N3" s="82">
        <v>1421.4</v>
      </c>
      <c r="O3" s="82">
        <v>35.92</v>
      </c>
      <c r="P3" s="82">
        <v>504.59</v>
      </c>
      <c r="Q3" s="82">
        <v>555</v>
      </c>
      <c r="R3" s="82">
        <v>0</v>
      </c>
      <c r="S3" s="82">
        <v>29.95</v>
      </c>
      <c r="T3" s="82">
        <v>558.14</v>
      </c>
      <c r="U3" s="82">
        <v>1744.82</v>
      </c>
      <c r="V3" s="82">
        <v>0</v>
      </c>
      <c r="W3" s="82">
        <v>4.71</v>
      </c>
      <c r="X3" s="82">
        <v>0</v>
      </c>
      <c r="Y3" s="82">
        <v>0</v>
      </c>
      <c r="Z3" s="82">
        <v>0</v>
      </c>
      <c r="AA3" s="82">
        <v>0</v>
      </c>
      <c r="AB3" s="79">
        <f>SUM(I3:AA3)</f>
        <v>5653.47</v>
      </c>
      <c r="AC3" s="23"/>
      <c r="AD3" s="82">
        <v>4096.3670000000002</v>
      </c>
      <c r="AE3" s="82">
        <v>0</v>
      </c>
      <c r="AF3" s="82">
        <v>0</v>
      </c>
      <c r="AG3" s="82">
        <v>0</v>
      </c>
      <c r="AH3" s="82">
        <v>0</v>
      </c>
      <c r="AI3" s="82">
        <v>0</v>
      </c>
      <c r="AJ3" s="82">
        <v>0</v>
      </c>
      <c r="AK3" s="82">
        <v>409.63670000000002</v>
      </c>
      <c r="AL3" s="82">
        <v>284.75</v>
      </c>
      <c r="AM3" s="82">
        <v>122.56</v>
      </c>
      <c r="AN3" s="79">
        <f>SUM(AD3:AM3)</f>
        <v>4913.3137000000006</v>
      </c>
      <c r="AO3" s="79">
        <f>+AB3+AN3</f>
        <v>10566.7837</v>
      </c>
      <c r="AP3" s="23"/>
      <c r="AQ3" s="82">
        <v>778.55</v>
      </c>
      <c r="AR3" s="82">
        <v>572.55999999999995</v>
      </c>
      <c r="AS3" s="82">
        <v>0</v>
      </c>
      <c r="AT3" s="82">
        <v>224.09</v>
      </c>
      <c r="AU3" s="79">
        <f>SUM(AQ3:AT3)</f>
        <v>1575.1999999999998</v>
      </c>
      <c r="AV3" s="79">
        <f>+D3+H3-AO3-AU3</f>
        <v>865.24629999999979</v>
      </c>
      <c r="AW3" s="23">
        <v>0</v>
      </c>
      <c r="AX3" s="82">
        <v>0</v>
      </c>
      <c r="AY3" s="82">
        <v>0</v>
      </c>
      <c r="AZ3" s="82">
        <v>644.25</v>
      </c>
      <c r="BA3" s="82">
        <v>271.75</v>
      </c>
      <c r="BB3" s="82">
        <v>0</v>
      </c>
      <c r="BC3" s="82">
        <v>59.12</v>
      </c>
      <c r="BD3" s="23"/>
      <c r="BE3" s="82">
        <v>233.12</v>
      </c>
      <c r="BF3" s="82">
        <v>154.4</v>
      </c>
      <c r="BG3" s="82">
        <v>60</v>
      </c>
      <c r="BH3" s="82">
        <v>38.03</v>
      </c>
      <c r="BI3" s="82">
        <v>10.86</v>
      </c>
      <c r="BJ3" s="82">
        <v>0</v>
      </c>
      <c r="BK3" s="82">
        <v>0</v>
      </c>
      <c r="BL3" s="82">
        <v>0</v>
      </c>
      <c r="BM3" s="82">
        <v>0</v>
      </c>
      <c r="BN3" s="82">
        <v>0</v>
      </c>
      <c r="BO3" s="82">
        <v>0</v>
      </c>
      <c r="BP3" s="82">
        <v>0</v>
      </c>
      <c r="BQ3" s="82">
        <v>789.57</v>
      </c>
      <c r="BR3" s="82">
        <v>0</v>
      </c>
      <c r="BS3" s="82">
        <v>0</v>
      </c>
      <c r="BT3" s="82">
        <v>0</v>
      </c>
      <c r="BU3" s="82">
        <v>38.29</v>
      </c>
      <c r="BV3" s="82">
        <v>26.67</v>
      </c>
      <c r="BW3" s="82">
        <v>0</v>
      </c>
      <c r="BX3" s="82">
        <v>0</v>
      </c>
      <c r="BY3" s="82">
        <v>0</v>
      </c>
      <c r="BZ3" s="82">
        <v>0</v>
      </c>
      <c r="CA3" s="82">
        <v>0</v>
      </c>
      <c r="CB3" s="82">
        <v>0</v>
      </c>
      <c r="CC3" s="82">
        <v>0</v>
      </c>
      <c r="CD3" s="82">
        <v>0</v>
      </c>
      <c r="CE3" s="82">
        <v>-25</v>
      </c>
      <c r="CF3" s="82">
        <v>0</v>
      </c>
      <c r="CG3" s="82">
        <v>0</v>
      </c>
      <c r="CH3" s="82">
        <v>519.03</v>
      </c>
      <c r="CI3" s="79">
        <f>SUM(AW3:CH3)</f>
        <v>2820.09</v>
      </c>
      <c r="CJ3" s="29">
        <f>+AV3-CI3</f>
        <v>-1954.8437000000004</v>
      </c>
      <c r="CK3" s="82">
        <v>141.95040171654611</v>
      </c>
      <c r="CL3" s="81">
        <f>+CJ3-CK3</f>
        <v>-2096.7941017165463</v>
      </c>
      <c r="CM3" s="66">
        <v>387.81868156436047</v>
      </c>
      <c r="CN3" s="83">
        <f>+CL3-CM3</f>
        <v>-2484.6127832809066</v>
      </c>
    </row>
    <row r="4" spans="1:92" ht="60.75" thickBot="1" x14ac:dyDescent="0.3">
      <c r="A4" s="76" t="s">
        <v>3</v>
      </c>
      <c r="B4" s="77">
        <v>7939.13</v>
      </c>
      <c r="C4" s="78">
        <v>0</v>
      </c>
      <c r="D4" s="79">
        <f>SUM(B4:C4)</f>
        <v>7939.13</v>
      </c>
      <c r="E4" s="80"/>
      <c r="F4" s="80"/>
      <c r="G4" s="80">
        <v>84.33</v>
      </c>
      <c r="H4" s="81">
        <f>SUM(E4:G4)</f>
        <v>84.33</v>
      </c>
      <c r="I4" s="82">
        <v>0</v>
      </c>
      <c r="J4" s="82">
        <v>0</v>
      </c>
      <c r="K4" s="82">
        <v>0</v>
      </c>
      <c r="L4" s="82">
        <v>670.04</v>
      </c>
      <c r="M4" s="82">
        <v>131.11000000000001</v>
      </c>
      <c r="N4" s="82">
        <v>0</v>
      </c>
      <c r="O4" s="82">
        <v>0</v>
      </c>
      <c r="P4" s="82">
        <v>194.97</v>
      </c>
      <c r="Q4" s="82">
        <v>366.44</v>
      </c>
      <c r="R4" s="82">
        <v>0</v>
      </c>
      <c r="S4" s="82">
        <v>108.65</v>
      </c>
      <c r="T4" s="82">
        <v>236.47</v>
      </c>
      <c r="U4" s="82">
        <v>206.7</v>
      </c>
      <c r="V4" s="82">
        <v>30.3</v>
      </c>
      <c r="W4" s="82">
        <v>339.99</v>
      </c>
      <c r="X4" s="82">
        <v>0</v>
      </c>
      <c r="Y4" s="82">
        <v>0</v>
      </c>
      <c r="Z4" s="82">
        <v>0</v>
      </c>
      <c r="AA4" s="82">
        <v>0</v>
      </c>
      <c r="AB4" s="79">
        <f>SUM(I4:AA4)</f>
        <v>2284.67</v>
      </c>
      <c r="AC4" s="23"/>
      <c r="AD4" s="82">
        <v>3623.6750000000002</v>
      </c>
      <c r="AE4" s="82">
        <v>0</v>
      </c>
      <c r="AF4" s="82">
        <v>0</v>
      </c>
      <c r="AG4" s="82">
        <v>0</v>
      </c>
      <c r="AH4" s="82">
        <v>0</v>
      </c>
      <c r="AI4" s="82">
        <v>0</v>
      </c>
      <c r="AJ4" s="82">
        <v>0</v>
      </c>
      <c r="AK4" s="82">
        <v>362.36750000000006</v>
      </c>
      <c r="AL4" s="82">
        <v>595.76</v>
      </c>
      <c r="AM4" s="82">
        <v>122.56</v>
      </c>
      <c r="AN4" s="79">
        <f>SUM(AD4:AM4)</f>
        <v>4704.3625000000011</v>
      </c>
      <c r="AO4" s="79">
        <f>+AB4+AN4</f>
        <v>6989.0325000000012</v>
      </c>
      <c r="AP4" s="23"/>
      <c r="AQ4" s="82">
        <v>476.65</v>
      </c>
      <c r="AR4" s="82">
        <v>377.32</v>
      </c>
      <c r="AS4" s="82">
        <v>0</v>
      </c>
      <c r="AT4" s="82">
        <v>213.33</v>
      </c>
      <c r="AU4" s="79">
        <f>SUM(AQ4:AT4)</f>
        <v>1067.3</v>
      </c>
      <c r="AV4" s="79">
        <f>+D4+H4-AO4-AU4</f>
        <v>-32.872500000001082</v>
      </c>
      <c r="AW4" s="23">
        <v>0</v>
      </c>
      <c r="AX4" s="82">
        <v>9.0299999999999994</v>
      </c>
      <c r="AY4" s="82">
        <v>0</v>
      </c>
      <c r="AZ4" s="82">
        <v>875</v>
      </c>
      <c r="BA4" s="82">
        <v>0</v>
      </c>
      <c r="BB4" s="82">
        <v>0</v>
      </c>
      <c r="BC4" s="82">
        <v>0</v>
      </c>
      <c r="BD4" s="23"/>
      <c r="BE4" s="82">
        <v>0</v>
      </c>
      <c r="BF4" s="82">
        <v>0</v>
      </c>
      <c r="BG4" s="82">
        <v>0</v>
      </c>
      <c r="BH4" s="82">
        <v>0</v>
      </c>
      <c r="BI4" s="82">
        <v>10.25</v>
      </c>
      <c r="BJ4" s="82">
        <v>0</v>
      </c>
      <c r="BK4" s="82">
        <v>0</v>
      </c>
      <c r="BL4" s="82">
        <v>0</v>
      </c>
      <c r="BM4" s="82">
        <v>0</v>
      </c>
      <c r="BN4" s="82">
        <v>30.36</v>
      </c>
      <c r="BO4" s="82">
        <v>43</v>
      </c>
      <c r="BP4" s="82">
        <v>0</v>
      </c>
      <c r="BQ4" s="82">
        <v>0</v>
      </c>
      <c r="BR4" s="82">
        <v>0</v>
      </c>
      <c r="BS4" s="82">
        <v>0</v>
      </c>
      <c r="BT4" s="82">
        <v>0</v>
      </c>
      <c r="BU4" s="82">
        <v>49.62</v>
      </c>
      <c r="BV4" s="82">
        <v>17.559999999999999</v>
      </c>
      <c r="BW4" s="82">
        <v>0</v>
      </c>
      <c r="BX4" s="82">
        <v>0</v>
      </c>
      <c r="BY4" s="82">
        <v>0</v>
      </c>
      <c r="BZ4" s="82">
        <v>0</v>
      </c>
      <c r="CA4" s="82">
        <v>0</v>
      </c>
      <c r="CB4" s="82">
        <v>0</v>
      </c>
      <c r="CC4" s="82">
        <v>0</v>
      </c>
      <c r="CD4" s="82">
        <v>0</v>
      </c>
      <c r="CE4" s="82">
        <v>0</v>
      </c>
      <c r="CF4" s="82">
        <v>0</v>
      </c>
      <c r="CG4" s="82">
        <v>0</v>
      </c>
      <c r="CH4" s="82">
        <v>317.77</v>
      </c>
      <c r="CI4" s="79">
        <f>SUM(AW4:CH4)</f>
        <v>1352.59</v>
      </c>
      <c r="CJ4" s="29">
        <f>+AV4-CI4</f>
        <v>-1385.462500000001</v>
      </c>
      <c r="CK4" s="82">
        <v>104.32770400185193</v>
      </c>
      <c r="CL4" s="81">
        <f>+CJ4-CK4</f>
        <v>-1489.790204001853</v>
      </c>
      <c r="CM4" s="66">
        <v>285.03077220893078</v>
      </c>
      <c r="CN4" s="83">
        <f>+CL4-CM4</f>
        <v>-1774.8209762107838</v>
      </c>
    </row>
    <row r="5" spans="1:92" ht="75.75" thickBot="1" x14ac:dyDescent="0.3">
      <c r="A5" s="76" t="s">
        <v>4</v>
      </c>
      <c r="B5" s="77">
        <v>10535.9</v>
      </c>
      <c r="C5" s="78">
        <v>0</v>
      </c>
      <c r="D5" s="79">
        <f>SUM(B5:C5)</f>
        <v>10535.9</v>
      </c>
      <c r="E5" s="80"/>
      <c r="F5" s="80"/>
      <c r="G5" s="80">
        <v>63.38</v>
      </c>
      <c r="H5" s="81">
        <f>SUM(E5:G5)</f>
        <v>63.38</v>
      </c>
      <c r="I5" s="82">
        <v>0</v>
      </c>
      <c r="J5" s="82">
        <v>0</v>
      </c>
      <c r="K5" s="82">
        <v>0</v>
      </c>
      <c r="L5" s="82">
        <v>375.56</v>
      </c>
      <c r="M5" s="82">
        <v>286.75</v>
      </c>
      <c r="N5" s="82">
        <v>1236</v>
      </c>
      <c r="O5" s="82">
        <v>85.16</v>
      </c>
      <c r="P5" s="82">
        <v>400.27</v>
      </c>
      <c r="Q5" s="82">
        <v>610.5</v>
      </c>
      <c r="R5" s="82">
        <v>0</v>
      </c>
      <c r="S5" s="82">
        <v>138.05000000000001</v>
      </c>
      <c r="T5" s="82">
        <v>731.38</v>
      </c>
      <c r="U5" s="82">
        <v>0</v>
      </c>
      <c r="V5" s="82">
        <v>0</v>
      </c>
      <c r="W5" s="82">
        <v>0</v>
      </c>
      <c r="X5" s="82">
        <v>0</v>
      </c>
      <c r="Y5" s="82">
        <v>0</v>
      </c>
      <c r="Z5" s="82">
        <v>0</v>
      </c>
      <c r="AA5" s="82">
        <v>0</v>
      </c>
      <c r="AB5" s="79">
        <f>SUM(I5:AA5)</f>
        <v>3863.67</v>
      </c>
      <c r="AC5" s="23"/>
      <c r="AD5" s="82">
        <v>3289.0770000000002</v>
      </c>
      <c r="AE5" s="82">
        <v>0</v>
      </c>
      <c r="AF5" s="82">
        <v>0</v>
      </c>
      <c r="AG5" s="82">
        <v>0</v>
      </c>
      <c r="AH5" s="82">
        <v>0</v>
      </c>
      <c r="AI5" s="82">
        <v>0</v>
      </c>
      <c r="AJ5" s="82">
        <v>0</v>
      </c>
      <c r="AK5" s="82">
        <v>328.90770000000003</v>
      </c>
      <c r="AL5" s="82">
        <v>486.96</v>
      </c>
      <c r="AM5" s="82">
        <v>122.56</v>
      </c>
      <c r="AN5" s="79">
        <f>SUM(AD5:AM5)</f>
        <v>4227.5047000000004</v>
      </c>
      <c r="AO5" s="79">
        <f>+AB5+AN5</f>
        <v>8091.1747000000005</v>
      </c>
      <c r="AP5" s="23"/>
      <c r="AQ5" s="82">
        <v>647.46</v>
      </c>
      <c r="AR5" s="82">
        <v>490.8</v>
      </c>
      <c r="AS5" s="82">
        <v>0</v>
      </c>
      <c r="AT5" s="82">
        <v>223.47</v>
      </c>
      <c r="AU5" s="79">
        <f>SUM(AQ5:AT5)</f>
        <v>1361.73</v>
      </c>
      <c r="AV5" s="79">
        <f>+D5+H5-AO5-AU5</f>
        <v>1146.3752999999983</v>
      </c>
      <c r="AW5" s="23">
        <v>0</v>
      </c>
      <c r="AX5" s="82">
        <v>0</v>
      </c>
      <c r="AY5" s="82">
        <v>0</v>
      </c>
      <c r="AZ5" s="82">
        <v>1050</v>
      </c>
      <c r="BA5" s="82">
        <v>0</v>
      </c>
      <c r="BB5" s="82">
        <v>0</v>
      </c>
      <c r="BC5" s="82">
        <v>0</v>
      </c>
      <c r="BD5" s="23"/>
      <c r="BE5" s="82">
        <v>0</v>
      </c>
      <c r="BF5" s="82">
        <v>0</v>
      </c>
      <c r="BG5" s="82">
        <v>0</v>
      </c>
      <c r="BH5" s="82">
        <v>42.23</v>
      </c>
      <c r="BI5" s="82">
        <v>10.87</v>
      </c>
      <c r="BJ5" s="82">
        <v>0</v>
      </c>
      <c r="BK5" s="82">
        <v>0</v>
      </c>
      <c r="BL5" s="82">
        <v>0</v>
      </c>
      <c r="BM5" s="82">
        <v>0</v>
      </c>
      <c r="BN5" s="82">
        <v>0</v>
      </c>
      <c r="BO5" s="82">
        <v>0</v>
      </c>
      <c r="BP5" s="82">
        <v>0</v>
      </c>
      <c r="BQ5" s="82">
        <v>0</v>
      </c>
      <c r="BR5" s="82">
        <v>0</v>
      </c>
      <c r="BS5" s="82">
        <v>0</v>
      </c>
      <c r="BT5" s="82">
        <v>0</v>
      </c>
      <c r="BU5" s="82">
        <v>0</v>
      </c>
      <c r="BV5" s="82">
        <v>92.04</v>
      </c>
      <c r="BW5" s="82">
        <v>0</v>
      </c>
      <c r="BX5" s="82">
        <v>0</v>
      </c>
      <c r="BY5" s="82">
        <v>0</v>
      </c>
      <c r="BZ5" s="82">
        <v>0</v>
      </c>
      <c r="CA5" s="82">
        <v>0</v>
      </c>
      <c r="CB5" s="82">
        <v>0</v>
      </c>
      <c r="CC5" s="82">
        <v>0</v>
      </c>
      <c r="CD5" s="82">
        <v>0</v>
      </c>
      <c r="CE5" s="82">
        <v>-25</v>
      </c>
      <c r="CF5" s="82">
        <v>0</v>
      </c>
      <c r="CG5" s="82">
        <v>0</v>
      </c>
      <c r="CH5" s="82">
        <v>421.44</v>
      </c>
      <c r="CI5" s="79">
        <f>SUM(AW5:CH5)</f>
        <v>1591.58</v>
      </c>
      <c r="CJ5" s="29">
        <f>+AV5-CI5</f>
        <v>-445.20470000000159</v>
      </c>
      <c r="CK5" s="82">
        <v>148.73037534243775</v>
      </c>
      <c r="CL5" s="81">
        <f>+CJ5-CK5</f>
        <v>-593.9350753424394</v>
      </c>
      <c r="CM5" s="66">
        <v>406.34205593201438</v>
      </c>
      <c r="CN5" s="83">
        <f>+CL5-CM5</f>
        <v>-1000.2771312744537</v>
      </c>
    </row>
    <row r="6" spans="1:92" ht="75.75" thickBot="1" x14ac:dyDescent="0.3">
      <c r="A6" s="76" t="s">
        <v>5</v>
      </c>
      <c r="B6" s="77">
        <v>10473.450000000001</v>
      </c>
      <c r="C6" s="78">
        <v>0</v>
      </c>
      <c r="D6" s="79">
        <f>SUM(B6:C6)</f>
        <v>10473.450000000001</v>
      </c>
      <c r="E6" s="80"/>
      <c r="F6" s="80"/>
      <c r="G6" s="80">
        <v>128.86000000000001</v>
      </c>
      <c r="H6" s="81">
        <f>SUM(E6:G6)</f>
        <v>128.86000000000001</v>
      </c>
      <c r="I6" s="82">
        <v>0</v>
      </c>
      <c r="J6" s="82">
        <v>0</v>
      </c>
      <c r="K6" s="82">
        <v>0</v>
      </c>
      <c r="L6" s="82">
        <v>404.61</v>
      </c>
      <c r="M6" s="82">
        <v>251.58</v>
      </c>
      <c r="N6" s="82">
        <v>1421.4</v>
      </c>
      <c r="O6" s="82">
        <v>121.08</v>
      </c>
      <c r="P6" s="82">
        <v>425.61</v>
      </c>
      <c r="Q6" s="82">
        <v>571.02</v>
      </c>
      <c r="R6" s="82">
        <v>0</v>
      </c>
      <c r="S6" s="82">
        <v>138.05000000000001</v>
      </c>
      <c r="T6" s="82">
        <v>635.02</v>
      </c>
      <c r="U6" s="82">
        <v>762.9</v>
      </c>
      <c r="V6" s="82">
        <v>80.67</v>
      </c>
      <c r="W6" s="82">
        <v>94.48</v>
      </c>
      <c r="X6" s="82">
        <v>0</v>
      </c>
      <c r="Y6" s="82">
        <v>0</v>
      </c>
      <c r="Z6" s="82">
        <v>0</v>
      </c>
      <c r="AA6" s="82">
        <v>0</v>
      </c>
      <c r="AB6" s="79">
        <f>SUM(I6:AA6)</f>
        <v>4906.42</v>
      </c>
      <c r="AC6" s="23"/>
      <c r="AD6" s="82">
        <v>3326.8620000000001</v>
      </c>
      <c r="AE6" s="82">
        <v>0</v>
      </c>
      <c r="AF6" s="82">
        <v>0</v>
      </c>
      <c r="AG6" s="82">
        <v>0</v>
      </c>
      <c r="AH6" s="82">
        <v>0</v>
      </c>
      <c r="AI6" s="82">
        <v>0</v>
      </c>
      <c r="AJ6" s="82">
        <v>0</v>
      </c>
      <c r="AK6" s="82">
        <v>332.68620000000004</v>
      </c>
      <c r="AL6" s="82">
        <v>454.77</v>
      </c>
      <c r="AM6" s="82">
        <v>122.56</v>
      </c>
      <c r="AN6" s="79">
        <f>SUM(AD6:AM6)</f>
        <v>4236.8782000000001</v>
      </c>
      <c r="AO6" s="79">
        <f>+AB6+AN6</f>
        <v>9143.2982000000011</v>
      </c>
      <c r="AP6" s="23"/>
      <c r="AQ6" s="82">
        <v>628.41</v>
      </c>
      <c r="AR6" s="82">
        <v>506.75</v>
      </c>
      <c r="AS6" s="82">
        <v>0</v>
      </c>
      <c r="AT6" s="82">
        <v>228.12</v>
      </c>
      <c r="AU6" s="79">
        <f>SUM(AQ6:AT6)</f>
        <v>1363.2799999999997</v>
      </c>
      <c r="AV6" s="79">
        <f>+D6+H6-AO6-AU6</f>
        <v>95.731800000000476</v>
      </c>
      <c r="AW6" s="23">
        <v>0</v>
      </c>
      <c r="AX6" s="82">
        <v>0</v>
      </c>
      <c r="AY6" s="82">
        <v>0</v>
      </c>
      <c r="AZ6" s="82">
        <v>539</v>
      </c>
      <c r="BA6" s="82">
        <v>105.12</v>
      </c>
      <c r="BB6" s="82">
        <v>25.74</v>
      </c>
      <c r="BC6" s="82">
        <v>73.05</v>
      </c>
      <c r="BD6" s="23"/>
      <c r="BE6" s="82">
        <v>155.94</v>
      </c>
      <c r="BF6" s="82">
        <v>0</v>
      </c>
      <c r="BG6" s="82">
        <v>0</v>
      </c>
      <c r="BH6" s="82">
        <v>53.63</v>
      </c>
      <c r="BI6" s="82">
        <v>0</v>
      </c>
      <c r="BJ6" s="82">
        <v>0</v>
      </c>
      <c r="BK6" s="82">
        <v>0</v>
      </c>
      <c r="BL6" s="82">
        <v>0</v>
      </c>
      <c r="BM6" s="82">
        <v>0</v>
      </c>
      <c r="BN6" s="82">
        <v>0</v>
      </c>
      <c r="BO6" s="82">
        <v>0</v>
      </c>
      <c r="BP6" s="82">
        <v>0</v>
      </c>
      <c r="BQ6" s="82">
        <v>0</v>
      </c>
      <c r="BR6" s="82">
        <v>0</v>
      </c>
      <c r="BS6" s="82">
        <v>0</v>
      </c>
      <c r="BT6" s="82">
        <v>0</v>
      </c>
      <c r="BU6" s="82">
        <v>40.619999999999997</v>
      </c>
      <c r="BV6" s="82">
        <v>26.75</v>
      </c>
      <c r="BW6" s="82">
        <v>0</v>
      </c>
      <c r="BX6" s="82">
        <v>0</v>
      </c>
      <c r="BY6" s="82">
        <v>0</v>
      </c>
      <c r="BZ6" s="82">
        <v>0</v>
      </c>
      <c r="CA6" s="82">
        <v>0</v>
      </c>
      <c r="CB6" s="82">
        <v>0</v>
      </c>
      <c r="CC6" s="82">
        <v>0</v>
      </c>
      <c r="CD6" s="82">
        <v>0</v>
      </c>
      <c r="CE6" s="82">
        <v>-25</v>
      </c>
      <c r="CF6" s="82">
        <v>0</v>
      </c>
      <c r="CG6" s="82">
        <v>0</v>
      </c>
      <c r="CH6" s="82">
        <v>418.94</v>
      </c>
      <c r="CI6" s="79">
        <f>SUM(AW6:CH6)</f>
        <v>1413.79</v>
      </c>
      <c r="CJ6" s="29">
        <f>+AV6-CI6</f>
        <v>-1318.0581999999995</v>
      </c>
      <c r="CK6" s="82">
        <v>124.76295423961746</v>
      </c>
      <c r="CL6" s="81">
        <f>+CJ6-CK6</f>
        <v>-1442.821154239617</v>
      </c>
      <c r="CM6" s="66">
        <v>340.86134196295944</v>
      </c>
      <c r="CN6" s="83">
        <f>+CL6-CM6</f>
        <v>-1783.6824962025764</v>
      </c>
    </row>
    <row r="7" spans="1:92" ht="30.75" thickBot="1" x14ac:dyDescent="0.3">
      <c r="A7" s="76" t="s">
        <v>6</v>
      </c>
      <c r="B7" s="77">
        <v>8737.74</v>
      </c>
      <c r="C7" s="78">
        <v>0</v>
      </c>
      <c r="D7" s="79">
        <f>SUM(B7:C7)</f>
        <v>8737.74</v>
      </c>
      <c r="E7" s="80"/>
      <c r="F7" s="80"/>
      <c r="G7" s="80">
        <v>28.42</v>
      </c>
      <c r="H7" s="81">
        <f>SUM(E7:G7)</f>
        <v>28.42</v>
      </c>
      <c r="I7" s="82">
        <v>0</v>
      </c>
      <c r="J7" s="82">
        <v>0</v>
      </c>
      <c r="K7" s="82">
        <v>0</v>
      </c>
      <c r="L7" s="82">
        <v>387.29</v>
      </c>
      <c r="M7" s="82">
        <v>230.76</v>
      </c>
      <c r="N7" s="82">
        <v>556.20000000000005</v>
      </c>
      <c r="O7" s="82">
        <v>35.92</v>
      </c>
      <c r="P7" s="82">
        <v>246.83</v>
      </c>
      <c r="Q7" s="82">
        <v>294.22000000000003</v>
      </c>
      <c r="R7" s="82">
        <v>0</v>
      </c>
      <c r="S7" s="82">
        <v>51.5</v>
      </c>
      <c r="T7" s="82">
        <v>368.55</v>
      </c>
      <c r="U7" s="82">
        <v>0</v>
      </c>
      <c r="V7" s="82">
        <v>82.45</v>
      </c>
      <c r="W7" s="82">
        <v>9.5399999999999991</v>
      </c>
      <c r="X7" s="82">
        <v>0</v>
      </c>
      <c r="Y7" s="82">
        <v>0</v>
      </c>
      <c r="Z7" s="82">
        <v>0</v>
      </c>
      <c r="AA7" s="82">
        <v>0</v>
      </c>
      <c r="AB7" s="79">
        <f>SUM(I7:AA7)</f>
        <v>2263.2599999999998</v>
      </c>
      <c r="AC7" s="23"/>
      <c r="AD7" s="82">
        <v>2693.6030000000001</v>
      </c>
      <c r="AE7" s="82">
        <v>0</v>
      </c>
      <c r="AF7" s="82">
        <v>0</v>
      </c>
      <c r="AG7" s="82">
        <v>0</v>
      </c>
      <c r="AH7" s="82">
        <v>0</v>
      </c>
      <c r="AI7" s="82">
        <v>0</v>
      </c>
      <c r="AJ7" s="82">
        <v>0</v>
      </c>
      <c r="AK7" s="82">
        <v>269.3603</v>
      </c>
      <c r="AL7" s="82">
        <v>184.26</v>
      </c>
      <c r="AM7" s="82">
        <v>122.56</v>
      </c>
      <c r="AN7" s="79">
        <f>SUM(AD7:AM7)</f>
        <v>3269.7832999999996</v>
      </c>
      <c r="AO7" s="79">
        <f>+AB7+AN7</f>
        <v>5533.0432999999994</v>
      </c>
      <c r="AP7" s="23"/>
      <c r="AQ7" s="82">
        <v>524.26</v>
      </c>
      <c r="AR7" s="82">
        <v>385.13</v>
      </c>
      <c r="AS7" s="82">
        <v>0</v>
      </c>
      <c r="AT7" s="82">
        <v>225.95</v>
      </c>
      <c r="AU7" s="79">
        <f>SUM(AQ7:AT7)</f>
        <v>1135.3399999999999</v>
      </c>
      <c r="AV7" s="79">
        <f>+D7+H7-AO7-AU7</f>
        <v>2097.7767000000003</v>
      </c>
      <c r="AW7" s="23">
        <v>0</v>
      </c>
      <c r="AX7" s="82">
        <v>11.35</v>
      </c>
      <c r="AY7" s="82">
        <v>0</v>
      </c>
      <c r="AZ7" s="82">
        <v>918</v>
      </c>
      <c r="BA7" s="82">
        <v>42.77</v>
      </c>
      <c r="BB7" s="82">
        <v>65.8</v>
      </c>
      <c r="BC7" s="82">
        <v>62.06</v>
      </c>
      <c r="BD7" s="23"/>
      <c r="BE7" s="82">
        <v>0</v>
      </c>
      <c r="BF7" s="82">
        <v>0</v>
      </c>
      <c r="BG7" s="82">
        <v>41.75</v>
      </c>
      <c r="BH7" s="82">
        <v>38.03</v>
      </c>
      <c r="BI7" s="82">
        <v>10.87</v>
      </c>
      <c r="BJ7" s="82">
        <v>0</v>
      </c>
      <c r="BK7" s="82">
        <v>0</v>
      </c>
      <c r="BL7" s="82">
        <v>0</v>
      </c>
      <c r="BM7" s="82">
        <v>0</v>
      </c>
      <c r="BN7" s="82">
        <v>0</v>
      </c>
      <c r="BO7" s="82">
        <v>0</v>
      </c>
      <c r="BP7" s="82">
        <v>0</v>
      </c>
      <c r="BQ7" s="82">
        <v>0</v>
      </c>
      <c r="BR7" s="82">
        <v>0</v>
      </c>
      <c r="BS7" s="82">
        <v>0</v>
      </c>
      <c r="BT7" s="82">
        <v>0</v>
      </c>
      <c r="BU7" s="82">
        <v>38.29</v>
      </c>
      <c r="BV7" s="82">
        <v>20.89</v>
      </c>
      <c r="BW7" s="82">
        <v>0</v>
      </c>
      <c r="BX7" s="82">
        <v>0</v>
      </c>
      <c r="BY7" s="82">
        <v>0</v>
      </c>
      <c r="BZ7" s="82">
        <v>0</v>
      </c>
      <c r="CA7" s="82">
        <v>0</v>
      </c>
      <c r="CB7" s="82">
        <v>0</v>
      </c>
      <c r="CC7" s="82">
        <v>0</v>
      </c>
      <c r="CD7" s="82">
        <v>0</v>
      </c>
      <c r="CE7" s="82">
        <v>-25</v>
      </c>
      <c r="CF7" s="82">
        <v>0</v>
      </c>
      <c r="CG7" s="82">
        <v>0</v>
      </c>
      <c r="CH7" s="82">
        <v>349.51</v>
      </c>
      <c r="CI7" s="79">
        <f>SUM(AW7:CH7)</f>
        <v>1574.32</v>
      </c>
      <c r="CJ7" s="29">
        <f>+AV7-CI7</f>
        <v>523.45670000000041</v>
      </c>
      <c r="CK7" s="82">
        <v>117.25623443327072</v>
      </c>
      <c r="CL7" s="81">
        <f>+CJ7-CK7</f>
        <v>406.20046556672969</v>
      </c>
      <c r="CM7" s="66">
        <v>320.35244489070044</v>
      </c>
      <c r="CN7" s="83">
        <f>+CL7-CM7</f>
        <v>85.84802067602925</v>
      </c>
    </row>
    <row r="8" spans="1:92" ht="30.75" thickBot="1" x14ac:dyDescent="0.3">
      <c r="A8" s="76" t="s">
        <v>7</v>
      </c>
      <c r="B8" s="77">
        <v>7472.87</v>
      </c>
      <c r="C8" s="78">
        <v>0</v>
      </c>
      <c r="D8" s="79">
        <f>SUM(B8:C8)</f>
        <v>7472.87</v>
      </c>
      <c r="E8" s="80"/>
      <c r="F8" s="80"/>
      <c r="G8" s="80">
        <v>9.8699999999999992</v>
      </c>
      <c r="H8" s="81">
        <f>SUM(E8:G8)</f>
        <v>9.8699999999999992</v>
      </c>
      <c r="I8" s="82">
        <v>0</v>
      </c>
      <c r="J8" s="82">
        <v>0</v>
      </c>
      <c r="K8" s="82">
        <v>0</v>
      </c>
      <c r="L8" s="82">
        <v>251.84</v>
      </c>
      <c r="M8" s="82">
        <v>234.89</v>
      </c>
      <c r="N8" s="82">
        <v>865.2</v>
      </c>
      <c r="O8" s="82">
        <v>85.16</v>
      </c>
      <c r="P8" s="82">
        <v>293.98</v>
      </c>
      <c r="Q8" s="82">
        <v>147.49</v>
      </c>
      <c r="R8" s="82">
        <v>0</v>
      </c>
      <c r="S8" s="82">
        <v>78.7</v>
      </c>
      <c r="T8" s="82">
        <v>401.89</v>
      </c>
      <c r="U8" s="82">
        <v>155.24</v>
      </c>
      <c r="V8" s="82">
        <v>0</v>
      </c>
      <c r="W8" s="82">
        <v>4.71</v>
      </c>
      <c r="X8" s="82">
        <v>0</v>
      </c>
      <c r="Y8" s="82">
        <v>0</v>
      </c>
      <c r="Z8" s="82">
        <v>0</v>
      </c>
      <c r="AA8" s="82">
        <v>0</v>
      </c>
      <c r="AB8" s="79">
        <f>SUM(I8:AA8)</f>
        <v>2519.1000000000004</v>
      </c>
      <c r="AC8" s="23"/>
      <c r="AD8" s="82">
        <v>2457.2350000000001</v>
      </c>
      <c r="AE8" s="82">
        <v>0</v>
      </c>
      <c r="AF8" s="82">
        <v>0</v>
      </c>
      <c r="AG8" s="82">
        <v>0</v>
      </c>
      <c r="AH8" s="82">
        <v>0</v>
      </c>
      <c r="AI8" s="82">
        <v>0</v>
      </c>
      <c r="AJ8" s="82">
        <v>0</v>
      </c>
      <c r="AK8" s="82">
        <v>245.72350000000003</v>
      </c>
      <c r="AL8" s="82">
        <v>533.27</v>
      </c>
      <c r="AM8" s="82">
        <v>122.56</v>
      </c>
      <c r="AN8" s="79">
        <f>SUM(AD8:AM8)</f>
        <v>3358.7885000000001</v>
      </c>
      <c r="AO8" s="79">
        <f>+AB8+AN8</f>
        <v>5877.8885000000009</v>
      </c>
      <c r="AP8" s="23"/>
      <c r="AQ8" s="82">
        <v>448.37</v>
      </c>
      <c r="AR8" s="82">
        <v>0</v>
      </c>
      <c r="AS8" s="82">
        <v>0</v>
      </c>
      <c r="AT8" s="82">
        <v>212</v>
      </c>
      <c r="AU8" s="79">
        <f>SUM(AQ8:AT8)</f>
        <v>660.37</v>
      </c>
      <c r="AV8" s="79">
        <f>+D8+H8-AO8-AU8</f>
        <v>944.48149999999885</v>
      </c>
      <c r="AW8" s="23">
        <v>0</v>
      </c>
      <c r="AX8" s="82">
        <v>75.62</v>
      </c>
      <c r="AY8" s="82">
        <v>0</v>
      </c>
      <c r="AZ8" s="82">
        <v>759.26</v>
      </c>
      <c r="BA8" s="82">
        <v>70.8</v>
      </c>
      <c r="BB8" s="82">
        <v>1.76</v>
      </c>
      <c r="BC8" s="82">
        <v>45.2</v>
      </c>
      <c r="BD8" s="23"/>
      <c r="BE8" s="82">
        <v>160.27000000000001</v>
      </c>
      <c r="BF8" s="82">
        <v>137.02000000000001</v>
      </c>
      <c r="BG8" s="82">
        <v>0</v>
      </c>
      <c r="BH8" s="82">
        <v>0</v>
      </c>
      <c r="BI8" s="82">
        <v>0</v>
      </c>
      <c r="BJ8" s="82">
        <v>0</v>
      </c>
      <c r="BK8" s="82">
        <v>0</v>
      </c>
      <c r="BL8" s="82">
        <v>0</v>
      </c>
      <c r="BM8" s="82">
        <v>0</v>
      </c>
      <c r="BN8" s="82">
        <v>0</v>
      </c>
      <c r="BO8" s="82">
        <v>0</v>
      </c>
      <c r="BP8" s="82">
        <v>0</v>
      </c>
      <c r="BQ8" s="82">
        <v>0</v>
      </c>
      <c r="BR8" s="82">
        <v>0</v>
      </c>
      <c r="BS8" s="82">
        <v>0</v>
      </c>
      <c r="BT8" s="82">
        <v>0</v>
      </c>
      <c r="BU8" s="82">
        <v>38.08</v>
      </c>
      <c r="BV8" s="82">
        <v>3.69</v>
      </c>
      <c r="BW8" s="82">
        <v>0</v>
      </c>
      <c r="BX8" s="82">
        <v>0</v>
      </c>
      <c r="BY8" s="82">
        <v>0</v>
      </c>
      <c r="BZ8" s="82">
        <v>0</v>
      </c>
      <c r="CA8" s="82">
        <v>0</v>
      </c>
      <c r="CB8" s="82">
        <v>12</v>
      </c>
      <c r="CC8" s="82">
        <v>0</v>
      </c>
      <c r="CD8" s="82">
        <v>0</v>
      </c>
      <c r="CE8" s="82">
        <v>-18.82</v>
      </c>
      <c r="CF8" s="82">
        <v>0</v>
      </c>
      <c r="CG8" s="82">
        <v>0</v>
      </c>
      <c r="CH8" s="82">
        <v>282.83</v>
      </c>
      <c r="CI8" s="79">
        <f>SUM(AW8:CH8)</f>
        <v>1567.71</v>
      </c>
      <c r="CJ8" s="29">
        <f>+AV8-CI8</f>
        <v>-623.22850000000119</v>
      </c>
      <c r="CK8" s="82">
        <v>72.306135800034113</v>
      </c>
      <c r="CL8" s="81">
        <f>+CJ8-CK8</f>
        <v>-695.53463580003529</v>
      </c>
      <c r="CM8" s="66">
        <v>197.54555052952858</v>
      </c>
      <c r="CN8" s="83">
        <f>+CL8-CM8</f>
        <v>-893.08018632956384</v>
      </c>
    </row>
    <row r="9" spans="1:92" ht="45.75" thickBot="1" x14ac:dyDescent="0.3">
      <c r="A9" s="76" t="s">
        <v>8</v>
      </c>
      <c r="B9" s="77">
        <v>14623.97</v>
      </c>
      <c r="C9" s="78">
        <v>0</v>
      </c>
      <c r="D9" s="79">
        <f>SUM(B9:C9)</f>
        <v>14623.97</v>
      </c>
      <c r="E9" s="80"/>
      <c r="F9" s="80"/>
      <c r="G9" s="80">
        <v>133.13999999999999</v>
      </c>
      <c r="H9" s="81">
        <f>SUM(E9:G9)</f>
        <v>133.13999999999999</v>
      </c>
      <c r="I9" s="82">
        <v>0</v>
      </c>
      <c r="J9" s="82">
        <v>0</v>
      </c>
      <c r="K9" s="82">
        <v>0</v>
      </c>
      <c r="L9" s="82">
        <v>430.67</v>
      </c>
      <c r="M9" s="82">
        <v>410.9</v>
      </c>
      <c r="N9" s="82">
        <v>2286.6</v>
      </c>
      <c r="O9" s="82">
        <v>121.08</v>
      </c>
      <c r="P9" s="82">
        <v>605.02</v>
      </c>
      <c r="Q9" s="82">
        <v>444</v>
      </c>
      <c r="R9" s="82">
        <v>0</v>
      </c>
      <c r="S9" s="82">
        <v>108.65</v>
      </c>
      <c r="T9" s="82">
        <v>808.79</v>
      </c>
      <c r="U9" s="82">
        <v>362.4</v>
      </c>
      <c r="V9" s="82">
        <v>103.32</v>
      </c>
      <c r="W9" s="82">
        <v>604.14</v>
      </c>
      <c r="X9" s="82">
        <v>0</v>
      </c>
      <c r="Y9" s="82">
        <v>0</v>
      </c>
      <c r="Z9" s="82">
        <v>0</v>
      </c>
      <c r="AA9" s="82">
        <v>0</v>
      </c>
      <c r="AB9" s="79">
        <f>SUM(I9:AA9)</f>
        <v>6285.57</v>
      </c>
      <c r="AC9" s="23"/>
      <c r="AD9" s="82">
        <v>5255.393</v>
      </c>
      <c r="AE9" s="82">
        <v>0</v>
      </c>
      <c r="AF9" s="82">
        <v>0</v>
      </c>
      <c r="AG9" s="82">
        <v>0</v>
      </c>
      <c r="AH9" s="82">
        <v>0</v>
      </c>
      <c r="AI9" s="82">
        <v>0</v>
      </c>
      <c r="AJ9" s="82">
        <v>0</v>
      </c>
      <c r="AK9" s="82">
        <v>525.53930000000003</v>
      </c>
      <c r="AL9" s="82">
        <v>593.19000000000005</v>
      </c>
      <c r="AM9" s="82">
        <v>122.56</v>
      </c>
      <c r="AN9" s="79">
        <f>SUM(AD9:AM9)</f>
        <v>6496.6823000000013</v>
      </c>
      <c r="AO9" s="79">
        <f>+AB9+AN9</f>
        <v>12782.2523</v>
      </c>
      <c r="AP9" s="23"/>
      <c r="AQ9" s="82">
        <v>877.44</v>
      </c>
      <c r="AR9" s="82">
        <v>654.88</v>
      </c>
      <c r="AS9" s="82">
        <v>0</v>
      </c>
      <c r="AT9" s="82">
        <v>244.86</v>
      </c>
      <c r="AU9" s="79">
        <f>SUM(AQ9:AT9)</f>
        <v>1777.1800000000003</v>
      </c>
      <c r="AV9" s="79">
        <f>+D9+H9-AO9-AU9</f>
        <v>197.67769999999837</v>
      </c>
      <c r="AW9" s="23">
        <v>0</v>
      </c>
      <c r="AX9" s="82">
        <v>115.34</v>
      </c>
      <c r="AY9" s="82">
        <v>0</v>
      </c>
      <c r="AZ9" s="82">
        <v>591.04999999999995</v>
      </c>
      <c r="BA9" s="82">
        <v>59.25</v>
      </c>
      <c r="BB9" s="82">
        <v>8</v>
      </c>
      <c r="BC9" s="82">
        <v>49.25</v>
      </c>
      <c r="BD9" s="23"/>
      <c r="BE9" s="82">
        <v>0</v>
      </c>
      <c r="BF9" s="82">
        <v>0</v>
      </c>
      <c r="BG9" s="82">
        <v>0</v>
      </c>
      <c r="BH9" s="82">
        <v>89.2</v>
      </c>
      <c r="BI9" s="82">
        <v>0</v>
      </c>
      <c r="BJ9" s="82">
        <v>0</v>
      </c>
      <c r="BK9" s="82">
        <v>0</v>
      </c>
      <c r="BL9" s="82">
        <v>0</v>
      </c>
      <c r="BM9" s="82">
        <v>0</v>
      </c>
      <c r="BN9" s="82">
        <v>0</v>
      </c>
      <c r="BO9" s="82">
        <v>30</v>
      </c>
      <c r="BP9" s="82">
        <v>0</v>
      </c>
      <c r="BQ9" s="82">
        <v>0</v>
      </c>
      <c r="BR9" s="82">
        <v>0</v>
      </c>
      <c r="BS9" s="82">
        <v>0</v>
      </c>
      <c r="BT9" s="82">
        <v>0</v>
      </c>
      <c r="BU9" s="82">
        <v>38.08</v>
      </c>
      <c r="BV9" s="82">
        <v>-4.0999999999999996</v>
      </c>
      <c r="BW9" s="82">
        <v>0</v>
      </c>
      <c r="BX9" s="82">
        <v>0</v>
      </c>
      <c r="BY9" s="82">
        <v>0</v>
      </c>
      <c r="BZ9" s="82">
        <v>0</v>
      </c>
      <c r="CA9" s="82">
        <v>0</v>
      </c>
      <c r="CB9" s="82">
        <v>12.5</v>
      </c>
      <c r="CC9" s="82">
        <v>0</v>
      </c>
      <c r="CD9" s="82">
        <v>0</v>
      </c>
      <c r="CE9" s="82">
        <v>-25</v>
      </c>
      <c r="CF9" s="82">
        <v>0</v>
      </c>
      <c r="CG9" s="82">
        <v>0</v>
      </c>
      <c r="CH9" s="82">
        <v>584.96</v>
      </c>
      <c r="CI9" s="79">
        <f>SUM(AW9:CH9)</f>
        <v>1548.5300000000002</v>
      </c>
      <c r="CJ9" s="29">
        <f>+AV9-CI9</f>
        <v>-1350.8523000000018</v>
      </c>
      <c r="CK9" s="82">
        <v>188.13704053302271</v>
      </c>
      <c r="CL9" s="81">
        <f>+CJ9-CK9</f>
        <v>-1538.9893405330245</v>
      </c>
      <c r="CM9" s="66">
        <v>514.00389242035351</v>
      </c>
      <c r="CN9" s="83">
        <f>+CL9-CM9</f>
        <v>-2052.9932329533781</v>
      </c>
    </row>
    <row r="10" spans="1:92" ht="45.75" thickBot="1" x14ac:dyDescent="0.3">
      <c r="A10" s="76" t="s">
        <v>9</v>
      </c>
      <c r="B10" s="77">
        <v>10325.94</v>
      </c>
      <c r="C10" s="78">
        <v>0</v>
      </c>
      <c r="D10" s="79">
        <f>SUM(B10:C10)</f>
        <v>10325.94</v>
      </c>
      <c r="E10" s="80"/>
      <c r="F10" s="80"/>
      <c r="G10" s="80">
        <v>67.2</v>
      </c>
      <c r="H10" s="81">
        <f>SUM(E10:G10)</f>
        <v>67.2</v>
      </c>
      <c r="I10" s="82">
        <v>0</v>
      </c>
      <c r="J10" s="82">
        <v>0</v>
      </c>
      <c r="K10" s="82">
        <v>0</v>
      </c>
      <c r="L10" s="82">
        <v>579.95000000000005</v>
      </c>
      <c r="M10" s="82">
        <v>380.86</v>
      </c>
      <c r="N10" s="82">
        <v>1236</v>
      </c>
      <c r="O10" s="82">
        <v>121.08</v>
      </c>
      <c r="P10" s="82">
        <v>512.46</v>
      </c>
      <c r="Q10" s="82">
        <v>222</v>
      </c>
      <c r="R10" s="82">
        <v>0</v>
      </c>
      <c r="S10" s="82">
        <v>131.93</v>
      </c>
      <c r="T10" s="82">
        <v>401.55</v>
      </c>
      <c r="U10" s="82">
        <v>207.16</v>
      </c>
      <c r="V10" s="82">
        <v>0</v>
      </c>
      <c r="W10" s="82">
        <v>27.12</v>
      </c>
      <c r="X10" s="82">
        <v>0</v>
      </c>
      <c r="Y10" s="82">
        <v>0</v>
      </c>
      <c r="Z10" s="82">
        <v>0</v>
      </c>
      <c r="AA10" s="82">
        <v>0</v>
      </c>
      <c r="AB10" s="79">
        <f>SUM(I10:AA10)</f>
        <v>3820.1099999999997</v>
      </c>
      <c r="AC10" s="23"/>
      <c r="AD10" s="82">
        <v>3232.6909999999998</v>
      </c>
      <c r="AE10" s="82">
        <v>0</v>
      </c>
      <c r="AF10" s="82">
        <v>0</v>
      </c>
      <c r="AG10" s="82">
        <v>0</v>
      </c>
      <c r="AH10" s="82">
        <v>0</v>
      </c>
      <c r="AI10" s="82">
        <v>0</v>
      </c>
      <c r="AJ10" s="82">
        <v>0</v>
      </c>
      <c r="AK10" s="82">
        <v>323.26909999999998</v>
      </c>
      <c r="AL10" s="82">
        <v>430.15999999999997</v>
      </c>
      <c r="AM10" s="82">
        <v>122.56</v>
      </c>
      <c r="AN10" s="79">
        <f>SUM(AD10:AM10)</f>
        <v>4108.6800999999996</v>
      </c>
      <c r="AO10" s="79">
        <f>+AB10+AN10</f>
        <v>7928.7900999999993</v>
      </c>
      <c r="AP10" s="23"/>
      <c r="AQ10" s="82">
        <v>619.55999999999995</v>
      </c>
      <c r="AR10" s="82">
        <v>462.93</v>
      </c>
      <c r="AS10" s="82">
        <v>0</v>
      </c>
      <c r="AT10" s="82">
        <v>255.71</v>
      </c>
      <c r="AU10" s="79">
        <f>SUM(AQ10:AT10)</f>
        <v>1338.2</v>
      </c>
      <c r="AV10" s="79">
        <f>+D10+H10-AO10-AU10</f>
        <v>1126.1499000000019</v>
      </c>
      <c r="AW10" s="23">
        <v>0</v>
      </c>
      <c r="AX10" s="82">
        <v>80.42</v>
      </c>
      <c r="AY10" s="82">
        <v>0</v>
      </c>
      <c r="AZ10" s="82">
        <v>718.75</v>
      </c>
      <c r="BA10" s="82">
        <v>141.66999999999999</v>
      </c>
      <c r="BB10" s="82">
        <v>4.17</v>
      </c>
      <c r="BC10" s="82">
        <v>64.17</v>
      </c>
      <c r="BD10" s="23"/>
      <c r="BE10" s="82">
        <v>142.02000000000001</v>
      </c>
      <c r="BF10" s="82">
        <v>0</v>
      </c>
      <c r="BG10" s="82">
        <v>0</v>
      </c>
      <c r="BH10" s="82">
        <v>83.16</v>
      </c>
      <c r="BI10" s="82">
        <v>0</v>
      </c>
      <c r="BJ10" s="82">
        <v>0</v>
      </c>
      <c r="BK10" s="82">
        <v>0</v>
      </c>
      <c r="BL10" s="82">
        <v>0</v>
      </c>
      <c r="BM10" s="82">
        <v>0</v>
      </c>
      <c r="BN10" s="82">
        <v>0</v>
      </c>
      <c r="BO10" s="82">
        <v>0</v>
      </c>
      <c r="BP10" s="82">
        <v>0</v>
      </c>
      <c r="BQ10" s="82">
        <v>0</v>
      </c>
      <c r="BR10" s="82">
        <v>0</v>
      </c>
      <c r="BS10" s="82">
        <v>0</v>
      </c>
      <c r="BT10" s="82">
        <v>0</v>
      </c>
      <c r="BU10" s="82">
        <v>38.08</v>
      </c>
      <c r="BV10" s="82">
        <v>-15.18</v>
      </c>
      <c r="BW10" s="82">
        <v>0</v>
      </c>
      <c r="BX10" s="82">
        <v>0</v>
      </c>
      <c r="BY10" s="82">
        <v>0</v>
      </c>
      <c r="BZ10" s="82">
        <v>0</v>
      </c>
      <c r="CA10" s="82">
        <v>0</v>
      </c>
      <c r="CB10" s="82">
        <v>12.5</v>
      </c>
      <c r="CC10" s="82">
        <v>0</v>
      </c>
      <c r="CD10" s="82">
        <v>0</v>
      </c>
      <c r="CE10" s="82">
        <v>-25</v>
      </c>
      <c r="CF10" s="82">
        <v>0</v>
      </c>
      <c r="CG10" s="82">
        <v>0</v>
      </c>
      <c r="CH10" s="82">
        <v>413.04</v>
      </c>
      <c r="CI10" s="79">
        <f>SUM(AW10:CH10)</f>
        <v>1657.7999999999997</v>
      </c>
      <c r="CJ10" s="29">
        <f>+AV10-CI10</f>
        <v>-531.65009999999779</v>
      </c>
      <c r="CK10" s="82">
        <v>132.07079083197135</v>
      </c>
      <c r="CL10" s="81">
        <f>+CJ10-CK10</f>
        <v>-663.7208908319692</v>
      </c>
      <c r="CM10" s="66">
        <v>360.82687582593354</v>
      </c>
      <c r="CN10" s="83">
        <f>+CL10-CM10</f>
        <v>-1024.5477666579027</v>
      </c>
    </row>
    <row r="11" spans="1:92" ht="45.75" thickBot="1" x14ac:dyDescent="0.3">
      <c r="A11" s="76" t="s">
        <v>10</v>
      </c>
      <c r="B11" s="77">
        <v>6480.53</v>
      </c>
      <c r="C11" s="78">
        <v>0</v>
      </c>
      <c r="D11" s="79">
        <f>SUM(B11:C11)</f>
        <v>6480.53</v>
      </c>
      <c r="E11" s="80"/>
      <c r="F11" s="80"/>
      <c r="G11" s="80">
        <v>56.46</v>
      </c>
      <c r="H11" s="81">
        <f>SUM(E11:G11)</f>
        <v>56.46</v>
      </c>
      <c r="I11" s="82">
        <v>0</v>
      </c>
      <c r="J11" s="82">
        <v>0</v>
      </c>
      <c r="K11" s="82">
        <v>0</v>
      </c>
      <c r="L11" s="82">
        <v>297.2</v>
      </c>
      <c r="M11" s="82">
        <v>317.68</v>
      </c>
      <c r="N11" s="82">
        <v>865.2</v>
      </c>
      <c r="O11" s="82">
        <v>35.92</v>
      </c>
      <c r="P11" s="82">
        <v>480.32</v>
      </c>
      <c r="Q11" s="82">
        <v>55.5</v>
      </c>
      <c r="R11" s="82">
        <v>0</v>
      </c>
      <c r="S11" s="82">
        <v>0</v>
      </c>
      <c r="T11" s="82">
        <v>397.64</v>
      </c>
      <c r="U11" s="82">
        <v>0</v>
      </c>
      <c r="V11" s="82">
        <v>0</v>
      </c>
      <c r="W11" s="82">
        <v>4.71</v>
      </c>
      <c r="X11" s="82">
        <v>0</v>
      </c>
      <c r="Y11" s="82">
        <v>51.5</v>
      </c>
      <c r="Z11" s="82">
        <v>0</v>
      </c>
      <c r="AA11" s="82">
        <v>0</v>
      </c>
      <c r="AB11" s="79">
        <f>SUM(I11:AA11)</f>
        <v>2505.6699999999996</v>
      </c>
      <c r="AC11" s="23"/>
      <c r="AD11" s="82">
        <v>4809.7610000000004</v>
      </c>
      <c r="AE11" s="82">
        <v>0</v>
      </c>
      <c r="AF11" s="82">
        <v>0</v>
      </c>
      <c r="AG11" s="82">
        <v>0</v>
      </c>
      <c r="AH11" s="82">
        <v>0</v>
      </c>
      <c r="AI11" s="82">
        <v>0</v>
      </c>
      <c r="AJ11" s="82">
        <v>0</v>
      </c>
      <c r="AK11" s="82">
        <v>480.97610000000009</v>
      </c>
      <c r="AL11" s="82">
        <v>496.89</v>
      </c>
      <c r="AM11" s="82">
        <v>122.56</v>
      </c>
      <c r="AN11" s="79">
        <f>SUM(AD11:AM11)</f>
        <v>5910.187100000001</v>
      </c>
      <c r="AO11" s="79">
        <f>+AB11+AN11</f>
        <v>8415.8571000000011</v>
      </c>
      <c r="AP11" s="23"/>
      <c r="AQ11" s="82">
        <v>388.83</v>
      </c>
      <c r="AR11" s="82">
        <v>0</v>
      </c>
      <c r="AS11" s="82">
        <v>0</v>
      </c>
      <c r="AT11" s="82">
        <v>212</v>
      </c>
      <c r="AU11" s="79">
        <f>SUM(AQ11:AT11)</f>
        <v>600.82999999999993</v>
      </c>
      <c r="AV11" s="79">
        <f>+D11+H11-AO11-AU11</f>
        <v>-2479.6971000000012</v>
      </c>
      <c r="AW11" s="23">
        <v>0</v>
      </c>
      <c r="AX11" s="82">
        <v>123.24000000000001</v>
      </c>
      <c r="AY11" s="82">
        <v>0</v>
      </c>
      <c r="AZ11" s="82">
        <v>640</v>
      </c>
      <c r="BA11" s="82">
        <v>0</v>
      </c>
      <c r="BB11" s="82">
        <v>0</v>
      </c>
      <c r="BC11" s="82">
        <v>0</v>
      </c>
      <c r="BD11" s="23"/>
      <c r="BE11" s="82">
        <v>157.87</v>
      </c>
      <c r="BF11" s="82">
        <v>0</v>
      </c>
      <c r="BG11" s="82">
        <v>15.32</v>
      </c>
      <c r="BH11" s="82">
        <v>0</v>
      </c>
      <c r="BI11" s="82">
        <v>10.87</v>
      </c>
      <c r="BJ11" s="82">
        <v>0</v>
      </c>
      <c r="BK11" s="82">
        <v>0</v>
      </c>
      <c r="BL11" s="82">
        <v>0</v>
      </c>
      <c r="BM11" s="82">
        <v>0</v>
      </c>
      <c r="BN11" s="82">
        <v>0</v>
      </c>
      <c r="BO11" s="82">
        <v>0</v>
      </c>
      <c r="BP11" s="82">
        <v>0</v>
      </c>
      <c r="BQ11" s="82">
        <v>0</v>
      </c>
      <c r="BR11" s="82">
        <v>0</v>
      </c>
      <c r="BS11" s="82">
        <v>0</v>
      </c>
      <c r="BT11" s="82">
        <v>0</v>
      </c>
      <c r="BU11" s="82">
        <v>0</v>
      </c>
      <c r="BV11" s="82">
        <v>-1.45</v>
      </c>
      <c r="BW11" s="82">
        <v>0</v>
      </c>
      <c r="BX11" s="82">
        <v>0</v>
      </c>
      <c r="BY11" s="82">
        <v>0</v>
      </c>
      <c r="BZ11" s="82">
        <v>0</v>
      </c>
      <c r="CA11" s="82">
        <v>0</v>
      </c>
      <c r="CB11" s="82">
        <v>0</v>
      </c>
      <c r="CC11" s="82">
        <v>0</v>
      </c>
      <c r="CD11" s="82">
        <v>0</v>
      </c>
      <c r="CE11" s="82">
        <v>-16.95</v>
      </c>
      <c r="CF11" s="82">
        <v>0</v>
      </c>
      <c r="CG11" s="82">
        <v>0</v>
      </c>
      <c r="CH11" s="82">
        <v>250.51</v>
      </c>
      <c r="CI11" s="79">
        <f>SUM(AW11:CH11)</f>
        <v>1179.4099999999999</v>
      </c>
      <c r="CJ11" s="29">
        <f>+AV11-CI11</f>
        <v>-3659.1071000000011</v>
      </c>
      <c r="CK11" s="82">
        <v>90.902837830249183</v>
      </c>
      <c r="CL11" s="81">
        <f>+CJ11-CK11</f>
        <v>-3750.0099378302502</v>
      </c>
      <c r="CM11" s="66">
        <v>248.35307467591929</v>
      </c>
      <c r="CN11" s="83">
        <f>+CL11-CM11</f>
        <v>-3998.3630125061695</v>
      </c>
    </row>
    <row r="12" spans="1:92" ht="45.75" thickBot="1" x14ac:dyDescent="0.3">
      <c r="A12" s="76" t="s">
        <v>11</v>
      </c>
      <c r="B12" s="77">
        <v>20044.310000000001</v>
      </c>
      <c r="C12" s="78">
        <v>0</v>
      </c>
      <c r="D12" s="79">
        <f>SUM(B12:C12)</f>
        <v>20044.310000000001</v>
      </c>
      <c r="E12" s="80"/>
      <c r="F12" s="80"/>
      <c r="G12" s="80">
        <v>96.69</v>
      </c>
      <c r="H12" s="81">
        <f>SUM(E12:G12)</f>
        <v>96.69</v>
      </c>
      <c r="I12" s="82">
        <v>0</v>
      </c>
      <c r="J12" s="82">
        <v>0</v>
      </c>
      <c r="K12" s="82">
        <v>0</v>
      </c>
      <c r="L12" s="82">
        <v>1129.6300000000001</v>
      </c>
      <c r="M12" s="82">
        <v>523.63</v>
      </c>
      <c r="N12" s="82">
        <v>2781</v>
      </c>
      <c r="O12" s="82">
        <v>121.08</v>
      </c>
      <c r="P12" s="82">
        <v>1163.33</v>
      </c>
      <c r="Q12" s="82">
        <v>849.22</v>
      </c>
      <c r="R12" s="82">
        <v>0</v>
      </c>
      <c r="S12" s="82">
        <v>239.05</v>
      </c>
      <c r="T12" s="82">
        <v>767.5</v>
      </c>
      <c r="U12" s="82">
        <v>382.83</v>
      </c>
      <c r="V12" s="82">
        <v>128.66</v>
      </c>
      <c r="W12" s="82">
        <v>27.12</v>
      </c>
      <c r="X12" s="82">
        <v>0</v>
      </c>
      <c r="Y12" s="82">
        <v>0</v>
      </c>
      <c r="Z12" s="82">
        <v>0</v>
      </c>
      <c r="AA12" s="82">
        <v>0</v>
      </c>
      <c r="AB12" s="79">
        <f>SUM(I12:AA12)</f>
        <v>8113.05</v>
      </c>
      <c r="AC12" s="23"/>
      <c r="AD12" s="82">
        <v>5674.9549999999999</v>
      </c>
      <c r="AE12" s="82">
        <v>0</v>
      </c>
      <c r="AF12" s="82">
        <v>0</v>
      </c>
      <c r="AG12" s="82">
        <v>0</v>
      </c>
      <c r="AH12" s="82">
        <v>0</v>
      </c>
      <c r="AI12" s="82">
        <v>0</v>
      </c>
      <c r="AJ12" s="82">
        <v>0</v>
      </c>
      <c r="AK12" s="82">
        <v>567.49549999999999</v>
      </c>
      <c r="AL12" s="82">
        <v>1468.67</v>
      </c>
      <c r="AM12" s="82">
        <v>122.56</v>
      </c>
      <c r="AN12" s="79">
        <f>SUM(AD12:AM12)</f>
        <v>7833.6805000000004</v>
      </c>
      <c r="AO12" s="79">
        <f>+AB12+AN12</f>
        <v>15946.730500000001</v>
      </c>
      <c r="AP12" s="23"/>
      <c r="AQ12" s="82">
        <v>1203.71</v>
      </c>
      <c r="AR12" s="82">
        <v>0</v>
      </c>
      <c r="AS12" s="82">
        <v>0</v>
      </c>
      <c r="AT12" s="82">
        <v>241.14</v>
      </c>
      <c r="AU12" s="79">
        <f>SUM(AQ12:AT12)</f>
        <v>1444.85</v>
      </c>
      <c r="AV12" s="79">
        <f>+D12+H12-AO12-AU12</f>
        <v>2749.4194999999986</v>
      </c>
      <c r="AW12" s="23">
        <v>0</v>
      </c>
      <c r="AX12" s="82">
        <v>390.57</v>
      </c>
      <c r="AY12" s="82">
        <v>0</v>
      </c>
      <c r="AZ12" s="82">
        <v>0</v>
      </c>
      <c r="BA12" s="82">
        <v>0</v>
      </c>
      <c r="BB12" s="82">
        <v>0</v>
      </c>
      <c r="BC12" s="82">
        <v>0</v>
      </c>
      <c r="BD12" s="23"/>
      <c r="BE12" s="82">
        <v>209.96</v>
      </c>
      <c r="BF12" s="82">
        <v>117.17</v>
      </c>
      <c r="BG12" s="82">
        <v>0</v>
      </c>
      <c r="BH12" s="82">
        <v>0</v>
      </c>
      <c r="BI12" s="82">
        <v>10.87</v>
      </c>
      <c r="BJ12" s="82">
        <v>0</v>
      </c>
      <c r="BK12" s="82">
        <v>0</v>
      </c>
      <c r="BL12" s="82">
        <v>0</v>
      </c>
      <c r="BM12" s="82">
        <v>0</v>
      </c>
      <c r="BN12" s="82">
        <v>0</v>
      </c>
      <c r="BO12" s="82">
        <v>0</v>
      </c>
      <c r="BP12" s="82">
        <v>0</v>
      </c>
      <c r="BQ12" s="82">
        <v>0</v>
      </c>
      <c r="BR12" s="82">
        <v>0</v>
      </c>
      <c r="BS12" s="82">
        <v>2367.61</v>
      </c>
      <c r="BT12" s="82">
        <v>0</v>
      </c>
      <c r="BU12" s="82">
        <v>71.72</v>
      </c>
      <c r="BV12" s="82">
        <v>2.65</v>
      </c>
      <c r="BW12" s="82">
        <v>0</v>
      </c>
      <c r="BX12" s="82">
        <v>0</v>
      </c>
      <c r="BY12" s="82">
        <v>0</v>
      </c>
      <c r="BZ12" s="82">
        <v>0</v>
      </c>
      <c r="CA12" s="82">
        <v>0</v>
      </c>
      <c r="CB12" s="82">
        <v>0</v>
      </c>
      <c r="CC12" s="82">
        <v>0</v>
      </c>
      <c r="CD12" s="82">
        <v>0</v>
      </c>
      <c r="CE12" s="82">
        <v>0</v>
      </c>
      <c r="CF12" s="82">
        <v>0</v>
      </c>
      <c r="CG12" s="82">
        <v>0</v>
      </c>
      <c r="CH12" s="82">
        <v>802.47</v>
      </c>
      <c r="CI12" s="79">
        <f>SUM(AW12:CH12)</f>
        <v>3973.0200000000004</v>
      </c>
      <c r="CJ12" s="29">
        <f>+AV12-CI12</f>
        <v>-1223.6005000000018</v>
      </c>
      <c r="CK12" s="82">
        <v>243.63916472671468</v>
      </c>
      <c r="CL12" s="81">
        <f>+CJ12-CK12</f>
        <v>-1467.2396647267165</v>
      </c>
      <c r="CM12" s="66">
        <v>665.6396776561063</v>
      </c>
      <c r="CN12" s="83">
        <f>+CL12-CM12</f>
        <v>-2132.8793423828229</v>
      </c>
    </row>
    <row r="13" spans="1:92" ht="45.75" thickBot="1" x14ac:dyDescent="0.3">
      <c r="A13" s="76" t="s">
        <v>12</v>
      </c>
      <c r="B13" s="77">
        <v>6608.47</v>
      </c>
      <c r="C13" s="78">
        <v>0</v>
      </c>
      <c r="D13" s="79">
        <f>SUM(B13:C13)</f>
        <v>6608.47</v>
      </c>
      <c r="E13" s="80"/>
      <c r="F13" s="80"/>
      <c r="G13" s="80">
        <v>22.23</v>
      </c>
      <c r="H13" s="81">
        <f>SUM(E13:G13)</f>
        <v>22.23</v>
      </c>
      <c r="I13" s="82">
        <v>0</v>
      </c>
      <c r="J13" s="82">
        <v>0</v>
      </c>
      <c r="K13" s="82">
        <v>0</v>
      </c>
      <c r="L13" s="82">
        <v>317.58999999999997</v>
      </c>
      <c r="M13" s="82">
        <v>181.19</v>
      </c>
      <c r="N13" s="82">
        <v>865.2</v>
      </c>
      <c r="O13" s="82">
        <v>0</v>
      </c>
      <c r="P13" s="82">
        <v>358.53</v>
      </c>
      <c r="Q13" s="82">
        <v>222</v>
      </c>
      <c r="R13" s="82">
        <v>0</v>
      </c>
      <c r="S13" s="82">
        <v>28.93</v>
      </c>
      <c r="T13" s="82">
        <v>0</v>
      </c>
      <c r="U13" s="82">
        <v>447.35</v>
      </c>
      <c r="V13" s="82">
        <v>78.599999999999994</v>
      </c>
      <c r="W13" s="82">
        <v>6.54</v>
      </c>
      <c r="X13" s="82">
        <v>0</v>
      </c>
      <c r="Y13" s="82">
        <v>0</v>
      </c>
      <c r="Z13" s="82">
        <v>0</v>
      </c>
      <c r="AA13" s="82">
        <v>0</v>
      </c>
      <c r="AB13" s="79">
        <f>SUM(I13:AA13)</f>
        <v>2505.9299999999998</v>
      </c>
      <c r="AC13" s="23"/>
      <c r="AD13" s="82">
        <v>1892.319</v>
      </c>
      <c r="AE13" s="82">
        <v>0</v>
      </c>
      <c r="AF13" s="82">
        <v>0</v>
      </c>
      <c r="AG13" s="82">
        <v>0</v>
      </c>
      <c r="AH13" s="82">
        <v>0</v>
      </c>
      <c r="AI13" s="82">
        <v>0</v>
      </c>
      <c r="AJ13" s="82">
        <v>0</v>
      </c>
      <c r="AK13" s="82">
        <v>189.2319</v>
      </c>
      <c r="AL13" s="82">
        <v>596.78</v>
      </c>
      <c r="AM13" s="82">
        <v>122.56</v>
      </c>
      <c r="AN13" s="79">
        <f>SUM(AD13:AM13)</f>
        <v>2800.8908999999999</v>
      </c>
      <c r="AO13" s="79">
        <f>+AB13+AN13</f>
        <v>5306.8208999999997</v>
      </c>
      <c r="AP13" s="23"/>
      <c r="AQ13" s="82">
        <v>396.51</v>
      </c>
      <c r="AR13" s="82">
        <v>0</v>
      </c>
      <c r="AS13" s="82">
        <v>0</v>
      </c>
      <c r="AT13" s="82">
        <v>212</v>
      </c>
      <c r="AU13" s="79">
        <f>SUM(AQ13:AT13)</f>
        <v>608.51</v>
      </c>
      <c r="AV13" s="79">
        <f>+D13+H13-AO13-AU13</f>
        <v>715.36910000000012</v>
      </c>
      <c r="AW13" s="23">
        <v>0</v>
      </c>
      <c r="AX13" s="82">
        <v>78.410000000000011</v>
      </c>
      <c r="AY13" s="82">
        <v>0</v>
      </c>
      <c r="AZ13" s="82">
        <v>606</v>
      </c>
      <c r="BA13" s="82">
        <v>0</v>
      </c>
      <c r="BB13" s="82">
        <v>0</v>
      </c>
      <c r="BC13" s="82">
        <v>0</v>
      </c>
      <c r="BD13" s="23"/>
      <c r="BE13" s="82">
        <v>164.52</v>
      </c>
      <c r="BF13" s="82">
        <v>87.57</v>
      </c>
      <c r="BG13" s="82">
        <v>0</v>
      </c>
      <c r="BH13" s="82">
        <v>0</v>
      </c>
      <c r="BI13" s="82">
        <v>0</v>
      </c>
      <c r="BJ13" s="82">
        <v>0</v>
      </c>
      <c r="BK13" s="82">
        <v>0</v>
      </c>
      <c r="BL13" s="82">
        <v>0</v>
      </c>
      <c r="BM13" s="82">
        <v>0</v>
      </c>
      <c r="BN13" s="82">
        <v>0</v>
      </c>
      <c r="BO13" s="82">
        <v>0</v>
      </c>
      <c r="BP13" s="82">
        <v>0</v>
      </c>
      <c r="BQ13" s="82">
        <v>0</v>
      </c>
      <c r="BR13" s="82">
        <v>0</v>
      </c>
      <c r="BS13" s="82">
        <v>0</v>
      </c>
      <c r="BT13" s="82">
        <v>0</v>
      </c>
      <c r="BU13" s="82">
        <v>66.510000000000005</v>
      </c>
      <c r="BV13" s="82">
        <v>-3.68</v>
      </c>
      <c r="BW13" s="82">
        <v>0</v>
      </c>
      <c r="BX13" s="82">
        <v>0</v>
      </c>
      <c r="BY13" s="82">
        <v>0</v>
      </c>
      <c r="BZ13" s="82">
        <v>0</v>
      </c>
      <c r="CA13" s="82">
        <v>0</v>
      </c>
      <c r="CB13" s="82">
        <v>0</v>
      </c>
      <c r="CC13" s="82">
        <v>0</v>
      </c>
      <c r="CD13" s="82">
        <v>0</v>
      </c>
      <c r="CE13" s="82">
        <v>-19.13</v>
      </c>
      <c r="CF13" s="82">
        <v>0</v>
      </c>
      <c r="CG13" s="82">
        <v>0</v>
      </c>
      <c r="CH13" s="82">
        <v>246.3</v>
      </c>
      <c r="CI13" s="79">
        <f>SUM(AW13:CH13)</f>
        <v>1226.5</v>
      </c>
      <c r="CJ13" s="29">
        <f>+AV13-CI13</f>
        <v>-511.13089999999988</v>
      </c>
      <c r="CK13" s="82">
        <v>86.778378797206955</v>
      </c>
      <c r="CL13" s="81">
        <f>+CJ13-CK13</f>
        <v>-597.90927879720687</v>
      </c>
      <c r="CM13" s="66">
        <v>237.08475669289092</v>
      </c>
      <c r="CN13" s="83">
        <f>+CL13-CM13</f>
        <v>-834.99403549009776</v>
      </c>
    </row>
    <row r="14" spans="1:92" ht="45.75" thickBot="1" x14ac:dyDescent="0.3">
      <c r="A14" s="76" t="s">
        <v>13</v>
      </c>
      <c r="B14" s="77">
        <v>6460.56</v>
      </c>
      <c r="C14" s="78">
        <v>0</v>
      </c>
      <c r="D14" s="79">
        <f>SUM(B14:C14)</f>
        <v>6460.56</v>
      </c>
      <c r="E14" s="80"/>
      <c r="F14" s="80"/>
      <c r="G14" s="80">
        <v>71.290000000000006</v>
      </c>
      <c r="H14" s="81">
        <f>SUM(E14:G14)</f>
        <v>71.290000000000006</v>
      </c>
      <c r="I14" s="82">
        <v>0</v>
      </c>
      <c r="J14" s="82">
        <v>0</v>
      </c>
      <c r="K14" s="82">
        <v>0</v>
      </c>
      <c r="L14" s="82">
        <v>270.88</v>
      </c>
      <c r="M14" s="82">
        <v>158.91</v>
      </c>
      <c r="N14" s="82">
        <v>927</v>
      </c>
      <c r="O14" s="82">
        <v>121.08</v>
      </c>
      <c r="P14" s="82">
        <v>320.19</v>
      </c>
      <c r="Q14" s="82">
        <v>238.72</v>
      </c>
      <c r="R14" s="82">
        <v>0</v>
      </c>
      <c r="S14" s="82">
        <v>27.67</v>
      </c>
      <c r="T14" s="82">
        <v>310.77999999999997</v>
      </c>
      <c r="U14" s="82">
        <v>255.68</v>
      </c>
      <c r="V14" s="82">
        <v>10.59</v>
      </c>
      <c r="W14" s="82">
        <v>27.12</v>
      </c>
      <c r="X14" s="82">
        <v>0</v>
      </c>
      <c r="Y14" s="82">
        <v>103</v>
      </c>
      <c r="Z14" s="82">
        <v>0</v>
      </c>
      <c r="AA14" s="82">
        <v>0</v>
      </c>
      <c r="AB14" s="79">
        <f>SUM(I14:AA14)</f>
        <v>2771.6199999999994</v>
      </c>
      <c r="AC14" s="23"/>
      <c r="AD14" s="82">
        <v>2141.04</v>
      </c>
      <c r="AE14" s="82">
        <v>0</v>
      </c>
      <c r="AF14" s="82">
        <v>0</v>
      </c>
      <c r="AG14" s="82">
        <v>0</v>
      </c>
      <c r="AH14" s="82">
        <v>0</v>
      </c>
      <c r="AI14" s="82">
        <v>0</v>
      </c>
      <c r="AJ14" s="82">
        <v>0</v>
      </c>
      <c r="AK14" s="82">
        <v>214.10400000000001</v>
      </c>
      <c r="AL14" s="82">
        <v>448.77</v>
      </c>
      <c r="AM14" s="82">
        <v>122.56</v>
      </c>
      <c r="AN14" s="79">
        <f>SUM(AD14:AM14)</f>
        <v>2926.4739999999997</v>
      </c>
      <c r="AO14" s="79">
        <f>+AB14+AN14</f>
        <v>5698.0939999999991</v>
      </c>
      <c r="AP14" s="23"/>
      <c r="AQ14" s="82">
        <v>387.63</v>
      </c>
      <c r="AR14" s="82">
        <v>0</v>
      </c>
      <c r="AS14" s="82">
        <v>0</v>
      </c>
      <c r="AT14" s="82">
        <v>212</v>
      </c>
      <c r="AU14" s="79">
        <f>SUM(AQ14:AT14)</f>
        <v>599.63</v>
      </c>
      <c r="AV14" s="79">
        <f>+D14+H14-AO14-AU14</f>
        <v>234.12600000000123</v>
      </c>
      <c r="AW14" s="23">
        <v>0</v>
      </c>
      <c r="AX14" s="82">
        <v>73.150000000000006</v>
      </c>
      <c r="AY14" s="82">
        <v>0</v>
      </c>
      <c r="AZ14" s="82">
        <v>511.06</v>
      </c>
      <c r="BA14" s="82">
        <v>0</v>
      </c>
      <c r="BB14" s="82">
        <v>0</v>
      </c>
      <c r="BC14" s="82">
        <v>0</v>
      </c>
      <c r="BD14" s="23"/>
      <c r="BE14" s="82">
        <v>160.44</v>
      </c>
      <c r="BF14" s="82">
        <v>136.28</v>
      </c>
      <c r="BG14" s="82">
        <v>0</v>
      </c>
      <c r="BH14" s="82">
        <v>0</v>
      </c>
      <c r="BI14" s="82">
        <v>10.87</v>
      </c>
      <c r="BJ14" s="82">
        <v>0</v>
      </c>
      <c r="BK14" s="82">
        <v>0</v>
      </c>
      <c r="BL14" s="82">
        <v>0</v>
      </c>
      <c r="BM14" s="82">
        <v>0</v>
      </c>
      <c r="BN14" s="82">
        <v>0</v>
      </c>
      <c r="BO14" s="82">
        <v>0</v>
      </c>
      <c r="BP14" s="82">
        <v>0</v>
      </c>
      <c r="BQ14" s="82">
        <v>0</v>
      </c>
      <c r="BR14" s="82">
        <v>0</v>
      </c>
      <c r="BS14" s="82">
        <v>0</v>
      </c>
      <c r="BT14" s="82">
        <v>0</v>
      </c>
      <c r="BU14" s="82">
        <v>0</v>
      </c>
      <c r="BV14" s="82">
        <v>44.03</v>
      </c>
      <c r="BW14" s="82">
        <v>0</v>
      </c>
      <c r="BX14" s="82">
        <v>0</v>
      </c>
      <c r="BY14" s="82">
        <v>0</v>
      </c>
      <c r="BZ14" s="82">
        <v>0</v>
      </c>
      <c r="CA14" s="82">
        <v>0</v>
      </c>
      <c r="CB14" s="82">
        <v>0</v>
      </c>
      <c r="CC14" s="82">
        <v>0</v>
      </c>
      <c r="CD14" s="82">
        <v>0</v>
      </c>
      <c r="CE14" s="82">
        <v>-18.71</v>
      </c>
      <c r="CF14" s="82">
        <v>0</v>
      </c>
      <c r="CG14" s="82">
        <v>0</v>
      </c>
      <c r="CH14" s="82">
        <v>256.45999999999998</v>
      </c>
      <c r="CI14" s="79">
        <f>SUM(AW14:CH14)</f>
        <v>1173.58</v>
      </c>
      <c r="CJ14" s="29">
        <f>+AV14-CI14</f>
        <v>-939.4539999999987</v>
      </c>
      <c r="CK14" s="82">
        <v>95.041378193605468</v>
      </c>
      <c r="CL14" s="81">
        <f>+CJ14-CK14</f>
        <v>-1034.4953781936042</v>
      </c>
      <c r="CM14" s="66">
        <v>259.6598638636151</v>
      </c>
      <c r="CN14" s="83">
        <f>+CL14-CM14</f>
        <v>-1294.1552420572193</v>
      </c>
    </row>
    <row r="15" spans="1:92" ht="45.75" thickBot="1" x14ac:dyDescent="0.3">
      <c r="A15" s="76" t="s">
        <v>14</v>
      </c>
      <c r="B15" s="77">
        <v>6933.13</v>
      </c>
      <c r="C15" s="78">
        <v>0</v>
      </c>
      <c r="D15" s="79">
        <f>SUM(B15:C15)</f>
        <v>6933.13</v>
      </c>
      <c r="E15" s="80"/>
      <c r="F15" s="80"/>
      <c r="G15" s="80">
        <v>4.78</v>
      </c>
      <c r="H15" s="81">
        <f>SUM(E15:G15)</f>
        <v>4.78</v>
      </c>
      <c r="I15" s="82">
        <v>0</v>
      </c>
      <c r="J15" s="82">
        <v>0</v>
      </c>
      <c r="K15" s="82">
        <v>0</v>
      </c>
      <c r="L15" s="82">
        <v>227.5</v>
      </c>
      <c r="M15" s="82">
        <v>178.84</v>
      </c>
      <c r="N15" s="82">
        <v>927</v>
      </c>
      <c r="O15" s="82">
        <v>71.84</v>
      </c>
      <c r="P15" s="82">
        <v>435.39</v>
      </c>
      <c r="Q15" s="82">
        <v>277.5</v>
      </c>
      <c r="R15" s="82">
        <v>0</v>
      </c>
      <c r="S15" s="82">
        <v>0</v>
      </c>
      <c r="T15" s="82">
        <v>323.82</v>
      </c>
      <c r="U15" s="82">
        <v>0</v>
      </c>
      <c r="V15" s="82">
        <v>74.86</v>
      </c>
      <c r="W15" s="82">
        <v>22.41</v>
      </c>
      <c r="X15" s="82">
        <v>0</v>
      </c>
      <c r="Y15" s="82">
        <v>51.5</v>
      </c>
      <c r="Z15" s="82">
        <v>0</v>
      </c>
      <c r="AA15" s="82">
        <v>0</v>
      </c>
      <c r="AB15" s="79">
        <f>SUM(I15:AA15)</f>
        <v>2590.6600000000003</v>
      </c>
      <c r="AC15" s="23"/>
      <c r="AD15" s="82">
        <v>2237.5650000000001</v>
      </c>
      <c r="AE15" s="82">
        <v>0</v>
      </c>
      <c r="AF15" s="82">
        <v>0</v>
      </c>
      <c r="AG15" s="82">
        <v>0</v>
      </c>
      <c r="AH15" s="82">
        <v>0</v>
      </c>
      <c r="AI15" s="82">
        <v>0</v>
      </c>
      <c r="AJ15" s="82">
        <v>0</v>
      </c>
      <c r="AK15" s="82">
        <v>223.75650000000002</v>
      </c>
      <c r="AL15" s="82">
        <v>737.98</v>
      </c>
      <c r="AM15" s="82">
        <v>122.56</v>
      </c>
      <c r="AN15" s="79">
        <f>SUM(AD15:AM15)</f>
        <v>3321.8615</v>
      </c>
      <c r="AO15" s="79">
        <f>+AB15+AN15</f>
        <v>5912.5215000000007</v>
      </c>
      <c r="AP15" s="23"/>
      <c r="AQ15" s="82">
        <v>434.16</v>
      </c>
      <c r="AR15" s="82">
        <v>0</v>
      </c>
      <c r="AS15" s="82">
        <v>0</v>
      </c>
      <c r="AT15" s="82">
        <v>212</v>
      </c>
      <c r="AU15" s="79">
        <f>SUM(AQ15:AT15)</f>
        <v>646.16000000000008</v>
      </c>
      <c r="AV15" s="79">
        <f>+D15+H15-AO15-AU15</f>
        <v>379.22849999999903</v>
      </c>
      <c r="AW15" s="23">
        <v>0</v>
      </c>
      <c r="AX15" s="82">
        <v>72.239999999999995</v>
      </c>
      <c r="AY15" s="82">
        <v>0</v>
      </c>
      <c r="AZ15" s="82">
        <v>480</v>
      </c>
      <c r="BA15" s="82">
        <v>82.73</v>
      </c>
      <c r="BB15" s="82">
        <v>8.0399999999999991</v>
      </c>
      <c r="BC15" s="82">
        <v>76.88</v>
      </c>
      <c r="BD15" s="23"/>
      <c r="BE15" s="82">
        <v>0</v>
      </c>
      <c r="BF15" s="82">
        <v>106.68</v>
      </c>
      <c r="BG15" s="82">
        <v>135.33000000000001</v>
      </c>
      <c r="BH15" s="82">
        <v>0</v>
      </c>
      <c r="BI15" s="82">
        <v>10.87</v>
      </c>
      <c r="BJ15" s="82">
        <v>0</v>
      </c>
      <c r="BK15" s="82">
        <v>0</v>
      </c>
      <c r="BL15" s="82">
        <v>0</v>
      </c>
      <c r="BM15" s="82">
        <v>0</v>
      </c>
      <c r="BN15" s="82">
        <v>0</v>
      </c>
      <c r="BO15" s="82">
        <v>0</v>
      </c>
      <c r="BP15" s="82">
        <v>0</v>
      </c>
      <c r="BQ15" s="82">
        <v>0</v>
      </c>
      <c r="BR15" s="82">
        <v>0</v>
      </c>
      <c r="BS15" s="82">
        <v>0</v>
      </c>
      <c r="BT15" s="82">
        <v>0</v>
      </c>
      <c r="BU15" s="82">
        <v>0</v>
      </c>
      <c r="BV15" s="82">
        <v>-0.62</v>
      </c>
      <c r="BW15" s="82">
        <v>0</v>
      </c>
      <c r="BX15" s="82">
        <v>0</v>
      </c>
      <c r="BY15" s="82">
        <v>0</v>
      </c>
      <c r="BZ15" s="82">
        <v>0</v>
      </c>
      <c r="CA15" s="82">
        <v>0</v>
      </c>
      <c r="CB15" s="82">
        <v>0</v>
      </c>
      <c r="CC15" s="82">
        <v>0</v>
      </c>
      <c r="CD15" s="82">
        <v>0</v>
      </c>
      <c r="CE15" s="82">
        <v>-20.43</v>
      </c>
      <c r="CF15" s="82">
        <v>0</v>
      </c>
      <c r="CG15" s="82">
        <v>0</v>
      </c>
      <c r="CH15" s="82">
        <v>251.41</v>
      </c>
      <c r="CI15" s="79">
        <f>SUM(AW15:CH15)</f>
        <v>1203.1300000000001</v>
      </c>
      <c r="CJ15" s="29">
        <f>+AV15-CI15</f>
        <v>-823.90150000000108</v>
      </c>
      <c r="CK15" s="82">
        <v>86.598935295860016</v>
      </c>
      <c r="CL15" s="81">
        <f>+CJ15-CK15</f>
        <v>-910.50043529586105</v>
      </c>
      <c r="CM15" s="66">
        <v>236.59450417323529</v>
      </c>
      <c r="CN15" s="83">
        <f>+CL15-CM15</f>
        <v>-1147.0949394690963</v>
      </c>
    </row>
    <row r="16" spans="1:92" ht="30.75" thickBot="1" x14ac:dyDescent="0.3">
      <c r="A16" s="76" t="s">
        <v>15</v>
      </c>
      <c r="B16" s="77">
        <v>10851.95</v>
      </c>
      <c r="C16" s="78">
        <v>0</v>
      </c>
      <c r="D16" s="79">
        <f>SUM(B16:C16)</f>
        <v>10851.95</v>
      </c>
      <c r="E16" s="80"/>
      <c r="F16" s="80"/>
      <c r="G16" s="80">
        <v>2.34</v>
      </c>
      <c r="H16" s="81">
        <f>SUM(E16:G16)</f>
        <v>2.34</v>
      </c>
      <c r="I16" s="82">
        <v>0</v>
      </c>
      <c r="J16" s="82">
        <v>0</v>
      </c>
      <c r="K16" s="82">
        <v>0</v>
      </c>
      <c r="L16" s="82">
        <v>510.97</v>
      </c>
      <c r="M16" s="82">
        <v>202.8</v>
      </c>
      <c r="N16" s="82">
        <v>1236</v>
      </c>
      <c r="O16" s="82">
        <v>206.24</v>
      </c>
      <c r="P16" s="82">
        <v>552.74</v>
      </c>
      <c r="Q16" s="82">
        <v>166.5</v>
      </c>
      <c r="R16" s="82">
        <v>0</v>
      </c>
      <c r="S16" s="82">
        <v>161.88</v>
      </c>
      <c r="T16" s="82">
        <v>196.28</v>
      </c>
      <c r="U16" s="82">
        <v>263.57</v>
      </c>
      <c r="V16" s="82">
        <v>0</v>
      </c>
      <c r="W16" s="82">
        <v>34.25</v>
      </c>
      <c r="X16" s="82">
        <v>0</v>
      </c>
      <c r="Y16" s="82">
        <v>247.5</v>
      </c>
      <c r="Z16" s="82">
        <v>0</v>
      </c>
      <c r="AA16" s="82">
        <v>0</v>
      </c>
      <c r="AB16" s="79">
        <f>SUM(I16:AA16)</f>
        <v>3778.7300000000005</v>
      </c>
      <c r="AC16" s="23"/>
      <c r="AD16" s="82">
        <v>2720.058</v>
      </c>
      <c r="AE16" s="82">
        <v>0</v>
      </c>
      <c r="AF16" s="82">
        <v>0</v>
      </c>
      <c r="AG16" s="82">
        <v>0</v>
      </c>
      <c r="AH16" s="82">
        <v>0</v>
      </c>
      <c r="AI16" s="82">
        <v>0</v>
      </c>
      <c r="AJ16" s="82">
        <v>0</v>
      </c>
      <c r="AK16" s="82">
        <v>272.00580000000002</v>
      </c>
      <c r="AL16" s="82">
        <v>455.34</v>
      </c>
      <c r="AM16" s="82">
        <v>122.56</v>
      </c>
      <c r="AN16" s="79">
        <f>SUM(AD16:AM16)</f>
        <v>3569.9638</v>
      </c>
      <c r="AO16" s="79">
        <f>+AB16+AN16</f>
        <v>7348.6938000000009</v>
      </c>
      <c r="AP16" s="23"/>
      <c r="AQ16" s="82">
        <v>651.12</v>
      </c>
      <c r="AR16" s="82">
        <v>517.01</v>
      </c>
      <c r="AS16" s="82">
        <v>0</v>
      </c>
      <c r="AT16" s="82">
        <v>267.77</v>
      </c>
      <c r="AU16" s="79">
        <f>SUM(AQ16:AT16)</f>
        <v>1435.9</v>
      </c>
      <c r="AV16" s="79">
        <f>+D16+H16-AO16-AU16</f>
        <v>2069.6961999999999</v>
      </c>
      <c r="AW16" s="23">
        <v>0</v>
      </c>
      <c r="AX16" s="82">
        <v>0</v>
      </c>
      <c r="AY16" s="82">
        <v>0</v>
      </c>
      <c r="AZ16" s="82">
        <v>565.77</v>
      </c>
      <c r="BA16" s="82">
        <v>68.75</v>
      </c>
      <c r="BB16" s="82">
        <v>15.76</v>
      </c>
      <c r="BC16" s="82">
        <v>35.5</v>
      </c>
      <c r="BD16" s="23"/>
      <c r="BE16" s="82">
        <v>0</v>
      </c>
      <c r="BF16" s="82">
        <v>0</v>
      </c>
      <c r="BG16" s="82">
        <v>0</v>
      </c>
      <c r="BH16" s="82">
        <v>56.12</v>
      </c>
      <c r="BI16" s="82">
        <v>0</v>
      </c>
      <c r="BJ16" s="82">
        <v>0</v>
      </c>
      <c r="BK16" s="82">
        <v>0</v>
      </c>
      <c r="BL16" s="82">
        <v>0</v>
      </c>
      <c r="BM16" s="82">
        <v>0</v>
      </c>
      <c r="BN16" s="82">
        <v>0</v>
      </c>
      <c r="BO16" s="82">
        <v>0</v>
      </c>
      <c r="BP16" s="82">
        <v>0</v>
      </c>
      <c r="BQ16" s="82">
        <v>0</v>
      </c>
      <c r="BR16" s="82">
        <v>0</v>
      </c>
      <c r="BS16" s="82">
        <v>0</v>
      </c>
      <c r="BT16" s="82">
        <v>0</v>
      </c>
      <c r="BU16" s="82">
        <v>0</v>
      </c>
      <c r="BV16" s="82">
        <v>-50.02</v>
      </c>
      <c r="BW16" s="82">
        <v>0</v>
      </c>
      <c r="BX16" s="82">
        <v>0</v>
      </c>
      <c r="BY16" s="82">
        <v>0</v>
      </c>
      <c r="BZ16" s="82">
        <v>0</v>
      </c>
      <c r="CA16" s="82">
        <v>0</v>
      </c>
      <c r="CB16" s="82">
        <v>0</v>
      </c>
      <c r="CC16" s="82">
        <v>0</v>
      </c>
      <c r="CD16" s="82">
        <v>0</v>
      </c>
      <c r="CE16" s="82">
        <v>0</v>
      </c>
      <c r="CF16" s="82">
        <v>0</v>
      </c>
      <c r="CG16" s="82">
        <v>0</v>
      </c>
      <c r="CH16" s="82">
        <v>434.08</v>
      </c>
      <c r="CI16" s="79">
        <f>SUM(AW16:CH16)</f>
        <v>1125.96</v>
      </c>
      <c r="CJ16" s="29">
        <f>+AV16-CI16</f>
        <v>943.73619999999983</v>
      </c>
      <c r="CK16" s="82">
        <v>175.65649578725825</v>
      </c>
      <c r="CL16" s="81">
        <f>+CJ16-CK16</f>
        <v>768.0797042127416</v>
      </c>
      <c r="CM16" s="66">
        <v>479.90614877202961</v>
      </c>
      <c r="CN16" s="83">
        <f>+CL16-CM16</f>
        <v>288.17355544071199</v>
      </c>
    </row>
    <row r="17" spans="1:92" ht="45.75" thickBot="1" x14ac:dyDescent="0.3">
      <c r="A17" s="76" t="s">
        <v>16</v>
      </c>
      <c r="B17" s="77">
        <v>12923.01</v>
      </c>
      <c r="C17" s="78">
        <v>0</v>
      </c>
      <c r="D17" s="79">
        <f>SUM(B17:C17)</f>
        <v>12923.01</v>
      </c>
      <c r="E17" s="80"/>
      <c r="F17" s="80"/>
      <c r="G17" s="80">
        <v>107.07</v>
      </c>
      <c r="H17" s="81">
        <f>SUM(E17:G17)</f>
        <v>107.07</v>
      </c>
      <c r="I17" s="82">
        <v>0</v>
      </c>
      <c r="J17" s="82">
        <v>0</v>
      </c>
      <c r="K17" s="82">
        <v>0</v>
      </c>
      <c r="L17" s="82">
        <v>689.3</v>
      </c>
      <c r="M17" s="82">
        <v>389.19</v>
      </c>
      <c r="N17" s="82">
        <v>1359.6</v>
      </c>
      <c r="O17" s="82">
        <v>157</v>
      </c>
      <c r="P17" s="82">
        <v>693.81</v>
      </c>
      <c r="Q17" s="82">
        <v>130.86000000000001</v>
      </c>
      <c r="R17" s="82">
        <v>0</v>
      </c>
      <c r="S17" s="82">
        <v>471.93</v>
      </c>
      <c r="T17" s="82">
        <v>219.2</v>
      </c>
      <c r="U17" s="82">
        <v>0</v>
      </c>
      <c r="V17" s="82">
        <v>17.760000000000002</v>
      </c>
      <c r="W17" s="82">
        <v>22.84</v>
      </c>
      <c r="X17" s="82">
        <v>0</v>
      </c>
      <c r="Y17" s="82">
        <v>324.91000000000003</v>
      </c>
      <c r="Z17" s="82">
        <v>0</v>
      </c>
      <c r="AA17" s="82">
        <v>0</v>
      </c>
      <c r="AB17" s="79">
        <f>SUM(I17:AA17)</f>
        <v>4476.4000000000005</v>
      </c>
      <c r="AC17" s="23"/>
      <c r="AD17" s="82">
        <v>3994.1990000000001</v>
      </c>
      <c r="AE17" s="82">
        <v>0</v>
      </c>
      <c r="AF17" s="82">
        <v>0</v>
      </c>
      <c r="AG17" s="82">
        <v>0</v>
      </c>
      <c r="AH17" s="82">
        <v>0</v>
      </c>
      <c r="AI17" s="82">
        <v>0</v>
      </c>
      <c r="AJ17" s="82">
        <v>0</v>
      </c>
      <c r="AK17" s="82">
        <v>399.41990000000004</v>
      </c>
      <c r="AL17" s="82">
        <v>495.48</v>
      </c>
      <c r="AM17" s="82">
        <v>122.56</v>
      </c>
      <c r="AN17" s="79">
        <f>SUM(AD17:AM17)</f>
        <v>5011.6589000000013</v>
      </c>
      <c r="AO17" s="79">
        <f>+AB17+AN17</f>
        <v>9488.0589000000018</v>
      </c>
      <c r="AP17" s="23"/>
      <c r="AQ17" s="82">
        <v>777.24</v>
      </c>
      <c r="AR17" s="82">
        <v>584.21</v>
      </c>
      <c r="AS17" s="82">
        <v>0</v>
      </c>
      <c r="AT17" s="82">
        <v>267.77</v>
      </c>
      <c r="AU17" s="79">
        <f>SUM(AQ17:AT17)</f>
        <v>1629.22</v>
      </c>
      <c r="AV17" s="79">
        <f>+D17+H17-AO17-AU17</f>
        <v>1912.8010999999981</v>
      </c>
      <c r="AW17" s="23">
        <v>0</v>
      </c>
      <c r="AX17" s="82">
        <v>0</v>
      </c>
      <c r="AY17" s="82">
        <v>0</v>
      </c>
      <c r="AZ17" s="82">
        <v>607.5</v>
      </c>
      <c r="BA17" s="82">
        <v>117.5</v>
      </c>
      <c r="BB17" s="82">
        <v>0</v>
      </c>
      <c r="BC17" s="82">
        <v>0</v>
      </c>
      <c r="BD17" s="23"/>
      <c r="BE17" s="82">
        <v>0</v>
      </c>
      <c r="BF17" s="82">
        <v>0</v>
      </c>
      <c r="BG17" s="82">
        <v>0</v>
      </c>
      <c r="BH17" s="82">
        <v>56.12</v>
      </c>
      <c r="BI17" s="82">
        <v>0</v>
      </c>
      <c r="BJ17" s="82">
        <v>0</v>
      </c>
      <c r="BK17" s="82">
        <v>0</v>
      </c>
      <c r="BL17" s="82">
        <v>0</v>
      </c>
      <c r="BM17" s="82">
        <v>0</v>
      </c>
      <c r="BN17" s="82">
        <v>0</v>
      </c>
      <c r="BO17" s="82">
        <v>0</v>
      </c>
      <c r="BP17" s="82">
        <v>0</v>
      </c>
      <c r="BQ17" s="82">
        <v>0</v>
      </c>
      <c r="BR17" s="82">
        <v>0</v>
      </c>
      <c r="BS17" s="82">
        <v>0</v>
      </c>
      <c r="BT17" s="82">
        <v>0</v>
      </c>
      <c r="BU17" s="82">
        <v>0</v>
      </c>
      <c r="BV17" s="82">
        <v>6.65</v>
      </c>
      <c r="BW17" s="82">
        <v>0</v>
      </c>
      <c r="BX17" s="82">
        <v>0</v>
      </c>
      <c r="BY17" s="82">
        <v>0</v>
      </c>
      <c r="BZ17" s="82">
        <v>0</v>
      </c>
      <c r="CA17" s="82">
        <v>0</v>
      </c>
      <c r="CB17" s="82">
        <v>0</v>
      </c>
      <c r="CC17" s="82">
        <v>0</v>
      </c>
      <c r="CD17" s="82">
        <v>0</v>
      </c>
      <c r="CE17" s="82">
        <v>0</v>
      </c>
      <c r="CF17" s="82">
        <v>0</v>
      </c>
      <c r="CG17" s="82">
        <v>0</v>
      </c>
      <c r="CH17" s="82">
        <v>518.16</v>
      </c>
      <c r="CI17" s="79">
        <f>SUM(AW17:CH17)</f>
        <v>1305.9299999999998</v>
      </c>
      <c r="CJ17" s="29">
        <f>+AV17-CI17</f>
        <v>606.87109999999825</v>
      </c>
      <c r="CK17" s="82">
        <v>212.79444682123051</v>
      </c>
      <c r="CL17" s="81">
        <f>+CJ17-CK17</f>
        <v>394.07665317876774</v>
      </c>
      <c r="CM17" s="66">
        <v>581.36969541811186</v>
      </c>
      <c r="CN17" s="83">
        <f>+CL17-CM17</f>
        <v>-187.29304223934412</v>
      </c>
    </row>
    <row r="18" spans="1:92" ht="30.75" thickBot="1" x14ac:dyDescent="0.3">
      <c r="A18" s="76" t="s">
        <v>17</v>
      </c>
      <c r="B18" s="77">
        <v>17527.080000000002</v>
      </c>
      <c r="C18" s="78">
        <v>0</v>
      </c>
      <c r="D18" s="79">
        <f>SUM(B18:C18)</f>
        <v>17527.080000000002</v>
      </c>
      <c r="E18" s="80"/>
      <c r="F18" s="80"/>
      <c r="G18" s="80">
        <v>25.13</v>
      </c>
      <c r="H18" s="81">
        <f>SUM(E18:G18)</f>
        <v>25.13</v>
      </c>
      <c r="I18" s="82">
        <v>0</v>
      </c>
      <c r="J18" s="82">
        <v>0</v>
      </c>
      <c r="K18" s="82">
        <v>0</v>
      </c>
      <c r="L18" s="82">
        <v>400.2</v>
      </c>
      <c r="M18" s="82">
        <v>424.77</v>
      </c>
      <c r="N18" s="82">
        <v>1854</v>
      </c>
      <c r="O18" s="82">
        <v>121.08</v>
      </c>
      <c r="P18" s="82">
        <v>689.05</v>
      </c>
      <c r="Q18" s="82">
        <v>463.86</v>
      </c>
      <c r="R18" s="82">
        <v>0</v>
      </c>
      <c r="S18" s="82">
        <v>109.23</v>
      </c>
      <c r="T18" s="82">
        <v>902.48</v>
      </c>
      <c r="U18" s="82">
        <v>463.17</v>
      </c>
      <c r="V18" s="82">
        <v>26.2</v>
      </c>
      <c r="W18" s="82">
        <v>0</v>
      </c>
      <c r="X18" s="82">
        <v>0</v>
      </c>
      <c r="Y18" s="82">
        <v>0</v>
      </c>
      <c r="Z18" s="82">
        <v>0</v>
      </c>
      <c r="AA18" s="82">
        <v>0</v>
      </c>
      <c r="AB18" s="79">
        <f>SUM(I18:AA18)</f>
        <v>5454.04</v>
      </c>
      <c r="AC18" s="23"/>
      <c r="AD18" s="82">
        <v>4715.0619999999999</v>
      </c>
      <c r="AE18" s="82">
        <v>0</v>
      </c>
      <c r="AF18" s="82">
        <v>0</v>
      </c>
      <c r="AG18" s="82">
        <v>0</v>
      </c>
      <c r="AH18" s="82">
        <v>0</v>
      </c>
      <c r="AI18" s="82">
        <v>0</v>
      </c>
      <c r="AJ18" s="82">
        <v>0</v>
      </c>
      <c r="AK18" s="82">
        <v>471.50620000000004</v>
      </c>
      <c r="AL18" s="82">
        <v>853.84</v>
      </c>
      <c r="AM18" s="82">
        <v>122.56</v>
      </c>
      <c r="AN18" s="79">
        <f>SUM(AD18:AM18)</f>
        <v>6162.9682000000003</v>
      </c>
      <c r="AO18" s="79">
        <f>+AB18+AN18</f>
        <v>11617.0082</v>
      </c>
      <c r="AP18" s="23"/>
      <c r="AQ18" s="82">
        <v>1052.3800000000001</v>
      </c>
      <c r="AR18" s="82">
        <v>703.54</v>
      </c>
      <c r="AS18" s="82">
        <v>0</v>
      </c>
      <c r="AT18" s="82">
        <v>250.41</v>
      </c>
      <c r="AU18" s="79">
        <f>SUM(AQ18:AT18)</f>
        <v>2006.3300000000002</v>
      </c>
      <c r="AV18" s="79">
        <f>+D18+H18-AO18-AU18</f>
        <v>3928.8718000000026</v>
      </c>
      <c r="AW18" s="23">
        <v>0</v>
      </c>
      <c r="AX18" s="82">
        <v>0</v>
      </c>
      <c r="AY18" s="82">
        <v>0</v>
      </c>
      <c r="AZ18" s="82">
        <v>773.13</v>
      </c>
      <c r="BA18" s="82">
        <v>0</v>
      </c>
      <c r="BB18" s="82">
        <v>0</v>
      </c>
      <c r="BC18" s="82">
        <v>172.78</v>
      </c>
      <c r="BD18" s="23"/>
      <c r="BE18" s="82">
        <v>0</v>
      </c>
      <c r="BF18" s="82">
        <v>95.48</v>
      </c>
      <c r="BG18" s="82">
        <v>0</v>
      </c>
      <c r="BH18" s="82">
        <v>170.67</v>
      </c>
      <c r="BI18" s="82">
        <v>0</v>
      </c>
      <c r="BJ18" s="82">
        <v>0</v>
      </c>
      <c r="BK18" s="82">
        <v>0</v>
      </c>
      <c r="BL18" s="82">
        <v>0</v>
      </c>
      <c r="BM18" s="82">
        <v>0</v>
      </c>
      <c r="BN18" s="82">
        <v>0</v>
      </c>
      <c r="BO18" s="82">
        <v>0</v>
      </c>
      <c r="BP18" s="82">
        <v>0</v>
      </c>
      <c r="BQ18" s="82">
        <v>0</v>
      </c>
      <c r="BR18" s="82">
        <v>0</v>
      </c>
      <c r="BS18" s="82">
        <v>0</v>
      </c>
      <c r="BT18" s="82">
        <v>623.70000000000005</v>
      </c>
      <c r="BU18" s="82">
        <v>0</v>
      </c>
      <c r="BV18" s="82">
        <v>71.260000000000005</v>
      </c>
      <c r="BW18" s="82">
        <v>0</v>
      </c>
      <c r="BX18" s="82">
        <v>0</v>
      </c>
      <c r="BY18" s="82">
        <v>0</v>
      </c>
      <c r="BZ18" s="82">
        <v>0</v>
      </c>
      <c r="CA18" s="82">
        <v>0</v>
      </c>
      <c r="CB18" s="82">
        <v>0</v>
      </c>
      <c r="CC18" s="82">
        <v>0</v>
      </c>
      <c r="CD18" s="82">
        <v>0</v>
      </c>
      <c r="CE18" s="82">
        <v>0</v>
      </c>
      <c r="CF18" s="82">
        <v>0</v>
      </c>
      <c r="CG18" s="82">
        <v>0</v>
      </c>
      <c r="CH18" s="82">
        <v>701.59</v>
      </c>
      <c r="CI18" s="79">
        <f>SUM(AW18:CH18)</f>
        <v>2608.61</v>
      </c>
      <c r="CJ18" s="29">
        <f>+AV18-CI18</f>
        <v>1320.2618000000025</v>
      </c>
      <c r="CK18" s="82">
        <v>237.95703641114693</v>
      </c>
      <c r="CL18" s="81">
        <f>+CJ18-CK18</f>
        <v>1082.3047635888556</v>
      </c>
      <c r="CM18" s="66">
        <v>650.1156954399562</v>
      </c>
      <c r="CN18" s="83">
        <f>+CL18-CM18</f>
        <v>432.18906814889942</v>
      </c>
    </row>
    <row r="19" spans="1:92" ht="30.75" thickBot="1" x14ac:dyDescent="0.3">
      <c r="A19" s="76" t="s">
        <v>18</v>
      </c>
      <c r="B19" s="77">
        <v>16535.09</v>
      </c>
      <c r="C19" s="78">
        <v>0</v>
      </c>
      <c r="D19" s="79">
        <f>SUM(B19:C19)</f>
        <v>16535.09</v>
      </c>
      <c r="E19" s="80"/>
      <c r="F19" s="80"/>
      <c r="G19" s="80">
        <v>106.47</v>
      </c>
      <c r="H19" s="81">
        <f>SUM(E19:G19)</f>
        <v>106.47</v>
      </c>
      <c r="I19" s="82">
        <v>0</v>
      </c>
      <c r="J19" s="82">
        <v>0</v>
      </c>
      <c r="K19" s="82">
        <v>0</v>
      </c>
      <c r="L19" s="82">
        <v>1072.8399999999999</v>
      </c>
      <c r="M19" s="82">
        <v>548.52</v>
      </c>
      <c r="N19" s="82">
        <v>1854</v>
      </c>
      <c r="O19" s="82">
        <v>157</v>
      </c>
      <c r="P19" s="82">
        <v>689.44</v>
      </c>
      <c r="Q19" s="82">
        <v>555</v>
      </c>
      <c r="R19" s="82">
        <v>0</v>
      </c>
      <c r="S19" s="82">
        <v>283.35000000000002</v>
      </c>
      <c r="T19" s="82">
        <v>870.06</v>
      </c>
      <c r="U19" s="82">
        <v>583.83000000000004</v>
      </c>
      <c r="V19" s="82">
        <v>23.04</v>
      </c>
      <c r="W19" s="82">
        <v>34.24</v>
      </c>
      <c r="X19" s="82">
        <v>0</v>
      </c>
      <c r="Y19" s="82">
        <v>570.07000000000005</v>
      </c>
      <c r="Z19" s="82">
        <v>0</v>
      </c>
      <c r="AA19" s="82">
        <v>0</v>
      </c>
      <c r="AB19" s="79">
        <f>SUM(I19:AA19)</f>
        <v>7241.3899999999985</v>
      </c>
      <c r="AC19" s="23"/>
      <c r="AD19" s="82">
        <v>4283.3999999999996</v>
      </c>
      <c r="AE19" s="82">
        <v>0</v>
      </c>
      <c r="AF19" s="82">
        <v>0</v>
      </c>
      <c r="AG19" s="82">
        <v>0</v>
      </c>
      <c r="AH19" s="82">
        <v>0</v>
      </c>
      <c r="AI19" s="82">
        <v>0</v>
      </c>
      <c r="AJ19" s="82">
        <v>0</v>
      </c>
      <c r="AK19" s="82">
        <v>428.34</v>
      </c>
      <c r="AL19" s="82">
        <v>740.16</v>
      </c>
      <c r="AM19" s="82">
        <v>122.56</v>
      </c>
      <c r="AN19" s="79">
        <f>SUM(AD19:AM19)</f>
        <v>5574.46</v>
      </c>
      <c r="AO19" s="79">
        <f>+AB19+AN19</f>
        <v>12815.849999999999</v>
      </c>
      <c r="AP19" s="23"/>
      <c r="AQ19" s="82">
        <v>992.11</v>
      </c>
      <c r="AR19" s="82">
        <v>690.21</v>
      </c>
      <c r="AS19" s="82">
        <v>0</v>
      </c>
      <c r="AT19" s="82">
        <v>259.70999999999998</v>
      </c>
      <c r="AU19" s="79">
        <f>SUM(AQ19:AT19)</f>
        <v>1942.0300000000002</v>
      </c>
      <c r="AV19" s="79">
        <f>+D19+H19-AO19-AU19</f>
        <v>1883.6800000000026</v>
      </c>
      <c r="AW19" s="23">
        <v>0</v>
      </c>
      <c r="AX19" s="82">
        <v>0</v>
      </c>
      <c r="AY19" s="82">
        <v>0</v>
      </c>
      <c r="AZ19" s="82">
        <v>600</v>
      </c>
      <c r="BA19" s="82">
        <v>0</v>
      </c>
      <c r="BB19" s="82">
        <v>0</v>
      </c>
      <c r="BC19" s="82">
        <v>0</v>
      </c>
      <c r="BD19" s="23"/>
      <c r="BE19" s="82">
        <v>206.9</v>
      </c>
      <c r="BF19" s="82">
        <v>163.4</v>
      </c>
      <c r="BG19" s="82">
        <v>0</v>
      </c>
      <c r="BH19" s="82">
        <v>138.38</v>
      </c>
      <c r="BI19" s="82">
        <v>11.07</v>
      </c>
      <c r="BJ19" s="82">
        <v>0</v>
      </c>
      <c r="BK19" s="82">
        <v>0</v>
      </c>
      <c r="BL19" s="82">
        <v>0</v>
      </c>
      <c r="BM19" s="82">
        <v>0</v>
      </c>
      <c r="BN19" s="82">
        <v>0</v>
      </c>
      <c r="BO19" s="82">
        <v>0</v>
      </c>
      <c r="BP19" s="82">
        <v>0</v>
      </c>
      <c r="BQ19" s="82">
        <v>0</v>
      </c>
      <c r="BR19" s="82">
        <v>0</v>
      </c>
      <c r="BS19" s="82">
        <v>0</v>
      </c>
      <c r="BT19" s="82">
        <v>0</v>
      </c>
      <c r="BU19" s="82">
        <v>0</v>
      </c>
      <c r="BV19" s="82">
        <v>16.96</v>
      </c>
      <c r="BW19" s="82">
        <v>0</v>
      </c>
      <c r="BX19" s="82">
        <v>0</v>
      </c>
      <c r="BY19" s="82">
        <v>0</v>
      </c>
      <c r="BZ19" s="82">
        <v>0</v>
      </c>
      <c r="CA19" s="82">
        <v>0</v>
      </c>
      <c r="CB19" s="82">
        <v>0</v>
      </c>
      <c r="CC19" s="82">
        <v>0</v>
      </c>
      <c r="CD19" s="82">
        <v>0</v>
      </c>
      <c r="CE19" s="82">
        <v>0</v>
      </c>
      <c r="CF19" s="82">
        <v>0</v>
      </c>
      <c r="CG19" s="82">
        <v>0</v>
      </c>
      <c r="CH19" s="82">
        <v>661.4</v>
      </c>
      <c r="CI19" s="79">
        <f>SUM(AW19:CH19)</f>
        <v>1798.1099999999997</v>
      </c>
      <c r="CJ19" s="29">
        <f>+AV19-CI19</f>
        <v>85.570000000002892</v>
      </c>
      <c r="CK19" s="82">
        <v>222.72913689163536</v>
      </c>
      <c r="CL19" s="81">
        <f>+CJ19-CK19</f>
        <v>-137.15913689163247</v>
      </c>
      <c r="CM19" s="66">
        <v>608.51198144382215</v>
      </c>
      <c r="CN19" s="83">
        <f>+CL19-CM19</f>
        <v>-745.67111833545459</v>
      </c>
    </row>
    <row r="20" spans="1:92" ht="45.75" thickBot="1" x14ac:dyDescent="0.3">
      <c r="A20" s="76" t="s">
        <v>19</v>
      </c>
      <c r="B20" s="77">
        <v>10155.379999999999</v>
      </c>
      <c r="C20" s="78">
        <v>0</v>
      </c>
      <c r="D20" s="79">
        <f>SUM(B20:C20)</f>
        <v>10155.379999999999</v>
      </c>
      <c r="E20" s="80"/>
      <c r="F20" s="80"/>
      <c r="G20" s="80">
        <v>28.67</v>
      </c>
      <c r="H20" s="81">
        <f>SUM(E20:G20)</f>
        <v>28.67</v>
      </c>
      <c r="I20" s="82">
        <v>0</v>
      </c>
      <c r="J20" s="82">
        <v>0</v>
      </c>
      <c r="K20" s="82">
        <v>0</v>
      </c>
      <c r="L20" s="82">
        <v>367.12</v>
      </c>
      <c r="M20" s="82">
        <v>329.19</v>
      </c>
      <c r="N20" s="82">
        <v>1050.5999999999999</v>
      </c>
      <c r="O20" s="82">
        <v>107.76</v>
      </c>
      <c r="P20" s="82">
        <v>485.04</v>
      </c>
      <c r="Q20" s="82">
        <v>130.86000000000001</v>
      </c>
      <c r="R20" s="82">
        <v>0</v>
      </c>
      <c r="S20" s="82">
        <v>404.05</v>
      </c>
      <c r="T20" s="82">
        <v>163.36000000000001</v>
      </c>
      <c r="U20" s="82">
        <v>0</v>
      </c>
      <c r="V20" s="82">
        <v>38.17</v>
      </c>
      <c r="W20" s="82">
        <v>28.97</v>
      </c>
      <c r="X20" s="82">
        <v>0</v>
      </c>
      <c r="Y20" s="82">
        <v>0</v>
      </c>
      <c r="Z20" s="82">
        <v>0</v>
      </c>
      <c r="AA20" s="82">
        <v>0</v>
      </c>
      <c r="AB20" s="79">
        <f>SUM(I20:AA20)</f>
        <v>3105.1200000000003</v>
      </c>
      <c r="AC20" s="23"/>
      <c r="AD20" s="82">
        <v>3229.9960000000001</v>
      </c>
      <c r="AE20" s="82">
        <v>0</v>
      </c>
      <c r="AF20" s="82">
        <v>0</v>
      </c>
      <c r="AG20" s="82">
        <v>0</v>
      </c>
      <c r="AH20" s="82">
        <v>0</v>
      </c>
      <c r="AI20" s="82">
        <v>0</v>
      </c>
      <c r="AJ20" s="82">
        <v>0</v>
      </c>
      <c r="AK20" s="82">
        <v>322.99960000000004</v>
      </c>
      <c r="AL20" s="82">
        <v>128.87</v>
      </c>
      <c r="AM20" s="82">
        <v>122.56</v>
      </c>
      <c r="AN20" s="79">
        <f>SUM(AD20:AM20)</f>
        <v>3804.4256</v>
      </c>
      <c r="AO20" s="79">
        <f>+AB20+AN20</f>
        <v>6909.5456000000004</v>
      </c>
      <c r="AP20" s="23"/>
      <c r="AQ20" s="82">
        <v>609.32000000000005</v>
      </c>
      <c r="AR20" s="82">
        <v>429.51</v>
      </c>
      <c r="AS20" s="82">
        <v>0</v>
      </c>
      <c r="AT20" s="82">
        <v>255.06</v>
      </c>
      <c r="AU20" s="79">
        <f>SUM(AQ20:AT20)</f>
        <v>1293.8899999999999</v>
      </c>
      <c r="AV20" s="79">
        <f>+D20+H20-AO20-AU20</f>
        <v>1980.614399999999</v>
      </c>
      <c r="AW20" s="23">
        <v>0</v>
      </c>
      <c r="AX20" s="82">
        <v>0</v>
      </c>
      <c r="AY20" s="82">
        <v>0</v>
      </c>
      <c r="AZ20" s="82">
        <v>598.13</v>
      </c>
      <c r="BA20" s="82">
        <v>0</v>
      </c>
      <c r="BB20" s="82">
        <v>0</v>
      </c>
      <c r="BC20" s="82">
        <v>0</v>
      </c>
      <c r="BD20" s="23"/>
      <c r="BE20" s="82">
        <v>0</v>
      </c>
      <c r="BF20" s="82">
        <v>0</v>
      </c>
      <c r="BG20" s="82">
        <v>0</v>
      </c>
      <c r="BH20" s="82">
        <v>0</v>
      </c>
      <c r="BI20" s="82">
        <v>11.07</v>
      </c>
      <c r="BJ20" s="82">
        <v>0</v>
      </c>
      <c r="BK20" s="82">
        <v>0</v>
      </c>
      <c r="BL20" s="82">
        <v>0</v>
      </c>
      <c r="BM20" s="82">
        <v>0</v>
      </c>
      <c r="BN20" s="82">
        <v>33.049999999999997</v>
      </c>
      <c r="BO20" s="82">
        <v>0</v>
      </c>
      <c r="BP20" s="82">
        <v>0</v>
      </c>
      <c r="BQ20" s="82">
        <v>0</v>
      </c>
      <c r="BR20" s="82">
        <v>0</v>
      </c>
      <c r="BS20" s="82">
        <v>0</v>
      </c>
      <c r="BT20" s="82">
        <v>0</v>
      </c>
      <c r="BU20" s="82">
        <v>0</v>
      </c>
      <c r="BV20" s="82">
        <v>-1.57</v>
      </c>
      <c r="BW20" s="82">
        <v>0</v>
      </c>
      <c r="BX20" s="82">
        <v>0</v>
      </c>
      <c r="BY20" s="82">
        <v>0</v>
      </c>
      <c r="BZ20" s="82">
        <v>0</v>
      </c>
      <c r="CA20" s="82">
        <v>0</v>
      </c>
      <c r="CB20" s="82">
        <v>0</v>
      </c>
      <c r="CC20" s="82">
        <v>0</v>
      </c>
      <c r="CD20" s="82">
        <v>0</v>
      </c>
      <c r="CE20" s="82">
        <v>0</v>
      </c>
      <c r="CF20" s="82">
        <v>0</v>
      </c>
      <c r="CG20" s="82">
        <v>0</v>
      </c>
      <c r="CH20" s="82">
        <v>406.22</v>
      </c>
      <c r="CI20" s="79">
        <f>SUM(AW20:CH20)</f>
        <v>1046.9000000000001</v>
      </c>
      <c r="CJ20" s="29">
        <f>+AV20-CI20</f>
        <v>933.71439999999893</v>
      </c>
      <c r="CK20" s="82">
        <v>162.68036298256547</v>
      </c>
      <c r="CL20" s="81">
        <f>+CJ20-CK20</f>
        <v>771.03403701743343</v>
      </c>
      <c r="CM20" s="66">
        <v>444.45442299129581</v>
      </c>
      <c r="CN20" s="83">
        <f>+CL20-CM20</f>
        <v>326.57961402613762</v>
      </c>
    </row>
    <row r="21" spans="1:92" ht="30.75" thickBot="1" x14ac:dyDescent="0.3">
      <c r="A21" s="76" t="s">
        <v>20</v>
      </c>
      <c r="B21" s="77">
        <v>9790.2000000000007</v>
      </c>
      <c r="C21" s="78">
        <v>0</v>
      </c>
      <c r="D21" s="79">
        <f>SUM(B21:C21)</f>
        <v>9790.2000000000007</v>
      </c>
      <c r="E21" s="80"/>
      <c r="F21" s="80"/>
      <c r="G21" s="80">
        <v>59.43</v>
      </c>
      <c r="H21" s="81">
        <f>SUM(E21:G21)</f>
        <v>59.43</v>
      </c>
      <c r="I21" s="82">
        <v>0</v>
      </c>
      <c r="J21" s="82">
        <v>0</v>
      </c>
      <c r="K21" s="82">
        <v>0</v>
      </c>
      <c r="L21" s="82">
        <v>400.2</v>
      </c>
      <c r="M21" s="82">
        <v>200</v>
      </c>
      <c r="N21" s="82">
        <v>927</v>
      </c>
      <c r="O21" s="82">
        <v>49.24</v>
      </c>
      <c r="P21" s="82">
        <v>284.83</v>
      </c>
      <c r="Q21" s="82">
        <v>111</v>
      </c>
      <c r="R21" s="82">
        <v>0</v>
      </c>
      <c r="S21" s="82">
        <v>138.05000000000001</v>
      </c>
      <c r="T21" s="82">
        <v>466.39</v>
      </c>
      <c r="U21" s="82">
        <v>310.77999999999997</v>
      </c>
      <c r="V21" s="82">
        <v>26.2</v>
      </c>
      <c r="W21" s="82">
        <v>0</v>
      </c>
      <c r="X21" s="82">
        <v>0</v>
      </c>
      <c r="Y21" s="82">
        <v>0</v>
      </c>
      <c r="Z21" s="82">
        <v>0</v>
      </c>
      <c r="AA21" s="82">
        <v>0</v>
      </c>
      <c r="AB21" s="79">
        <f>SUM(I21:AA21)</f>
        <v>2913.6899999999996</v>
      </c>
      <c r="AC21" s="23"/>
      <c r="AD21" s="82">
        <v>3339.1710000000003</v>
      </c>
      <c r="AE21" s="82">
        <v>0</v>
      </c>
      <c r="AF21" s="82">
        <v>0</v>
      </c>
      <c r="AG21" s="82">
        <v>0</v>
      </c>
      <c r="AH21" s="82">
        <v>0</v>
      </c>
      <c r="AI21" s="82">
        <v>0</v>
      </c>
      <c r="AJ21" s="82">
        <v>0</v>
      </c>
      <c r="AK21" s="82">
        <v>333.91710000000006</v>
      </c>
      <c r="AL21" s="82">
        <v>528.18999999999994</v>
      </c>
      <c r="AM21" s="82">
        <v>122.56</v>
      </c>
      <c r="AN21" s="79">
        <f>SUM(AD21:AM21)</f>
        <v>4323.8381000000008</v>
      </c>
      <c r="AO21" s="79">
        <f>+AB21+AN21</f>
        <v>7237.5281000000004</v>
      </c>
      <c r="AP21" s="23"/>
      <c r="AQ21" s="82">
        <v>587.41</v>
      </c>
      <c r="AR21" s="82">
        <v>433.04</v>
      </c>
      <c r="AS21" s="82">
        <v>0</v>
      </c>
      <c r="AT21" s="82">
        <v>245.14</v>
      </c>
      <c r="AU21" s="79">
        <f>SUM(AQ21:AT21)</f>
        <v>1265.5900000000001</v>
      </c>
      <c r="AV21" s="79">
        <f>+D21+H21-AO21-AU21</f>
        <v>1346.5119000000004</v>
      </c>
      <c r="AW21" s="23">
        <v>0</v>
      </c>
      <c r="AX21" s="82">
        <v>0</v>
      </c>
      <c r="AY21" s="82">
        <v>0</v>
      </c>
      <c r="AZ21" s="82">
        <v>557.80999999999995</v>
      </c>
      <c r="BA21" s="82">
        <v>35.47</v>
      </c>
      <c r="BB21" s="82">
        <v>3.54</v>
      </c>
      <c r="BC21" s="82">
        <v>79.69</v>
      </c>
      <c r="BD21" s="23"/>
      <c r="BE21" s="82">
        <v>0</v>
      </c>
      <c r="BF21" s="82">
        <v>95.48</v>
      </c>
      <c r="BG21" s="82">
        <v>0</v>
      </c>
      <c r="BH21" s="82">
        <v>49.14</v>
      </c>
      <c r="BI21" s="82">
        <v>11.07</v>
      </c>
      <c r="BJ21" s="82">
        <v>0</v>
      </c>
      <c r="BK21" s="82">
        <v>0</v>
      </c>
      <c r="BL21" s="82">
        <v>0</v>
      </c>
      <c r="BM21" s="82">
        <v>0</v>
      </c>
      <c r="BN21" s="82">
        <v>0</v>
      </c>
      <c r="BO21" s="82">
        <v>0</v>
      </c>
      <c r="BP21" s="82">
        <v>0</v>
      </c>
      <c r="BQ21" s="82">
        <v>0</v>
      </c>
      <c r="BR21" s="82">
        <v>0</v>
      </c>
      <c r="BS21" s="82">
        <v>0</v>
      </c>
      <c r="BT21" s="82">
        <v>0</v>
      </c>
      <c r="BU21" s="82">
        <v>0</v>
      </c>
      <c r="BV21" s="82">
        <v>-4.3899999999999997</v>
      </c>
      <c r="BW21" s="82">
        <v>0</v>
      </c>
      <c r="BX21" s="82">
        <v>0</v>
      </c>
      <c r="BY21" s="82">
        <v>0</v>
      </c>
      <c r="BZ21" s="82">
        <v>0</v>
      </c>
      <c r="CA21" s="82">
        <v>0</v>
      </c>
      <c r="CB21" s="82">
        <v>0</v>
      </c>
      <c r="CC21" s="82">
        <v>0</v>
      </c>
      <c r="CD21" s="82">
        <v>0</v>
      </c>
      <c r="CE21" s="82">
        <v>0</v>
      </c>
      <c r="CF21" s="82">
        <v>0</v>
      </c>
      <c r="CG21" s="82">
        <v>0</v>
      </c>
      <c r="CH21" s="82">
        <v>391.61</v>
      </c>
      <c r="CI21" s="79">
        <f>SUM(AW21:CH21)</f>
        <v>1219.42</v>
      </c>
      <c r="CJ21" s="29">
        <f>+AV21-CI21</f>
        <v>127.09190000000035</v>
      </c>
      <c r="CK21" s="82">
        <v>156.48719452878677</v>
      </c>
      <c r="CL21" s="81">
        <f>+CJ21-CK21</f>
        <v>-29.395294528786422</v>
      </c>
      <c r="CM21" s="66">
        <v>427.53424245354336</v>
      </c>
      <c r="CN21" s="83">
        <f>+CL21-CM21</f>
        <v>-456.92953698232975</v>
      </c>
    </row>
    <row r="22" spans="1:92" ht="45.75" thickBot="1" x14ac:dyDescent="0.3">
      <c r="A22" s="76" t="s">
        <v>21</v>
      </c>
      <c r="B22" s="77">
        <v>17990.18</v>
      </c>
      <c r="C22" s="78">
        <v>0</v>
      </c>
      <c r="D22" s="79">
        <f>SUM(B22:C22)</f>
        <v>17990.18</v>
      </c>
      <c r="E22" s="80"/>
      <c r="F22" s="80"/>
      <c r="G22" s="80">
        <v>241.63</v>
      </c>
      <c r="H22" s="81">
        <f>SUM(E22:G22)</f>
        <v>241.63</v>
      </c>
      <c r="I22" s="82">
        <v>0</v>
      </c>
      <c r="J22" s="82">
        <v>0</v>
      </c>
      <c r="K22" s="82">
        <v>0</v>
      </c>
      <c r="L22" s="82">
        <v>810.16</v>
      </c>
      <c r="M22" s="82">
        <v>373.84</v>
      </c>
      <c r="N22" s="82">
        <v>1730.4</v>
      </c>
      <c r="O22" s="82">
        <v>157</v>
      </c>
      <c r="P22" s="82">
        <v>883.05</v>
      </c>
      <c r="Q22" s="82">
        <v>0</v>
      </c>
      <c r="R22" s="82">
        <v>0</v>
      </c>
      <c r="S22" s="82">
        <v>82.03</v>
      </c>
      <c r="T22" s="82">
        <v>586.59</v>
      </c>
      <c r="U22" s="82">
        <v>302.81</v>
      </c>
      <c r="V22" s="82">
        <v>52.4</v>
      </c>
      <c r="W22" s="82">
        <v>0</v>
      </c>
      <c r="X22" s="82">
        <v>0</v>
      </c>
      <c r="Y22" s="82">
        <v>0</v>
      </c>
      <c r="Z22" s="82">
        <v>0</v>
      </c>
      <c r="AA22" s="82">
        <v>0</v>
      </c>
      <c r="AB22" s="79">
        <f>SUM(I22:AA22)</f>
        <v>4978.28</v>
      </c>
      <c r="AC22" s="23"/>
      <c r="AD22" s="82">
        <v>5342.7220000000007</v>
      </c>
      <c r="AE22" s="82">
        <v>0</v>
      </c>
      <c r="AF22" s="82">
        <v>0</v>
      </c>
      <c r="AG22" s="82">
        <v>0</v>
      </c>
      <c r="AH22" s="82">
        <v>0</v>
      </c>
      <c r="AI22" s="82">
        <v>0</v>
      </c>
      <c r="AJ22" s="82">
        <v>0</v>
      </c>
      <c r="AK22" s="82">
        <v>534.27220000000011</v>
      </c>
      <c r="AL22" s="82">
        <v>878.09</v>
      </c>
      <c r="AM22" s="82">
        <v>0</v>
      </c>
      <c r="AN22" s="79">
        <f>SUM(AD22:AM22)</f>
        <v>6755.0842000000011</v>
      </c>
      <c r="AO22" s="79">
        <f>+AB22+AN22</f>
        <v>11733.3642</v>
      </c>
      <c r="AP22" s="23"/>
      <c r="AQ22" s="82">
        <v>1103.4100000000001</v>
      </c>
      <c r="AR22" s="82">
        <v>812.48</v>
      </c>
      <c r="AS22" s="82">
        <v>0</v>
      </c>
      <c r="AT22" s="82">
        <v>267.77</v>
      </c>
      <c r="AU22" s="79">
        <f>SUM(AQ22:AT22)</f>
        <v>2183.66</v>
      </c>
      <c r="AV22" s="79">
        <f>+D22+H22-AO22-AU22</f>
        <v>4314.7858000000015</v>
      </c>
      <c r="AW22" s="23">
        <v>0</v>
      </c>
      <c r="AX22" s="82">
        <v>0</v>
      </c>
      <c r="AY22" s="82">
        <v>0</v>
      </c>
      <c r="AZ22" s="82">
        <v>506.67</v>
      </c>
      <c r="BA22" s="82">
        <v>33.6</v>
      </c>
      <c r="BB22" s="82">
        <v>0</v>
      </c>
      <c r="BC22" s="82">
        <v>64</v>
      </c>
      <c r="BD22" s="23"/>
      <c r="BE22" s="82">
        <v>0</v>
      </c>
      <c r="BF22" s="82">
        <v>0</v>
      </c>
      <c r="BG22" s="82">
        <v>0</v>
      </c>
      <c r="BH22" s="82">
        <v>89.86</v>
      </c>
      <c r="BI22" s="82">
        <v>11.07</v>
      </c>
      <c r="BJ22" s="82">
        <v>0</v>
      </c>
      <c r="BK22" s="82">
        <v>0</v>
      </c>
      <c r="BL22" s="82">
        <v>0</v>
      </c>
      <c r="BM22" s="82">
        <v>0</v>
      </c>
      <c r="BN22" s="82">
        <v>0</v>
      </c>
      <c r="BO22" s="82">
        <v>0</v>
      </c>
      <c r="BP22" s="82">
        <v>0</v>
      </c>
      <c r="BQ22" s="82">
        <v>0</v>
      </c>
      <c r="BR22" s="82">
        <v>0</v>
      </c>
      <c r="BS22" s="82">
        <v>151.06</v>
      </c>
      <c r="BT22" s="82">
        <v>0</v>
      </c>
      <c r="BU22" s="82">
        <v>0</v>
      </c>
      <c r="BV22" s="82">
        <v>0.43</v>
      </c>
      <c r="BW22" s="82">
        <v>0</v>
      </c>
      <c r="BX22" s="82">
        <v>0</v>
      </c>
      <c r="BY22" s="82">
        <v>0</v>
      </c>
      <c r="BZ22" s="82">
        <v>0</v>
      </c>
      <c r="CA22" s="82">
        <v>0</v>
      </c>
      <c r="CB22" s="82">
        <v>0</v>
      </c>
      <c r="CC22" s="82">
        <v>0</v>
      </c>
      <c r="CD22" s="82">
        <v>0</v>
      </c>
      <c r="CE22" s="82">
        <v>0</v>
      </c>
      <c r="CF22" s="82">
        <v>0</v>
      </c>
      <c r="CG22" s="82">
        <v>0</v>
      </c>
      <c r="CH22" s="82">
        <v>735.61</v>
      </c>
      <c r="CI22" s="79">
        <f>SUM(AW22:CH22)</f>
        <v>1592.3</v>
      </c>
      <c r="CJ22" s="29">
        <f>+AV22-CI22</f>
        <v>2722.4858000000013</v>
      </c>
      <c r="CK22" s="82">
        <v>248.5268817081944</v>
      </c>
      <c r="CL22" s="81">
        <f>+CJ22-CK22</f>
        <v>2473.9589182918071</v>
      </c>
      <c r="CM22" s="66">
        <v>678.99327111336413</v>
      </c>
      <c r="CN22" s="83">
        <f>+CL22-CM22</f>
        <v>1794.9656471784429</v>
      </c>
    </row>
    <row r="23" spans="1:92" ht="45.75" thickBot="1" x14ac:dyDescent="0.3">
      <c r="A23" s="76" t="s">
        <v>22</v>
      </c>
      <c r="B23" s="77">
        <v>11292.37</v>
      </c>
      <c r="C23" s="78">
        <v>0</v>
      </c>
      <c r="D23" s="79">
        <f>SUM(B23:C23)</f>
        <v>11292.37</v>
      </c>
      <c r="E23" s="80"/>
      <c r="F23" s="80"/>
      <c r="G23" s="80">
        <v>79.459999999999994</v>
      </c>
      <c r="H23" s="81">
        <f>SUM(E23:G23)</f>
        <v>79.459999999999994</v>
      </c>
      <c r="I23" s="82">
        <v>0</v>
      </c>
      <c r="J23" s="82">
        <v>0</v>
      </c>
      <c r="K23" s="82">
        <v>0</v>
      </c>
      <c r="L23" s="82">
        <v>317.81</v>
      </c>
      <c r="M23" s="82">
        <v>305.25</v>
      </c>
      <c r="N23" s="82">
        <v>1112.4000000000001</v>
      </c>
      <c r="O23" s="82">
        <v>107.76</v>
      </c>
      <c r="P23" s="82">
        <v>439.9</v>
      </c>
      <c r="Q23" s="82">
        <v>111</v>
      </c>
      <c r="R23" s="82">
        <v>0</v>
      </c>
      <c r="S23" s="82">
        <v>435.9</v>
      </c>
      <c r="T23" s="82">
        <v>185.85</v>
      </c>
      <c r="U23" s="82">
        <v>266.91000000000003</v>
      </c>
      <c r="V23" s="82">
        <v>10.79</v>
      </c>
      <c r="W23" s="82">
        <v>0</v>
      </c>
      <c r="X23" s="82">
        <v>0</v>
      </c>
      <c r="Y23" s="82">
        <v>0</v>
      </c>
      <c r="Z23" s="82">
        <v>0</v>
      </c>
      <c r="AA23" s="82">
        <v>0</v>
      </c>
      <c r="AB23" s="79">
        <f>SUM(I23:AA23)</f>
        <v>3293.5699999999997</v>
      </c>
      <c r="AC23" s="23"/>
      <c r="AD23" s="82">
        <v>3094.509</v>
      </c>
      <c r="AE23" s="82">
        <v>0</v>
      </c>
      <c r="AF23" s="82">
        <v>0</v>
      </c>
      <c r="AG23" s="82">
        <v>0</v>
      </c>
      <c r="AH23" s="82">
        <v>0</v>
      </c>
      <c r="AI23" s="82">
        <v>0</v>
      </c>
      <c r="AJ23" s="82">
        <v>0</v>
      </c>
      <c r="AK23" s="82">
        <v>309.45090000000005</v>
      </c>
      <c r="AL23" s="82">
        <v>302.28000000000003</v>
      </c>
      <c r="AM23" s="82">
        <v>122.56</v>
      </c>
      <c r="AN23" s="79">
        <f>SUM(AD23:AM23)</f>
        <v>3828.7999</v>
      </c>
      <c r="AO23" s="79">
        <f>+AB23+AN23</f>
        <v>7122.3698999999997</v>
      </c>
      <c r="AP23" s="23"/>
      <c r="AQ23" s="82">
        <v>709.12</v>
      </c>
      <c r="AR23" s="82">
        <v>424.82</v>
      </c>
      <c r="AS23" s="82">
        <v>0</v>
      </c>
      <c r="AT23" s="82">
        <v>260.33</v>
      </c>
      <c r="AU23" s="79">
        <f>SUM(AQ23:AT23)</f>
        <v>1394.27</v>
      </c>
      <c r="AV23" s="79">
        <f>+D23+H23-AO23-AU23</f>
        <v>2855.1901000000003</v>
      </c>
      <c r="AW23" s="23">
        <v>0</v>
      </c>
      <c r="AX23" s="82">
        <v>0</v>
      </c>
      <c r="AY23" s="82">
        <v>0</v>
      </c>
      <c r="AZ23" s="82">
        <v>475</v>
      </c>
      <c r="BA23" s="82">
        <v>0</v>
      </c>
      <c r="BB23" s="82">
        <v>0</v>
      </c>
      <c r="BC23" s="82">
        <v>0</v>
      </c>
      <c r="BD23" s="23"/>
      <c r="BE23" s="82">
        <v>154.81</v>
      </c>
      <c r="BF23" s="82">
        <v>164.86</v>
      </c>
      <c r="BG23" s="82">
        <v>67.12</v>
      </c>
      <c r="BH23" s="82">
        <v>39.090000000000003</v>
      </c>
      <c r="BI23" s="82">
        <v>0</v>
      </c>
      <c r="BJ23" s="82">
        <v>0</v>
      </c>
      <c r="BK23" s="82">
        <v>0</v>
      </c>
      <c r="BL23" s="82">
        <v>0</v>
      </c>
      <c r="BM23" s="82">
        <v>0</v>
      </c>
      <c r="BN23" s="82">
        <v>0</v>
      </c>
      <c r="BO23" s="82">
        <v>0</v>
      </c>
      <c r="BP23" s="82">
        <v>0</v>
      </c>
      <c r="BQ23" s="82">
        <v>0</v>
      </c>
      <c r="BR23" s="82">
        <v>0</v>
      </c>
      <c r="BS23" s="82">
        <v>0</v>
      </c>
      <c r="BT23" s="82">
        <v>0</v>
      </c>
      <c r="BU23" s="82">
        <v>0</v>
      </c>
      <c r="BV23" s="82">
        <v>65.86</v>
      </c>
      <c r="BW23" s="82">
        <v>0</v>
      </c>
      <c r="BX23" s="82">
        <v>0</v>
      </c>
      <c r="BY23" s="82">
        <v>0</v>
      </c>
      <c r="BZ23" s="82">
        <v>0</v>
      </c>
      <c r="CA23" s="82">
        <v>0</v>
      </c>
      <c r="CB23" s="82">
        <v>0</v>
      </c>
      <c r="CC23" s="82">
        <v>0</v>
      </c>
      <c r="CD23" s="82">
        <v>0</v>
      </c>
      <c r="CE23" s="82">
        <v>0</v>
      </c>
      <c r="CF23" s="82">
        <v>0</v>
      </c>
      <c r="CG23" s="82">
        <v>0</v>
      </c>
      <c r="CH23" s="82">
        <v>451.69</v>
      </c>
      <c r="CI23" s="79">
        <f>SUM(AW23:CH23)</f>
        <v>1418.43</v>
      </c>
      <c r="CJ23" s="29">
        <f>+AV23-CI23</f>
        <v>1436.7601000000002</v>
      </c>
      <c r="CK23" s="82">
        <v>174.86270752088328</v>
      </c>
      <c r="CL23" s="81">
        <f>+CJ23-CK23</f>
        <v>1261.8973924791169</v>
      </c>
      <c r="CM23" s="66">
        <v>477.73746227883089</v>
      </c>
      <c r="CN23" s="83">
        <f>+CL23-CM23</f>
        <v>784.159930200286</v>
      </c>
    </row>
    <row r="24" spans="1:92" ht="45.75" thickBot="1" x14ac:dyDescent="0.3">
      <c r="A24" s="76" t="s">
        <v>23</v>
      </c>
      <c r="B24" s="77">
        <v>13149.32</v>
      </c>
      <c r="C24" s="78">
        <v>0</v>
      </c>
      <c r="D24" s="79">
        <f>SUM(B24:C24)</f>
        <v>13149.32</v>
      </c>
      <c r="E24" s="80"/>
      <c r="F24" s="80"/>
      <c r="G24" s="80">
        <v>129.47999999999999</v>
      </c>
      <c r="H24" s="81">
        <f>SUM(E24:G24)</f>
        <v>129.47999999999999</v>
      </c>
      <c r="I24" s="82">
        <v>0</v>
      </c>
      <c r="J24" s="82">
        <v>0</v>
      </c>
      <c r="K24" s="82">
        <v>0</v>
      </c>
      <c r="L24" s="82">
        <v>549.9</v>
      </c>
      <c r="M24" s="82">
        <v>336.27</v>
      </c>
      <c r="N24" s="82">
        <v>1545</v>
      </c>
      <c r="O24" s="82">
        <v>121.08</v>
      </c>
      <c r="P24" s="82">
        <v>531.87</v>
      </c>
      <c r="Q24" s="82">
        <v>277.5</v>
      </c>
      <c r="R24" s="82">
        <v>0</v>
      </c>
      <c r="S24" s="82">
        <v>519.07999999999993</v>
      </c>
      <c r="T24" s="82">
        <v>140.66999999999999</v>
      </c>
      <c r="U24" s="82">
        <v>532.19000000000005</v>
      </c>
      <c r="V24" s="82">
        <v>10.79</v>
      </c>
      <c r="W24" s="82">
        <v>34.25</v>
      </c>
      <c r="X24" s="82">
        <v>0</v>
      </c>
      <c r="Y24" s="82">
        <v>0</v>
      </c>
      <c r="Z24" s="82">
        <v>0</v>
      </c>
      <c r="AA24" s="82">
        <v>0</v>
      </c>
      <c r="AB24" s="79">
        <f>SUM(I24:AA24)</f>
        <v>4598.5999999999995</v>
      </c>
      <c r="AC24" s="23"/>
      <c r="AD24" s="82">
        <v>3939.2870000000003</v>
      </c>
      <c r="AE24" s="82">
        <v>0</v>
      </c>
      <c r="AF24" s="82">
        <v>0</v>
      </c>
      <c r="AG24" s="82">
        <v>0</v>
      </c>
      <c r="AH24" s="82">
        <v>0</v>
      </c>
      <c r="AI24" s="82">
        <v>0</v>
      </c>
      <c r="AJ24" s="82">
        <v>0</v>
      </c>
      <c r="AK24" s="82">
        <v>393.92870000000005</v>
      </c>
      <c r="AL24" s="82">
        <v>595.65</v>
      </c>
      <c r="AM24" s="82">
        <v>122.56</v>
      </c>
      <c r="AN24" s="79">
        <f>SUM(AD24:AM24)</f>
        <v>5051.4257000000007</v>
      </c>
      <c r="AO24" s="79">
        <f>+AB24+AN24</f>
        <v>9650.0257000000001</v>
      </c>
      <c r="AP24" s="23"/>
      <c r="AQ24" s="82">
        <v>788.96</v>
      </c>
      <c r="AR24" s="82">
        <v>527.91999999999996</v>
      </c>
      <c r="AS24" s="82">
        <v>0</v>
      </c>
      <c r="AT24" s="82">
        <v>282.33999999999997</v>
      </c>
      <c r="AU24" s="79">
        <f>SUM(AQ24:AT24)</f>
        <v>1599.22</v>
      </c>
      <c r="AV24" s="79">
        <f>+D24+H24-AO24-AU24</f>
        <v>2029.5542999999991</v>
      </c>
      <c r="AW24" s="23">
        <v>0</v>
      </c>
      <c r="AX24" s="82">
        <v>0</v>
      </c>
      <c r="AY24" s="82">
        <v>0</v>
      </c>
      <c r="AZ24" s="82">
        <v>375</v>
      </c>
      <c r="BA24" s="82">
        <v>0</v>
      </c>
      <c r="BB24" s="82">
        <v>0</v>
      </c>
      <c r="BC24" s="82">
        <v>0</v>
      </c>
      <c r="BD24" s="23"/>
      <c r="BE24" s="82">
        <v>0</v>
      </c>
      <c r="BF24" s="82">
        <v>0</v>
      </c>
      <c r="BG24" s="82">
        <v>0</v>
      </c>
      <c r="BH24" s="82">
        <v>93.44</v>
      </c>
      <c r="BI24" s="82">
        <v>11.07</v>
      </c>
      <c r="BJ24" s="82">
        <v>0</v>
      </c>
      <c r="BK24" s="82">
        <v>0</v>
      </c>
      <c r="BL24" s="82">
        <v>0</v>
      </c>
      <c r="BM24" s="82">
        <v>0</v>
      </c>
      <c r="BN24" s="82">
        <v>33.049999999999997</v>
      </c>
      <c r="BO24" s="82">
        <v>0</v>
      </c>
      <c r="BP24" s="82">
        <v>0</v>
      </c>
      <c r="BQ24" s="82">
        <v>0</v>
      </c>
      <c r="BR24" s="82">
        <v>0</v>
      </c>
      <c r="BS24" s="82">
        <v>0</v>
      </c>
      <c r="BT24" s="82">
        <v>0</v>
      </c>
      <c r="BU24" s="82">
        <v>0</v>
      </c>
      <c r="BV24" s="82">
        <v>-2.97</v>
      </c>
      <c r="BW24" s="82">
        <v>0</v>
      </c>
      <c r="BX24" s="82">
        <v>0</v>
      </c>
      <c r="BY24" s="82">
        <v>0</v>
      </c>
      <c r="BZ24" s="82">
        <v>0</v>
      </c>
      <c r="CA24" s="82">
        <v>0</v>
      </c>
      <c r="CB24" s="82">
        <v>0</v>
      </c>
      <c r="CC24" s="82">
        <v>0</v>
      </c>
      <c r="CD24" s="82">
        <v>0</v>
      </c>
      <c r="CE24" s="82">
        <v>0</v>
      </c>
      <c r="CF24" s="82">
        <v>0</v>
      </c>
      <c r="CG24" s="82">
        <v>0</v>
      </c>
      <c r="CH24" s="82">
        <v>525.97</v>
      </c>
      <c r="CI24" s="79">
        <f>SUM(AW24:CH24)</f>
        <v>1035.56</v>
      </c>
      <c r="CJ24" s="29">
        <f>+AV24-CI24</f>
        <v>993.99429999999916</v>
      </c>
      <c r="CK24" s="82">
        <v>187.48443941041586</v>
      </c>
      <c r="CL24" s="81">
        <f>+CJ24-CK24</f>
        <v>806.50986058958324</v>
      </c>
      <c r="CM24" s="66">
        <v>512.22093933324493</v>
      </c>
      <c r="CN24" s="83">
        <f>+CL24-CM24</f>
        <v>294.28892125633831</v>
      </c>
    </row>
    <row r="25" spans="1:92" ht="45.75" thickBot="1" x14ac:dyDescent="0.3">
      <c r="A25" s="76" t="s">
        <v>24</v>
      </c>
      <c r="B25" s="77">
        <v>10160.77</v>
      </c>
      <c r="C25" s="78">
        <v>0</v>
      </c>
      <c r="D25" s="79">
        <f>SUM(B25:C25)</f>
        <v>10160.77</v>
      </c>
      <c r="E25" s="80"/>
      <c r="F25" s="80"/>
      <c r="G25" s="80">
        <v>38.630000000000003</v>
      </c>
      <c r="H25" s="81">
        <f>SUM(E25:G25)</f>
        <v>38.630000000000003</v>
      </c>
      <c r="I25" s="82">
        <v>0</v>
      </c>
      <c r="J25" s="82">
        <v>0</v>
      </c>
      <c r="K25" s="82">
        <v>0</v>
      </c>
      <c r="L25" s="82">
        <v>391.96</v>
      </c>
      <c r="M25" s="82">
        <v>215.65</v>
      </c>
      <c r="N25" s="82">
        <v>927</v>
      </c>
      <c r="O25" s="82">
        <v>71.84</v>
      </c>
      <c r="P25" s="82">
        <v>490.26</v>
      </c>
      <c r="Q25" s="82">
        <v>111</v>
      </c>
      <c r="R25" s="82">
        <v>0</v>
      </c>
      <c r="S25" s="82">
        <v>57.15</v>
      </c>
      <c r="T25" s="82">
        <v>358.25</v>
      </c>
      <c r="U25" s="82">
        <v>360.5</v>
      </c>
      <c r="V25" s="82">
        <v>0</v>
      </c>
      <c r="W25" s="82">
        <v>32.92</v>
      </c>
      <c r="X25" s="82">
        <v>0</v>
      </c>
      <c r="Y25" s="82">
        <v>0</v>
      </c>
      <c r="Z25" s="82">
        <v>0</v>
      </c>
      <c r="AA25" s="82">
        <v>0</v>
      </c>
      <c r="AB25" s="79">
        <f>SUM(I25:AA25)</f>
        <v>3016.53</v>
      </c>
      <c r="AC25" s="23"/>
      <c r="AD25" s="82">
        <v>3749</v>
      </c>
      <c r="AE25" s="82">
        <v>0</v>
      </c>
      <c r="AF25" s="82">
        <v>0</v>
      </c>
      <c r="AG25" s="82">
        <v>0</v>
      </c>
      <c r="AH25" s="82">
        <v>0</v>
      </c>
      <c r="AI25" s="82">
        <v>0</v>
      </c>
      <c r="AJ25" s="82">
        <v>0</v>
      </c>
      <c r="AK25" s="82">
        <v>374.90000000000003</v>
      </c>
      <c r="AL25" s="82">
        <v>527.25</v>
      </c>
      <c r="AM25" s="82">
        <v>122.56</v>
      </c>
      <c r="AN25" s="79">
        <f>SUM(AD25:AM25)</f>
        <v>4773.71</v>
      </c>
      <c r="AO25" s="79">
        <f>+AB25+AN25</f>
        <v>7790.24</v>
      </c>
      <c r="AP25" s="23"/>
      <c r="AQ25" s="82">
        <v>609.65</v>
      </c>
      <c r="AR25" s="82">
        <v>468.93</v>
      </c>
      <c r="AS25" s="82">
        <v>0</v>
      </c>
      <c r="AT25" s="82">
        <v>252.89</v>
      </c>
      <c r="AU25" s="79">
        <f>SUM(AQ25:AT25)</f>
        <v>1331.4699999999998</v>
      </c>
      <c r="AV25" s="79">
        <f>+D25+H25-AO25-AU25</f>
        <v>1077.69</v>
      </c>
      <c r="AW25" s="23">
        <v>0</v>
      </c>
      <c r="AX25" s="82">
        <v>0</v>
      </c>
      <c r="AY25" s="82">
        <v>0</v>
      </c>
      <c r="AZ25" s="82">
        <v>450</v>
      </c>
      <c r="BA25" s="82">
        <v>0</v>
      </c>
      <c r="BB25" s="82">
        <v>0</v>
      </c>
      <c r="BC25" s="82">
        <v>0</v>
      </c>
      <c r="BD25" s="23"/>
      <c r="BE25" s="82">
        <v>231.06</v>
      </c>
      <c r="BF25" s="82">
        <v>129.35</v>
      </c>
      <c r="BG25" s="82">
        <v>0</v>
      </c>
      <c r="BH25" s="82">
        <v>107.82</v>
      </c>
      <c r="BI25" s="82">
        <v>11.07</v>
      </c>
      <c r="BJ25" s="82">
        <v>0</v>
      </c>
      <c r="BK25" s="82">
        <v>0</v>
      </c>
      <c r="BL25" s="82">
        <v>0</v>
      </c>
      <c r="BM25" s="82">
        <v>0</v>
      </c>
      <c r="BN25" s="82">
        <v>0</v>
      </c>
      <c r="BO25" s="82">
        <v>0</v>
      </c>
      <c r="BP25" s="82">
        <v>0</v>
      </c>
      <c r="BQ25" s="82">
        <v>0</v>
      </c>
      <c r="BR25" s="82">
        <v>0</v>
      </c>
      <c r="BS25" s="82">
        <v>0</v>
      </c>
      <c r="BT25" s="82">
        <v>0</v>
      </c>
      <c r="BU25" s="82">
        <v>0</v>
      </c>
      <c r="BV25" s="82">
        <v>-128.05000000000001</v>
      </c>
      <c r="BW25" s="82">
        <v>0</v>
      </c>
      <c r="BX25" s="82">
        <v>0</v>
      </c>
      <c r="BY25" s="82">
        <v>0</v>
      </c>
      <c r="BZ25" s="82">
        <v>0</v>
      </c>
      <c r="CA25" s="82">
        <v>0</v>
      </c>
      <c r="CB25" s="82">
        <v>0</v>
      </c>
      <c r="CC25" s="82">
        <v>0</v>
      </c>
      <c r="CD25" s="82">
        <v>0</v>
      </c>
      <c r="CE25" s="82">
        <v>0</v>
      </c>
      <c r="CF25" s="82">
        <v>0</v>
      </c>
      <c r="CG25" s="82">
        <v>0</v>
      </c>
      <c r="CH25" s="82">
        <v>406.43</v>
      </c>
      <c r="CI25" s="79">
        <f>SUM(AW25:CH25)</f>
        <v>1207.68</v>
      </c>
      <c r="CJ25" s="29">
        <f>+AV25-CI25</f>
        <v>-129.99</v>
      </c>
      <c r="CK25" s="82">
        <v>134.66474633477537</v>
      </c>
      <c r="CL25" s="81">
        <f>+CJ25-CK25</f>
        <v>-264.65474633477538</v>
      </c>
      <c r="CM25" s="66">
        <v>367.91374836006605</v>
      </c>
      <c r="CN25" s="83">
        <f>+CL25-CM25</f>
        <v>-632.56849469484143</v>
      </c>
    </row>
    <row r="26" spans="1:92" ht="45.75" thickBot="1" x14ac:dyDescent="0.3">
      <c r="A26" s="76" t="s">
        <v>25</v>
      </c>
      <c r="B26" s="77">
        <v>17096.18</v>
      </c>
      <c r="C26" s="78">
        <v>0</v>
      </c>
      <c r="D26" s="79">
        <f>SUM(B26:C26)</f>
        <v>17096.18</v>
      </c>
      <c r="E26" s="80"/>
      <c r="F26" s="80"/>
      <c r="G26" s="80">
        <v>171.99</v>
      </c>
      <c r="H26" s="81">
        <f>SUM(E26:G26)</f>
        <v>171.99</v>
      </c>
      <c r="I26" s="82">
        <v>0</v>
      </c>
      <c r="J26" s="82">
        <v>0</v>
      </c>
      <c r="K26" s="82">
        <v>0</v>
      </c>
      <c r="L26" s="82">
        <v>570.29</v>
      </c>
      <c r="M26" s="82">
        <v>331.36</v>
      </c>
      <c r="N26" s="82">
        <v>2348.4</v>
      </c>
      <c r="O26" s="82">
        <v>35.92</v>
      </c>
      <c r="P26" s="82">
        <v>778.36</v>
      </c>
      <c r="Q26" s="82">
        <v>408.36</v>
      </c>
      <c r="R26" s="82">
        <v>0</v>
      </c>
      <c r="S26" s="82">
        <v>413.28</v>
      </c>
      <c r="T26" s="82">
        <v>636.21</v>
      </c>
      <c r="U26" s="82">
        <v>502.45</v>
      </c>
      <c r="V26" s="82">
        <v>77.78</v>
      </c>
      <c r="W26" s="82">
        <v>22.84</v>
      </c>
      <c r="X26" s="82">
        <v>0</v>
      </c>
      <c r="Y26" s="82">
        <v>0</v>
      </c>
      <c r="Z26" s="82">
        <v>0</v>
      </c>
      <c r="AA26" s="82">
        <v>0</v>
      </c>
      <c r="AB26" s="79">
        <f>SUM(I26:AA26)</f>
        <v>6125.25</v>
      </c>
      <c r="AC26" s="23"/>
      <c r="AD26" s="82">
        <v>5230.5660000000007</v>
      </c>
      <c r="AE26" s="82">
        <v>0</v>
      </c>
      <c r="AF26" s="82">
        <v>0</v>
      </c>
      <c r="AG26" s="82">
        <v>0</v>
      </c>
      <c r="AH26" s="82">
        <v>0</v>
      </c>
      <c r="AI26" s="82">
        <v>0</v>
      </c>
      <c r="AJ26" s="82">
        <v>0</v>
      </c>
      <c r="AK26" s="82">
        <v>523.05660000000012</v>
      </c>
      <c r="AL26" s="82">
        <v>700.49</v>
      </c>
      <c r="AM26" s="82">
        <v>0</v>
      </c>
      <c r="AN26" s="79">
        <f>SUM(AD26:AM26)</f>
        <v>6454.1126000000004</v>
      </c>
      <c r="AO26" s="79">
        <f>+AB26+AN26</f>
        <v>12579.3626</v>
      </c>
      <c r="AP26" s="23"/>
      <c r="AQ26" s="82">
        <v>1057.21</v>
      </c>
      <c r="AR26" s="82">
        <v>779.22</v>
      </c>
      <c r="AS26" s="82">
        <v>0</v>
      </c>
      <c r="AT26" s="82">
        <v>268.39</v>
      </c>
      <c r="AU26" s="79">
        <f>SUM(AQ26:AT26)</f>
        <v>2104.8200000000002</v>
      </c>
      <c r="AV26" s="79">
        <f>+D26+H26-AO26-AU26</f>
        <v>2583.9874000000013</v>
      </c>
      <c r="AW26" s="23">
        <v>0</v>
      </c>
      <c r="AX26" s="82">
        <v>0</v>
      </c>
      <c r="AY26" s="82">
        <v>0</v>
      </c>
      <c r="AZ26" s="82">
        <v>605</v>
      </c>
      <c r="BA26" s="82">
        <v>0</v>
      </c>
      <c r="BB26" s="82">
        <v>0</v>
      </c>
      <c r="BC26" s="82">
        <v>0</v>
      </c>
      <c r="BD26" s="23"/>
      <c r="BE26" s="82">
        <v>175.49</v>
      </c>
      <c r="BF26" s="82">
        <v>252.4</v>
      </c>
      <c r="BG26" s="82">
        <v>0</v>
      </c>
      <c r="BH26" s="82">
        <v>149.66</v>
      </c>
      <c r="BI26" s="82">
        <v>11.07</v>
      </c>
      <c r="BJ26" s="82">
        <v>0</v>
      </c>
      <c r="BK26" s="82">
        <v>0</v>
      </c>
      <c r="BL26" s="82">
        <v>0</v>
      </c>
      <c r="BM26" s="82">
        <v>0</v>
      </c>
      <c r="BN26" s="82">
        <v>0</v>
      </c>
      <c r="BO26" s="82">
        <v>0</v>
      </c>
      <c r="BP26" s="82">
        <v>0</v>
      </c>
      <c r="BQ26" s="82">
        <v>0</v>
      </c>
      <c r="BR26" s="82">
        <v>0</v>
      </c>
      <c r="BS26" s="82">
        <v>519.4</v>
      </c>
      <c r="BT26" s="82">
        <v>0</v>
      </c>
      <c r="BU26" s="82">
        <v>0</v>
      </c>
      <c r="BV26" s="82">
        <v>78.900000000000006</v>
      </c>
      <c r="BW26" s="82">
        <v>0</v>
      </c>
      <c r="BX26" s="82">
        <v>0</v>
      </c>
      <c r="BY26" s="82">
        <v>0</v>
      </c>
      <c r="BZ26" s="82">
        <v>0</v>
      </c>
      <c r="CA26" s="82">
        <v>0</v>
      </c>
      <c r="CB26" s="82">
        <v>0</v>
      </c>
      <c r="CC26" s="82">
        <v>0</v>
      </c>
      <c r="CD26" s="82">
        <v>0</v>
      </c>
      <c r="CE26" s="82">
        <v>0</v>
      </c>
      <c r="CF26" s="82">
        <v>0</v>
      </c>
      <c r="CG26" s="82">
        <v>0</v>
      </c>
      <c r="CH26" s="82">
        <v>694.05</v>
      </c>
      <c r="CI26" s="79">
        <f>SUM(AW26:CH26)</f>
        <v>2485.9700000000003</v>
      </c>
      <c r="CJ26" s="29">
        <f>+AV26-CI26</f>
        <v>98.017400000001089</v>
      </c>
      <c r="CK26" s="82">
        <v>242.90357098473484</v>
      </c>
      <c r="CL26" s="81">
        <f>+CJ26-CK26</f>
        <v>-144.88617098473375</v>
      </c>
      <c r="CM26" s="66">
        <v>663.62998277865688</v>
      </c>
      <c r="CN26" s="83">
        <f>+CL26-CM26</f>
        <v>-808.51615376339066</v>
      </c>
    </row>
    <row r="27" spans="1:92" ht="30.75" thickBot="1" x14ac:dyDescent="0.3">
      <c r="A27" s="76" t="s">
        <v>26</v>
      </c>
      <c r="B27" s="77">
        <v>8391.8700000000008</v>
      </c>
      <c r="C27" s="78">
        <v>0</v>
      </c>
      <c r="D27" s="79">
        <f>SUM(B27:C27)</f>
        <v>8391.8700000000008</v>
      </c>
      <c r="E27" s="80"/>
      <c r="F27" s="80"/>
      <c r="G27" s="80">
        <v>50.71</v>
      </c>
      <c r="H27" s="81">
        <f>SUM(E27:G27)</f>
        <v>50.71</v>
      </c>
      <c r="I27" s="82">
        <v>0</v>
      </c>
      <c r="J27" s="82">
        <v>0</v>
      </c>
      <c r="K27" s="82">
        <v>0</v>
      </c>
      <c r="L27" s="82">
        <v>166.46</v>
      </c>
      <c r="M27" s="82">
        <v>201.66</v>
      </c>
      <c r="N27" s="82">
        <v>1050.5999999999999</v>
      </c>
      <c r="O27" s="82">
        <v>71.84</v>
      </c>
      <c r="P27" s="82">
        <v>491.96</v>
      </c>
      <c r="Q27" s="82">
        <v>349.72</v>
      </c>
      <c r="R27" s="82">
        <v>0</v>
      </c>
      <c r="S27" s="82">
        <v>71.53</v>
      </c>
      <c r="T27" s="82">
        <v>352.05</v>
      </c>
      <c r="U27" s="82">
        <v>374.56</v>
      </c>
      <c r="V27" s="82">
        <v>-25.9</v>
      </c>
      <c r="W27" s="82">
        <v>4.8600000000000003</v>
      </c>
      <c r="X27" s="82">
        <v>0</v>
      </c>
      <c r="Y27" s="82">
        <v>0</v>
      </c>
      <c r="Z27" s="82">
        <v>0</v>
      </c>
      <c r="AA27" s="82">
        <v>0</v>
      </c>
      <c r="AB27" s="79">
        <f>SUM(I27:AA27)</f>
        <v>3109.34</v>
      </c>
      <c r="AC27" s="23"/>
      <c r="AD27" s="82">
        <v>3599.7060000000001</v>
      </c>
      <c r="AE27" s="82">
        <v>0</v>
      </c>
      <c r="AF27" s="82">
        <v>0</v>
      </c>
      <c r="AG27" s="82">
        <v>0</v>
      </c>
      <c r="AH27" s="82">
        <v>0</v>
      </c>
      <c r="AI27" s="82">
        <v>0</v>
      </c>
      <c r="AJ27" s="82">
        <v>0</v>
      </c>
      <c r="AK27" s="82">
        <v>359.97060000000005</v>
      </c>
      <c r="AL27" s="82">
        <v>555.43000000000006</v>
      </c>
      <c r="AM27" s="82">
        <v>122.56</v>
      </c>
      <c r="AN27" s="79">
        <f>SUM(AD27:AM27)</f>
        <v>4637.6666000000005</v>
      </c>
      <c r="AO27" s="79">
        <f>+AB27+AN27</f>
        <v>7747.0066000000006</v>
      </c>
      <c r="AP27" s="23"/>
      <c r="AQ27" s="82">
        <v>505.43</v>
      </c>
      <c r="AR27" s="82">
        <v>356.33</v>
      </c>
      <c r="AS27" s="82">
        <v>0</v>
      </c>
      <c r="AT27" s="82">
        <v>228.52</v>
      </c>
      <c r="AU27" s="79">
        <f>SUM(AQ27:AT27)</f>
        <v>1090.28</v>
      </c>
      <c r="AV27" s="79">
        <f>+D27+H27-AO27-AU27</f>
        <v>-394.70660000000066</v>
      </c>
      <c r="AW27" s="23">
        <v>0</v>
      </c>
      <c r="AX27" s="82">
        <v>20.27</v>
      </c>
      <c r="AY27" s="82">
        <v>0</v>
      </c>
      <c r="AZ27" s="82">
        <v>414.5</v>
      </c>
      <c r="BA27" s="82">
        <v>0</v>
      </c>
      <c r="BB27" s="82">
        <v>0</v>
      </c>
      <c r="BC27" s="82">
        <v>147</v>
      </c>
      <c r="BD27" s="23"/>
      <c r="BE27" s="82">
        <v>0</v>
      </c>
      <c r="BF27" s="82">
        <v>0</v>
      </c>
      <c r="BG27" s="82">
        <v>25.32</v>
      </c>
      <c r="BH27" s="82">
        <v>46.67</v>
      </c>
      <c r="BI27" s="82">
        <v>0</v>
      </c>
      <c r="BJ27" s="82">
        <v>0</v>
      </c>
      <c r="BK27" s="82">
        <v>0</v>
      </c>
      <c r="BL27" s="82">
        <v>0</v>
      </c>
      <c r="BM27" s="82">
        <v>0</v>
      </c>
      <c r="BN27" s="82">
        <v>0</v>
      </c>
      <c r="BO27" s="82">
        <v>0</v>
      </c>
      <c r="BP27" s="82">
        <v>0</v>
      </c>
      <c r="BQ27" s="82">
        <v>0</v>
      </c>
      <c r="BR27" s="82">
        <v>0</v>
      </c>
      <c r="BS27" s="82">
        <v>0</v>
      </c>
      <c r="BT27" s="82">
        <v>0</v>
      </c>
      <c r="BU27" s="82">
        <v>59.29</v>
      </c>
      <c r="BV27" s="82">
        <v>4.1500000000000004</v>
      </c>
      <c r="BW27" s="82">
        <v>0</v>
      </c>
      <c r="BX27" s="82">
        <v>0</v>
      </c>
      <c r="BY27" s="82">
        <v>0</v>
      </c>
      <c r="BZ27" s="82">
        <v>0</v>
      </c>
      <c r="CA27" s="82">
        <v>0</v>
      </c>
      <c r="CB27" s="82">
        <v>0</v>
      </c>
      <c r="CC27" s="82">
        <v>0</v>
      </c>
      <c r="CD27" s="82">
        <v>0</v>
      </c>
      <c r="CE27" s="82">
        <v>0</v>
      </c>
      <c r="CF27" s="82">
        <v>0</v>
      </c>
      <c r="CG27" s="82">
        <v>0</v>
      </c>
      <c r="CH27" s="82">
        <v>336.95</v>
      </c>
      <c r="CI27" s="79">
        <f>SUM(AW27:CH27)</f>
        <v>1054.1499999999999</v>
      </c>
      <c r="CJ27" s="29">
        <f>+AV27-CI27</f>
        <v>-1448.8566000000005</v>
      </c>
      <c r="CK27" s="82">
        <v>89.608726190327047</v>
      </c>
      <c r="CL27" s="81">
        <f>+CJ27-CK27</f>
        <v>-1538.4653261903277</v>
      </c>
      <c r="CM27" s="66">
        <v>244.81746883104199</v>
      </c>
      <c r="CN27" s="83">
        <f>+CL27-CM27</f>
        <v>-1783.2827950213696</v>
      </c>
    </row>
    <row r="28" spans="1:92" ht="45.75" thickBot="1" x14ac:dyDescent="0.3">
      <c r="A28" s="76" t="s">
        <v>27</v>
      </c>
      <c r="B28" s="77">
        <v>7493.58</v>
      </c>
      <c r="C28" s="78">
        <v>0</v>
      </c>
      <c r="D28" s="79">
        <f>SUM(B28:C28)</f>
        <v>7493.58</v>
      </c>
      <c r="E28" s="80"/>
      <c r="F28" s="80"/>
      <c r="G28" s="80">
        <v>43.86</v>
      </c>
      <c r="H28" s="81">
        <f>SUM(E28:G28)</f>
        <v>43.86</v>
      </c>
      <c r="I28" s="82">
        <v>0</v>
      </c>
      <c r="J28" s="82">
        <v>0</v>
      </c>
      <c r="K28" s="82">
        <v>0</v>
      </c>
      <c r="L28" s="82">
        <v>291.27</v>
      </c>
      <c r="M28" s="82">
        <v>262.72000000000003</v>
      </c>
      <c r="N28" s="82">
        <v>865.2</v>
      </c>
      <c r="O28" s="82">
        <v>121.08</v>
      </c>
      <c r="P28" s="82">
        <v>259.66000000000003</v>
      </c>
      <c r="Q28" s="82">
        <v>202.99</v>
      </c>
      <c r="R28" s="82">
        <v>0</v>
      </c>
      <c r="S28" s="82">
        <v>81.45</v>
      </c>
      <c r="T28" s="82">
        <v>253.05</v>
      </c>
      <c r="U28" s="82">
        <v>233.87</v>
      </c>
      <c r="V28" s="82">
        <v>0</v>
      </c>
      <c r="W28" s="82">
        <v>0</v>
      </c>
      <c r="X28" s="82">
        <v>0</v>
      </c>
      <c r="Y28" s="82">
        <v>0</v>
      </c>
      <c r="Z28" s="82">
        <v>0</v>
      </c>
      <c r="AA28" s="82">
        <v>0</v>
      </c>
      <c r="AB28" s="79">
        <f>SUM(I28:AA28)</f>
        <v>2571.29</v>
      </c>
      <c r="AC28" s="23"/>
      <c r="AD28" s="82">
        <v>2647.4690000000001</v>
      </c>
      <c r="AE28" s="82">
        <v>0</v>
      </c>
      <c r="AF28" s="82">
        <v>0</v>
      </c>
      <c r="AG28" s="82">
        <v>0</v>
      </c>
      <c r="AH28" s="82">
        <v>0</v>
      </c>
      <c r="AI28" s="82">
        <v>0</v>
      </c>
      <c r="AJ28" s="82">
        <v>0</v>
      </c>
      <c r="AK28" s="82">
        <v>264.74690000000004</v>
      </c>
      <c r="AL28" s="82">
        <v>334.13</v>
      </c>
      <c r="AM28" s="82">
        <v>122.56</v>
      </c>
      <c r="AN28" s="79">
        <f>SUM(AD28:AM28)</f>
        <v>3368.9059000000002</v>
      </c>
      <c r="AO28" s="79">
        <f>+AB28+AN28</f>
        <v>5940.1959000000006</v>
      </c>
      <c r="AP28" s="23"/>
      <c r="AQ28" s="82">
        <v>449.61</v>
      </c>
      <c r="AR28" s="82">
        <v>330.18</v>
      </c>
      <c r="AS28" s="82">
        <v>0</v>
      </c>
      <c r="AT28" s="82">
        <v>236.58</v>
      </c>
      <c r="AU28" s="79">
        <f>SUM(AQ28:AT28)</f>
        <v>1016.37</v>
      </c>
      <c r="AV28" s="79">
        <f>+D28+H28-AO28-AU28</f>
        <v>580.87409999999898</v>
      </c>
      <c r="AW28" s="23">
        <v>0</v>
      </c>
      <c r="AX28" s="82">
        <v>0</v>
      </c>
      <c r="AY28" s="82">
        <v>0</v>
      </c>
      <c r="AZ28" s="82">
        <v>466.67</v>
      </c>
      <c r="BA28" s="82">
        <v>29.18</v>
      </c>
      <c r="BB28" s="82">
        <v>13.21</v>
      </c>
      <c r="BC28" s="82">
        <v>121.68</v>
      </c>
      <c r="BD28" s="23"/>
      <c r="BE28" s="82">
        <v>0</v>
      </c>
      <c r="BF28" s="82">
        <v>0</v>
      </c>
      <c r="BG28" s="82">
        <v>14.64</v>
      </c>
      <c r="BH28" s="82">
        <v>0</v>
      </c>
      <c r="BI28" s="82">
        <v>0</v>
      </c>
      <c r="BJ28" s="82">
        <v>0</v>
      </c>
      <c r="BK28" s="82">
        <v>0</v>
      </c>
      <c r="BL28" s="82">
        <v>0</v>
      </c>
      <c r="BM28" s="82">
        <v>0</v>
      </c>
      <c r="BN28" s="82">
        <v>0</v>
      </c>
      <c r="BO28" s="82">
        <v>0</v>
      </c>
      <c r="BP28" s="82">
        <v>0</v>
      </c>
      <c r="BQ28" s="82">
        <v>0</v>
      </c>
      <c r="BR28" s="82">
        <v>0</v>
      </c>
      <c r="BS28" s="82">
        <v>0</v>
      </c>
      <c r="BT28" s="82">
        <v>0</v>
      </c>
      <c r="BU28" s="82">
        <v>44.58</v>
      </c>
      <c r="BV28" s="82">
        <v>-2.89</v>
      </c>
      <c r="BW28" s="82">
        <v>0</v>
      </c>
      <c r="BX28" s="82">
        <v>0</v>
      </c>
      <c r="BY28" s="82">
        <v>0</v>
      </c>
      <c r="BZ28" s="82">
        <v>0</v>
      </c>
      <c r="CA28" s="82">
        <v>0</v>
      </c>
      <c r="CB28" s="82">
        <v>32.369999999999997</v>
      </c>
      <c r="CC28" s="82">
        <v>0</v>
      </c>
      <c r="CD28" s="82">
        <v>0</v>
      </c>
      <c r="CE28" s="82">
        <v>0</v>
      </c>
      <c r="CF28" s="82">
        <v>0</v>
      </c>
      <c r="CG28" s="82">
        <v>0</v>
      </c>
      <c r="CH28" s="82">
        <v>299.74</v>
      </c>
      <c r="CI28" s="79">
        <f>SUM(AW28:CH28)</f>
        <v>1019.1800000000001</v>
      </c>
      <c r="CJ28" s="29">
        <f>+AV28-CI28</f>
        <v>-438.30590000000109</v>
      </c>
      <c r="CK28" s="82">
        <v>96.083895091014114</v>
      </c>
      <c r="CL28" s="81">
        <f>+CJ28-CK28</f>
        <v>-534.38979509101523</v>
      </c>
      <c r="CM28" s="66">
        <v>262.50809482155864</v>
      </c>
      <c r="CN28" s="83">
        <f>+CL28-CM28</f>
        <v>-796.89788991257387</v>
      </c>
    </row>
    <row r="29" spans="1:92" ht="45.75" thickBot="1" x14ac:dyDescent="0.3">
      <c r="A29" s="76" t="s">
        <v>28</v>
      </c>
      <c r="B29" s="77">
        <v>8123.01</v>
      </c>
      <c r="C29" s="78">
        <v>0</v>
      </c>
      <c r="D29" s="79">
        <f>SUM(B29:C29)</f>
        <v>8123.01</v>
      </c>
      <c r="E29" s="80"/>
      <c r="F29" s="80"/>
      <c r="G29" s="80">
        <v>2.84</v>
      </c>
      <c r="H29" s="81">
        <f>SUM(E29:G29)</f>
        <v>2.84</v>
      </c>
      <c r="I29" s="82">
        <v>0</v>
      </c>
      <c r="J29" s="82">
        <v>0</v>
      </c>
      <c r="K29" s="82">
        <v>0</v>
      </c>
      <c r="L29" s="82">
        <v>404.35</v>
      </c>
      <c r="M29" s="82">
        <v>347.65</v>
      </c>
      <c r="N29" s="82">
        <v>1236</v>
      </c>
      <c r="O29" s="82">
        <v>121.08</v>
      </c>
      <c r="P29" s="82">
        <v>484.37</v>
      </c>
      <c r="Q29" s="82">
        <v>277.5</v>
      </c>
      <c r="R29" s="82">
        <v>0</v>
      </c>
      <c r="S29" s="82">
        <v>57.15</v>
      </c>
      <c r="T29" s="82">
        <v>400.87</v>
      </c>
      <c r="U29" s="82">
        <v>275.45</v>
      </c>
      <c r="V29" s="82">
        <v>64.64</v>
      </c>
      <c r="W29" s="82">
        <v>11.2</v>
      </c>
      <c r="X29" s="82">
        <v>0</v>
      </c>
      <c r="Y29" s="82">
        <v>0</v>
      </c>
      <c r="Z29" s="82">
        <v>0</v>
      </c>
      <c r="AA29" s="82">
        <v>0</v>
      </c>
      <c r="AB29" s="79">
        <f>SUM(I29:AA29)</f>
        <v>3680.2599999999993</v>
      </c>
      <c r="AC29" s="23"/>
      <c r="AD29" s="82">
        <v>3452.9770000000003</v>
      </c>
      <c r="AE29" s="82">
        <v>0</v>
      </c>
      <c r="AF29" s="82">
        <v>0</v>
      </c>
      <c r="AG29" s="82">
        <v>0</v>
      </c>
      <c r="AH29" s="82">
        <v>0</v>
      </c>
      <c r="AI29" s="82">
        <v>0</v>
      </c>
      <c r="AJ29" s="82">
        <v>0</v>
      </c>
      <c r="AK29" s="82">
        <v>345.29770000000008</v>
      </c>
      <c r="AL29" s="82">
        <v>440.95000000000005</v>
      </c>
      <c r="AM29" s="82">
        <v>122.56</v>
      </c>
      <c r="AN29" s="79">
        <f>SUM(AD29:AM29)</f>
        <v>4361.7847000000011</v>
      </c>
      <c r="AO29" s="79">
        <f>+AB29+AN29</f>
        <v>8042.0447000000004</v>
      </c>
      <c r="AP29" s="23"/>
      <c r="AQ29" s="82">
        <v>488.75</v>
      </c>
      <c r="AR29" s="82">
        <v>378.91</v>
      </c>
      <c r="AS29" s="82">
        <v>0</v>
      </c>
      <c r="AT29" s="82">
        <v>244.24</v>
      </c>
      <c r="AU29" s="79">
        <f>SUM(AQ29:AT29)</f>
        <v>1111.9000000000001</v>
      </c>
      <c r="AV29" s="79">
        <f>+D29+H29-AO29-AU29</f>
        <v>-1028.0947000000001</v>
      </c>
      <c r="AW29" s="23">
        <v>0</v>
      </c>
      <c r="AX29" s="82">
        <v>0</v>
      </c>
      <c r="AY29" s="82">
        <v>0</v>
      </c>
      <c r="AZ29" s="82">
        <v>530.5</v>
      </c>
      <c r="BA29" s="82">
        <v>62.33</v>
      </c>
      <c r="BB29" s="82">
        <v>0</v>
      </c>
      <c r="BC29" s="82">
        <v>63.96</v>
      </c>
      <c r="BD29" s="23"/>
      <c r="BE29" s="84">
        <v>326.66000000000003</v>
      </c>
      <c r="BF29" s="82">
        <v>131.16999999999999</v>
      </c>
      <c r="BG29" s="82">
        <v>0</v>
      </c>
      <c r="BH29" s="82">
        <v>69.84</v>
      </c>
      <c r="BI29" s="82">
        <v>10.25</v>
      </c>
      <c r="BJ29" s="82">
        <v>0</v>
      </c>
      <c r="BK29" s="82">
        <v>0</v>
      </c>
      <c r="BL29" s="82">
        <v>0</v>
      </c>
      <c r="BM29" s="82">
        <v>0</v>
      </c>
      <c r="BN29" s="82">
        <v>0</v>
      </c>
      <c r="BO29" s="82">
        <v>0</v>
      </c>
      <c r="BP29" s="82">
        <v>0</v>
      </c>
      <c r="BQ29" s="82">
        <v>0</v>
      </c>
      <c r="BR29" s="82">
        <v>0</v>
      </c>
      <c r="BS29" s="82">
        <v>0</v>
      </c>
      <c r="BT29" s="82">
        <v>0</v>
      </c>
      <c r="BU29" s="82">
        <v>58.27</v>
      </c>
      <c r="BV29" s="82">
        <v>-4.71</v>
      </c>
      <c r="BW29" s="82">
        <v>0</v>
      </c>
      <c r="BX29" s="82">
        <v>0</v>
      </c>
      <c r="BY29" s="82">
        <v>0</v>
      </c>
      <c r="BZ29" s="82">
        <v>0</v>
      </c>
      <c r="CA29" s="82">
        <v>0</v>
      </c>
      <c r="CB29" s="82">
        <v>56.54</v>
      </c>
      <c r="CC29" s="82">
        <v>0</v>
      </c>
      <c r="CD29" s="82">
        <v>0</v>
      </c>
      <c r="CE29" s="82">
        <v>0</v>
      </c>
      <c r="CF29" s="82">
        <v>0</v>
      </c>
      <c r="CG29" s="82">
        <v>0</v>
      </c>
      <c r="CH29" s="82">
        <v>325.83</v>
      </c>
      <c r="CI29" s="79">
        <f>SUM(AW29:CH29)</f>
        <v>1630.6399999999999</v>
      </c>
      <c r="CJ29" s="29">
        <f>+AV29-CI29</f>
        <v>-2658.7347</v>
      </c>
      <c r="CK29" s="82">
        <v>110.06030080217344</v>
      </c>
      <c r="CL29" s="81">
        <f>+CJ29-CK29</f>
        <v>-2768.7950008021735</v>
      </c>
      <c r="CM29" s="66">
        <v>300.69263794623373</v>
      </c>
      <c r="CN29" s="83">
        <f>+CL29-CM29</f>
        <v>-3069.4876387484073</v>
      </c>
    </row>
    <row r="30" spans="1:92" ht="45.75" thickBot="1" x14ac:dyDescent="0.3">
      <c r="A30" s="76" t="s">
        <v>29</v>
      </c>
      <c r="B30" s="77">
        <v>11296.01</v>
      </c>
      <c r="C30" s="78">
        <v>0</v>
      </c>
      <c r="D30" s="79">
        <f>SUM(B30:C30)</f>
        <v>11296.01</v>
      </c>
      <c r="E30" s="80"/>
      <c r="F30" s="80"/>
      <c r="G30" s="80">
        <v>81.33</v>
      </c>
      <c r="H30" s="81">
        <f>SUM(E30:G30)</f>
        <v>81.33</v>
      </c>
      <c r="I30" s="82">
        <v>0</v>
      </c>
      <c r="J30" s="82">
        <v>0</v>
      </c>
      <c r="K30" s="82">
        <v>0</v>
      </c>
      <c r="L30" s="82">
        <v>604.29</v>
      </c>
      <c r="M30" s="82">
        <v>536.03</v>
      </c>
      <c r="N30" s="82">
        <v>1977.6</v>
      </c>
      <c r="O30" s="82">
        <v>23.66</v>
      </c>
      <c r="P30" s="82">
        <v>707.92</v>
      </c>
      <c r="Q30" s="82">
        <v>388.5</v>
      </c>
      <c r="R30" s="82">
        <v>0</v>
      </c>
      <c r="S30" s="82">
        <v>189.83</v>
      </c>
      <c r="T30" s="82">
        <v>763.34</v>
      </c>
      <c r="U30" s="82">
        <v>434.75</v>
      </c>
      <c r="V30" s="82">
        <v>86.29</v>
      </c>
      <c r="W30" s="82">
        <v>361.86</v>
      </c>
      <c r="X30" s="82">
        <v>0</v>
      </c>
      <c r="Y30" s="82">
        <v>0</v>
      </c>
      <c r="Z30" s="82">
        <v>0</v>
      </c>
      <c r="AA30" s="82">
        <v>0</v>
      </c>
      <c r="AB30" s="79">
        <f>SUM(I30:AA30)</f>
        <v>6074.07</v>
      </c>
      <c r="AC30" s="23"/>
      <c r="AD30" s="82">
        <v>4228.5320000000002</v>
      </c>
      <c r="AE30" s="82">
        <v>0</v>
      </c>
      <c r="AF30" s="82">
        <v>0</v>
      </c>
      <c r="AG30" s="82">
        <v>0</v>
      </c>
      <c r="AH30" s="82">
        <v>0</v>
      </c>
      <c r="AI30" s="82">
        <v>0</v>
      </c>
      <c r="AJ30" s="82">
        <v>0</v>
      </c>
      <c r="AK30" s="82">
        <v>422.85320000000002</v>
      </c>
      <c r="AL30" s="82">
        <v>497.02</v>
      </c>
      <c r="AM30" s="82">
        <v>122.56</v>
      </c>
      <c r="AN30" s="79">
        <f>SUM(AD30:AM30)</f>
        <v>5270.9652000000015</v>
      </c>
      <c r="AO30" s="79">
        <f>+AB30+AN30</f>
        <v>11345.035200000002</v>
      </c>
      <c r="AP30" s="23"/>
      <c r="AQ30" s="82">
        <v>679.77</v>
      </c>
      <c r="AR30" s="82">
        <v>542.29999999999995</v>
      </c>
      <c r="AS30" s="82">
        <v>0</v>
      </c>
      <c r="AT30" s="82">
        <v>225.11</v>
      </c>
      <c r="AU30" s="79">
        <f>SUM(AQ30:AT30)</f>
        <v>1447.1799999999998</v>
      </c>
      <c r="AV30" s="79">
        <f>+D30+H30-AO30-AU30</f>
        <v>-1414.8752000000018</v>
      </c>
      <c r="AW30" s="23">
        <v>0</v>
      </c>
      <c r="AX30" s="82">
        <v>0</v>
      </c>
      <c r="AY30" s="82">
        <v>0</v>
      </c>
      <c r="AZ30" s="82">
        <v>725</v>
      </c>
      <c r="BA30" s="82">
        <v>105</v>
      </c>
      <c r="BB30" s="82">
        <v>0</v>
      </c>
      <c r="BC30" s="82">
        <v>80</v>
      </c>
      <c r="BD30" s="23"/>
      <c r="BE30" s="84">
        <v>164.85</v>
      </c>
      <c r="BF30" s="82">
        <v>15.19</v>
      </c>
      <c r="BG30" s="82">
        <v>0</v>
      </c>
      <c r="BH30" s="82">
        <v>66.06</v>
      </c>
      <c r="BI30" s="82">
        <v>10.25</v>
      </c>
      <c r="BJ30" s="82">
        <v>319.68</v>
      </c>
      <c r="BK30" s="82">
        <v>0</v>
      </c>
      <c r="BL30" s="82">
        <v>0</v>
      </c>
      <c r="BM30" s="82">
        <v>0</v>
      </c>
      <c r="BN30" s="82">
        <v>0</v>
      </c>
      <c r="BO30" s="82">
        <v>0</v>
      </c>
      <c r="BP30" s="82">
        <v>0</v>
      </c>
      <c r="BQ30" s="82">
        <v>0</v>
      </c>
      <c r="BR30" s="82">
        <v>0</v>
      </c>
      <c r="BS30" s="82">
        <v>0</v>
      </c>
      <c r="BT30" s="82">
        <v>0</v>
      </c>
      <c r="BU30" s="82">
        <v>36.979999999999997</v>
      </c>
      <c r="BV30" s="82">
        <v>31.42</v>
      </c>
      <c r="BW30" s="82">
        <v>0</v>
      </c>
      <c r="BX30" s="82">
        <v>0</v>
      </c>
      <c r="BY30" s="82">
        <v>0</v>
      </c>
      <c r="BZ30" s="82">
        <v>0</v>
      </c>
      <c r="CA30" s="82">
        <v>0</v>
      </c>
      <c r="CB30" s="82">
        <v>0</v>
      </c>
      <c r="CC30" s="82">
        <v>0</v>
      </c>
      <c r="CD30" s="82">
        <v>0</v>
      </c>
      <c r="CE30" s="82">
        <v>0</v>
      </c>
      <c r="CF30" s="82">
        <v>0</v>
      </c>
      <c r="CG30" s="82">
        <v>0</v>
      </c>
      <c r="CH30" s="82">
        <v>453.18</v>
      </c>
      <c r="CI30" s="79">
        <f>SUM(AW30:CH30)</f>
        <v>2007.6100000000001</v>
      </c>
      <c r="CJ30" s="29">
        <f>+AV30-CI30</f>
        <v>-3422.4852000000019</v>
      </c>
      <c r="CK30" s="82">
        <v>156.1998356995465</v>
      </c>
      <c r="CL30" s="81">
        <f>+CJ30-CK30</f>
        <v>-3578.6850356995483</v>
      </c>
      <c r="CM30" s="66">
        <v>426.74915751581716</v>
      </c>
      <c r="CN30" s="83">
        <f>+CL30-CM30</f>
        <v>-4005.4341932153657</v>
      </c>
    </row>
    <row r="31" spans="1:92" ht="30.75" thickBot="1" x14ac:dyDescent="0.3">
      <c r="A31" s="76" t="s">
        <v>30</v>
      </c>
      <c r="B31" s="77">
        <v>5646.08</v>
      </c>
      <c r="C31" s="78">
        <v>0</v>
      </c>
      <c r="D31" s="79">
        <f>SUM(B31:C31)</f>
        <v>5646.08</v>
      </c>
      <c r="E31" s="80"/>
      <c r="F31" s="80"/>
      <c r="G31" s="80">
        <v>89.74</v>
      </c>
      <c r="H31" s="81">
        <f>SUM(E31:G31)</f>
        <v>89.74</v>
      </c>
      <c r="I31" s="82">
        <v>0</v>
      </c>
      <c r="J31" s="82">
        <v>0</v>
      </c>
      <c r="K31" s="82">
        <v>0</v>
      </c>
      <c r="L31" s="82">
        <v>157.80000000000001</v>
      </c>
      <c r="M31" s="82">
        <v>333.86</v>
      </c>
      <c r="N31" s="82">
        <v>865.2</v>
      </c>
      <c r="O31" s="82">
        <v>0</v>
      </c>
      <c r="P31" s="82">
        <v>369.77</v>
      </c>
      <c r="Q31" s="82">
        <v>111</v>
      </c>
      <c r="R31" s="82">
        <v>0</v>
      </c>
      <c r="S31" s="82">
        <v>246.43</v>
      </c>
      <c r="T31" s="82">
        <v>451.45</v>
      </c>
      <c r="U31" s="82">
        <v>0</v>
      </c>
      <c r="V31" s="82">
        <v>59.24</v>
      </c>
      <c r="W31" s="82">
        <v>13.56</v>
      </c>
      <c r="X31" s="82">
        <v>0</v>
      </c>
      <c r="Y31" s="82">
        <v>0</v>
      </c>
      <c r="Z31" s="82">
        <v>0</v>
      </c>
      <c r="AA31" s="82">
        <v>0</v>
      </c>
      <c r="AB31" s="79">
        <f>SUM(I31:AA31)</f>
        <v>2608.3099999999995</v>
      </c>
      <c r="AC31" s="23"/>
      <c r="AD31" s="82">
        <v>4592.5439999999999</v>
      </c>
      <c r="AE31" s="82">
        <v>0</v>
      </c>
      <c r="AF31" s="82">
        <v>0</v>
      </c>
      <c r="AG31" s="82">
        <v>0</v>
      </c>
      <c r="AH31" s="82">
        <v>0</v>
      </c>
      <c r="AI31" s="82">
        <v>0</v>
      </c>
      <c r="AJ31" s="82">
        <v>0</v>
      </c>
      <c r="AK31" s="82">
        <v>459.25440000000003</v>
      </c>
      <c r="AL31" s="82">
        <v>319.7</v>
      </c>
      <c r="AM31" s="82">
        <v>122.56</v>
      </c>
      <c r="AN31" s="79">
        <f>SUM(AD31:AM31)</f>
        <v>5494.0583999999999</v>
      </c>
      <c r="AO31" s="79">
        <f>+AB31+AN31</f>
        <v>8102.3683999999994</v>
      </c>
      <c r="AP31" s="23"/>
      <c r="AQ31" s="82">
        <v>338.76</v>
      </c>
      <c r="AR31" s="82">
        <v>256.87</v>
      </c>
      <c r="AS31" s="82">
        <v>0</v>
      </c>
      <c r="AT31" s="82">
        <v>220.46</v>
      </c>
      <c r="AU31" s="79">
        <f>SUM(AQ31:AT31)</f>
        <v>816.09</v>
      </c>
      <c r="AV31" s="79">
        <f>+D31+H31-AO31-AU31</f>
        <v>-3182.6383999999998</v>
      </c>
      <c r="AW31" s="23">
        <v>0</v>
      </c>
      <c r="AX31" s="82">
        <v>0</v>
      </c>
      <c r="AY31" s="82">
        <v>0</v>
      </c>
      <c r="AZ31" s="82">
        <v>996.88</v>
      </c>
      <c r="BA31" s="82">
        <v>181.77</v>
      </c>
      <c r="BB31" s="82">
        <v>0</v>
      </c>
      <c r="BC31" s="82">
        <v>0</v>
      </c>
      <c r="BD31" s="23"/>
      <c r="BE31" s="84">
        <v>128.19999999999999</v>
      </c>
      <c r="BF31" s="82">
        <v>50.61</v>
      </c>
      <c r="BG31" s="82">
        <v>0</v>
      </c>
      <c r="BH31" s="82">
        <v>69.84</v>
      </c>
      <c r="BI31" s="82">
        <v>10.25</v>
      </c>
      <c r="BJ31" s="82">
        <v>0</v>
      </c>
      <c r="BK31" s="82">
        <v>0</v>
      </c>
      <c r="BL31" s="82">
        <v>0</v>
      </c>
      <c r="BM31" s="82">
        <v>0</v>
      </c>
      <c r="BN31" s="82">
        <v>0</v>
      </c>
      <c r="BO31" s="82">
        <v>0</v>
      </c>
      <c r="BP31" s="82">
        <v>0</v>
      </c>
      <c r="BQ31" s="82">
        <v>0</v>
      </c>
      <c r="BR31" s="82">
        <v>0</v>
      </c>
      <c r="BS31" s="82">
        <v>0</v>
      </c>
      <c r="BT31" s="82">
        <v>0</v>
      </c>
      <c r="BU31" s="82">
        <v>36.81</v>
      </c>
      <c r="BV31" s="82">
        <v>29.73</v>
      </c>
      <c r="BW31" s="82">
        <v>0</v>
      </c>
      <c r="BX31" s="82">
        <v>100</v>
      </c>
      <c r="BY31" s="82">
        <v>0</v>
      </c>
      <c r="BZ31" s="82">
        <v>0</v>
      </c>
      <c r="CA31" s="82">
        <v>0</v>
      </c>
      <c r="CB31" s="82">
        <v>0</v>
      </c>
      <c r="CC31" s="82">
        <v>0</v>
      </c>
      <c r="CD31" s="82">
        <v>0</v>
      </c>
      <c r="CE31" s="82">
        <v>0</v>
      </c>
      <c r="CF31" s="82">
        <v>0</v>
      </c>
      <c r="CG31" s="82">
        <v>0</v>
      </c>
      <c r="CH31" s="82">
        <v>225.84</v>
      </c>
      <c r="CI31" s="79">
        <f>SUM(AW31:CH31)</f>
        <v>1829.9299999999998</v>
      </c>
      <c r="CJ31" s="29">
        <f>+AV31-CI31</f>
        <v>-5012.5684000000001</v>
      </c>
      <c r="CK31" s="82">
        <v>0</v>
      </c>
      <c r="CL31" s="81">
        <f>+CJ31-CK31</f>
        <v>-5012.5684000000001</v>
      </c>
      <c r="CM31" s="66">
        <v>0</v>
      </c>
      <c r="CN31" s="83">
        <f>+CL31-CM31</f>
        <v>-5012.5684000000001</v>
      </c>
    </row>
    <row r="32" spans="1:92" ht="45.75" thickBot="1" x14ac:dyDescent="0.3">
      <c r="A32" s="76" t="s">
        <v>31</v>
      </c>
      <c r="B32" s="77">
        <v>0</v>
      </c>
      <c r="C32" s="78">
        <v>0</v>
      </c>
      <c r="D32" s="79">
        <f>SUM(B32:C32)</f>
        <v>0</v>
      </c>
      <c r="E32" s="80"/>
      <c r="F32" s="80"/>
      <c r="G32" s="80">
        <v>0</v>
      </c>
      <c r="H32" s="81">
        <f>SUM(E32:G32)</f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82">
        <v>0</v>
      </c>
      <c r="U32" s="82">
        <v>0</v>
      </c>
      <c r="V32" s="82">
        <v>0</v>
      </c>
      <c r="W32" s="82">
        <v>0</v>
      </c>
      <c r="X32" s="82">
        <v>0</v>
      </c>
      <c r="Y32" s="82">
        <v>0</v>
      </c>
      <c r="Z32" s="82">
        <v>0</v>
      </c>
      <c r="AA32" s="82">
        <v>0</v>
      </c>
      <c r="AB32" s="79">
        <f>SUM(I32:AA32)</f>
        <v>0</v>
      </c>
      <c r="AC32" s="23"/>
      <c r="AD32" s="82">
        <v>0</v>
      </c>
      <c r="AE32" s="82">
        <v>0</v>
      </c>
      <c r="AF32" s="82">
        <v>0</v>
      </c>
      <c r="AG32" s="82">
        <v>0</v>
      </c>
      <c r="AH32" s="82">
        <v>0</v>
      </c>
      <c r="AI32" s="82">
        <v>0</v>
      </c>
      <c r="AJ32" s="82">
        <v>0</v>
      </c>
      <c r="AK32" s="82">
        <v>0</v>
      </c>
      <c r="AL32" s="82">
        <v>0</v>
      </c>
      <c r="AM32" s="82">
        <v>0</v>
      </c>
      <c r="AN32" s="79">
        <f>SUM(AD32:AM32)</f>
        <v>0</v>
      </c>
      <c r="AO32" s="79">
        <f>+AB32+AN32</f>
        <v>0</v>
      </c>
      <c r="AP32" s="23"/>
      <c r="AQ32" s="82">
        <v>0</v>
      </c>
      <c r="AR32" s="82">
        <v>0</v>
      </c>
      <c r="AS32" s="82">
        <v>0</v>
      </c>
      <c r="AT32" s="82">
        <v>200</v>
      </c>
      <c r="AU32" s="79">
        <f>SUM(AQ32:AT32)</f>
        <v>200</v>
      </c>
      <c r="AV32" s="79">
        <f>+D32+H32-AO32-AU32</f>
        <v>-200</v>
      </c>
      <c r="AW32" s="23">
        <v>0</v>
      </c>
      <c r="AX32" s="82">
        <v>0</v>
      </c>
      <c r="AY32" s="82">
        <v>0</v>
      </c>
      <c r="AZ32" s="82">
        <v>770.83</v>
      </c>
      <c r="BA32" s="82">
        <v>66.67</v>
      </c>
      <c r="BB32" s="82">
        <v>0</v>
      </c>
      <c r="BC32" s="82">
        <v>0</v>
      </c>
      <c r="BD32" s="23"/>
      <c r="BE32" s="84">
        <v>0</v>
      </c>
      <c r="BF32" s="82">
        <v>0</v>
      </c>
      <c r="BG32" s="82">
        <v>0</v>
      </c>
      <c r="BH32" s="82">
        <v>0</v>
      </c>
      <c r="BI32" s="82">
        <v>0</v>
      </c>
      <c r="BJ32" s="82">
        <v>0</v>
      </c>
      <c r="BK32" s="82">
        <v>0</v>
      </c>
      <c r="BL32" s="82">
        <v>0</v>
      </c>
      <c r="BM32" s="82">
        <v>0</v>
      </c>
      <c r="BN32" s="82">
        <v>0</v>
      </c>
      <c r="BO32" s="82">
        <v>0</v>
      </c>
      <c r="BP32" s="82">
        <v>0</v>
      </c>
      <c r="BQ32" s="82">
        <v>0</v>
      </c>
      <c r="BR32" s="82">
        <v>0</v>
      </c>
      <c r="BS32" s="82">
        <v>0</v>
      </c>
      <c r="BT32" s="82">
        <v>0</v>
      </c>
      <c r="BU32" s="82">
        <v>0</v>
      </c>
      <c r="BV32" s="82">
        <v>0</v>
      </c>
      <c r="BW32" s="82">
        <v>0</v>
      </c>
      <c r="BX32" s="82">
        <v>0</v>
      </c>
      <c r="BY32" s="82">
        <v>0</v>
      </c>
      <c r="BZ32" s="82">
        <v>0</v>
      </c>
      <c r="CA32" s="82">
        <v>0</v>
      </c>
      <c r="CB32" s="82">
        <v>0</v>
      </c>
      <c r="CC32" s="82">
        <v>0</v>
      </c>
      <c r="CD32" s="82">
        <v>0</v>
      </c>
      <c r="CE32" s="82">
        <v>0</v>
      </c>
      <c r="CF32" s="82">
        <v>0</v>
      </c>
      <c r="CG32" s="82">
        <v>0</v>
      </c>
      <c r="CH32" s="82">
        <v>0</v>
      </c>
      <c r="CI32" s="79">
        <f>SUM(AW32:CH32)</f>
        <v>837.5</v>
      </c>
      <c r="CJ32" s="29">
        <f>+AV32-CI32</f>
        <v>-1037.5</v>
      </c>
      <c r="CK32" s="82">
        <v>0</v>
      </c>
      <c r="CL32" s="81">
        <f>+CJ32-CK32</f>
        <v>-1037.5</v>
      </c>
      <c r="CM32" s="66">
        <v>0</v>
      </c>
      <c r="CN32" s="83">
        <f>+CL32-CM32</f>
        <v>-1037.5</v>
      </c>
    </row>
    <row r="33" spans="1:92" ht="30.75" thickBot="1" x14ac:dyDescent="0.3">
      <c r="A33" s="76" t="s">
        <v>32</v>
      </c>
      <c r="B33" s="77">
        <v>5516.49</v>
      </c>
      <c r="C33" s="78">
        <v>0</v>
      </c>
      <c r="D33" s="79">
        <f>SUM(B33:C33)</f>
        <v>5516.49</v>
      </c>
      <c r="E33" s="80"/>
      <c r="F33" s="80"/>
      <c r="G33" s="80">
        <v>40.130000000000003</v>
      </c>
      <c r="H33" s="81">
        <f>SUM(E33:G33)</f>
        <v>40.130000000000003</v>
      </c>
      <c r="I33" s="82">
        <v>0</v>
      </c>
      <c r="J33" s="82">
        <v>0</v>
      </c>
      <c r="K33" s="82">
        <v>0</v>
      </c>
      <c r="L33" s="82">
        <v>434.74</v>
      </c>
      <c r="M33" s="82">
        <v>432.03</v>
      </c>
      <c r="N33" s="82">
        <v>1606.8</v>
      </c>
      <c r="O33" s="82">
        <v>35.92</v>
      </c>
      <c r="P33" s="82">
        <v>477.04</v>
      </c>
      <c r="Q33" s="82">
        <v>333</v>
      </c>
      <c r="R33" s="82">
        <v>0</v>
      </c>
      <c r="S33" s="82">
        <v>160.62</v>
      </c>
      <c r="T33" s="82">
        <v>420.29</v>
      </c>
      <c r="U33" s="82">
        <v>271.18</v>
      </c>
      <c r="V33" s="82">
        <v>99.36</v>
      </c>
      <c r="W33" s="82">
        <v>24.18</v>
      </c>
      <c r="X33" s="82">
        <v>0</v>
      </c>
      <c r="Y33" s="82">
        <v>0</v>
      </c>
      <c r="Z33" s="82">
        <v>0</v>
      </c>
      <c r="AA33" s="82">
        <v>0</v>
      </c>
      <c r="AB33" s="79">
        <f>SUM(I33:AA33)</f>
        <v>4295.16</v>
      </c>
      <c r="AC33" s="23"/>
      <c r="AD33" s="82">
        <v>2149.92</v>
      </c>
      <c r="AE33" s="82">
        <v>0</v>
      </c>
      <c r="AF33" s="82">
        <v>0</v>
      </c>
      <c r="AG33" s="82">
        <v>0</v>
      </c>
      <c r="AH33" s="82">
        <v>0</v>
      </c>
      <c r="AI33" s="82">
        <v>0</v>
      </c>
      <c r="AJ33" s="82">
        <v>0</v>
      </c>
      <c r="AK33" s="82">
        <v>214.99200000000002</v>
      </c>
      <c r="AL33" s="82">
        <v>46.34</v>
      </c>
      <c r="AM33" s="82">
        <v>122.56</v>
      </c>
      <c r="AN33" s="79">
        <f>SUM(AD33:AM33)</f>
        <v>2533.8120000000004</v>
      </c>
      <c r="AO33" s="79">
        <f>+AB33+AN33</f>
        <v>6828.9719999999998</v>
      </c>
      <c r="AP33" s="23"/>
      <c r="AQ33" s="82">
        <v>331.29</v>
      </c>
      <c r="AR33" s="82">
        <v>266.14</v>
      </c>
      <c r="AS33" s="82">
        <v>0</v>
      </c>
      <c r="AT33" s="82">
        <v>211.47</v>
      </c>
      <c r="AU33" s="79">
        <f>SUM(AQ33:AT33)</f>
        <v>808.90000000000009</v>
      </c>
      <c r="AV33" s="79">
        <f>+D33+H33-AO33-AU33</f>
        <v>-2081.252</v>
      </c>
      <c r="AW33" s="23">
        <v>0</v>
      </c>
      <c r="AX33" s="82">
        <v>0</v>
      </c>
      <c r="AY33" s="82">
        <v>0</v>
      </c>
      <c r="AZ33" s="82">
        <v>325</v>
      </c>
      <c r="BA33" s="82">
        <v>83</v>
      </c>
      <c r="BB33" s="82">
        <v>22.25</v>
      </c>
      <c r="BC33" s="82">
        <v>108.25</v>
      </c>
      <c r="BD33" s="23"/>
      <c r="BE33" s="84">
        <v>138.05000000000001</v>
      </c>
      <c r="BF33" s="82">
        <v>92.4</v>
      </c>
      <c r="BG33" s="82">
        <v>29.33</v>
      </c>
      <c r="BH33" s="82">
        <v>0</v>
      </c>
      <c r="BI33" s="82">
        <v>0</v>
      </c>
      <c r="BJ33" s="82">
        <v>0</v>
      </c>
      <c r="BK33" s="82">
        <v>0</v>
      </c>
      <c r="BL33" s="82">
        <v>0</v>
      </c>
      <c r="BM33" s="82">
        <v>0</v>
      </c>
      <c r="BN33" s="82">
        <v>32.369999999999997</v>
      </c>
      <c r="BO33" s="82">
        <v>0</v>
      </c>
      <c r="BP33" s="82">
        <v>0</v>
      </c>
      <c r="BQ33" s="82">
        <v>0</v>
      </c>
      <c r="BR33" s="82">
        <v>0</v>
      </c>
      <c r="BS33" s="82">
        <v>0</v>
      </c>
      <c r="BT33" s="82">
        <v>0</v>
      </c>
      <c r="BU33" s="82">
        <v>0</v>
      </c>
      <c r="BV33" s="82">
        <v>20.85</v>
      </c>
      <c r="BW33" s="82">
        <v>0</v>
      </c>
      <c r="BX33" s="82">
        <v>0</v>
      </c>
      <c r="BY33" s="82">
        <v>0</v>
      </c>
      <c r="BZ33" s="82">
        <v>0</v>
      </c>
      <c r="CA33" s="82">
        <v>0</v>
      </c>
      <c r="CB33" s="82">
        <v>8.25</v>
      </c>
      <c r="CC33" s="82">
        <v>0</v>
      </c>
      <c r="CD33" s="82">
        <v>0</v>
      </c>
      <c r="CE33" s="82">
        <v>0</v>
      </c>
      <c r="CF33" s="82">
        <v>0</v>
      </c>
      <c r="CG33" s="82">
        <v>0</v>
      </c>
      <c r="CH33" s="82">
        <v>220.86</v>
      </c>
      <c r="CI33" s="79">
        <f>SUM(AW33:CH33)</f>
        <v>1080.6100000000001</v>
      </c>
      <c r="CJ33" s="29">
        <f>+AV33-CI33</f>
        <v>-3161.8620000000001</v>
      </c>
      <c r="CK33" s="82">
        <v>505.58015606690947</v>
      </c>
      <c r="CL33" s="81">
        <f>+CJ33-CK33</f>
        <v>-3667.4421560669098</v>
      </c>
      <c r="CM33" s="66">
        <v>321.82028571361002</v>
      </c>
      <c r="CN33" s="83">
        <f>+CL33-CM33</f>
        <v>-3989.26244178052</v>
      </c>
    </row>
    <row r="34" spans="1:92" ht="45.75" thickBot="1" x14ac:dyDescent="0.3">
      <c r="A34" s="76" t="s">
        <v>33</v>
      </c>
      <c r="B34" s="77">
        <v>8114.42</v>
      </c>
      <c r="C34" s="78">
        <v>0</v>
      </c>
      <c r="D34" s="79">
        <f>SUM(B34:C34)</f>
        <v>8114.42</v>
      </c>
      <c r="E34" s="80"/>
      <c r="F34" s="80"/>
      <c r="G34" s="80">
        <v>117.29</v>
      </c>
      <c r="H34" s="81">
        <f>SUM(E34:G34)</f>
        <v>117.29</v>
      </c>
      <c r="I34" s="82">
        <v>0</v>
      </c>
      <c r="J34" s="82">
        <v>0</v>
      </c>
      <c r="K34" s="82">
        <v>0</v>
      </c>
      <c r="L34" s="82">
        <v>405.83</v>
      </c>
      <c r="M34" s="82">
        <v>195.53</v>
      </c>
      <c r="N34" s="82">
        <v>618</v>
      </c>
      <c r="O34" s="82">
        <v>157</v>
      </c>
      <c r="P34" s="82">
        <v>191.02</v>
      </c>
      <c r="Q34" s="82">
        <v>386.21</v>
      </c>
      <c r="R34" s="82">
        <v>0</v>
      </c>
      <c r="S34" s="82">
        <v>222.61</v>
      </c>
      <c r="T34" s="82">
        <v>278.02</v>
      </c>
      <c r="U34" s="82">
        <v>0</v>
      </c>
      <c r="V34" s="82">
        <v>50.56</v>
      </c>
      <c r="W34" s="82">
        <v>27.06</v>
      </c>
      <c r="X34" s="82">
        <v>0</v>
      </c>
      <c r="Y34" s="82">
        <v>0</v>
      </c>
      <c r="Z34" s="82">
        <v>0</v>
      </c>
      <c r="AA34" s="82">
        <v>0</v>
      </c>
      <c r="AB34" s="79">
        <f>SUM(I34:AA34)</f>
        <v>2531.84</v>
      </c>
      <c r="AC34" s="23"/>
      <c r="AD34" s="82">
        <v>2568.0709999999999</v>
      </c>
      <c r="AE34" s="82">
        <v>0</v>
      </c>
      <c r="AF34" s="82">
        <v>0</v>
      </c>
      <c r="AG34" s="82">
        <v>0</v>
      </c>
      <c r="AH34" s="82">
        <v>0</v>
      </c>
      <c r="AI34" s="82">
        <v>0</v>
      </c>
      <c r="AJ34" s="82">
        <v>0</v>
      </c>
      <c r="AK34" s="82">
        <v>256.80709999999999</v>
      </c>
      <c r="AL34" s="82">
        <v>169.70000000000002</v>
      </c>
      <c r="AM34" s="82">
        <v>122.56</v>
      </c>
      <c r="AN34" s="79">
        <f>SUM(AD34:AM34)</f>
        <v>3117.1380999999997</v>
      </c>
      <c r="AO34" s="79">
        <f>+AB34+AN34</f>
        <v>5648.9781000000003</v>
      </c>
      <c r="AP34" s="23"/>
      <c r="AQ34" s="82">
        <v>501.12</v>
      </c>
      <c r="AR34" s="82">
        <v>348.2</v>
      </c>
      <c r="AS34" s="82">
        <v>0</v>
      </c>
      <c r="AT34" s="82">
        <v>230.29</v>
      </c>
      <c r="AU34" s="79">
        <f>SUM(AQ34:AT34)</f>
        <v>1079.6099999999999</v>
      </c>
      <c r="AV34" s="79">
        <f>+D34+H34-AO34-AU34</f>
        <v>1503.1219000000008</v>
      </c>
      <c r="AW34" s="23">
        <v>0</v>
      </c>
      <c r="AX34" s="82">
        <v>0</v>
      </c>
      <c r="AY34" s="82">
        <v>0</v>
      </c>
      <c r="AZ34" s="82">
        <v>374.06</v>
      </c>
      <c r="BA34" s="82">
        <v>54.86</v>
      </c>
      <c r="BB34" s="82">
        <v>7.23</v>
      </c>
      <c r="BC34" s="82">
        <v>76.81</v>
      </c>
      <c r="BD34" s="23"/>
      <c r="BE34" s="84">
        <v>52.89</v>
      </c>
      <c r="BF34" s="82">
        <v>36.409999999999997</v>
      </c>
      <c r="BG34" s="82">
        <v>0</v>
      </c>
      <c r="BH34" s="82">
        <v>46.25</v>
      </c>
      <c r="BI34" s="82">
        <v>15.9</v>
      </c>
      <c r="BJ34" s="82">
        <v>0</v>
      </c>
      <c r="BK34" s="82">
        <v>0</v>
      </c>
      <c r="BL34" s="82">
        <v>0</v>
      </c>
      <c r="BM34" s="82">
        <v>0</v>
      </c>
      <c r="BN34" s="82">
        <v>0</v>
      </c>
      <c r="BO34" s="82">
        <v>0</v>
      </c>
      <c r="BP34" s="82">
        <v>0</v>
      </c>
      <c r="BQ34" s="82">
        <v>0</v>
      </c>
      <c r="BR34" s="82">
        <v>0</v>
      </c>
      <c r="BS34" s="82">
        <v>0</v>
      </c>
      <c r="BT34" s="82">
        <v>0</v>
      </c>
      <c r="BU34" s="82">
        <v>0</v>
      </c>
      <c r="BV34" s="82">
        <v>1.63</v>
      </c>
      <c r="BW34" s="82">
        <v>0</v>
      </c>
      <c r="BX34" s="82">
        <v>0</v>
      </c>
      <c r="BY34" s="82">
        <v>0</v>
      </c>
      <c r="BZ34" s="82">
        <v>0</v>
      </c>
      <c r="CA34" s="82">
        <v>0</v>
      </c>
      <c r="CB34" s="82">
        <v>0</v>
      </c>
      <c r="CC34" s="82">
        <v>0</v>
      </c>
      <c r="CD34" s="82">
        <v>0</v>
      </c>
      <c r="CE34" s="82">
        <v>0</v>
      </c>
      <c r="CF34" s="82">
        <v>0</v>
      </c>
      <c r="CG34" s="82">
        <v>0</v>
      </c>
      <c r="CH34" s="82">
        <v>225.84</v>
      </c>
      <c r="CI34" s="79">
        <f>SUM(AW34:CH34)</f>
        <v>891.88</v>
      </c>
      <c r="CJ34" s="29">
        <f>+AV34-CI34</f>
        <v>611.24190000000078</v>
      </c>
      <c r="CK34" s="82">
        <v>444.76451041666667</v>
      </c>
      <c r="CL34" s="81">
        <f>+CJ34-CK34</f>
        <v>166.47738958333412</v>
      </c>
      <c r="CM34" s="66">
        <v>155.66757864583334</v>
      </c>
      <c r="CN34" s="83">
        <f>+CL34-CM34</f>
        <v>10.809810937500771</v>
      </c>
    </row>
    <row r="35" spans="1:92" ht="30.75" thickBot="1" x14ac:dyDescent="0.3">
      <c r="A35" s="76" t="s">
        <v>34</v>
      </c>
      <c r="B35" s="85">
        <f>SUM(B2:B34)</f>
        <v>348089.47000000003</v>
      </c>
      <c r="C35" s="78">
        <f>SUM(C2:C34)</f>
        <v>0</v>
      </c>
      <c r="D35" s="79">
        <f>SUM(B35:C35)</f>
        <v>348089.47000000003</v>
      </c>
      <c r="E35" s="78">
        <f>SUM(E2:E34)</f>
        <v>0</v>
      </c>
      <c r="F35" s="78">
        <f>SUM(F2:F34)</f>
        <v>0</v>
      </c>
      <c r="G35" s="78">
        <f>SUM(G2:G34)</f>
        <v>2356.0300000000007</v>
      </c>
      <c r="H35" s="79">
        <f>SUM(E35:G35)</f>
        <v>2356.0300000000007</v>
      </c>
      <c r="I35" s="86">
        <f>SUM(I2:I34)</f>
        <v>0</v>
      </c>
      <c r="J35" s="86">
        <f>SUM(J2:J34)</f>
        <v>0</v>
      </c>
      <c r="K35" s="86">
        <f>SUM(K2:K34)</f>
        <v>0</v>
      </c>
      <c r="L35" s="86">
        <f>SUM(L2:L34)</f>
        <v>15030.749999999996</v>
      </c>
      <c r="M35" s="86">
        <f>SUM(M2:M34)</f>
        <v>10218.43</v>
      </c>
      <c r="N35" s="86">
        <f>SUM(N2:N34)</f>
        <v>41405.999999999993</v>
      </c>
      <c r="O35" s="86">
        <f>SUM(O2:O34)</f>
        <v>2970.7400000000002</v>
      </c>
      <c r="P35" s="86">
        <f>SUM(P2:P34)</f>
        <v>16228.360000000002</v>
      </c>
      <c r="Q35" s="86">
        <f>SUM(Q2:Q34)</f>
        <v>10181.959999999997</v>
      </c>
      <c r="R35" s="86">
        <f>SUM(R2:R34)</f>
        <v>0</v>
      </c>
      <c r="S35" s="86">
        <f>SUM(S2:S34)</f>
        <v>5262.89</v>
      </c>
      <c r="T35" s="86">
        <f>SUM(T2:T34)</f>
        <v>14452.42</v>
      </c>
      <c r="U35" s="86">
        <f>SUM(U2:U34)</f>
        <v>9701.1000000000022</v>
      </c>
      <c r="V35" s="86">
        <f>SUM(V2:V34)</f>
        <v>1206.7699999999998</v>
      </c>
      <c r="W35" s="86">
        <f>SUM(W2:W34)</f>
        <v>1825.6199999999997</v>
      </c>
      <c r="X35" s="86">
        <f>SUM(X2:X34)</f>
        <v>0</v>
      </c>
      <c r="Y35" s="86">
        <f>SUM(Y2:Y34)</f>
        <v>1348.48</v>
      </c>
      <c r="Z35" s="86">
        <f>SUM(Z2:Z34)</f>
        <v>0</v>
      </c>
      <c r="AA35" s="86">
        <f>SUM(AA2:AA34)</f>
        <v>0</v>
      </c>
      <c r="AB35" s="79">
        <f>SUM(I35:AA35)</f>
        <v>129833.51999999999</v>
      </c>
      <c r="AC35" s="87">
        <f>SUM(AC2:AC34)</f>
        <v>0</v>
      </c>
      <c r="AD35" s="86">
        <f>SUM(AD2:AD34)</f>
        <v>116270.15900000001</v>
      </c>
      <c r="AE35" s="86">
        <f>SUM(AE2:AE34)</f>
        <v>0</v>
      </c>
      <c r="AF35" s="86">
        <f>SUM(AF2:AF34)</f>
        <v>0</v>
      </c>
      <c r="AG35" s="86">
        <f>SUM(AG2:AG34)</f>
        <v>0</v>
      </c>
      <c r="AH35" s="86">
        <f>SUM(AH2:AH34)</f>
        <v>0</v>
      </c>
      <c r="AI35" s="86">
        <f>SUM(AI2:AI34)</f>
        <v>0</v>
      </c>
      <c r="AJ35" s="86">
        <f>SUM(AJ2:AJ34)</f>
        <v>0</v>
      </c>
      <c r="AK35" s="86">
        <f>SUM(AK2:AK34)</f>
        <v>11627.015899999999</v>
      </c>
      <c r="AL35" s="86">
        <f>SUM(AL2:AL34)</f>
        <v>16735.18</v>
      </c>
      <c r="AM35" s="86">
        <f>SUM(AM2:AM34)</f>
        <v>3554.2399999999989</v>
      </c>
      <c r="AN35" s="79">
        <f>SUM(AD35:AM35)</f>
        <v>148186.5949</v>
      </c>
      <c r="AO35" s="79">
        <f>+AB35+AN35</f>
        <v>278020.11489999999</v>
      </c>
      <c r="AP35" s="87">
        <f>SUM(AP2:AP34)</f>
        <v>0</v>
      </c>
      <c r="AQ35" s="86">
        <f>SUM(AQ2:AQ34)</f>
        <v>21030.070000000003</v>
      </c>
      <c r="AR35" s="86">
        <f>SUM(AR2:AR34)</f>
        <v>13044.52</v>
      </c>
      <c r="AS35" s="86">
        <f>SUM(AS2:AS34)</f>
        <v>0</v>
      </c>
      <c r="AT35" s="86">
        <f>SUM(AT2:AT34)</f>
        <v>7813.8600000000006</v>
      </c>
      <c r="AU35" s="79">
        <f>SUM(AQ35:AT35)</f>
        <v>41888.450000000004</v>
      </c>
      <c r="AV35" s="79">
        <f>+D35+H35-AO35-AU35</f>
        <v>30536.935100000068</v>
      </c>
      <c r="AW35" s="87">
        <f>SUM(AW2:AW34)</f>
        <v>0</v>
      </c>
      <c r="AX35" s="86">
        <f>SUM(AX2:AX34)</f>
        <v>1055.8399999999999</v>
      </c>
      <c r="AY35" s="86">
        <f>SUM(AY2:AY34)</f>
        <v>0</v>
      </c>
      <c r="AZ35" s="86">
        <f>SUM(AZ2:AZ34)</f>
        <v>19667.820000000003</v>
      </c>
      <c r="BA35" s="86">
        <f>SUM(BA2:BA34)</f>
        <v>1612.22</v>
      </c>
      <c r="BB35" s="86">
        <f>SUM(BB2:BB34)</f>
        <v>175.49999999999997</v>
      </c>
      <c r="BC35" s="86">
        <f>SUM(BC2:BC34)</f>
        <v>1379.4</v>
      </c>
      <c r="BD35" s="87">
        <f>SUM(BD2:BD34)</f>
        <v>0</v>
      </c>
      <c r="BE35" s="88">
        <f>SUM(BE2:BE34)</f>
        <v>3161.2799999999997</v>
      </c>
      <c r="BF35" s="86">
        <f>SUM(BF2:BF34)</f>
        <v>2102.6799999999998</v>
      </c>
      <c r="BG35" s="86">
        <f>SUM(BG2:BG34)</f>
        <v>388.80999999999995</v>
      </c>
      <c r="BH35" s="86">
        <f>SUM(BH2:BH34)</f>
        <v>1658.07</v>
      </c>
      <c r="BI35" s="86">
        <f>SUM(BI2:BI34)</f>
        <v>210.46999999999997</v>
      </c>
      <c r="BJ35" s="86">
        <f>SUM(BJ2:BJ34)</f>
        <v>319.68</v>
      </c>
      <c r="BK35" s="86">
        <f>SUM(BK2:BK34)</f>
        <v>0</v>
      </c>
      <c r="BL35" s="86">
        <f>SUM(BL2:BL34)</f>
        <v>0</v>
      </c>
      <c r="BM35" s="86">
        <f>SUM(BM2:BM34)</f>
        <v>0</v>
      </c>
      <c r="BN35" s="86">
        <f>SUM(BN2:BN34)</f>
        <v>161.19999999999999</v>
      </c>
      <c r="BO35" s="86">
        <f>SUM(BO2:BO34)</f>
        <v>73</v>
      </c>
      <c r="BP35" s="86">
        <f>SUM(BP2:BP34)</f>
        <v>0</v>
      </c>
      <c r="BQ35" s="86">
        <f>SUM(BQ2:BQ34)</f>
        <v>1579.14</v>
      </c>
      <c r="BR35" s="86">
        <f>SUM(BR2:BR34)</f>
        <v>0</v>
      </c>
      <c r="BS35" s="86">
        <f>SUM(BS2:BS34)</f>
        <v>3038.07</v>
      </c>
      <c r="BT35" s="86">
        <f>SUM(BT2:BT34)</f>
        <v>623.70000000000005</v>
      </c>
      <c r="BU35" s="86">
        <f>SUM(BU2:BU34)</f>
        <v>695.59999999999991</v>
      </c>
      <c r="BV35" s="86">
        <f>SUM(BV2:BV34)</f>
        <v>389.63</v>
      </c>
      <c r="BW35" s="86">
        <f>SUM(BW2:BW34)</f>
        <v>0</v>
      </c>
      <c r="BX35" s="86">
        <f>SUM(BX2:BX34)</f>
        <v>100</v>
      </c>
      <c r="BY35" s="86">
        <f>SUM(BY2:BY34)</f>
        <v>0</v>
      </c>
      <c r="BZ35" s="86">
        <f>SUM(BZ2:BZ34)</f>
        <v>0</v>
      </c>
      <c r="CA35" s="86">
        <f>SUM(CA2:CA34)</f>
        <v>0</v>
      </c>
      <c r="CB35" s="86">
        <f>SUM(CB2:CB34)</f>
        <v>238.66</v>
      </c>
      <c r="CC35" s="86">
        <f>SUM(CC2:CC34)</f>
        <v>0</v>
      </c>
      <c r="CD35" s="86">
        <f>SUM(CD2:CD34)</f>
        <v>0</v>
      </c>
      <c r="CE35" s="86">
        <f>SUM(CE2:CE34)</f>
        <v>-244.04</v>
      </c>
      <c r="CF35" s="86">
        <f>SUM(CF2:CF34)</f>
        <v>0</v>
      </c>
      <c r="CG35" s="86">
        <f>SUM(CG2:CG34)</f>
        <v>0</v>
      </c>
      <c r="CH35" s="86">
        <f>SUM(CH2:CH34)</f>
        <v>13786.970000000001</v>
      </c>
      <c r="CI35" s="79">
        <f>SUM(AW35:CH35)</f>
        <v>52173.700000000004</v>
      </c>
      <c r="CJ35" s="89">
        <f>+AV35-CI35</f>
        <v>-21636.764899999936</v>
      </c>
      <c r="CK35" s="86">
        <f>SUM(CK2:CK34)</f>
        <v>5388.5567986111109</v>
      </c>
      <c r="CL35" s="79">
        <f>+CJ35-CK35</f>
        <v>-27025.321698611049</v>
      </c>
      <c r="CM35" s="90">
        <f>SUM(CM2:CM34)</f>
        <v>12603.00182395833</v>
      </c>
      <c r="CN35" s="54">
        <f>+CL35-CM35</f>
        <v>-39628.323522569379</v>
      </c>
    </row>
  </sheetData>
  <conditionalFormatting sqref="A2:A34">
    <cfRule type="expression" dxfId="5" priority="2">
      <formula>A94&lt;0</formula>
    </cfRule>
    <cfRule type="expression" dxfId="4" priority="3">
      <formula>A94=0</formula>
    </cfRule>
    <cfRule type="expression" dxfId="3" priority="4">
      <formula>A94&gt;0</formula>
    </cfRule>
  </conditionalFormatting>
  <conditionalFormatting sqref="CN2:CN35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4929-2FBD-481A-9DD3-BF495B047A2F}">
  <dimension ref="A1:CN35"/>
  <sheetViews>
    <sheetView workbookViewId="0">
      <selection activeCell="F6" sqref="F6"/>
    </sheetView>
  </sheetViews>
  <sheetFormatPr defaultRowHeight="15" x14ac:dyDescent="0.25"/>
  <cols>
    <col min="2" max="2" width="11" bestFit="1" customWidth="1"/>
    <col min="3" max="3" width="14" bestFit="1" customWidth="1"/>
    <col min="4" max="4" width="11.5703125" bestFit="1" customWidth="1"/>
    <col min="5" max="5" width="11.42578125" bestFit="1" customWidth="1"/>
    <col min="6" max="6" width="15" bestFit="1" customWidth="1"/>
    <col min="7" max="7" width="9.5703125" bestFit="1" customWidth="1"/>
    <col min="8" max="8" width="18.28515625" bestFit="1" customWidth="1"/>
    <col min="9" max="9" width="17.85546875" bestFit="1" customWidth="1"/>
    <col min="10" max="10" width="16.5703125" bestFit="1" customWidth="1"/>
    <col min="11" max="11" width="25.140625" bestFit="1" customWidth="1"/>
    <col min="12" max="12" width="10.5703125" bestFit="1" customWidth="1"/>
    <col min="13" max="13" width="11.5703125" bestFit="1" customWidth="1"/>
    <col min="14" max="14" width="10.5703125" bestFit="1" customWidth="1"/>
    <col min="15" max="15" width="9.5703125" bestFit="1" customWidth="1"/>
    <col min="16" max="16" width="10.5703125" bestFit="1" customWidth="1"/>
    <col min="17" max="18" width="16.5703125" bestFit="1" customWidth="1"/>
    <col min="19" max="19" width="13.7109375" bestFit="1" customWidth="1"/>
    <col min="20" max="21" width="10.5703125" bestFit="1" customWidth="1"/>
    <col min="22" max="22" width="11.28515625" bestFit="1" customWidth="1"/>
    <col min="23" max="23" width="14.28515625" bestFit="1" customWidth="1"/>
    <col min="24" max="24" width="21.5703125" bestFit="1" customWidth="1"/>
    <col min="25" max="25" width="23.5703125" bestFit="1" customWidth="1"/>
    <col min="26" max="26" width="13.140625" bestFit="1" customWidth="1"/>
    <col min="27" max="27" width="7.7109375" bestFit="1" customWidth="1"/>
    <col min="28" max="28" width="17.42578125" bestFit="1" customWidth="1"/>
    <col min="29" max="29" width="10.140625" bestFit="1" customWidth="1"/>
    <col min="30" max="30" width="17" bestFit="1" customWidth="1"/>
    <col min="31" max="31" width="16.42578125" bestFit="1" customWidth="1"/>
    <col min="32" max="32" width="19.85546875" bestFit="1" customWidth="1"/>
    <col min="33" max="33" width="16.42578125" bestFit="1" customWidth="1"/>
    <col min="34" max="34" width="11.85546875" bestFit="1" customWidth="1"/>
    <col min="35" max="35" width="8.140625" bestFit="1" customWidth="1"/>
    <col min="36" max="36" width="13.85546875" bestFit="1" customWidth="1"/>
    <col min="37" max="37" width="21" bestFit="1" customWidth="1"/>
    <col min="38" max="38" width="29.7109375" bestFit="1" customWidth="1"/>
    <col min="39" max="39" width="19.7109375" bestFit="1" customWidth="1"/>
    <col min="40" max="40" width="13.42578125" bestFit="1" customWidth="1"/>
    <col min="41" max="41" width="24" bestFit="1" customWidth="1"/>
    <col min="42" max="42" width="14.140625" bestFit="1" customWidth="1"/>
    <col min="43" max="43" width="10.5703125" bestFit="1" customWidth="1"/>
    <col min="44" max="44" width="19.42578125" bestFit="1" customWidth="1"/>
    <col min="45" max="45" width="19.85546875" bestFit="1" customWidth="1"/>
    <col min="46" max="46" width="9.5703125" bestFit="1" customWidth="1"/>
    <col min="47" max="47" width="14.140625" bestFit="1" customWidth="1"/>
    <col min="48" max="48" width="11.42578125" bestFit="1" customWidth="1"/>
    <col min="49" max="49" width="18.7109375" bestFit="1" customWidth="1"/>
    <col min="50" max="50" width="15.5703125" bestFit="1" customWidth="1"/>
    <col min="51" max="51" width="17.7109375" bestFit="1" customWidth="1"/>
    <col min="52" max="52" width="10.5703125" bestFit="1" customWidth="1"/>
    <col min="53" max="53" width="10.85546875" bestFit="1" customWidth="1"/>
    <col min="54" max="54" width="15.42578125" bestFit="1" customWidth="1"/>
    <col min="55" max="55" width="20" bestFit="1" customWidth="1"/>
    <col min="56" max="56" width="7.85546875" bestFit="1" customWidth="1"/>
    <col min="57" max="58" width="9.5703125" bestFit="1" customWidth="1"/>
    <col min="59" max="59" width="13.85546875" bestFit="1" customWidth="1"/>
    <col min="60" max="60" width="14.85546875" bestFit="1" customWidth="1"/>
    <col min="61" max="61" width="11.85546875" bestFit="1" customWidth="1"/>
    <col min="62" max="62" width="8.140625" bestFit="1" customWidth="1"/>
    <col min="63" max="63" width="13.7109375" bestFit="1" customWidth="1"/>
    <col min="64" max="64" width="26.42578125" bestFit="1" customWidth="1"/>
    <col min="65" max="65" width="16.42578125" bestFit="1" customWidth="1"/>
    <col min="66" max="66" width="16.140625" bestFit="1" customWidth="1"/>
    <col min="67" max="67" width="14.5703125" bestFit="1" customWidth="1"/>
    <col min="68" max="68" width="12.42578125" bestFit="1" customWidth="1"/>
    <col min="69" max="69" width="18.5703125" bestFit="1" customWidth="1"/>
    <col min="70" max="70" width="11.5703125" bestFit="1" customWidth="1"/>
    <col min="71" max="71" width="9.5703125" bestFit="1" customWidth="1"/>
    <col min="72" max="72" width="8.140625" bestFit="1" customWidth="1"/>
    <col min="73" max="73" width="25.28515625" bestFit="1" customWidth="1"/>
    <col min="74" max="74" width="16" bestFit="1" customWidth="1"/>
    <col min="75" max="75" width="8" bestFit="1" customWidth="1"/>
    <col min="76" max="76" width="16" bestFit="1" customWidth="1"/>
    <col min="77" max="77" width="18" bestFit="1" customWidth="1"/>
    <col min="78" max="78" width="14.28515625" bestFit="1" customWidth="1"/>
    <col min="79" max="79" width="19" bestFit="1" customWidth="1"/>
    <col min="80" max="80" width="15" bestFit="1" customWidth="1"/>
    <col min="81" max="81" width="24" bestFit="1" customWidth="1"/>
    <col min="82" max="82" width="22.140625" bestFit="1" customWidth="1"/>
    <col min="83" max="84" width="25.85546875" bestFit="1" customWidth="1"/>
    <col min="85" max="85" width="18" bestFit="1" customWidth="1"/>
    <col min="86" max="86" width="11" bestFit="1" customWidth="1"/>
    <col min="87" max="87" width="19.140625" bestFit="1" customWidth="1"/>
    <col min="88" max="88" width="29.28515625" bestFit="1" customWidth="1"/>
    <col min="89" max="89" width="16" bestFit="1" customWidth="1"/>
    <col min="90" max="90" width="25.85546875" bestFit="1" customWidth="1"/>
    <col min="91" max="91" width="16" bestFit="1" customWidth="1"/>
    <col min="92" max="92" width="29.85546875" bestFit="1" customWidth="1"/>
  </cols>
  <sheetData>
    <row r="1" spans="1:92" ht="30.75" thickBot="1" x14ac:dyDescent="0.3">
      <c r="A1" s="38" t="s">
        <v>0</v>
      </c>
      <c r="B1" s="70" t="s">
        <v>35</v>
      </c>
      <c r="C1" s="70" t="s">
        <v>36</v>
      </c>
      <c r="D1" s="39" t="s">
        <v>37</v>
      </c>
      <c r="E1" s="70" t="s">
        <v>128</v>
      </c>
      <c r="F1" s="70" t="s">
        <v>39</v>
      </c>
      <c r="G1" s="71" t="s">
        <v>40</v>
      </c>
      <c r="H1" s="39" t="s">
        <v>41</v>
      </c>
      <c r="I1" s="70" t="s">
        <v>42</v>
      </c>
      <c r="J1" s="70" t="s">
        <v>43</v>
      </c>
      <c r="K1" s="70" t="s">
        <v>44</v>
      </c>
      <c r="L1" s="72" t="s">
        <v>45</v>
      </c>
      <c r="M1" s="72" t="s">
        <v>46</v>
      </c>
      <c r="N1" s="72" t="s">
        <v>47</v>
      </c>
      <c r="O1" s="72" t="s">
        <v>48</v>
      </c>
      <c r="P1" s="72" t="s">
        <v>49</v>
      </c>
      <c r="Q1" s="72" t="s">
        <v>50</v>
      </c>
      <c r="R1" s="72" t="s">
        <v>51</v>
      </c>
      <c r="S1" s="72" t="s">
        <v>52</v>
      </c>
      <c r="T1" s="72" t="s">
        <v>53</v>
      </c>
      <c r="U1" s="72" t="s">
        <v>54</v>
      </c>
      <c r="V1" s="72" t="s">
        <v>55</v>
      </c>
      <c r="W1" s="72" t="s">
        <v>56</v>
      </c>
      <c r="X1" s="72" t="s">
        <v>57</v>
      </c>
      <c r="Y1" s="72" t="s">
        <v>58</v>
      </c>
      <c r="Z1" s="71" t="s">
        <v>59</v>
      </c>
      <c r="AA1" s="72" t="s">
        <v>60</v>
      </c>
      <c r="AB1" s="40" t="s">
        <v>61</v>
      </c>
      <c r="AC1" s="71" t="s">
        <v>62</v>
      </c>
      <c r="AD1" s="72" t="s">
        <v>63</v>
      </c>
      <c r="AE1" s="72" t="s">
        <v>64</v>
      </c>
      <c r="AF1" s="72" t="s">
        <v>65</v>
      </c>
      <c r="AG1" s="72" t="s">
        <v>66</v>
      </c>
      <c r="AH1" s="72" t="s">
        <v>67</v>
      </c>
      <c r="AI1" s="72" t="s">
        <v>68</v>
      </c>
      <c r="AJ1" s="72" t="s">
        <v>69</v>
      </c>
      <c r="AK1" s="72" t="s">
        <v>70</v>
      </c>
      <c r="AL1" s="72" t="s">
        <v>71</v>
      </c>
      <c r="AM1" s="72" t="s">
        <v>72</v>
      </c>
      <c r="AN1" s="40" t="s">
        <v>73</v>
      </c>
      <c r="AO1" s="39" t="s">
        <v>74</v>
      </c>
      <c r="AP1" s="70" t="s">
        <v>75</v>
      </c>
      <c r="AQ1" s="71" t="s">
        <v>76</v>
      </c>
      <c r="AR1" s="71" t="s">
        <v>77</v>
      </c>
      <c r="AS1" s="71" t="s">
        <v>78</v>
      </c>
      <c r="AT1" s="71" t="s">
        <v>79</v>
      </c>
      <c r="AU1" s="39" t="s">
        <v>75</v>
      </c>
      <c r="AV1" s="39" t="s">
        <v>80</v>
      </c>
      <c r="AW1" s="71" t="s">
        <v>81</v>
      </c>
      <c r="AX1" s="71" t="s">
        <v>82</v>
      </c>
      <c r="AY1" s="71" t="s">
        <v>83</v>
      </c>
      <c r="AZ1" s="71" t="s">
        <v>84</v>
      </c>
      <c r="BA1" s="71" t="s">
        <v>85</v>
      </c>
      <c r="BB1" s="71" t="s">
        <v>86</v>
      </c>
      <c r="BC1" s="71" t="s">
        <v>126</v>
      </c>
      <c r="BD1" s="73" t="s">
        <v>88</v>
      </c>
      <c r="BE1" s="71" t="s">
        <v>89</v>
      </c>
      <c r="BF1" s="71" t="s">
        <v>90</v>
      </c>
      <c r="BG1" s="71" t="s">
        <v>91</v>
      </c>
      <c r="BH1" s="71" t="s">
        <v>92</v>
      </c>
      <c r="BI1" s="71" t="s">
        <v>93</v>
      </c>
      <c r="BJ1" s="71" t="s">
        <v>94</v>
      </c>
      <c r="BK1" s="71" t="s">
        <v>95</v>
      </c>
      <c r="BL1" s="71" t="s">
        <v>96</v>
      </c>
      <c r="BM1" s="71" t="s">
        <v>97</v>
      </c>
      <c r="BN1" s="71" t="s">
        <v>98</v>
      </c>
      <c r="BO1" s="71" t="s">
        <v>99</v>
      </c>
      <c r="BP1" s="71" t="s">
        <v>100</v>
      </c>
      <c r="BQ1" s="71" t="s">
        <v>101</v>
      </c>
      <c r="BR1" s="71" t="s">
        <v>102</v>
      </c>
      <c r="BS1" s="71" t="s">
        <v>103</v>
      </c>
      <c r="BT1" s="71" t="s">
        <v>104</v>
      </c>
      <c r="BU1" s="71" t="s">
        <v>105</v>
      </c>
      <c r="BV1" s="71" t="s">
        <v>106</v>
      </c>
      <c r="BW1" s="71" t="s">
        <v>107</v>
      </c>
      <c r="BX1" s="71" t="s">
        <v>108</v>
      </c>
      <c r="BY1" s="71" t="s">
        <v>109</v>
      </c>
      <c r="BZ1" s="71" t="s">
        <v>110</v>
      </c>
      <c r="CA1" s="71" t="s">
        <v>111</v>
      </c>
      <c r="CB1" s="71" t="s">
        <v>112</v>
      </c>
      <c r="CC1" s="71" t="s">
        <v>113</v>
      </c>
      <c r="CD1" s="71" t="s">
        <v>114</v>
      </c>
      <c r="CE1" s="71" t="s">
        <v>115</v>
      </c>
      <c r="CF1" s="71" t="s">
        <v>116</v>
      </c>
      <c r="CG1" s="71" t="s">
        <v>117</v>
      </c>
      <c r="CH1" s="71" t="s">
        <v>118</v>
      </c>
      <c r="CI1" s="39" t="s">
        <v>119</v>
      </c>
      <c r="CJ1" s="74" t="s">
        <v>120</v>
      </c>
      <c r="CK1" s="71" t="s">
        <v>121</v>
      </c>
      <c r="CL1" s="70" t="s">
        <v>122</v>
      </c>
      <c r="CM1" s="71" t="s">
        <v>123</v>
      </c>
      <c r="CN1" s="75" t="s">
        <v>124</v>
      </c>
    </row>
    <row r="2" spans="1:92" ht="45.75" thickBot="1" x14ac:dyDescent="0.3">
      <c r="A2" s="76" t="s">
        <v>1</v>
      </c>
      <c r="B2" s="77">
        <v>17211.41</v>
      </c>
      <c r="C2" s="78">
        <v>0</v>
      </c>
      <c r="D2" s="79">
        <f>SUM(B2:C2)</f>
        <v>17211.41</v>
      </c>
      <c r="E2" s="80">
        <v>0</v>
      </c>
      <c r="F2" s="80"/>
      <c r="G2" s="80">
        <v>165.16</v>
      </c>
      <c r="H2" s="81">
        <f>SUM(E2:G2)</f>
        <v>165.16</v>
      </c>
      <c r="I2" s="82"/>
      <c r="J2" s="82"/>
      <c r="K2" s="82"/>
      <c r="L2" s="82">
        <v>574.02</v>
      </c>
      <c r="M2" s="82">
        <v>453.7</v>
      </c>
      <c r="N2" s="82">
        <v>1885.5</v>
      </c>
      <c r="O2" s="82">
        <v>107.76</v>
      </c>
      <c r="P2" s="82">
        <v>653.14</v>
      </c>
      <c r="Q2" s="82">
        <v>831.8</v>
      </c>
      <c r="R2" s="82">
        <v>0</v>
      </c>
      <c r="S2" s="82">
        <v>345.05</v>
      </c>
      <c r="T2" s="82">
        <v>733.99</v>
      </c>
      <c r="U2" s="82">
        <v>1103.28</v>
      </c>
      <c r="V2" s="82">
        <v>36.840000000000003</v>
      </c>
      <c r="W2" s="82">
        <v>13.99</v>
      </c>
      <c r="X2" s="82">
        <v>0</v>
      </c>
      <c r="Y2" s="82">
        <v>0</v>
      </c>
      <c r="Z2" s="82">
        <v>0</v>
      </c>
      <c r="AA2" s="82">
        <v>0</v>
      </c>
      <c r="AB2" s="79">
        <f>SUM(I2:AA2)</f>
        <v>6739.07</v>
      </c>
      <c r="AC2" s="23"/>
      <c r="AD2" s="82">
        <v>4342.47</v>
      </c>
      <c r="AE2" s="82">
        <v>0</v>
      </c>
      <c r="AF2" s="82">
        <v>35</v>
      </c>
      <c r="AG2" s="82">
        <v>269.24</v>
      </c>
      <c r="AH2" s="82">
        <v>62.97</v>
      </c>
      <c r="AI2" s="82">
        <v>26.06</v>
      </c>
      <c r="AJ2" s="82">
        <v>43.43</v>
      </c>
      <c r="AK2" s="82">
        <v>0</v>
      </c>
      <c r="AL2" s="82">
        <v>1240.7</v>
      </c>
      <c r="AM2" s="82">
        <v>0</v>
      </c>
      <c r="AN2" s="79">
        <f>SUM(AD2:AM2)</f>
        <v>6019.8700000000008</v>
      </c>
      <c r="AO2" s="79">
        <f>+AB2+AN2</f>
        <v>12758.94</v>
      </c>
      <c r="AP2" s="23"/>
      <c r="AQ2" s="82">
        <v>1032.6846</v>
      </c>
      <c r="AR2" s="82">
        <v>688.45640000000003</v>
      </c>
      <c r="AS2" s="82">
        <v>0</v>
      </c>
      <c r="AT2" s="82">
        <v>20.46</v>
      </c>
      <c r="AU2" s="79">
        <f>SUM(AQ2:AT2)</f>
        <v>1741.6010000000001</v>
      </c>
      <c r="AV2" s="79">
        <f>+D2+H2-AO2-AU2</f>
        <v>2876.0289999999991</v>
      </c>
      <c r="AW2" s="23">
        <v>0</v>
      </c>
      <c r="AX2" s="82">
        <v>33.229999999999997</v>
      </c>
      <c r="AY2" s="82">
        <v>0</v>
      </c>
      <c r="AZ2" s="82">
        <v>618</v>
      </c>
      <c r="BA2" s="82">
        <v>0</v>
      </c>
      <c r="BB2" s="82">
        <v>0</v>
      </c>
      <c r="BC2" s="82">
        <v>0</v>
      </c>
      <c r="BD2" s="23"/>
      <c r="BE2" s="82">
        <v>198.23</v>
      </c>
      <c r="BF2" s="82">
        <v>136.81</v>
      </c>
      <c r="BG2" s="82">
        <v>0</v>
      </c>
      <c r="BH2" s="82">
        <v>64.84</v>
      </c>
      <c r="BI2" s="82">
        <v>10.93</v>
      </c>
      <c r="BJ2" s="82">
        <v>0</v>
      </c>
      <c r="BK2" s="82">
        <v>0</v>
      </c>
      <c r="BL2" s="82">
        <v>0</v>
      </c>
      <c r="BM2" s="82">
        <v>0</v>
      </c>
      <c r="BN2" s="82">
        <v>32.369999999999997</v>
      </c>
      <c r="BO2" s="82">
        <v>0</v>
      </c>
      <c r="BP2" s="82">
        <v>0</v>
      </c>
      <c r="BQ2" s="82">
        <v>0</v>
      </c>
      <c r="BR2" s="82">
        <v>0</v>
      </c>
      <c r="BS2" s="82">
        <v>0</v>
      </c>
      <c r="BT2" s="82">
        <v>0</v>
      </c>
      <c r="BU2" s="82">
        <v>40.369999999999997</v>
      </c>
      <c r="BV2" s="82">
        <v>61.07</v>
      </c>
      <c r="BW2" s="82">
        <v>0</v>
      </c>
      <c r="BX2" s="82">
        <v>0</v>
      </c>
      <c r="BY2" s="82">
        <v>0</v>
      </c>
      <c r="BZ2" s="82">
        <v>0</v>
      </c>
      <c r="CA2" s="82">
        <v>0</v>
      </c>
      <c r="CB2" s="82">
        <v>104.5</v>
      </c>
      <c r="CC2" s="82">
        <v>0</v>
      </c>
      <c r="CD2" s="82">
        <v>0</v>
      </c>
      <c r="CE2" s="82">
        <v>0</v>
      </c>
      <c r="CF2" s="82">
        <v>0</v>
      </c>
      <c r="CG2" s="82">
        <v>0</v>
      </c>
      <c r="CH2" s="82">
        <v>688.46</v>
      </c>
      <c r="CI2" s="79">
        <f>SUM(AW2:CH2)</f>
        <v>1988.8099999999997</v>
      </c>
      <c r="CJ2" s="29">
        <f>+AV2-CI2</f>
        <v>887.21899999999937</v>
      </c>
      <c r="CK2" s="82">
        <v>197.01002322045821</v>
      </c>
      <c r="CL2" s="81">
        <f>+CJ2-CK2</f>
        <v>690.20897677954122</v>
      </c>
      <c r="CM2" s="66">
        <v>538.24551770476808</v>
      </c>
      <c r="CN2" s="83">
        <f>+CL2-CM2</f>
        <v>151.96345907477314</v>
      </c>
    </row>
    <row r="3" spans="1:92" ht="60.75" thickBot="1" x14ac:dyDescent="0.3">
      <c r="A3" s="76" t="s">
        <v>2</v>
      </c>
      <c r="B3" s="77">
        <v>11858.34</v>
      </c>
      <c r="C3" s="78">
        <v>0</v>
      </c>
      <c r="D3" s="79">
        <f>SUM(B3:C3)</f>
        <v>11858.34</v>
      </c>
      <c r="E3" s="80">
        <v>0</v>
      </c>
      <c r="F3" s="80"/>
      <c r="G3" s="80">
        <v>55.65</v>
      </c>
      <c r="H3" s="81">
        <f>SUM(E3:G3)</f>
        <v>55.65</v>
      </c>
      <c r="I3" s="82"/>
      <c r="J3" s="82"/>
      <c r="K3" s="82"/>
      <c r="L3" s="82">
        <v>596.39</v>
      </c>
      <c r="M3" s="82">
        <v>383.19</v>
      </c>
      <c r="N3" s="82">
        <v>1382.7</v>
      </c>
      <c r="O3" s="82">
        <v>85.16</v>
      </c>
      <c r="P3" s="82">
        <v>526.01</v>
      </c>
      <c r="Q3" s="82">
        <v>940.51</v>
      </c>
      <c r="R3" s="82">
        <v>0</v>
      </c>
      <c r="S3" s="82">
        <v>81.45</v>
      </c>
      <c r="T3" s="82">
        <v>644.59</v>
      </c>
      <c r="U3" s="82">
        <v>0</v>
      </c>
      <c r="V3" s="82">
        <v>99.31</v>
      </c>
      <c r="W3" s="82">
        <v>29.01</v>
      </c>
      <c r="X3" s="82">
        <v>0</v>
      </c>
      <c r="Y3" s="82">
        <v>0</v>
      </c>
      <c r="Z3" s="82">
        <v>0</v>
      </c>
      <c r="AA3" s="82">
        <v>0</v>
      </c>
      <c r="AB3" s="79">
        <f>SUM(I3:AA3)</f>
        <v>4768.3200000000006</v>
      </c>
      <c r="AC3" s="23"/>
      <c r="AD3" s="82">
        <v>3535.4300000000003</v>
      </c>
      <c r="AE3" s="82">
        <v>0</v>
      </c>
      <c r="AF3" s="82">
        <v>35</v>
      </c>
      <c r="AG3" s="82">
        <v>219.26</v>
      </c>
      <c r="AH3" s="82">
        <v>51.28</v>
      </c>
      <c r="AI3" s="82">
        <v>21.21</v>
      </c>
      <c r="AJ3" s="82">
        <v>56.82</v>
      </c>
      <c r="AK3" s="82">
        <v>0</v>
      </c>
      <c r="AL3" s="82">
        <v>452.29</v>
      </c>
      <c r="AM3" s="82">
        <v>0</v>
      </c>
      <c r="AN3" s="79">
        <f>SUM(AD3:AM3)</f>
        <v>4371.2900000000009</v>
      </c>
      <c r="AO3" s="79">
        <f>+AB3+AN3</f>
        <v>9139.61</v>
      </c>
      <c r="AP3" s="23"/>
      <c r="AQ3" s="82">
        <v>711.50040000000001</v>
      </c>
      <c r="AR3" s="82">
        <v>474.33359999999999</v>
      </c>
      <c r="AS3" s="82">
        <v>0</v>
      </c>
      <c r="AT3" s="82">
        <v>9.92</v>
      </c>
      <c r="AU3" s="79">
        <f>SUM(AQ3:AT3)</f>
        <v>1195.7540000000001</v>
      </c>
      <c r="AV3" s="79">
        <f>+D3+H3-AO3-AU3</f>
        <v>1578.6259999999991</v>
      </c>
      <c r="AW3" s="23">
        <v>0</v>
      </c>
      <c r="AX3" s="82">
        <v>54.88</v>
      </c>
      <c r="AY3" s="82">
        <v>0</v>
      </c>
      <c r="AZ3" s="82">
        <v>916</v>
      </c>
      <c r="BA3" s="82">
        <v>0</v>
      </c>
      <c r="BB3" s="82">
        <v>0</v>
      </c>
      <c r="BC3" s="82">
        <v>0</v>
      </c>
      <c r="BD3" s="23"/>
      <c r="BE3" s="82">
        <v>233.12</v>
      </c>
      <c r="BF3" s="82">
        <v>0</v>
      </c>
      <c r="BG3" s="82">
        <v>60</v>
      </c>
      <c r="BH3" s="82">
        <v>38.03</v>
      </c>
      <c r="BI3" s="82">
        <v>10.87</v>
      </c>
      <c r="BJ3" s="82">
        <v>0</v>
      </c>
      <c r="BK3" s="82">
        <v>0</v>
      </c>
      <c r="BL3" s="82">
        <v>0</v>
      </c>
      <c r="BM3" s="82">
        <v>0</v>
      </c>
      <c r="BN3" s="82">
        <v>32.18</v>
      </c>
      <c r="BO3" s="82">
        <v>0</v>
      </c>
      <c r="BP3" s="82">
        <v>0</v>
      </c>
      <c r="BQ3" s="82">
        <v>0</v>
      </c>
      <c r="BR3" s="82">
        <v>0</v>
      </c>
      <c r="BS3" s="82">
        <v>0</v>
      </c>
      <c r="BT3" s="82">
        <v>0</v>
      </c>
      <c r="BU3" s="82">
        <v>38.29</v>
      </c>
      <c r="BV3" s="82">
        <v>19.91</v>
      </c>
      <c r="BW3" s="82">
        <v>0</v>
      </c>
      <c r="BX3" s="82">
        <v>0</v>
      </c>
      <c r="BY3" s="82">
        <v>0</v>
      </c>
      <c r="BZ3" s="82">
        <v>59.12</v>
      </c>
      <c r="CA3" s="82">
        <v>0</v>
      </c>
      <c r="CB3" s="82">
        <v>0</v>
      </c>
      <c r="CC3" s="82">
        <v>0</v>
      </c>
      <c r="CD3" s="82">
        <v>0</v>
      </c>
      <c r="CE3" s="82">
        <v>0</v>
      </c>
      <c r="CF3" s="82">
        <v>0</v>
      </c>
      <c r="CG3" s="82">
        <v>0</v>
      </c>
      <c r="CH3" s="82">
        <v>474.33</v>
      </c>
      <c r="CI3" s="79">
        <f>SUM(AW3:CH3)</f>
        <v>1936.7299999999998</v>
      </c>
      <c r="CJ3" s="29">
        <f>+AV3-CI3</f>
        <v>-358.10400000000072</v>
      </c>
      <c r="CK3" s="82">
        <v>141.95040171654611</v>
      </c>
      <c r="CL3" s="81">
        <f>+CJ3-CK3</f>
        <v>-500.05440171654686</v>
      </c>
      <c r="CM3" s="66">
        <v>387.81868156436047</v>
      </c>
      <c r="CN3" s="83">
        <f>+CL3-CM3</f>
        <v>-887.87308328090739</v>
      </c>
    </row>
    <row r="4" spans="1:92" ht="60.75" thickBot="1" x14ac:dyDescent="0.3">
      <c r="A4" s="76" t="s">
        <v>3</v>
      </c>
      <c r="B4" s="77">
        <v>8668.15</v>
      </c>
      <c r="C4" s="78">
        <v>0</v>
      </c>
      <c r="D4" s="79">
        <f>SUM(B4:C4)</f>
        <v>8668.15</v>
      </c>
      <c r="E4" s="80">
        <v>0</v>
      </c>
      <c r="F4" s="80"/>
      <c r="G4" s="80">
        <v>80.89</v>
      </c>
      <c r="H4" s="81">
        <f>SUM(E4:G4)</f>
        <v>80.89</v>
      </c>
      <c r="I4" s="82"/>
      <c r="J4" s="82"/>
      <c r="K4" s="82"/>
      <c r="L4" s="82">
        <v>635.96</v>
      </c>
      <c r="M4" s="82">
        <v>428.6</v>
      </c>
      <c r="N4" s="82">
        <v>1257</v>
      </c>
      <c r="O4" s="82">
        <v>49.24</v>
      </c>
      <c r="P4" s="82">
        <v>558.95000000000005</v>
      </c>
      <c r="Q4" s="82">
        <v>444</v>
      </c>
      <c r="R4" s="82">
        <v>0</v>
      </c>
      <c r="S4" s="82">
        <v>206</v>
      </c>
      <c r="T4" s="82">
        <v>631.35</v>
      </c>
      <c r="U4" s="82">
        <v>266.86</v>
      </c>
      <c r="V4" s="82">
        <v>245.36</v>
      </c>
      <c r="W4" s="82">
        <v>228.08</v>
      </c>
      <c r="X4" s="82">
        <v>0</v>
      </c>
      <c r="Y4" s="82">
        <v>0</v>
      </c>
      <c r="Z4" s="82">
        <v>0</v>
      </c>
      <c r="AA4" s="82">
        <v>0</v>
      </c>
      <c r="AB4" s="79">
        <f>SUM(I4:AA4)</f>
        <v>4951.3999999999996</v>
      </c>
      <c r="AC4" s="23"/>
      <c r="AD4" s="82">
        <v>2931.82</v>
      </c>
      <c r="AE4" s="82">
        <v>0</v>
      </c>
      <c r="AF4" s="82">
        <v>42.5</v>
      </c>
      <c r="AG4" s="82">
        <v>183.31</v>
      </c>
      <c r="AH4" s="82">
        <v>42.88</v>
      </c>
      <c r="AI4" s="82">
        <v>17.75</v>
      </c>
      <c r="AJ4" s="82">
        <v>144.74</v>
      </c>
      <c r="AK4" s="82">
        <v>0</v>
      </c>
      <c r="AL4" s="82">
        <v>662.66000000000008</v>
      </c>
      <c r="AM4" s="82">
        <v>0</v>
      </c>
      <c r="AN4" s="79">
        <f>SUM(AD4:AM4)</f>
        <v>4025.66</v>
      </c>
      <c r="AO4" s="79">
        <f>+AB4+AN4</f>
        <v>8977.06</v>
      </c>
      <c r="AP4" s="23"/>
      <c r="AQ4" s="82">
        <v>520.08899999999994</v>
      </c>
      <c r="AR4" s="82">
        <v>346.726</v>
      </c>
      <c r="AS4" s="82">
        <v>0</v>
      </c>
      <c r="AT4" s="82">
        <v>17.05</v>
      </c>
      <c r="AU4" s="79">
        <f>SUM(AQ4:AT4)</f>
        <v>883.8649999999999</v>
      </c>
      <c r="AV4" s="79">
        <f>+D4+H4-AO4-AU4</f>
        <v>-1111.8850000000002</v>
      </c>
      <c r="AW4" s="23">
        <v>0</v>
      </c>
      <c r="AX4" s="82">
        <v>43</v>
      </c>
      <c r="AY4" s="82">
        <v>0</v>
      </c>
      <c r="AZ4" s="82">
        <v>875</v>
      </c>
      <c r="BA4" s="82">
        <v>0</v>
      </c>
      <c r="BB4" s="82">
        <v>0</v>
      </c>
      <c r="BC4" s="82">
        <v>0</v>
      </c>
      <c r="BD4" s="23"/>
      <c r="BE4" s="82">
        <v>151.47999999999999</v>
      </c>
      <c r="BF4" s="82">
        <v>94.45</v>
      </c>
      <c r="BG4" s="82">
        <v>0</v>
      </c>
      <c r="BH4" s="82">
        <v>0</v>
      </c>
      <c r="BI4" s="82">
        <v>10.25</v>
      </c>
      <c r="BJ4" s="82">
        <v>0</v>
      </c>
      <c r="BK4" s="82">
        <v>0</v>
      </c>
      <c r="BL4" s="82">
        <v>0</v>
      </c>
      <c r="BM4" s="82">
        <v>0</v>
      </c>
      <c r="BN4" s="82">
        <v>30.36</v>
      </c>
      <c r="BO4" s="82">
        <v>0</v>
      </c>
      <c r="BP4" s="82">
        <v>0</v>
      </c>
      <c r="BQ4" s="82">
        <v>0</v>
      </c>
      <c r="BR4" s="82">
        <v>0</v>
      </c>
      <c r="BS4" s="82">
        <v>0</v>
      </c>
      <c r="BT4" s="82">
        <v>0</v>
      </c>
      <c r="BU4" s="82">
        <v>49.62</v>
      </c>
      <c r="BV4" s="82">
        <v>55.19</v>
      </c>
      <c r="BW4" s="82">
        <v>0</v>
      </c>
      <c r="BX4" s="82">
        <v>0</v>
      </c>
      <c r="BY4" s="82">
        <v>0</v>
      </c>
      <c r="BZ4" s="82">
        <v>0</v>
      </c>
      <c r="CA4" s="82">
        <v>0</v>
      </c>
      <c r="CB4" s="82">
        <v>0</v>
      </c>
      <c r="CC4" s="82">
        <v>0</v>
      </c>
      <c r="CD4" s="82">
        <v>0</v>
      </c>
      <c r="CE4" s="82">
        <v>0</v>
      </c>
      <c r="CF4" s="82">
        <v>0</v>
      </c>
      <c r="CG4" s="82">
        <v>0</v>
      </c>
      <c r="CH4" s="82">
        <v>346.73</v>
      </c>
      <c r="CI4" s="79">
        <f>SUM(AW4:CH4)</f>
        <v>1656.08</v>
      </c>
      <c r="CJ4" s="29">
        <f>+AV4-CI4</f>
        <v>-2767.9650000000001</v>
      </c>
      <c r="CK4" s="82">
        <v>104.32770400185193</v>
      </c>
      <c r="CL4" s="81">
        <f>+CJ4-CK4</f>
        <v>-2872.2927040018521</v>
      </c>
      <c r="CM4" s="66">
        <v>285.03077220893078</v>
      </c>
      <c r="CN4" s="83">
        <f>+CL4-CM4</f>
        <v>-3157.3234762107832</v>
      </c>
    </row>
    <row r="5" spans="1:92" ht="75.75" thickBot="1" x14ac:dyDescent="0.3">
      <c r="A5" s="76" t="s">
        <v>4</v>
      </c>
      <c r="B5" s="77">
        <v>11923.06</v>
      </c>
      <c r="C5" s="78">
        <v>0</v>
      </c>
      <c r="D5" s="79">
        <f>SUM(B5:C5)</f>
        <v>11923.06</v>
      </c>
      <c r="E5" s="80">
        <v>0</v>
      </c>
      <c r="F5" s="80"/>
      <c r="G5" s="80">
        <v>90.81</v>
      </c>
      <c r="H5" s="81">
        <f>SUM(E5:G5)</f>
        <v>90.81</v>
      </c>
      <c r="I5" s="82"/>
      <c r="J5" s="82"/>
      <c r="K5" s="82"/>
      <c r="L5" s="82">
        <v>430.67</v>
      </c>
      <c r="M5" s="82">
        <v>237.44</v>
      </c>
      <c r="N5" s="82">
        <v>1068.45</v>
      </c>
      <c r="O5" s="82">
        <v>49.24</v>
      </c>
      <c r="P5" s="82">
        <v>514.4</v>
      </c>
      <c r="Q5" s="82">
        <v>627.22</v>
      </c>
      <c r="R5" s="82">
        <v>0</v>
      </c>
      <c r="S5" s="82">
        <v>138.05000000000001</v>
      </c>
      <c r="T5" s="82">
        <v>436.52</v>
      </c>
      <c r="U5" s="82">
        <v>567.74</v>
      </c>
      <c r="V5" s="82">
        <v>0</v>
      </c>
      <c r="W5" s="82">
        <v>0</v>
      </c>
      <c r="X5" s="82">
        <v>0</v>
      </c>
      <c r="Y5" s="82">
        <v>0</v>
      </c>
      <c r="Z5" s="82">
        <v>0</v>
      </c>
      <c r="AA5" s="82">
        <v>0</v>
      </c>
      <c r="AB5" s="79">
        <f>SUM(I5:AA5)</f>
        <v>4069.7300000000005</v>
      </c>
      <c r="AC5" s="23"/>
      <c r="AD5" s="82">
        <v>3165.2200000000003</v>
      </c>
      <c r="AE5" s="82">
        <v>0</v>
      </c>
      <c r="AF5" s="82">
        <v>35</v>
      </c>
      <c r="AG5" s="82">
        <v>195.77</v>
      </c>
      <c r="AH5" s="82">
        <v>45.79</v>
      </c>
      <c r="AI5" s="82">
        <v>18.95</v>
      </c>
      <c r="AJ5" s="82">
        <v>137.27000000000001</v>
      </c>
      <c r="AK5" s="82">
        <v>0</v>
      </c>
      <c r="AL5" s="82">
        <v>805.14</v>
      </c>
      <c r="AM5" s="82">
        <v>0</v>
      </c>
      <c r="AN5" s="79">
        <f>SUM(AD5:AM5)</f>
        <v>4403.1400000000003</v>
      </c>
      <c r="AO5" s="79">
        <f>+AB5+AN5</f>
        <v>8472.8700000000008</v>
      </c>
      <c r="AP5" s="23"/>
      <c r="AQ5" s="82">
        <v>715.38359999999989</v>
      </c>
      <c r="AR5" s="82">
        <v>476.92239999999998</v>
      </c>
      <c r="AS5" s="82">
        <v>0</v>
      </c>
      <c r="AT5" s="82">
        <v>8.3699999999999992</v>
      </c>
      <c r="AU5" s="79">
        <f>SUM(AQ5:AT5)</f>
        <v>1200.6759999999997</v>
      </c>
      <c r="AV5" s="79">
        <f>+D5+H5-AO5-AU5</f>
        <v>2340.3239999999987</v>
      </c>
      <c r="AW5" s="23">
        <v>0</v>
      </c>
      <c r="AX5" s="82">
        <v>30</v>
      </c>
      <c r="AY5" s="82">
        <v>0</v>
      </c>
      <c r="AZ5" s="82">
        <v>1050</v>
      </c>
      <c r="BA5" s="82">
        <v>0</v>
      </c>
      <c r="BB5" s="82">
        <v>0</v>
      </c>
      <c r="BC5" s="82">
        <v>0</v>
      </c>
      <c r="BD5" s="23"/>
      <c r="BE5" s="82">
        <v>214.4</v>
      </c>
      <c r="BF5" s="82">
        <v>202.73</v>
      </c>
      <c r="BG5" s="82">
        <v>0</v>
      </c>
      <c r="BH5" s="82">
        <v>43.22</v>
      </c>
      <c r="BI5" s="82">
        <v>10.87</v>
      </c>
      <c r="BJ5" s="82">
        <v>0</v>
      </c>
      <c r="BK5" s="82">
        <v>0</v>
      </c>
      <c r="BL5" s="82">
        <v>0</v>
      </c>
      <c r="BM5" s="82">
        <v>0</v>
      </c>
      <c r="BN5" s="82">
        <v>32.18</v>
      </c>
      <c r="BO5" s="82">
        <v>0</v>
      </c>
      <c r="BP5" s="82">
        <v>0</v>
      </c>
      <c r="BQ5" s="82">
        <v>0</v>
      </c>
      <c r="BR5" s="82">
        <v>0</v>
      </c>
      <c r="BS5" s="82">
        <v>0</v>
      </c>
      <c r="BT5" s="82">
        <v>0</v>
      </c>
      <c r="BU5" s="82">
        <v>39.270000000000003</v>
      </c>
      <c r="BV5" s="82">
        <v>-135.99</v>
      </c>
      <c r="BW5" s="82">
        <v>0</v>
      </c>
      <c r="BX5" s="82">
        <v>0</v>
      </c>
      <c r="BY5" s="82">
        <v>0</v>
      </c>
      <c r="BZ5" s="82">
        <v>0</v>
      </c>
      <c r="CA5" s="82">
        <v>0</v>
      </c>
      <c r="CB5" s="82">
        <v>0</v>
      </c>
      <c r="CC5" s="82">
        <v>0</v>
      </c>
      <c r="CD5" s="82">
        <v>0</v>
      </c>
      <c r="CE5" s="82">
        <v>0</v>
      </c>
      <c r="CF5" s="82">
        <v>0</v>
      </c>
      <c r="CG5" s="82">
        <v>0</v>
      </c>
      <c r="CH5" s="82">
        <v>476.92</v>
      </c>
      <c r="CI5" s="79">
        <f>SUM(AW5:CH5)</f>
        <v>1963.6000000000001</v>
      </c>
      <c r="CJ5" s="29">
        <f>+AV5-CI5</f>
        <v>376.72399999999857</v>
      </c>
      <c r="CK5" s="82">
        <v>148.73037534243775</v>
      </c>
      <c r="CL5" s="81">
        <f>+CJ5-CK5</f>
        <v>227.99362465756082</v>
      </c>
      <c r="CM5" s="66">
        <v>406.34205593201438</v>
      </c>
      <c r="CN5" s="83">
        <f>+CL5-CM5</f>
        <v>-178.34843127445356</v>
      </c>
    </row>
    <row r="6" spans="1:92" ht="75.75" thickBot="1" x14ac:dyDescent="0.3">
      <c r="A6" s="76" t="s">
        <v>5</v>
      </c>
      <c r="B6" s="77">
        <v>10072.99</v>
      </c>
      <c r="C6" s="78">
        <v>0</v>
      </c>
      <c r="D6" s="79">
        <f>SUM(B6:C6)</f>
        <v>10072.99</v>
      </c>
      <c r="E6" s="80">
        <v>0</v>
      </c>
      <c r="F6" s="80"/>
      <c r="G6" s="80">
        <v>161.09</v>
      </c>
      <c r="H6" s="81">
        <f>SUM(E6:G6)</f>
        <v>161.09</v>
      </c>
      <c r="I6" s="82"/>
      <c r="J6" s="82"/>
      <c r="K6" s="82"/>
      <c r="L6" s="82">
        <v>456.99</v>
      </c>
      <c r="M6" s="82">
        <v>454.12</v>
      </c>
      <c r="N6" s="82">
        <v>1068.45</v>
      </c>
      <c r="O6" s="82">
        <v>157</v>
      </c>
      <c r="P6" s="82">
        <v>578.88</v>
      </c>
      <c r="Q6" s="82">
        <v>609.79999999999995</v>
      </c>
      <c r="R6" s="82">
        <v>0</v>
      </c>
      <c r="S6" s="82">
        <v>132.94999999999999</v>
      </c>
      <c r="T6" s="82">
        <v>648.58000000000004</v>
      </c>
      <c r="U6" s="82">
        <v>981.92</v>
      </c>
      <c r="V6" s="82">
        <v>0</v>
      </c>
      <c r="W6" s="82">
        <v>44.81</v>
      </c>
      <c r="X6" s="82">
        <v>0</v>
      </c>
      <c r="Y6" s="82">
        <v>0</v>
      </c>
      <c r="Z6" s="82">
        <v>0</v>
      </c>
      <c r="AA6" s="82">
        <v>0</v>
      </c>
      <c r="AB6" s="79">
        <f>SUM(I6:AA6)</f>
        <v>5133.5</v>
      </c>
      <c r="AC6" s="23"/>
      <c r="AD6" s="82">
        <v>3275</v>
      </c>
      <c r="AE6" s="82">
        <v>0</v>
      </c>
      <c r="AF6" s="82">
        <v>0</v>
      </c>
      <c r="AG6" s="82">
        <v>0</v>
      </c>
      <c r="AH6" s="82">
        <v>0</v>
      </c>
      <c r="AI6" s="82">
        <v>0</v>
      </c>
      <c r="AJ6" s="82">
        <v>0</v>
      </c>
      <c r="AK6" s="82">
        <v>0</v>
      </c>
      <c r="AL6" s="82">
        <v>645.54999999999995</v>
      </c>
      <c r="AM6" s="82">
        <v>0</v>
      </c>
      <c r="AN6" s="79">
        <f>SUM(AD6:AM6)</f>
        <v>3920.55</v>
      </c>
      <c r="AO6" s="79">
        <f>+AB6+AN6</f>
        <v>9054.0499999999993</v>
      </c>
      <c r="AP6" s="23"/>
      <c r="AQ6" s="82">
        <v>604.37939999999992</v>
      </c>
      <c r="AR6" s="82">
        <v>402.9196</v>
      </c>
      <c r="AS6" s="82">
        <v>0</v>
      </c>
      <c r="AT6" s="82">
        <v>15.5</v>
      </c>
      <c r="AU6" s="79">
        <f>SUM(AQ6:AT6)</f>
        <v>1022.799</v>
      </c>
      <c r="AV6" s="79">
        <f>+D6+H6-AO6-AU6</f>
        <v>157.23100000000068</v>
      </c>
      <c r="AW6" s="23">
        <v>0</v>
      </c>
      <c r="AX6" s="82">
        <v>30</v>
      </c>
      <c r="AY6" s="82">
        <v>0</v>
      </c>
      <c r="AZ6" s="82">
        <v>644.11</v>
      </c>
      <c r="BA6" s="82">
        <v>0</v>
      </c>
      <c r="BB6" s="82">
        <v>25.74</v>
      </c>
      <c r="BC6" s="82">
        <v>0</v>
      </c>
      <c r="BD6" s="23"/>
      <c r="BE6" s="82">
        <v>155.94</v>
      </c>
      <c r="BF6" s="82">
        <v>202.73</v>
      </c>
      <c r="BG6" s="82">
        <v>0</v>
      </c>
      <c r="BH6" s="82">
        <v>53.62</v>
      </c>
      <c r="BI6" s="82">
        <v>10.87</v>
      </c>
      <c r="BJ6" s="82">
        <v>100.84</v>
      </c>
      <c r="BK6" s="82">
        <v>0</v>
      </c>
      <c r="BL6" s="82">
        <v>0</v>
      </c>
      <c r="BM6" s="82">
        <v>0</v>
      </c>
      <c r="BN6" s="82">
        <v>32.18</v>
      </c>
      <c r="BO6" s="82">
        <v>0</v>
      </c>
      <c r="BP6" s="82">
        <v>0</v>
      </c>
      <c r="BQ6" s="82">
        <v>0</v>
      </c>
      <c r="BR6" s="82">
        <v>0</v>
      </c>
      <c r="BS6" s="82">
        <v>0</v>
      </c>
      <c r="BT6" s="82">
        <v>0</v>
      </c>
      <c r="BU6" s="82">
        <v>40.619999999999997</v>
      </c>
      <c r="BV6" s="82">
        <v>20.72</v>
      </c>
      <c r="BW6" s="82">
        <v>0</v>
      </c>
      <c r="BX6" s="82">
        <v>0</v>
      </c>
      <c r="BY6" s="82">
        <v>0</v>
      </c>
      <c r="BZ6" s="82">
        <v>73.05</v>
      </c>
      <c r="CA6" s="82">
        <v>0</v>
      </c>
      <c r="CB6" s="82">
        <v>0</v>
      </c>
      <c r="CC6" s="82">
        <v>0</v>
      </c>
      <c r="CD6" s="82">
        <v>0</v>
      </c>
      <c r="CE6" s="82">
        <v>0</v>
      </c>
      <c r="CF6" s="82">
        <v>0</v>
      </c>
      <c r="CG6" s="82">
        <v>0</v>
      </c>
      <c r="CH6" s="82">
        <v>402.92</v>
      </c>
      <c r="CI6" s="79">
        <f>SUM(AW6:CH6)</f>
        <v>1793.3399999999997</v>
      </c>
      <c r="CJ6" s="29">
        <f>+AV6-CI6</f>
        <v>-1636.108999999999</v>
      </c>
      <c r="CK6" s="82">
        <v>124.76295423961746</v>
      </c>
      <c r="CL6" s="81">
        <f>+CJ6-CK6</f>
        <v>-1760.8719542396166</v>
      </c>
      <c r="CM6" s="66">
        <v>340.86134196295944</v>
      </c>
      <c r="CN6" s="83">
        <f>+CL6-CM6</f>
        <v>-2101.7332962025762</v>
      </c>
    </row>
    <row r="7" spans="1:92" ht="30.75" thickBot="1" x14ac:dyDescent="0.3">
      <c r="A7" s="76" t="s">
        <v>6</v>
      </c>
      <c r="B7" s="77">
        <v>8727.4599999999991</v>
      </c>
      <c r="C7" s="78">
        <v>0</v>
      </c>
      <c r="D7" s="79">
        <f>SUM(B7:C7)</f>
        <v>8727.4599999999991</v>
      </c>
      <c r="E7" s="80">
        <v>0</v>
      </c>
      <c r="F7" s="80"/>
      <c r="G7" s="80">
        <v>59.56</v>
      </c>
      <c r="H7" s="81">
        <f>SUM(E7:G7)</f>
        <v>59.56</v>
      </c>
      <c r="I7" s="82"/>
      <c r="J7" s="82"/>
      <c r="K7" s="82"/>
      <c r="L7" s="82">
        <v>545.23</v>
      </c>
      <c r="M7" s="82">
        <v>311.37</v>
      </c>
      <c r="N7" s="82">
        <v>942.75</v>
      </c>
      <c r="O7" s="82">
        <v>85.16</v>
      </c>
      <c r="P7" s="82">
        <v>507.78</v>
      </c>
      <c r="Q7" s="82">
        <v>405.22</v>
      </c>
      <c r="R7" s="82">
        <v>0</v>
      </c>
      <c r="S7" s="82">
        <v>222.01000000000002</v>
      </c>
      <c r="T7" s="82">
        <v>422.64</v>
      </c>
      <c r="U7" s="82">
        <v>868.79</v>
      </c>
      <c r="V7" s="82">
        <v>71.86</v>
      </c>
      <c r="W7" s="82">
        <v>4.83</v>
      </c>
      <c r="X7" s="82">
        <v>0</v>
      </c>
      <c r="Y7" s="82">
        <v>0</v>
      </c>
      <c r="Z7" s="82">
        <v>0</v>
      </c>
      <c r="AA7" s="82">
        <v>0</v>
      </c>
      <c r="AB7" s="79">
        <f>SUM(I7:AA7)</f>
        <v>4387.6400000000003</v>
      </c>
      <c r="AC7" s="23"/>
      <c r="AD7" s="82">
        <v>2251.9499999999998</v>
      </c>
      <c r="AE7" s="82">
        <v>0</v>
      </c>
      <c r="AF7" s="82">
        <v>35</v>
      </c>
      <c r="AG7" s="82">
        <v>142.71</v>
      </c>
      <c r="AH7" s="82">
        <v>33.380000000000003</v>
      </c>
      <c r="AI7" s="82">
        <v>13.81</v>
      </c>
      <c r="AJ7" s="82">
        <v>41.84</v>
      </c>
      <c r="AK7" s="82">
        <v>0</v>
      </c>
      <c r="AL7" s="82">
        <v>247.45000000000002</v>
      </c>
      <c r="AM7" s="82">
        <v>0</v>
      </c>
      <c r="AN7" s="79">
        <f>SUM(AD7:AM7)</f>
        <v>2766.14</v>
      </c>
      <c r="AO7" s="79">
        <f>+AB7+AN7</f>
        <v>7153.7800000000007</v>
      </c>
      <c r="AP7" s="23"/>
      <c r="AQ7" s="82">
        <v>523.6475999999999</v>
      </c>
      <c r="AR7" s="82">
        <v>349.09839999999997</v>
      </c>
      <c r="AS7" s="82">
        <v>0</v>
      </c>
      <c r="AT7" s="82">
        <v>11.78</v>
      </c>
      <c r="AU7" s="79">
        <f>SUM(AQ7:AT7)</f>
        <v>884.52599999999984</v>
      </c>
      <c r="AV7" s="79">
        <f>+D7+H7-AO7-AU7</f>
        <v>748.71399999999812</v>
      </c>
      <c r="AW7" s="23">
        <v>0</v>
      </c>
      <c r="AX7" s="82">
        <v>40.01</v>
      </c>
      <c r="AY7" s="82">
        <v>0</v>
      </c>
      <c r="AZ7" s="82">
        <v>960.77</v>
      </c>
      <c r="BA7" s="82">
        <v>0</v>
      </c>
      <c r="BB7" s="82">
        <v>65.8</v>
      </c>
      <c r="BC7" s="82">
        <v>0</v>
      </c>
      <c r="BD7" s="23"/>
      <c r="BE7" s="82">
        <v>180.9</v>
      </c>
      <c r="BF7" s="82">
        <v>154.22999999999999</v>
      </c>
      <c r="BG7" s="82">
        <v>41.75</v>
      </c>
      <c r="BH7" s="82">
        <v>38.03</v>
      </c>
      <c r="BI7" s="82">
        <v>10.86</v>
      </c>
      <c r="BJ7" s="82">
        <v>0</v>
      </c>
      <c r="BK7" s="82">
        <v>0</v>
      </c>
      <c r="BL7" s="82">
        <v>0</v>
      </c>
      <c r="BM7" s="82">
        <v>0</v>
      </c>
      <c r="BN7" s="82">
        <v>0</v>
      </c>
      <c r="BO7" s="82">
        <v>0</v>
      </c>
      <c r="BP7" s="82">
        <v>0</v>
      </c>
      <c r="BQ7" s="82">
        <v>0</v>
      </c>
      <c r="BR7" s="82">
        <v>0</v>
      </c>
      <c r="BS7" s="82">
        <v>0</v>
      </c>
      <c r="BT7" s="82">
        <v>0</v>
      </c>
      <c r="BU7" s="82">
        <v>38.299999999999997</v>
      </c>
      <c r="BV7" s="82">
        <v>-21.3</v>
      </c>
      <c r="BW7" s="82">
        <v>0</v>
      </c>
      <c r="BX7" s="82">
        <v>0</v>
      </c>
      <c r="BY7" s="82">
        <v>0</v>
      </c>
      <c r="BZ7" s="82">
        <v>62.07</v>
      </c>
      <c r="CA7" s="82">
        <v>0</v>
      </c>
      <c r="CB7" s="82">
        <v>0</v>
      </c>
      <c r="CC7" s="82">
        <v>0</v>
      </c>
      <c r="CD7" s="82">
        <v>0</v>
      </c>
      <c r="CE7" s="82">
        <v>0</v>
      </c>
      <c r="CF7" s="82">
        <v>0</v>
      </c>
      <c r="CG7" s="82">
        <v>0</v>
      </c>
      <c r="CH7" s="82">
        <v>349.1</v>
      </c>
      <c r="CI7" s="79">
        <f>SUM(AW7:CH7)</f>
        <v>1920.52</v>
      </c>
      <c r="CJ7" s="29">
        <f>+AV7-CI7</f>
        <v>-1171.8060000000019</v>
      </c>
      <c r="CK7" s="82">
        <v>117.25623443327072</v>
      </c>
      <c r="CL7" s="81">
        <f>+CJ7-CK7</f>
        <v>-1289.0622344332726</v>
      </c>
      <c r="CM7" s="66">
        <v>320.35244489070044</v>
      </c>
      <c r="CN7" s="83">
        <f>+CL7-CM7</f>
        <v>-1609.4146793239729</v>
      </c>
    </row>
    <row r="8" spans="1:92" ht="30.75" thickBot="1" x14ac:dyDescent="0.3">
      <c r="A8" s="76" t="s">
        <v>7</v>
      </c>
      <c r="B8" s="77">
        <v>7337.79</v>
      </c>
      <c r="C8" s="78">
        <v>0</v>
      </c>
      <c r="D8" s="79">
        <f>SUM(B8:C8)</f>
        <v>7337.79</v>
      </c>
      <c r="E8" s="80">
        <v>0</v>
      </c>
      <c r="F8" s="80"/>
      <c r="G8" s="80">
        <v>87.07</v>
      </c>
      <c r="H8" s="81">
        <f>SUM(E8:G8)</f>
        <v>87.07</v>
      </c>
      <c r="I8" s="82"/>
      <c r="J8" s="82"/>
      <c r="K8" s="82"/>
      <c r="L8" s="82">
        <v>256.55</v>
      </c>
      <c r="M8" s="82">
        <v>233.83</v>
      </c>
      <c r="N8" s="82">
        <v>628.5</v>
      </c>
      <c r="O8" s="82">
        <v>85.16</v>
      </c>
      <c r="P8" s="82">
        <v>359.05</v>
      </c>
      <c r="Q8" s="82">
        <v>111</v>
      </c>
      <c r="R8" s="82">
        <v>0</v>
      </c>
      <c r="S8" s="82">
        <v>113.36</v>
      </c>
      <c r="T8" s="82">
        <v>133.88999999999999</v>
      </c>
      <c r="U8" s="82">
        <v>213.44</v>
      </c>
      <c r="V8" s="82">
        <v>18.86</v>
      </c>
      <c r="W8" s="82">
        <v>0</v>
      </c>
      <c r="X8" s="82">
        <v>0</v>
      </c>
      <c r="Y8" s="82">
        <v>0</v>
      </c>
      <c r="Z8" s="82">
        <v>0</v>
      </c>
      <c r="AA8" s="82">
        <v>0</v>
      </c>
      <c r="AB8" s="79">
        <f>SUM(I8:AA8)</f>
        <v>2153.6400000000003</v>
      </c>
      <c r="AC8" s="23"/>
      <c r="AD8" s="82">
        <v>2180.15</v>
      </c>
      <c r="AE8" s="82">
        <v>0</v>
      </c>
      <c r="AF8" s="82">
        <v>0</v>
      </c>
      <c r="AG8" s="82">
        <v>143.77000000000001</v>
      </c>
      <c r="AH8" s="82">
        <v>33.619999999999997</v>
      </c>
      <c r="AI8" s="82">
        <v>13.92</v>
      </c>
      <c r="AJ8" s="82">
        <v>85.54</v>
      </c>
      <c r="AK8" s="82">
        <v>0</v>
      </c>
      <c r="AL8" s="82">
        <v>299.02999999999997</v>
      </c>
      <c r="AM8" s="82">
        <v>0</v>
      </c>
      <c r="AN8" s="79">
        <f>SUM(AD8:AM8)</f>
        <v>2756.0299999999997</v>
      </c>
      <c r="AO8" s="79">
        <f>+AB8+AN8</f>
        <v>4909.67</v>
      </c>
      <c r="AP8" s="23"/>
      <c r="AQ8" s="82">
        <v>440.26740000000001</v>
      </c>
      <c r="AR8" s="82">
        <v>293.51159999999999</v>
      </c>
      <c r="AS8" s="82">
        <v>0</v>
      </c>
      <c r="AT8" s="82">
        <v>34.1</v>
      </c>
      <c r="AU8" s="79">
        <f>SUM(AQ8:AT8)</f>
        <v>767.87900000000002</v>
      </c>
      <c r="AV8" s="79">
        <f>+D8+H8-AO8-AU8</f>
        <v>1747.3109999999997</v>
      </c>
      <c r="AW8" s="23">
        <v>0</v>
      </c>
      <c r="AX8" s="82">
        <v>0</v>
      </c>
      <c r="AY8" s="82">
        <v>0</v>
      </c>
      <c r="AZ8" s="82">
        <v>830.06</v>
      </c>
      <c r="BA8" s="82">
        <v>0</v>
      </c>
      <c r="BB8" s="82">
        <v>1.76</v>
      </c>
      <c r="BC8" s="82">
        <v>0</v>
      </c>
      <c r="BD8" s="23"/>
      <c r="BE8" s="82">
        <v>160.27000000000001</v>
      </c>
      <c r="BF8" s="82">
        <v>137.01</v>
      </c>
      <c r="BG8" s="82">
        <v>0</v>
      </c>
      <c r="BH8" s="82">
        <v>0</v>
      </c>
      <c r="BI8" s="82">
        <v>10.86</v>
      </c>
      <c r="BJ8" s="82">
        <v>0</v>
      </c>
      <c r="BK8" s="82">
        <v>0</v>
      </c>
      <c r="BL8" s="82">
        <v>0</v>
      </c>
      <c r="BM8" s="82">
        <v>0</v>
      </c>
      <c r="BN8" s="82">
        <v>0</v>
      </c>
      <c r="BO8" s="82">
        <v>0</v>
      </c>
      <c r="BP8" s="82">
        <v>0</v>
      </c>
      <c r="BQ8" s="82">
        <v>0</v>
      </c>
      <c r="BR8" s="82">
        <v>0</v>
      </c>
      <c r="BS8" s="82">
        <v>0</v>
      </c>
      <c r="BT8" s="82">
        <v>0</v>
      </c>
      <c r="BU8" s="82">
        <v>38.08</v>
      </c>
      <c r="BV8" s="82">
        <v>3.71</v>
      </c>
      <c r="BW8" s="82">
        <v>0</v>
      </c>
      <c r="BX8" s="82">
        <v>0</v>
      </c>
      <c r="BY8" s="82">
        <v>0</v>
      </c>
      <c r="BZ8" s="82">
        <v>45.2</v>
      </c>
      <c r="CA8" s="82">
        <v>0</v>
      </c>
      <c r="CB8" s="82">
        <v>12</v>
      </c>
      <c r="CC8" s="82">
        <v>0</v>
      </c>
      <c r="CD8" s="82">
        <v>0</v>
      </c>
      <c r="CE8" s="82">
        <v>0</v>
      </c>
      <c r="CF8" s="82">
        <v>0</v>
      </c>
      <c r="CG8" s="82">
        <v>0</v>
      </c>
      <c r="CH8" s="82">
        <v>298.91000000000003</v>
      </c>
      <c r="CI8" s="79">
        <f>SUM(AW8:CH8)</f>
        <v>1537.86</v>
      </c>
      <c r="CJ8" s="29">
        <f>+AV8-CI8</f>
        <v>209.45099999999979</v>
      </c>
      <c r="CK8" s="82">
        <v>72.306135800034113</v>
      </c>
      <c r="CL8" s="81">
        <f>+CJ8-CK8</f>
        <v>137.1448641999657</v>
      </c>
      <c r="CM8" s="66">
        <v>197.54555052952858</v>
      </c>
      <c r="CN8" s="83">
        <f>+CL8-CM8</f>
        <v>-60.400686329562888</v>
      </c>
    </row>
    <row r="9" spans="1:92" ht="45.75" thickBot="1" x14ac:dyDescent="0.3">
      <c r="A9" s="76" t="s">
        <v>8</v>
      </c>
      <c r="B9" s="77">
        <v>15194.51</v>
      </c>
      <c r="C9" s="78">
        <v>0</v>
      </c>
      <c r="D9" s="79">
        <f>SUM(B9:C9)</f>
        <v>15194.51</v>
      </c>
      <c r="E9" s="80">
        <v>0</v>
      </c>
      <c r="F9" s="80"/>
      <c r="G9" s="80">
        <v>128.84</v>
      </c>
      <c r="H9" s="81">
        <f>SUM(E9:G9)</f>
        <v>128.84</v>
      </c>
      <c r="I9" s="82"/>
      <c r="J9" s="82"/>
      <c r="K9" s="82"/>
      <c r="L9" s="82">
        <v>916.72</v>
      </c>
      <c r="M9" s="82">
        <v>458.23</v>
      </c>
      <c r="N9" s="82">
        <v>2011.2</v>
      </c>
      <c r="O9" s="82">
        <v>121.08</v>
      </c>
      <c r="P9" s="82">
        <v>694.88</v>
      </c>
      <c r="Q9" s="82">
        <v>330.71</v>
      </c>
      <c r="R9" s="82">
        <v>0</v>
      </c>
      <c r="S9" s="82">
        <v>243.06</v>
      </c>
      <c r="T9" s="82">
        <v>690.46</v>
      </c>
      <c r="U9" s="82">
        <v>310.51</v>
      </c>
      <c r="V9" s="82">
        <v>144.79</v>
      </c>
      <c r="W9" s="82">
        <v>0</v>
      </c>
      <c r="X9" s="82">
        <v>0</v>
      </c>
      <c r="Y9" s="82">
        <v>0</v>
      </c>
      <c r="Z9" s="82">
        <v>0</v>
      </c>
      <c r="AA9" s="82">
        <v>0</v>
      </c>
      <c r="AB9" s="79">
        <f>SUM(I9:AA9)</f>
        <v>5921.64</v>
      </c>
      <c r="AC9" s="23"/>
      <c r="AD9" s="82">
        <v>4574.13</v>
      </c>
      <c r="AE9" s="82">
        <v>0</v>
      </c>
      <c r="AF9" s="82">
        <v>35</v>
      </c>
      <c r="AG9" s="82">
        <v>288.14999999999998</v>
      </c>
      <c r="AH9" s="82">
        <v>67.38</v>
      </c>
      <c r="AI9" s="82">
        <v>27.89</v>
      </c>
      <c r="AJ9" s="82">
        <v>171.45</v>
      </c>
      <c r="AK9" s="82">
        <v>0</v>
      </c>
      <c r="AL9" s="82">
        <v>862.18</v>
      </c>
      <c r="AM9" s="82">
        <v>0</v>
      </c>
      <c r="AN9" s="79">
        <f>SUM(AD9:AM9)</f>
        <v>6026.18</v>
      </c>
      <c r="AO9" s="79">
        <f>+AB9+AN9</f>
        <v>11947.82</v>
      </c>
      <c r="AP9" s="23"/>
      <c r="AQ9" s="82">
        <v>911.67060000000004</v>
      </c>
      <c r="AR9" s="82">
        <v>607.78039999999999</v>
      </c>
      <c r="AS9" s="82">
        <v>0</v>
      </c>
      <c r="AT9" s="82">
        <v>36.270000000000003</v>
      </c>
      <c r="AU9" s="79">
        <f>SUM(AQ9:AT9)</f>
        <v>1555.721</v>
      </c>
      <c r="AV9" s="79">
        <f>+D9+H9-AO9-AU9</f>
        <v>1819.8090000000007</v>
      </c>
      <c r="AW9" s="23">
        <v>0</v>
      </c>
      <c r="AX9" s="82">
        <v>0</v>
      </c>
      <c r="AY9" s="82">
        <v>0</v>
      </c>
      <c r="AZ9" s="82">
        <v>650.29</v>
      </c>
      <c r="BA9" s="82">
        <v>0</v>
      </c>
      <c r="BB9" s="82">
        <v>8</v>
      </c>
      <c r="BC9" s="82">
        <v>0</v>
      </c>
      <c r="BD9" s="23"/>
      <c r="BE9" s="82">
        <v>185.37</v>
      </c>
      <c r="BF9" s="82">
        <v>0</v>
      </c>
      <c r="BG9" s="82">
        <v>0</v>
      </c>
      <c r="BH9" s="82">
        <v>89.2</v>
      </c>
      <c r="BI9" s="82">
        <v>10.86</v>
      </c>
      <c r="BJ9" s="82">
        <v>0</v>
      </c>
      <c r="BK9" s="82">
        <v>0</v>
      </c>
      <c r="BL9" s="82">
        <v>0</v>
      </c>
      <c r="BM9" s="82">
        <v>0</v>
      </c>
      <c r="BN9" s="82">
        <v>32.18</v>
      </c>
      <c r="BO9" s="82">
        <v>0</v>
      </c>
      <c r="BP9" s="82">
        <v>0</v>
      </c>
      <c r="BQ9" s="82">
        <v>0</v>
      </c>
      <c r="BR9" s="82">
        <v>0</v>
      </c>
      <c r="BS9" s="82">
        <v>0</v>
      </c>
      <c r="BT9" s="82">
        <v>0</v>
      </c>
      <c r="BU9" s="82">
        <v>38.08</v>
      </c>
      <c r="BV9" s="82">
        <v>-59.79</v>
      </c>
      <c r="BW9" s="82">
        <v>0</v>
      </c>
      <c r="BX9" s="82">
        <v>0</v>
      </c>
      <c r="BY9" s="82">
        <v>0</v>
      </c>
      <c r="BZ9" s="82">
        <v>49.25</v>
      </c>
      <c r="CA9" s="82">
        <v>0</v>
      </c>
      <c r="CB9" s="82">
        <v>12.5</v>
      </c>
      <c r="CC9" s="82">
        <v>0</v>
      </c>
      <c r="CD9" s="82">
        <v>0</v>
      </c>
      <c r="CE9" s="82">
        <v>0</v>
      </c>
      <c r="CF9" s="82">
        <v>0</v>
      </c>
      <c r="CG9" s="82">
        <v>0</v>
      </c>
      <c r="CH9" s="82">
        <v>608.46</v>
      </c>
      <c r="CI9" s="79">
        <f>SUM(AW9:CH9)</f>
        <v>1624.4</v>
      </c>
      <c r="CJ9" s="29">
        <f>+AV9-CI9</f>
        <v>195.40900000000056</v>
      </c>
      <c r="CK9" s="82">
        <v>188.13704053302271</v>
      </c>
      <c r="CL9" s="81">
        <f>+CJ9-CK9</f>
        <v>7.2719594669778473</v>
      </c>
      <c r="CM9" s="66">
        <v>514.00389242035351</v>
      </c>
      <c r="CN9" s="83">
        <f>+CL9-CM9</f>
        <v>-506.73193295337569</v>
      </c>
    </row>
    <row r="10" spans="1:92" ht="45.75" thickBot="1" x14ac:dyDescent="0.3">
      <c r="A10" s="76" t="s">
        <v>9</v>
      </c>
      <c r="B10" s="77">
        <v>10492.64</v>
      </c>
      <c r="C10" s="78">
        <v>0</v>
      </c>
      <c r="D10" s="79">
        <f>SUM(B10:C10)</f>
        <v>10492.64</v>
      </c>
      <c r="E10" s="80">
        <v>0</v>
      </c>
      <c r="F10" s="80"/>
      <c r="G10" s="80">
        <v>3.95</v>
      </c>
      <c r="H10" s="81">
        <f>SUM(E10:G10)</f>
        <v>3.95</v>
      </c>
      <c r="I10" s="82"/>
      <c r="J10" s="82"/>
      <c r="K10" s="82"/>
      <c r="L10" s="82">
        <v>465.65</v>
      </c>
      <c r="M10" s="82">
        <v>354.47</v>
      </c>
      <c r="N10" s="82">
        <v>1257</v>
      </c>
      <c r="O10" s="82">
        <v>35.92</v>
      </c>
      <c r="P10" s="82">
        <v>526.01</v>
      </c>
      <c r="Q10" s="82">
        <v>258.49</v>
      </c>
      <c r="R10" s="82">
        <v>0</v>
      </c>
      <c r="S10" s="82">
        <v>103</v>
      </c>
      <c r="T10" s="82">
        <v>479.42</v>
      </c>
      <c r="U10" s="82">
        <v>207.16</v>
      </c>
      <c r="V10" s="82">
        <v>36.619999999999997</v>
      </c>
      <c r="W10" s="82">
        <v>148.13</v>
      </c>
      <c r="X10" s="82">
        <v>0</v>
      </c>
      <c r="Y10" s="82">
        <v>0</v>
      </c>
      <c r="Z10" s="82">
        <v>0</v>
      </c>
      <c r="AA10" s="82">
        <v>0</v>
      </c>
      <c r="AB10" s="79">
        <f>SUM(I10:AA10)</f>
        <v>3871.87</v>
      </c>
      <c r="AC10" s="23"/>
      <c r="AD10" s="82">
        <v>2879.4900000000002</v>
      </c>
      <c r="AE10" s="82">
        <v>0</v>
      </c>
      <c r="AF10" s="82">
        <v>35</v>
      </c>
      <c r="AG10" s="82">
        <v>178.52</v>
      </c>
      <c r="AH10" s="82">
        <v>41.75</v>
      </c>
      <c r="AI10" s="82">
        <v>17.27</v>
      </c>
      <c r="AJ10" s="82">
        <v>106.23</v>
      </c>
      <c r="AK10" s="82">
        <v>0</v>
      </c>
      <c r="AL10" s="82">
        <v>502.47</v>
      </c>
      <c r="AM10" s="82">
        <v>0</v>
      </c>
      <c r="AN10" s="79">
        <f>SUM(AD10:AM10)</f>
        <v>3760.7300000000005</v>
      </c>
      <c r="AO10" s="79">
        <f>+AB10+AN10</f>
        <v>7632.6</v>
      </c>
      <c r="AP10" s="23"/>
      <c r="AQ10" s="82">
        <v>629.55839999999989</v>
      </c>
      <c r="AR10" s="82">
        <v>419.7056</v>
      </c>
      <c r="AS10" s="82">
        <v>0</v>
      </c>
      <c r="AT10" s="82">
        <v>44.95</v>
      </c>
      <c r="AU10" s="79">
        <f>SUM(AQ10:AT10)</f>
        <v>1094.2139999999999</v>
      </c>
      <c r="AV10" s="79">
        <f>+D10+H10-AO10-AU10</f>
        <v>1769.7759999999998</v>
      </c>
      <c r="AW10" s="23">
        <v>0</v>
      </c>
      <c r="AX10" s="82">
        <v>0</v>
      </c>
      <c r="AY10" s="82">
        <v>0</v>
      </c>
      <c r="AZ10" s="82">
        <v>872.91</v>
      </c>
      <c r="BA10" s="82">
        <v>0</v>
      </c>
      <c r="BB10" s="82">
        <v>4.16</v>
      </c>
      <c r="BC10" s="82">
        <v>0</v>
      </c>
      <c r="BD10" s="23"/>
      <c r="BE10" s="82">
        <v>142.02000000000001</v>
      </c>
      <c r="BF10" s="82">
        <v>102.64</v>
      </c>
      <c r="BG10" s="82">
        <v>0</v>
      </c>
      <c r="BH10" s="82">
        <v>83.17</v>
      </c>
      <c r="BI10" s="82">
        <v>0</v>
      </c>
      <c r="BJ10" s="82">
        <v>0</v>
      </c>
      <c r="BK10" s="82">
        <v>0</v>
      </c>
      <c r="BL10" s="82">
        <v>0</v>
      </c>
      <c r="BM10" s="82">
        <v>0</v>
      </c>
      <c r="BN10" s="82">
        <v>32.18</v>
      </c>
      <c r="BO10" s="82">
        <v>0</v>
      </c>
      <c r="BP10" s="82">
        <v>0</v>
      </c>
      <c r="BQ10" s="82">
        <v>0</v>
      </c>
      <c r="BR10" s="82">
        <v>0</v>
      </c>
      <c r="BS10" s="82">
        <v>0</v>
      </c>
      <c r="BT10" s="82">
        <v>0</v>
      </c>
      <c r="BU10" s="82">
        <v>38.08</v>
      </c>
      <c r="BV10" s="82">
        <v>-12.07</v>
      </c>
      <c r="BW10" s="82">
        <v>0</v>
      </c>
      <c r="BX10" s="82">
        <v>0</v>
      </c>
      <c r="BY10" s="82">
        <v>0</v>
      </c>
      <c r="BZ10" s="82">
        <v>64.16</v>
      </c>
      <c r="CA10" s="82">
        <v>0</v>
      </c>
      <c r="CB10" s="82">
        <v>0</v>
      </c>
      <c r="CC10" s="82">
        <v>0</v>
      </c>
      <c r="CD10" s="82">
        <v>0</v>
      </c>
      <c r="CE10" s="82">
        <v>0</v>
      </c>
      <c r="CF10" s="82">
        <v>0</v>
      </c>
      <c r="CG10" s="82">
        <v>0</v>
      </c>
      <c r="CH10" s="82">
        <v>419.71</v>
      </c>
      <c r="CI10" s="79">
        <f>SUM(AW10:CH10)</f>
        <v>1746.9600000000003</v>
      </c>
      <c r="CJ10" s="29">
        <f>+AV10-CI10</f>
        <v>22.815999999999576</v>
      </c>
      <c r="CK10" s="82">
        <v>132.07079083197135</v>
      </c>
      <c r="CL10" s="81">
        <f>+CJ10-CK10</f>
        <v>-109.25479083197177</v>
      </c>
      <c r="CM10" s="66">
        <v>360.82687582593354</v>
      </c>
      <c r="CN10" s="83">
        <f>+CL10-CM10</f>
        <v>-470.08166665790532</v>
      </c>
    </row>
    <row r="11" spans="1:92" ht="45.75" thickBot="1" x14ac:dyDescent="0.3">
      <c r="A11" s="76" t="s">
        <v>10</v>
      </c>
      <c r="B11" s="77">
        <v>6617.67</v>
      </c>
      <c r="C11" s="78">
        <v>0</v>
      </c>
      <c r="D11" s="79">
        <f>SUM(B11:C11)</f>
        <v>6617.67</v>
      </c>
      <c r="E11" s="80">
        <v>0</v>
      </c>
      <c r="F11" s="80"/>
      <c r="G11" s="80">
        <v>45.01</v>
      </c>
      <c r="H11" s="81">
        <f>SUM(E11:G11)</f>
        <v>45.01</v>
      </c>
      <c r="I11" s="82"/>
      <c r="J11" s="82"/>
      <c r="K11" s="82"/>
      <c r="L11" s="82">
        <v>514.96</v>
      </c>
      <c r="M11" s="82">
        <v>233.23</v>
      </c>
      <c r="N11" s="82">
        <v>879.9</v>
      </c>
      <c r="O11" s="82">
        <v>85.16</v>
      </c>
      <c r="P11" s="82">
        <v>396.32</v>
      </c>
      <c r="Q11" s="82">
        <v>222</v>
      </c>
      <c r="R11" s="82">
        <v>36.5</v>
      </c>
      <c r="S11" s="82">
        <v>62.13</v>
      </c>
      <c r="T11" s="82">
        <v>298.26</v>
      </c>
      <c r="U11" s="82">
        <v>210.07</v>
      </c>
      <c r="V11" s="82">
        <v>0</v>
      </c>
      <c r="W11" s="82">
        <v>0</v>
      </c>
      <c r="X11" s="82">
        <v>0</v>
      </c>
      <c r="Y11" s="82">
        <v>51.5</v>
      </c>
      <c r="Z11" s="82">
        <v>0</v>
      </c>
      <c r="AA11" s="82">
        <v>0</v>
      </c>
      <c r="AB11" s="79">
        <f>SUM(I11:AA11)</f>
        <v>2990.03</v>
      </c>
      <c r="AC11" s="23"/>
      <c r="AD11" s="82">
        <v>2562.92</v>
      </c>
      <c r="AE11" s="82">
        <v>0</v>
      </c>
      <c r="AF11" s="82">
        <v>-35</v>
      </c>
      <c r="AG11" s="82">
        <v>-135.56</v>
      </c>
      <c r="AH11" s="82">
        <v>-31.7</v>
      </c>
      <c r="AI11" s="82">
        <v>-13.12</v>
      </c>
      <c r="AJ11" s="82">
        <v>-80.650000000000006</v>
      </c>
      <c r="AK11" s="82">
        <v>0</v>
      </c>
      <c r="AL11" s="82">
        <v>218.48000000000002</v>
      </c>
      <c r="AM11" s="82">
        <v>0</v>
      </c>
      <c r="AN11" s="79">
        <f>SUM(AD11:AM11)</f>
        <v>2485.3700000000003</v>
      </c>
      <c r="AO11" s="79">
        <f>+AB11+AN11</f>
        <v>5475.4000000000005</v>
      </c>
      <c r="AP11" s="23"/>
      <c r="AQ11" s="82">
        <v>397.06020000000001</v>
      </c>
      <c r="AR11" s="82">
        <v>264.70679999999999</v>
      </c>
      <c r="AS11" s="82">
        <v>0</v>
      </c>
      <c r="AT11" s="82">
        <v>29.45</v>
      </c>
      <c r="AU11" s="79">
        <f>SUM(AQ11:AT11)</f>
        <v>691.2170000000001</v>
      </c>
      <c r="AV11" s="79">
        <f>+D11+H11-AO11-AU11</f>
        <v>496.06299999999965</v>
      </c>
      <c r="AW11" s="23">
        <v>0</v>
      </c>
      <c r="AX11" s="82">
        <v>84.86</v>
      </c>
      <c r="AY11" s="82">
        <v>0</v>
      </c>
      <c r="AZ11" s="82">
        <v>639.95000000000005</v>
      </c>
      <c r="BA11" s="82">
        <v>0</v>
      </c>
      <c r="BB11" s="82">
        <v>0</v>
      </c>
      <c r="BC11" s="82">
        <v>0</v>
      </c>
      <c r="BD11" s="23"/>
      <c r="BE11" s="82">
        <v>157.87</v>
      </c>
      <c r="BF11" s="82">
        <v>0</v>
      </c>
      <c r="BG11" s="82">
        <v>15.33</v>
      </c>
      <c r="BH11" s="82">
        <v>0</v>
      </c>
      <c r="BI11" s="82">
        <v>10.86</v>
      </c>
      <c r="BJ11" s="82">
        <v>0</v>
      </c>
      <c r="BK11" s="82">
        <v>0</v>
      </c>
      <c r="BL11" s="82">
        <v>0</v>
      </c>
      <c r="BM11" s="82">
        <v>0</v>
      </c>
      <c r="BN11" s="82">
        <v>0</v>
      </c>
      <c r="BO11" s="82">
        <v>0</v>
      </c>
      <c r="BP11" s="82">
        <v>0</v>
      </c>
      <c r="BQ11" s="82">
        <v>0</v>
      </c>
      <c r="BR11" s="82">
        <v>0</v>
      </c>
      <c r="BS11" s="82">
        <v>0</v>
      </c>
      <c r="BT11" s="82">
        <v>0</v>
      </c>
      <c r="BU11" s="82">
        <v>45.07</v>
      </c>
      <c r="BV11" s="82">
        <v>-24.12</v>
      </c>
      <c r="BW11" s="82">
        <v>0</v>
      </c>
      <c r="BX11" s="82">
        <v>0</v>
      </c>
      <c r="BY11" s="82">
        <v>0</v>
      </c>
      <c r="BZ11" s="82">
        <v>0</v>
      </c>
      <c r="CA11" s="82">
        <v>0</v>
      </c>
      <c r="CB11" s="82">
        <v>0</v>
      </c>
      <c r="CC11" s="82">
        <v>0</v>
      </c>
      <c r="CD11" s="82">
        <v>0</v>
      </c>
      <c r="CE11" s="82">
        <v>0</v>
      </c>
      <c r="CF11" s="82">
        <v>0</v>
      </c>
      <c r="CG11" s="82">
        <v>0</v>
      </c>
      <c r="CH11" s="82">
        <v>259.22000000000003</v>
      </c>
      <c r="CI11" s="79">
        <f>SUM(AW11:CH11)</f>
        <v>1189.0400000000002</v>
      </c>
      <c r="CJ11" s="29">
        <f>+AV11-CI11</f>
        <v>-692.97700000000054</v>
      </c>
      <c r="CK11" s="82">
        <v>90.902837830249183</v>
      </c>
      <c r="CL11" s="81">
        <f>+CJ11-CK11</f>
        <v>-783.8798378302497</v>
      </c>
      <c r="CM11" s="66">
        <v>248.35307467591929</v>
      </c>
      <c r="CN11" s="83">
        <f>+CL11-CM11</f>
        <v>-1032.232912506169</v>
      </c>
    </row>
    <row r="12" spans="1:92" ht="45.75" thickBot="1" x14ac:dyDescent="0.3">
      <c r="A12" s="76" t="s">
        <v>11</v>
      </c>
      <c r="B12" s="77">
        <v>18652.04</v>
      </c>
      <c r="C12" s="78">
        <v>0</v>
      </c>
      <c r="D12" s="79">
        <f>SUM(B12:C12)</f>
        <v>18652.04</v>
      </c>
      <c r="E12" s="80">
        <v>0</v>
      </c>
      <c r="F12" s="80"/>
      <c r="G12" s="80">
        <v>146.25</v>
      </c>
      <c r="H12" s="81">
        <f>SUM(E12:G12)</f>
        <v>146.25</v>
      </c>
      <c r="I12" s="82"/>
      <c r="J12" s="82"/>
      <c r="K12" s="82"/>
      <c r="L12" s="82">
        <v>397.27</v>
      </c>
      <c r="M12" s="82">
        <v>638.38</v>
      </c>
      <c r="N12" s="82">
        <v>2828.25</v>
      </c>
      <c r="O12" s="82">
        <v>157</v>
      </c>
      <c r="P12" s="82">
        <v>1091.2</v>
      </c>
      <c r="Q12" s="82">
        <v>943.5</v>
      </c>
      <c r="R12" s="82">
        <v>0</v>
      </c>
      <c r="S12" s="82">
        <v>132.94999999999999</v>
      </c>
      <c r="T12" s="82">
        <v>988.68</v>
      </c>
      <c r="U12" s="82">
        <v>431.81</v>
      </c>
      <c r="V12" s="82">
        <v>73.709999999999994</v>
      </c>
      <c r="W12" s="82">
        <v>41.75</v>
      </c>
      <c r="X12" s="82">
        <v>0</v>
      </c>
      <c r="Y12" s="82">
        <v>0</v>
      </c>
      <c r="Z12" s="82">
        <v>0</v>
      </c>
      <c r="AA12" s="82">
        <v>0</v>
      </c>
      <c r="AB12" s="79">
        <f>SUM(I12:AA12)</f>
        <v>7724.5000000000009</v>
      </c>
      <c r="AC12" s="23"/>
      <c r="AD12" s="82">
        <v>5194.3500000000004</v>
      </c>
      <c r="AE12" s="82">
        <v>0</v>
      </c>
      <c r="AF12" s="82">
        <v>0</v>
      </c>
      <c r="AG12" s="82">
        <v>0</v>
      </c>
      <c r="AH12" s="82">
        <v>0</v>
      </c>
      <c r="AI12" s="82">
        <v>0</v>
      </c>
      <c r="AJ12" s="82">
        <v>0</v>
      </c>
      <c r="AK12" s="82">
        <v>0</v>
      </c>
      <c r="AL12" s="82">
        <v>1182.25</v>
      </c>
      <c r="AM12" s="82">
        <v>0</v>
      </c>
      <c r="AN12" s="79">
        <f>SUM(AD12:AM12)</f>
        <v>6376.6</v>
      </c>
      <c r="AO12" s="79">
        <f>+AB12+AN12</f>
        <v>14101.100000000002</v>
      </c>
      <c r="AP12" s="23"/>
      <c r="AQ12" s="82">
        <v>1119.1224</v>
      </c>
      <c r="AR12" s="82">
        <v>746.08160000000009</v>
      </c>
      <c r="AS12" s="82">
        <v>0</v>
      </c>
      <c r="AT12" s="82">
        <v>35.340000000000003</v>
      </c>
      <c r="AU12" s="79">
        <f>SUM(AQ12:AT12)</f>
        <v>1900.5440000000001</v>
      </c>
      <c r="AV12" s="79">
        <f>+D12+H12-AO12-AU12</f>
        <v>2796.6459999999988</v>
      </c>
      <c r="AW12" s="23">
        <v>0</v>
      </c>
      <c r="AX12" s="82">
        <v>0</v>
      </c>
      <c r="AY12" s="82">
        <v>0</v>
      </c>
      <c r="AZ12" s="82">
        <v>568</v>
      </c>
      <c r="BA12" s="82">
        <v>0</v>
      </c>
      <c r="BB12" s="82">
        <v>0</v>
      </c>
      <c r="BC12" s="82">
        <v>0</v>
      </c>
      <c r="BD12" s="23"/>
      <c r="BE12" s="82">
        <v>209.95</v>
      </c>
      <c r="BF12" s="82">
        <v>117.17</v>
      </c>
      <c r="BG12" s="82">
        <v>0</v>
      </c>
      <c r="BH12" s="82">
        <v>0</v>
      </c>
      <c r="BI12" s="82">
        <v>10.86</v>
      </c>
      <c r="BJ12" s="82">
        <v>0</v>
      </c>
      <c r="BK12" s="82">
        <v>0</v>
      </c>
      <c r="BL12" s="82">
        <v>0</v>
      </c>
      <c r="BM12" s="82">
        <v>0</v>
      </c>
      <c r="BN12" s="82">
        <v>32.18</v>
      </c>
      <c r="BO12" s="82">
        <v>0</v>
      </c>
      <c r="BP12" s="82">
        <v>0</v>
      </c>
      <c r="BQ12" s="82">
        <v>0</v>
      </c>
      <c r="BR12" s="82">
        <v>0</v>
      </c>
      <c r="BS12" s="82">
        <v>0</v>
      </c>
      <c r="BT12" s="82">
        <v>0</v>
      </c>
      <c r="BU12" s="82">
        <v>71.72</v>
      </c>
      <c r="BV12" s="82">
        <v>150.26</v>
      </c>
      <c r="BW12" s="82">
        <v>0</v>
      </c>
      <c r="BX12" s="82">
        <v>0</v>
      </c>
      <c r="BY12" s="82">
        <v>0</v>
      </c>
      <c r="BZ12" s="82">
        <v>64</v>
      </c>
      <c r="CA12" s="82">
        <v>0</v>
      </c>
      <c r="CB12" s="82">
        <v>0</v>
      </c>
      <c r="CC12" s="82">
        <v>0</v>
      </c>
      <c r="CD12" s="82">
        <v>0</v>
      </c>
      <c r="CE12" s="82">
        <v>0</v>
      </c>
      <c r="CF12" s="82">
        <v>0</v>
      </c>
      <c r="CG12" s="82">
        <v>0</v>
      </c>
      <c r="CH12" s="82">
        <v>746.3</v>
      </c>
      <c r="CI12" s="79">
        <f>SUM(AW12:CH12)</f>
        <v>1970.4399999999998</v>
      </c>
      <c r="CJ12" s="29">
        <f>+AV12-CI12</f>
        <v>826.20599999999899</v>
      </c>
      <c r="CK12" s="82">
        <v>243.63916472671468</v>
      </c>
      <c r="CL12" s="81">
        <f>+CJ12-CK12</f>
        <v>582.56683527328437</v>
      </c>
      <c r="CM12" s="66">
        <v>665.6396776561063</v>
      </c>
      <c r="CN12" s="83">
        <f>+CL12-CM12</f>
        <v>-83.072842382821932</v>
      </c>
    </row>
    <row r="13" spans="1:92" ht="45.75" thickBot="1" x14ac:dyDescent="0.3">
      <c r="A13" s="76" t="s">
        <v>12</v>
      </c>
      <c r="B13" s="77">
        <v>7255.8</v>
      </c>
      <c r="C13" s="78">
        <v>0</v>
      </c>
      <c r="D13" s="79">
        <f>SUM(B13:C13)</f>
        <v>7255.8</v>
      </c>
      <c r="E13" s="80">
        <v>0</v>
      </c>
      <c r="F13" s="80"/>
      <c r="G13" s="80">
        <v>29.16</v>
      </c>
      <c r="H13" s="81">
        <f>SUM(E13:G13)</f>
        <v>29.16</v>
      </c>
      <c r="I13" s="82"/>
      <c r="J13" s="82"/>
      <c r="K13" s="82"/>
      <c r="L13" s="82">
        <v>322.18</v>
      </c>
      <c r="M13" s="82">
        <v>113.43</v>
      </c>
      <c r="N13" s="82">
        <v>942.75</v>
      </c>
      <c r="O13" s="82">
        <v>49.24</v>
      </c>
      <c r="P13" s="82">
        <v>382.77</v>
      </c>
      <c r="Q13" s="82">
        <v>222</v>
      </c>
      <c r="R13" s="82">
        <v>0</v>
      </c>
      <c r="S13" s="82">
        <v>165.13</v>
      </c>
      <c r="T13" s="82">
        <v>0</v>
      </c>
      <c r="U13" s="82">
        <v>284.22000000000003</v>
      </c>
      <c r="V13" s="82">
        <v>33.200000000000003</v>
      </c>
      <c r="W13" s="82">
        <v>9.66</v>
      </c>
      <c r="X13" s="82">
        <v>0</v>
      </c>
      <c r="Y13" s="82">
        <v>0</v>
      </c>
      <c r="Z13" s="82">
        <v>0</v>
      </c>
      <c r="AA13" s="82">
        <v>0</v>
      </c>
      <c r="AB13" s="79">
        <f>SUM(I13:AA13)</f>
        <v>2524.58</v>
      </c>
      <c r="AC13" s="23"/>
      <c r="AD13" s="82">
        <v>2189.33</v>
      </c>
      <c r="AE13" s="82">
        <v>0</v>
      </c>
      <c r="AF13" s="82">
        <v>0</v>
      </c>
      <c r="AG13" s="82">
        <v>0</v>
      </c>
      <c r="AH13" s="82">
        <v>0</v>
      </c>
      <c r="AI13" s="82">
        <v>0</v>
      </c>
      <c r="AJ13" s="82">
        <v>0</v>
      </c>
      <c r="AK13" s="82">
        <v>0</v>
      </c>
      <c r="AL13" s="82">
        <v>479.66</v>
      </c>
      <c r="AM13" s="82">
        <v>0</v>
      </c>
      <c r="AN13" s="79">
        <f>SUM(AD13:AM13)</f>
        <v>2668.99</v>
      </c>
      <c r="AO13" s="79">
        <f>+AB13+AN13</f>
        <v>5193.57</v>
      </c>
      <c r="AP13" s="23"/>
      <c r="AQ13" s="82">
        <v>435.34800000000001</v>
      </c>
      <c r="AR13" s="82">
        <v>290.23200000000003</v>
      </c>
      <c r="AS13" s="82">
        <v>0</v>
      </c>
      <c r="AT13" s="82">
        <v>19.84</v>
      </c>
      <c r="AU13" s="79">
        <f>SUM(AQ13:AT13)</f>
        <v>745.42000000000007</v>
      </c>
      <c r="AV13" s="79">
        <f>+D13+H13-AO13-AU13</f>
        <v>1345.9700000000003</v>
      </c>
      <c r="AW13" s="23">
        <v>0</v>
      </c>
      <c r="AX13" s="82">
        <v>0</v>
      </c>
      <c r="AY13" s="82">
        <v>0</v>
      </c>
      <c r="AZ13" s="82">
        <v>606</v>
      </c>
      <c r="BA13" s="82">
        <v>0</v>
      </c>
      <c r="BB13" s="82">
        <v>0</v>
      </c>
      <c r="BC13" s="82">
        <v>0</v>
      </c>
      <c r="BD13" s="23"/>
      <c r="BE13" s="82">
        <v>164.52</v>
      </c>
      <c r="BF13" s="82">
        <v>87.57</v>
      </c>
      <c r="BG13" s="82">
        <v>0</v>
      </c>
      <c r="BH13" s="82">
        <v>0</v>
      </c>
      <c r="BI13" s="82">
        <v>10.86</v>
      </c>
      <c r="BJ13" s="82">
        <v>0</v>
      </c>
      <c r="BK13" s="82">
        <v>0</v>
      </c>
      <c r="BL13" s="82">
        <v>0</v>
      </c>
      <c r="BM13" s="82">
        <v>0</v>
      </c>
      <c r="BN13" s="82">
        <v>0</v>
      </c>
      <c r="BO13" s="82">
        <v>0</v>
      </c>
      <c r="BP13" s="82">
        <v>0</v>
      </c>
      <c r="BQ13" s="82">
        <v>0</v>
      </c>
      <c r="BR13" s="82">
        <v>0</v>
      </c>
      <c r="BS13" s="82">
        <v>0</v>
      </c>
      <c r="BT13" s="82">
        <v>0</v>
      </c>
      <c r="BU13" s="82">
        <v>66.489999999999995</v>
      </c>
      <c r="BV13" s="82">
        <v>-7.55</v>
      </c>
      <c r="BW13" s="82">
        <v>0</v>
      </c>
      <c r="BX13" s="82">
        <v>0</v>
      </c>
      <c r="BY13" s="82">
        <v>0</v>
      </c>
      <c r="BZ13" s="82">
        <v>0</v>
      </c>
      <c r="CA13" s="82">
        <v>0</v>
      </c>
      <c r="CB13" s="82">
        <v>0</v>
      </c>
      <c r="CC13" s="82">
        <v>0</v>
      </c>
      <c r="CD13" s="82">
        <v>0</v>
      </c>
      <c r="CE13" s="82">
        <v>0</v>
      </c>
      <c r="CF13" s="82">
        <v>0</v>
      </c>
      <c r="CG13" s="82">
        <v>0</v>
      </c>
      <c r="CH13" s="82">
        <v>264.33999999999997</v>
      </c>
      <c r="CI13" s="79">
        <f>SUM(AW13:CH13)</f>
        <v>1192.23</v>
      </c>
      <c r="CJ13" s="29">
        <f>+AV13-CI13</f>
        <v>153.74000000000024</v>
      </c>
      <c r="CK13" s="82">
        <v>86.778378797206955</v>
      </c>
      <c r="CL13" s="81">
        <f>+CJ13-CK13</f>
        <v>66.961621202793282</v>
      </c>
      <c r="CM13" s="66">
        <v>237.08475669289092</v>
      </c>
      <c r="CN13" s="83">
        <f>+CL13-CM13</f>
        <v>-170.12313549009764</v>
      </c>
    </row>
    <row r="14" spans="1:92" ht="45.75" thickBot="1" x14ac:dyDescent="0.3">
      <c r="A14" s="76" t="s">
        <v>13</v>
      </c>
      <c r="B14" s="77">
        <v>6616.04</v>
      </c>
      <c r="C14" s="78">
        <v>0</v>
      </c>
      <c r="D14" s="79">
        <f>SUM(B14:C14)</f>
        <v>6616.04</v>
      </c>
      <c r="E14" s="80">
        <v>0</v>
      </c>
      <c r="F14" s="80"/>
      <c r="G14" s="80">
        <v>67.36</v>
      </c>
      <c r="H14" s="81">
        <f>SUM(E14:G14)</f>
        <v>67.36</v>
      </c>
      <c r="I14" s="82"/>
      <c r="J14" s="82"/>
      <c r="K14" s="82"/>
      <c r="L14" s="82">
        <v>330.06</v>
      </c>
      <c r="M14" s="82">
        <v>277.64</v>
      </c>
      <c r="N14" s="82">
        <v>942.75</v>
      </c>
      <c r="O14" s="82">
        <v>49.24</v>
      </c>
      <c r="P14" s="82">
        <v>322.62</v>
      </c>
      <c r="Q14" s="82">
        <v>222</v>
      </c>
      <c r="R14" s="82">
        <v>0</v>
      </c>
      <c r="S14" s="82">
        <v>32.18</v>
      </c>
      <c r="T14" s="82">
        <v>253.05</v>
      </c>
      <c r="U14" s="82">
        <v>0</v>
      </c>
      <c r="V14" s="82">
        <v>105.1</v>
      </c>
      <c r="W14" s="82">
        <v>29.47</v>
      </c>
      <c r="X14" s="82">
        <v>0</v>
      </c>
      <c r="Y14" s="82">
        <v>0</v>
      </c>
      <c r="Z14" s="82">
        <v>0</v>
      </c>
      <c r="AA14" s="82">
        <v>0</v>
      </c>
      <c r="AB14" s="79">
        <f>SUM(I14:AA14)</f>
        <v>2564.1099999999997</v>
      </c>
      <c r="AC14" s="23"/>
      <c r="AD14" s="82">
        <v>2431.81</v>
      </c>
      <c r="AE14" s="82">
        <v>0</v>
      </c>
      <c r="AF14" s="82">
        <v>0</v>
      </c>
      <c r="AG14" s="82">
        <v>0</v>
      </c>
      <c r="AH14" s="82">
        <v>0</v>
      </c>
      <c r="AI14" s="82">
        <v>0</v>
      </c>
      <c r="AJ14" s="82">
        <v>0</v>
      </c>
      <c r="AK14" s="82">
        <v>0</v>
      </c>
      <c r="AL14" s="82">
        <v>232.46000000000004</v>
      </c>
      <c r="AM14" s="82">
        <v>0</v>
      </c>
      <c r="AN14" s="79">
        <f>SUM(AD14:AM14)</f>
        <v>2664.27</v>
      </c>
      <c r="AO14" s="79">
        <f>+AB14+AN14</f>
        <v>5228.3799999999992</v>
      </c>
      <c r="AP14" s="23"/>
      <c r="AQ14" s="82">
        <v>396.9624</v>
      </c>
      <c r="AR14" s="82">
        <v>264.64159999999998</v>
      </c>
      <c r="AS14" s="82">
        <v>0</v>
      </c>
      <c r="AT14" s="82">
        <v>39.68</v>
      </c>
      <c r="AU14" s="79">
        <f>SUM(AQ14:AT14)</f>
        <v>701.28399999999999</v>
      </c>
      <c r="AV14" s="79">
        <f>+D14+H14-AO14-AU14</f>
        <v>753.73600000000044</v>
      </c>
      <c r="AW14" s="23">
        <v>0</v>
      </c>
      <c r="AX14" s="82">
        <v>0</v>
      </c>
      <c r="AY14" s="82">
        <v>0</v>
      </c>
      <c r="AZ14" s="82">
        <v>511.06</v>
      </c>
      <c r="BA14" s="82">
        <v>0</v>
      </c>
      <c r="BB14" s="82">
        <v>0</v>
      </c>
      <c r="BC14" s="82">
        <v>0</v>
      </c>
      <c r="BD14" s="23"/>
      <c r="BE14" s="82">
        <v>160.44</v>
      </c>
      <c r="BF14" s="82">
        <v>136.28</v>
      </c>
      <c r="BG14" s="82">
        <v>0</v>
      </c>
      <c r="BH14" s="82">
        <v>0</v>
      </c>
      <c r="BI14" s="82">
        <v>10.87</v>
      </c>
      <c r="BJ14" s="82">
        <v>0</v>
      </c>
      <c r="BK14" s="82">
        <v>0</v>
      </c>
      <c r="BL14" s="82">
        <v>0</v>
      </c>
      <c r="BM14" s="82">
        <v>0</v>
      </c>
      <c r="BN14" s="82">
        <v>0</v>
      </c>
      <c r="BO14" s="82">
        <v>0</v>
      </c>
      <c r="BP14" s="82">
        <v>0</v>
      </c>
      <c r="BQ14" s="82">
        <v>0</v>
      </c>
      <c r="BR14" s="82">
        <v>0</v>
      </c>
      <c r="BS14" s="82">
        <v>0</v>
      </c>
      <c r="BT14" s="82">
        <v>0</v>
      </c>
      <c r="BU14" s="82">
        <v>74.650000000000006</v>
      </c>
      <c r="BV14" s="82">
        <v>92.46</v>
      </c>
      <c r="BW14" s="82">
        <v>0</v>
      </c>
      <c r="BX14" s="82">
        <v>0</v>
      </c>
      <c r="BY14" s="82">
        <v>0</v>
      </c>
      <c r="BZ14" s="82">
        <v>0</v>
      </c>
      <c r="CA14" s="82">
        <v>0</v>
      </c>
      <c r="CB14" s="82">
        <v>0</v>
      </c>
      <c r="CC14" s="82">
        <v>0</v>
      </c>
      <c r="CD14" s="82">
        <v>0</v>
      </c>
      <c r="CE14" s="82">
        <v>0</v>
      </c>
      <c r="CF14" s="82">
        <v>0</v>
      </c>
      <c r="CG14" s="82">
        <v>0</v>
      </c>
      <c r="CH14" s="82">
        <v>258.42</v>
      </c>
      <c r="CI14" s="79">
        <f>SUM(AW14:CH14)</f>
        <v>1244.18</v>
      </c>
      <c r="CJ14" s="29">
        <f>+AV14-CI14</f>
        <v>-490.44399999999962</v>
      </c>
      <c r="CK14" s="82">
        <v>95.041378193605468</v>
      </c>
      <c r="CL14" s="81">
        <f>+CJ14-CK14</f>
        <v>-585.48537819360513</v>
      </c>
      <c r="CM14" s="66">
        <v>259.6598638636151</v>
      </c>
      <c r="CN14" s="83">
        <f>+CL14-CM14</f>
        <v>-845.14524205722023</v>
      </c>
    </row>
    <row r="15" spans="1:92" ht="45.75" thickBot="1" x14ac:dyDescent="0.3">
      <c r="A15" s="76" t="s">
        <v>14</v>
      </c>
      <c r="B15" s="77">
        <v>7037.52</v>
      </c>
      <c r="C15" s="78">
        <v>0</v>
      </c>
      <c r="D15" s="79">
        <f>SUM(B15:C15)</f>
        <v>7037.52</v>
      </c>
      <c r="E15" s="80">
        <v>0</v>
      </c>
      <c r="F15" s="80"/>
      <c r="G15" s="80">
        <v>137.47</v>
      </c>
      <c r="H15" s="81">
        <f>SUM(E15:G15)</f>
        <v>137.47</v>
      </c>
      <c r="I15" s="82"/>
      <c r="J15" s="82"/>
      <c r="K15" s="82"/>
      <c r="L15" s="82">
        <v>174.38</v>
      </c>
      <c r="M15" s="82">
        <v>103.78</v>
      </c>
      <c r="N15" s="82">
        <v>754.2</v>
      </c>
      <c r="O15" s="82">
        <v>0</v>
      </c>
      <c r="P15" s="82">
        <v>261.5</v>
      </c>
      <c r="Q15" s="82">
        <v>222</v>
      </c>
      <c r="R15" s="82">
        <v>0</v>
      </c>
      <c r="S15" s="82">
        <v>65.23</v>
      </c>
      <c r="T15" s="82">
        <v>259.14</v>
      </c>
      <c r="U15" s="82">
        <v>0</v>
      </c>
      <c r="V15" s="82">
        <v>36.619999999999997</v>
      </c>
      <c r="W15" s="82">
        <v>0</v>
      </c>
      <c r="X15" s="82">
        <v>0</v>
      </c>
      <c r="Y15" s="82">
        <v>0</v>
      </c>
      <c r="Z15" s="82">
        <v>0</v>
      </c>
      <c r="AA15" s="82">
        <v>0</v>
      </c>
      <c r="AB15" s="79">
        <f>SUM(I15:AA15)</f>
        <v>1876.85</v>
      </c>
      <c r="AC15" s="23"/>
      <c r="AD15" s="82">
        <v>2544.77</v>
      </c>
      <c r="AE15" s="82">
        <v>0</v>
      </c>
      <c r="AF15" s="82">
        <v>0</v>
      </c>
      <c r="AG15" s="82">
        <v>0</v>
      </c>
      <c r="AH15" s="82">
        <v>0</v>
      </c>
      <c r="AI15" s="82">
        <v>0</v>
      </c>
      <c r="AJ15" s="82">
        <v>0</v>
      </c>
      <c r="AK15" s="82">
        <v>0</v>
      </c>
      <c r="AL15" s="82">
        <v>431.44000000000005</v>
      </c>
      <c r="AM15" s="82">
        <v>0</v>
      </c>
      <c r="AN15" s="79">
        <f>SUM(AD15:AM15)</f>
        <v>2976.21</v>
      </c>
      <c r="AO15" s="79">
        <f>+AB15+AN15</f>
        <v>4853.0599999999995</v>
      </c>
      <c r="AP15" s="23"/>
      <c r="AQ15" s="82">
        <v>422.25119999999998</v>
      </c>
      <c r="AR15" s="82">
        <v>281.50080000000003</v>
      </c>
      <c r="AS15" s="82">
        <v>0</v>
      </c>
      <c r="AT15" s="82">
        <v>34.72</v>
      </c>
      <c r="AU15" s="79">
        <f>SUM(AQ15:AT15)</f>
        <v>738.47199999999998</v>
      </c>
      <c r="AV15" s="79">
        <f>+D15+H15-AO15-AU15</f>
        <v>1583.4580000000012</v>
      </c>
      <c r="AW15" s="23">
        <v>0</v>
      </c>
      <c r="AX15" s="82">
        <v>0</v>
      </c>
      <c r="AY15" s="82">
        <v>0</v>
      </c>
      <c r="AZ15" s="82">
        <v>698.05000000000007</v>
      </c>
      <c r="BA15" s="82">
        <v>0</v>
      </c>
      <c r="BB15" s="82">
        <v>8.0399999999999991</v>
      </c>
      <c r="BC15" s="82">
        <v>0</v>
      </c>
      <c r="BD15" s="23"/>
      <c r="BE15" s="82">
        <v>134.11000000000001</v>
      </c>
      <c r="BF15" s="82">
        <v>106.67</v>
      </c>
      <c r="BG15" s="82">
        <v>0</v>
      </c>
      <c r="BH15" s="82">
        <v>0</v>
      </c>
      <c r="BI15" s="82">
        <v>10.86</v>
      </c>
      <c r="BJ15" s="82">
        <v>0</v>
      </c>
      <c r="BK15" s="82">
        <v>0</v>
      </c>
      <c r="BL15" s="82">
        <v>0</v>
      </c>
      <c r="BM15" s="82">
        <v>0</v>
      </c>
      <c r="BN15" s="82">
        <v>0</v>
      </c>
      <c r="BO15" s="82">
        <v>0</v>
      </c>
      <c r="BP15" s="82">
        <v>0</v>
      </c>
      <c r="BQ15" s="82">
        <v>0</v>
      </c>
      <c r="BR15" s="82">
        <v>0</v>
      </c>
      <c r="BS15" s="82">
        <v>0</v>
      </c>
      <c r="BT15" s="82">
        <v>0</v>
      </c>
      <c r="BU15" s="82">
        <v>0</v>
      </c>
      <c r="BV15" s="82">
        <v>-278.52</v>
      </c>
      <c r="BW15" s="82">
        <v>0</v>
      </c>
      <c r="BX15" s="82">
        <v>0</v>
      </c>
      <c r="BY15" s="82">
        <v>0</v>
      </c>
      <c r="BZ15" s="82">
        <v>76.88</v>
      </c>
      <c r="CA15" s="82">
        <v>0</v>
      </c>
      <c r="CB15" s="82">
        <v>0</v>
      </c>
      <c r="CC15" s="82">
        <v>0</v>
      </c>
      <c r="CD15" s="82">
        <v>0</v>
      </c>
      <c r="CE15" s="82">
        <v>0</v>
      </c>
      <c r="CF15" s="82">
        <v>0</v>
      </c>
      <c r="CG15" s="82">
        <v>0</v>
      </c>
      <c r="CH15" s="82">
        <v>278.63</v>
      </c>
      <c r="CI15" s="79">
        <f>SUM(AW15:CH15)</f>
        <v>1034.72</v>
      </c>
      <c r="CJ15" s="29">
        <f>+AV15-CI15</f>
        <v>548.73800000000119</v>
      </c>
      <c r="CK15" s="82">
        <v>86.598935295860016</v>
      </c>
      <c r="CL15" s="81">
        <f>+CJ15-CK15</f>
        <v>462.13906470414116</v>
      </c>
      <c r="CM15" s="66">
        <v>236.59450417323529</v>
      </c>
      <c r="CN15" s="83">
        <f>+CL15-CM15</f>
        <v>225.54456053090587</v>
      </c>
    </row>
    <row r="16" spans="1:92" ht="30.75" thickBot="1" x14ac:dyDescent="0.3">
      <c r="A16" s="76" t="s">
        <v>15</v>
      </c>
      <c r="B16" s="77">
        <v>12318.73</v>
      </c>
      <c r="C16" s="78">
        <v>0</v>
      </c>
      <c r="D16" s="79">
        <f>SUM(B16:C16)</f>
        <v>12318.73</v>
      </c>
      <c r="E16" s="80">
        <v>0</v>
      </c>
      <c r="F16" s="80"/>
      <c r="G16" s="80">
        <v>142.22999999999999</v>
      </c>
      <c r="H16" s="81">
        <f>SUM(E16:G16)</f>
        <v>142.22999999999999</v>
      </c>
      <c r="I16" s="82"/>
      <c r="J16" s="82"/>
      <c r="K16" s="82"/>
      <c r="L16" s="82">
        <v>604.92999999999995</v>
      </c>
      <c r="M16" s="82">
        <v>590.5</v>
      </c>
      <c r="N16" s="82">
        <v>1005.6</v>
      </c>
      <c r="O16" s="82">
        <v>71.84</v>
      </c>
      <c r="P16" s="82">
        <v>494.08</v>
      </c>
      <c r="Q16" s="82">
        <v>166.5</v>
      </c>
      <c r="R16" s="82">
        <v>0</v>
      </c>
      <c r="S16" s="82">
        <v>87.57</v>
      </c>
      <c r="T16" s="82">
        <v>386.29</v>
      </c>
      <c r="U16" s="82">
        <v>230.14</v>
      </c>
      <c r="V16" s="82">
        <v>102.48</v>
      </c>
      <c r="W16" s="82">
        <v>7.26</v>
      </c>
      <c r="X16" s="82">
        <v>0</v>
      </c>
      <c r="Y16" s="82">
        <v>0</v>
      </c>
      <c r="Z16" s="82">
        <v>0</v>
      </c>
      <c r="AA16" s="82">
        <v>0</v>
      </c>
      <c r="AB16" s="79">
        <f>SUM(I16:AA16)</f>
        <v>3747.19</v>
      </c>
      <c r="AC16" s="23"/>
      <c r="AD16" s="82">
        <v>3246.13</v>
      </c>
      <c r="AE16" s="82">
        <v>0</v>
      </c>
      <c r="AF16" s="82">
        <v>70</v>
      </c>
      <c r="AG16" s="82">
        <v>199.17</v>
      </c>
      <c r="AH16" s="82">
        <v>46.58</v>
      </c>
      <c r="AI16" s="82">
        <v>19.28</v>
      </c>
      <c r="AJ16" s="82">
        <v>147.80000000000001</v>
      </c>
      <c r="AK16" s="82">
        <v>0</v>
      </c>
      <c r="AL16" s="82">
        <v>528.74</v>
      </c>
      <c r="AM16" s="82">
        <v>0</v>
      </c>
      <c r="AN16" s="79">
        <f>SUM(AD16:AM16)</f>
        <v>4257.7000000000007</v>
      </c>
      <c r="AO16" s="79">
        <f>+AB16+AN16</f>
        <v>8004.8900000000012</v>
      </c>
      <c r="AP16" s="23"/>
      <c r="AQ16" s="82">
        <v>739.12379999999996</v>
      </c>
      <c r="AR16" s="82">
        <v>492.74919999999997</v>
      </c>
      <c r="AS16" s="82">
        <v>0</v>
      </c>
      <c r="AT16" s="82">
        <v>57.35</v>
      </c>
      <c r="AU16" s="79">
        <f>SUM(AQ16:AT16)</f>
        <v>1289.223</v>
      </c>
      <c r="AV16" s="79">
        <f>+D16+H16-AO16-AU16</f>
        <v>3166.8469999999979</v>
      </c>
      <c r="AW16" s="23">
        <v>0</v>
      </c>
      <c r="AX16" s="82">
        <v>0</v>
      </c>
      <c r="AY16" s="82">
        <v>0</v>
      </c>
      <c r="AZ16" s="82">
        <v>634.52</v>
      </c>
      <c r="BA16" s="82">
        <v>0</v>
      </c>
      <c r="BB16" s="82">
        <v>15.76</v>
      </c>
      <c r="BC16" s="82">
        <v>0</v>
      </c>
      <c r="BD16" s="23"/>
      <c r="BE16" s="82">
        <v>217.55</v>
      </c>
      <c r="BF16" s="82">
        <v>100.47</v>
      </c>
      <c r="BG16" s="82">
        <v>0</v>
      </c>
      <c r="BH16" s="82">
        <v>56.11</v>
      </c>
      <c r="BI16" s="82">
        <v>0</v>
      </c>
      <c r="BJ16" s="82">
        <v>839.62</v>
      </c>
      <c r="BK16" s="82">
        <v>0</v>
      </c>
      <c r="BL16" s="82">
        <v>0</v>
      </c>
      <c r="BM16" s="82">
        <v>0</v>
      </c>
      <c r="BN16" s="82">
        <v>65.83</v>
      </c>
      <c r="BO16" s="82">
        <v>0</v>
      </c>
      <c r="BP16" s="82">
        <v>0</v>
      </c>
      <c r="BQ16" s="82">
        <v>0</v>
      </c>
      <c r="BR16" s="82">
        <v>0</v>
      </c>
      <c r="BS16" s="82">
        <v>0</v>
      </c>
      <c r="BT16" s="82">
        <v>0</v>
      </c>
      <c r="BU16" s="82">
        <v>0</v>
      </c>
      <c r="BV16" s="82">
        <v>82.71</v>
      </c>
      <c r="BW16" s="82">
        <v>0</v>
      </c>
      <c r="BX16" s="82">
        <v>0</v>
      </c>
      <c r="BY16" s="82">
        <v>0</v>
      </c>
      <c r="BZ16" s="82">
        <v>35.5</v>
      </c>
      <c r="CA16" s="82">
        <v>0</v>
      </c>
      <c r="CB16" s="82">
        <v>0</v>
      </c>
      <c r="CC16" s="82">
        <v>0</v>
      </c>
      <c r="CD16" s="82">
        <v>0</v>
      </c>
      <c r="CE16" s="82">
        <v>0</v>
      </c>
      <c r="CF16" s="82">
        <v>0</v>
      </c>
      <c r="CG16" s="82">
        <v>0</v>
      </c>
      <c r="CH16" s="82">
        <v>492.75</v>
      </c>
      <c r="CI16" s="79">
        <f>SUM(AW16:CH16)</f>
        <v>2540.8199999999997</v>
      </c>
      <c r="CJ16" s="29">
        <f>+AV16-CI16</f>
        <v>626.02699999999822</v>
      </c>
      <c r="CK16" s="82">
        <v>175.65649578725825</v>
      </c>
      <c r="CL16" s="81">
        <f>+CJ16-CK16</f>
        <v>450.37050421274</v>
      </c>
      <c r="CM16" s="66">
        <v>479.90614877202961</v>
      </c>
      <c r="CN16" s="83">
        <f>+CL16-CM16</f>
        <v>-29.535644559289608</v>
      </c>
    </row>
    <row r="17" spans="1:92" ht="45.75" thickBot="1" x14ac:dyDescent="0.3">
      <c r="A17" s="76" t="s">
        <v>16</v>
      </c>
      <c r="B17" s="77">
        <v>13120.5</v>
      </c>
      <c r="C17" s="78">
        <v>0</v>
      </c>
      <c r="D17" s="79">
        <f>SUM(B17:C17)</f>
        <v>13120.5</v>
      </c>
      <c r="E17" s="80">
        <v>0</v>
      </c>
      <c r="F17" s="80"/>
      <c r="G17" s="80">
        <v>86.93</v>
      </c>
      <c r="H17" s="81">
        <f>SUM(E17:G17)</f>
        <v>86.93</v>
      </c>
      <c r="I17" s="82"/>
      <c r="J17" s="82"/>
      <c r="K17" s="82"/>
      <c r="L17" s="82">
        <v>679</v>
      </c>
      <c r="M17" s="82">
        <v>297.14</v>
      </c>
      <c r="N17" s="82">
        <v>1885.5</v>
      </c>
      <c r="O17" s="82">
        <v>170.32</v>
      </c>
      <c r="P17" s="82">
        <v>483.75</v>
      </c>
      <c r="Q17" s="82">
        <v>277.5</v>
      </c>
      <c r="R17" s="82">
        <v>0</v>
      </c>
      <c r="S17" s="82">
        <v>316.95999999999998</v>
      </c>
      <c r="T17" s="82">
        <v>605.36</v>
      </c>
      <c r="U17" s="82">
        <v>234.71</v>
      </c>
      <c r="V17" s="82">
        <v>92.3</v>
      </c>
      <c r="W17" s="82">
        <v>47.71</v>
      </c>
      <c r="X17" s="82">
        <v>0</v>
      </c>
      <c r="Y17" s="82">
        <v>0</v>
      </c>
      <c r="Z17" s="82">
        <v>0</v>
      </c>
      <c r="AA17" s="82">
        <v>0</v>
      </c>
      <c r="AB17" s="79">
        <f>SUM(I17:AA17)</f>
        <v>5090.25</v>
      </c>
      <c r="AC17" s="23"/>
      <c r="AD17" s="82">
        <v>3664.3</v>
      </c>
      <c r="AE17" s="82">
        <v>0</v>
      </c>
      <c r="AF17" s="82">
        <v>70</v>
      </c>
      <c r="AG17" s="82">
        <v>227.2</v>
      </c>
      <c r="AH17" s="82">
        <v>53.12</v>
      </c>
      <c r="AI17" s="82">
        <v>21.99</v>
      </c>
      <c r="AJ17" s="82">
        <v>172.22</v>
      </c>
      <c r="AK17" s="82">
        <v>0</v>
      </c>
      <c r="AL17" s="82">
        <v>560.77</v>
      </c>
      <c r="AM17" s="82">
        <v>0</v>
      </c>
      <c r="AN17" s="79">
        <f>SUM(AD17:AM17)</f>
        <v>4769.6000000000004</v>
      </c>
      <c r="AO17" s="79">
        <f>+AB17+AN17</f>
        <v>9859.85</v>
      </c>
      <c r="AP17" s="23"/>
      <c r="AQ17" s="82">
        <v>787.23</v>
      </c>
      <c r="AR17" s="82">
        <v>524.82000000000005</v>
      </c>
      <c r="AS17" s="82">
        <v>0</v>
      </c>
      <c r="AT17" s="82">
        <v>57.04</v>
      </c>
      <c r="AU17" s="79">
        <f>SUM(AQ17:AT17)</f>
        <v>1369.0900000000001</v>
      </c>
      <c r="AV17" s="79">
        <f>+D17+H17-AO17-AU17</f>
        <v>1978.4899999999998</v>
      </c>
      <c r="AW17" s="23">
        <v>0</v>
      </c>
      <c r="AX17" s="82">
        <v>0</v>
      </c>
      <c r="AY17" s="82">
        <v>0</v>
      </c>
      <c r="AZ17" s="82">
        <v>725</v>
      </c>
      <c r="BA17" s="82">
        <v>0</v>
      </c>
      <c r="BB17" s="82">
        <v>0</v>
      </c>
      <c r="BC17" s="82">
        <v>0</v>
      </c>
      <c r="BD17" s="23"/>
      <c r="BE17" s="82">
        <v>235.88</v>
      </c>
      <c r="BF17" s="82">
        <v>183.24</v>
      </c>
      <c r="BG17" s="82">
        <v>0</v>
      </c>
      <c r="BH17" s="82">
        <v>56.11</v>
      </c>
      <c r="BI17" s="82">
        <v>11.07</v>
      </c>
      <c r="BJ17" s="82">
        <v>0</v>
      </c>
      <c r="BK17" s="82">
        <v>0</v>
      </c>
      <c r="BL17" s="82">
        <v>0</v>
      </c>
      <c r="BM17" s="82">
        <v>0</v>
      </c>
      <c r="BN17" s="82">
        <v>32.78</v>
      </c>
      <c r="BO17" s="82">
        <v>0</v>
      </c>
      <c r="BP17" s="82">
        <v>0</v>
      </c>
      <c r="BQ17" s="82">
        <v>0</v>
      </c>
      <c r="BR17" s="82">
        <v>0</v>
      </c>
      <c r="BS17" s="82">
        <v>0</v>
      </c>
      <c r="BT17" s="82">
        <v>0</v>
      </c>
      <c r="BU17" s="82">
        <v>0</v>
      </c>
      <c r="BV17" s="82">
        <v>-3.57</v>
      </c>
      <c r="BW17" s="82">
        <v>0</v>
      </c>
      <c r="BX17" s="82">
        <v>0</v>
      </c>
      <c r="BY17" s="82">
        <v>0</v>
      </c>
      <c r="BZ17" s="82">
        <v>0</v>
      </c>
      <c r="CA17" s="82">
        <v>0</v>
      </c>
      <c r="CB17" s="82">
        <v>0</v>
      </c>
      <c r="CC17" s="82">
        <v>0</v>
      </c>
      <c r="CD17" s="82">
        <v>0</v>
      </c>
      <c r="CE17" s="82">
        <v>0</v>
      </c>
      <c r="CF17" s="82">
        <v>0</v>
      </c>
      <c r="CG17" s="82">
        <v>0</v>
      </c>
      <c r="CH17" s="82">
        <v>524.82000000000005</v>
      </c>
      <c r="CI17" s="79">
        <f>SUM(AW17:CH17)</f>
        <v>1765.33</v>
      </c>
      <c r="CJ17" s="29">
        <f>+AV17-CI17</f>
        <v>213.15999999999985</v>
      </c>
      <c r="CK17" s="82">
        <v>212.79444682123051</v>
      </c>
      <c r="CL17" s="81">
        <f>+CJ17-CK17</f>
        <v>0.36555317876934623</v>
      </c>
      <c r="CM17" s="66">
        <v>581.36969541811186</v>
      </c>
      <c r="CN17" s="83">
        <f>+CL17-CM17</f>
        <v>-581.00414223934251</v>
      </c>
    </row>
    <row r="18" spans="1:92" ht="30.75" thickBot="1" x14ac:dyDescent="0.3">
      <c r="A18" s="76" t="s">
        <v>17</v>
      </c>
      <c r="B18" s="77">
        <v>19403.34</v>
      </c>
      <c r="C18" s="78">
        <v>0</v>
      </c>
      <c r="D18" s="79">
        <f>SUM(B18:C18)</f>
        <v>19403.34</v>
      </c>
      <c r="E18" s="80">
        <v>0</v>
      </c>
      <c r="F18" s="80"/>
      <c r="G18" s="80">
        <v>133.72999999999999</v>
      </c>
      <c r="H18" s="81">
        <f>SUM(E18:G18)</f>
        <v>133.72999999999999</v>
      </c>
      <c r="I18" s="82"/>
      <c r="J18" s="82"/>
      <c r="K18" s="82"/>
      <c r="L18" s="82">
        <v>639.99</v>
      </c>
      <c r="M18" s="82">
        <v>490.68</v>
      </c>
      <c r="N18" s="82">
        <v>2388.3000000000002</v>
      </c>
      <c r="O18" s="82">
        <v>170.32</v>
      </c>
      <c r="P18" s="82">
        <v>891.08</v>
      </c>
      <c r="Q18" s="82">
        <v>555</v>
      </c>
      <c r="R18" s="82">
        <v>0</v>
      </c>
      <c r="S18" s="82">
        <v>253.4</v>
      </c>
      <c r="T18" s="82">
        <v>1133.17</v>
      </c>
      <c r="U18" s="82">
        <v>399.69</v>
      </c>
      <c r="V18" s="82">
        <v>103.72</v>
      </c>
      <c r="W18" s="82">
        <v>16.21</v>
      </c>
      <c r="X18" s="82">
        <v>0</v>
      </c>
      <c r="Y18" s="82">
        <v>0</v>
      </c>
      <c r="Z18" s="82">
        <v>0</v>
      </c>
      <c r="AA18" s="82">
        <v>0</v>
      </c>
      <c r="AB18" s="79">
        <f>SUM(I18:AA18)</f>
        <v>7041.56</v>
      </c>
      <c r="AC18" s="23"/>
      <c r="AD18" s="82">
        <v>4702.2299999999996</v>
      </c>
      <c r="AE18" s="82">
        <v>0</v>
      </c>
      <c r="AF18" s="82">
        <v>70</v>
      </c>
      <c r="AG18" s="82">
        <v>292</v>
      </c>
      <c r="AH18" s="82">
        <v>68.28</v>
      </c>
      <c r="AI18" s="82">
        <v>28.25</v>
      </c>
      <c r="AJ18" s="82">
        <v>221.35</v>
      </c>
      <c r="AK18" s="82">
        <v>0</v>
      </c>
      <c r="AL18" s="82">
        <v>1061.5800000000002</v>
      </c>
      <c r="AM18" s="82">
        <v>0</v>
      </c>
      <c r="AN18" s="79">
        <f>SUM(AD18:AM18)</f>
        <v>6443.69</v>
      </c>
      <c r="AO18" s="79">
        <f>+AB18+AN18</f>
        <v>13485.25</v>
      </c>
      <c r="AP18" s="23"/>
      <c r="AQ18" s="82">
        <v>1164.2003999999999</v>
      </c>
      <c r="AR18" s="82">
        <v>776.1336</v>
      </c>
      <c r="AS18" s="82">
        <v>0</v>
      </c>
      <c r="AT18" s="82">
        <v>29.14</v>
      </c>
      <c r="AU18" s="79">
        <f>SUM(AQ18:AT18)</f>
        <v>1969.4739999999999</v>
      </c>
      <c r="AV18" s="79">
        <f>+D18+H18-AO18-AU18</f>
        <v>4082.3459999999995</v>
      </c>
      <c r="AW18" s="23">
        <v>0</v>
      </c>
      <c r="AX18" s="82">
        <v>0</v>
      </c>
      <c r="AY18" s="82">
        <v>0</v>
      </c>
      <c r="AZ18" s="82">
        <v>792.46</v>
      </c>
      <c r="BA18" s="82">
        <v>0</v>
      </c>
      <c r="BB18" s="82">
        <v>0</v>
      </c>
      <c r="BC18" s="82">
        <v>0</v>
      </c>
      <c r="BD18" s="23"/>
      <c r="BE18" s="82">
        <v>0</v>
      </c>
      <c r="BF18" s="82">
        <v>0</v>
      </c>
      <c r="BG18" s="82">
        <v>0</v>
      </c>
      <c r="BH18" s="82">
        <v>170.65</v>
      </c>
      <c r="BI18" s="82">
        <v>0</v>
      </c>
      <c r="BJ18" s="82">
        <v>0</v>
      </c>
      <c r="BK18" s="82">
        <v>0</v>
      </c>
      <c r="BL18" s="82">
        <v>0</v>
      </c>
      <c r="BM18" s="82">
        <v>0</v>
      </c>
      <c r="BN18" s="82">
        <v>32.78</v>
      </c>
      <c r="BO18" s="82">
        <v>0</v>
      </c>
      <c r="BP18" s="82">
        <v>0</v>
      </c>
      <c r="BQ18" s="82">
        <v>0</v>
      </c>
      <c r="BR18" s="82">
        <v>0</v>
      </c>
      <c r="BS18" s="82">
        <v>0</v>
      </c>
      <c r="BT18" s="82">
        <v>623.70000000000005</v>
      </c>
      <c r="BU18" s="82">
        <v>0</v>
      </c>
      <c r="BV18" s="82">
        <v>0.38</v>
      </c>
      <c r="BW18" s="82">
        <v>0</v>
      </c>
      <c r="BX18" s="82">
        <v>0</v>
      </c>
      <c r="BY18" s="82">
        <v>0</v>
      </c>
      <c r="BZ18" s="82">
        <v>174.59</v>
      </c>
      <c r="CA18" s="82">
        <v>0</v>
      </c>
      <c r="CB18" s="82">
        <v>0</v>
      </c>
      <c r="CC18" s="82">
        <v>0</v>
      </c>
      <c r="CD18" s="82">
        <v>0</v>
      </c>
      <c r="CE18" s="82">
        <v>0</v>
      </c>
      <c r="CF18" s="82">
        <v>0</v>
      </c>
      <c r="CG18" s="82">
        <v>0</v>
      </c>
      <c r="CH18" s="82">
        <v>775.13</v>
      </c>
      <c r="CI18" s="79">
        <f>SUM(AW18:CH18)</f>
        <v>2569.69</v>
      </c>
      <c r="CJ18" s="29">
        <f>+AV18-CI18</f>
        <v>1512.6559999999995</v>
      </c>
      <c r="CK18" s="82">
        <v>237.95703641114693</v>
      </c>
      <c r="CL18" s="81">
        <f>+CJ18-CK18</f>
        <v>1274.6989635888526</v>
      </c>
      <c r="CM18" s="66">
        <v>650.1156954399562</v>
      </c>
      <c r="CN18" s="83">
        <f>+CL18-CM18</f>
        <v>624.58326814889642</v>
      </c>
    </row>
    <row r="19" spans="1:92" ht="30.75" thickBot="1" x14ac:dyDescent="0.3">
      <c r="A19" s="76" t="s">
        <v>18</v>
      </c>
      <c r="B19" s="77">
        <v>17948.060000000001</v>
      </c>
      <c r="C19" s="78">
        <v>0</v>
      </c>
      <c r="D19" s="79">
        <f>SUM(B19:C19)</f>
        <v>17948.060000000001</v>
      </c>
      <c r="E19" s="80">
        <v>0</v>
      </c>
      <c r="F19" s="80"/>
      <c r="G19" s="80">
        <v>151.47999999999999</v>
      </c>
      <c r="H19" s="81">
        <f>SUM(E19:G19)</f>
        <v>151.47999999999999</v>
      </c>
      <c r="I19" s="82"/>
      <c r="J19" s="82"/>
      <c r="K19" s="82"/>
      <c r="L19" s="82">
        <v>932.37</v>
      </c>
      <c r="M19" s="82">
        <v>593.6</v>
      </c>
      <c r="N19" s="82">
        <v>2199.75</v>
      </c>
      <c r="O19" s="82">
        <v>192.92</v>
      </c>
      <c r="P19" s="82">
        <v>791.16</v>
      </c>
      <c r="Q19" s="82">
        <v>333</v>
      </c>
      <c r="R19" s="82">
        <v>0</v>
      </c>
      <c r="S19" s="82">
        <v>111.98</v>
      </c>
      <c r="T19" s="82">
        <v>501.34</v>
      </c>
      <c r="U19" s="82">
        <v>213.01</v>
      </c>
      <c r="V19" s="82">
        <v>0</v>
      </c>
      <c r="W19" s="82">
        <v>0</v>
      </c>
      <c r="X19" s="82">
        <v>0</v>
      </c>
      <c r="Y19" s="82">
        <v>0</v>
      </c>
      <c r="Z19" s="82">
        <v>0</v>
      </c>
      <c r="AA19" s="82">
        <v>0</v>
      </c>
      <c r="AB19" s="79">
        <f>SUM(I19:AA19)</f>
        <v>5869.13</v>
      </c>
      <c r="AC19" s="23"/>
      <c r="AD19" s="82">
        <v>4465.25</v>
      </c>
      <c r="AE19" s="82">
        <v>0</v>
      </c>
      <c r="AF19" s="82">
        <v>70</v>
      </c>
      <c r="AG19" s="82">
        <v>276.83</v>
      </c>
      <c r="AH19" s="82">
        <v>64.77</v>
      </c>
      <c r="AI19" s="82">
        <v>26.83</v>
      </c>
      <c r="AJ19" s="82">
        <v>209.85</v>
      </c>
      <c r="AK19" s="82">
        <v>0</v>
      </c>
      <c r="AL19" s="82">
        <v>349.95</v>
      </c>
      <c r="AM19" s="82">
        <v>0</v>
      </c>
      <c r="AN19" s="79">
        <f>SUM(AD19:AM19)</f>
        <v>5463.4800000000005</v>
      </c>
      <c r="AO19" s="79">
        <f>+AB19+AN19</f>
        <v>11332.61</v>
      </c>
      <c r="AP19" s="23"/>
      <c r="AQ19" s="82">
        <v>1076.8836000000001</v>
      </c>
      <c r="AR19" s="82">
        <v>717.92240000000004</v>
      </c>
      <c r="AS19" s="82">
        <v>0</v>
      </c>
      <c r="AT19" s="82">
        <v>44.95</v>
      </c>
      <c r="AU19" s="79">
        <f>SUM(AQ19:AT19)</f>
        <v>1839.7560000000001</v>
      </c>
      <c r="AV19" s="79">
        <f>+D19+H19-AO19-AU19</f>
        <v>4927.174</v>
      </c>
      <c r="AW19" s="23">
        <v>0</v>
      </c>
      <c r="AX19" s="82">
        <v>0</v>
      </c>
      <c r="AY19" s="82">
        <v>0</v>
      </c>
      <c r="AZ19" s="82">
        <v>600</v>
      </c>
      <c r="BA19" s="82">
        <v>0</v>
      </c>
      <c r="BB19" s="82">
        <v>0</v>
      </c>
      <c r="BC19" s="82">
        <v>0</v>
      </c>
      <c r="BD19" s="23"/>
      <c r="BE19" s="82">
        <v>206.9</v>
      </c>
      <c r="BF19" s="82">
        <v>163.4</v>
      </c>
      <c r="BG19" s="82">
        <v>0</v>
      </c>
      <c r="BH19" s="82">
        <v>138.38</v>
      </c>
      <c r="BI19" s="82">
        <v>11.07</v>
      </c>
      <c r="BJ19" s="82">
        <v>0</v>
      </c>
      <c r="BK19" s="82">
        <v>0</v>
      </c>
      <c r="BL19" s="82">
        <v>0</v>
      </c>
      <c r="BM19" s="82">
        <v>0</v>
      </c>
      <c r="BN19" s="82">
        <v>32.79</v>
      </c>
      <c r="BO19" s="82">
        <v>0</v>
      </c>
      <c r="BP19" s="82">
        <v>0</v>
      </c>
      <c r="BQ19" s="82">
        <v>0</v>
      </c>
      <c r="BR19" s="82">
        <v>0</v>
      </c>
      <c r="BS19" s="82">
        <v>0</v>
      </c>
      <c r="BT19" s="82">
        <v>0</v>
      </c>
      <c r="BU19" s="82">
        <v>0</v>
      </c>
      <c r="BV19" s="82">
        <v>38.659999999999997</v>
      </c>
      <c r="BW19" s="82">
        <v>0</v>
      </c>
      <c r="BX19" s="82">
        <v>0</v>
      </c>
      <c r="BY19" s="82">
        <v>0</v>
      </c>
      <c r="BZ19" s="82">
        <v>0</v>
      </c>
      <c r="CA19" s="82">
        <v>0</v>
      </c>
      <c r="CB19" s="82">
        <v>0</v>
      </c>
      <c r="CC19" s="82">
        <v>0</v>
      </c>
      <c r="CD19" s="82">
        <v>0</v>
      </c>
      <c r="CE19" s="82">
        <v>0</v>
      </c>
      <c r="CF19" s="82">
        <v>0</v>
      </c>
      <c r="CG19" s="82">
        <v>0</v>
      </c>
      <c r="CH19" s="82">
        <v>717.92</v>
      </c>
      <c r="CI19" s="79">
        <f>SUM(AW19:CH19)</f>
        <v>1909.12</v>
      </c>
      <c r="CJ19" s="29">
        <f>+AV19-CI19</f>
        <v>3018.0540000000001</v>
      </c>
      <c r="CK19" s="82">
        <v>222.72913689163536</v>
      </c>
      <c r="CL19" s="81">
        <f>+CJ19-CK19</f>
        <v>2795.3248631083648</v>
      </c>
      <c r="CM19" s="66">
        <v>608.51198144382215</v>
      </c>
      <c r="CN19" s="83">
        <f>+CL19-CM19</f>
        <v>2186.8128816645426</v>
      </c>
    </row>
    <row r="20" spans="1:92" ht="45.75" thickBot="1" x14ac:dyDescent="0.3">
      <c r="A20" s="76" t="s">
        <v>19</v>
      </c>
      <c r="B20" s="77">
        <v>10042.129999999999</v>
      </c>
      <c r="C20" s="78">
        <v>0</v>
      </c>
      <c r="D20" s="79">
        <f>SUM(B20:C20)</f>
        <v>10042.129999999999</v>
      </c>
      <c r="E20" s="80">
        <v>0</v>
      </c>
      <c r="F20" s="80"/>
      <c r="G20" s="80">
        <v>-7.67</v>
      </c>
      <c r="H20" s="81">
        <f>SUM(E20:G20)</f>
        <v>-7.67</v>
      </c>
      <c r="I20" s="82"/>
      <c r="J20" s="82"/>
      <c r="K20" s="82"/>
      <c r="L20" s="82">
        <v>430.97</v>
      </c>
      <c r="M20" s="82">
        <v>401.75</v>
      </c>
      <c r="N20" s="82">
        <v>1194.1500000000001</v>
      </c>
      <c r="O20" s="82">
        <v>170.32</v>
      </c>
      <c r="P20" s="82">
        <v>422.85</v>
      </c>
      <c r="Q20" s="82">
        <v>111</v>
      </c>
      <c r="R20" s="82">
        <v>0</v>
      </c>
      <c r="S20" s="82">
        <v>192.41</v>
      </c>
      <c r="T20" s="82">
        <v>425.31</v>
      </c>
      <c r="U20" s="82">
        <v>260.60000000000002</v>
      </c>
      <c r="V20" s="82">
        <v>0</v>
      </c>
      <c r="W20" s="82">
        <v>4.8</v>
      </c>
      <c r="X20" s="82">
        <v>0</v>
      </c>
      <c r="Y20" s="82">
        <v>0</v>
      </c>
      <c r="Z20" s="82">
        <v>0</v>
      </c>
      <c r="AA20" s="82">
        <v>0</v>
      </c>
      <c r="AB20" s="79">
        <f>SUM(I20:AA20)</f>
        <v>3614.16</v>
      </c>
      <c r="AC20" s="23"/>
      <c r="AD20" s="82">
        <v>3043.19</v>
      </c>
      <c r="AE20" s="82">
        <v>0</v>
      </c>
      <c r="AF20" s="82">
        <v>70</v>
      </c>
      <c r="AG20" s="82">
        <v>188.69</v>
      </c>
      <c r="AH20" s="82">
        <v>44.15</v>
      </c>
      <c r="AI20" s="82">
        <v>18.260000000000002</v>
      </c>
      <c r="AJ20" s="82">
        <v>143.02000000000001</v>
      </c>
      <c r="AK20" s="82">
        <v>0</v>
      </c>
      <c r="AL20" s="82">
        <v>88.87</v>
      </c>
      <c r="AM20" s="82">
        <v>0</v>
      </c>
      <c r="AN20" s="79">
        <f>SUM(AD20:AM20)</f>
        <v>3596.1800000000003</v>
      </c>
      <c r="AO20" s="79">
        <f>+AB20+AN20</f>
        <v>7210.34</v>
      </c>
      <c r="AP20" s="23"/>
      <c r="AQ20" s="82">
        <v>602.52779999999996</v>
      </c>
      <c r="AR20" s="82">
        <v>401.68519999999995</v>
      </c>
      <c r="AS20" s="82">
        <v>0</v>
      </c>
      <c r="AT20" s="82">
        <v>41.85</v>
      </c>
      <c r="AU20" s="79">
        <f>SUM(AQ20:AT20)</f>
        <v>1046.0629999999999</v>
      </c>
      <c r="AV20" s="79">
        <f>+D20+H20-AO20-AU20</f>
        <v>1778.0569999999991</v>
      </c>
      <c r="AW20" s="23">
        <v>0</v>
      </c>
      <c r="AX20" s="82">
        <v>0</v>
      </c>
      <c r="AY20" s="82">
        <v>0</v>
      </c>
      <c r="AZ20" s="82">
        <v>598.11</v>
      </c>
      <c r="BA20" s="82">
        <v>0</v>
      </c>
      <c r="BB20" s="82">
        <v>0</v>
      </c>
      <c r="BC20" s="82">
        <v>0</v>
      </c>
      <c r="BD20" s="23"/>
      <c r="BE20" s="82">
        <v>175.55</v>
      </c>
      <c r="BF20" s="82">
        <v>162.69999999999999</v>
      </c>
      <c r="BG20" s="82">
        <v>0</v>
      </c>
      <c r="BH20" s="82">
        <v>0</v>
      </c>
      <c r="BI20" s="82">
        <v>11.07</v>
      </c>
      <c r="BJ20" s="82">
        <v>0</v>
      </c>
      <c r="BK20" s="82">
        <v>0</v>
      </c>
      <c r="BL20" s="82">
        <v>0</v>
      </c>
      <c r="BM20" s="82">
        <v>0</v>
      </c>
      <c r="BN20" s="82">
        <v>32.78</v>
      </c>
      <c r="BO20" s="82">
        <v>0</v>
      </c>
      <c r="BP20" s="82">
        <v>0</v>
      </c>
      <c r="BQ20" s="82">
        <v>0</v>
      </c>
      <c r="BR20" s="82">
        <v>0</v>
      </c>
      <c r="BS20" s="82">
        <v>0</v>
      </c>
      <c r="BT20" s="82">
        <v>0</v>
      </c>
      <c r="BU20" s="82">
        <v>0</v>
      </c>
      <c r="BV20" s="82">
        <v>-7.77</v>
      </c>
      <c r="BW20" s="82">
        <v>0</v>
      </c>
      <c r="BX20" s="82">
        <v>0</v>
      </c>
      <c r="BY20" s="82">
        <v>0</v>
      </c>
      <c r="BZ20" s="82">
        <v>0</v>
      </c>
      <c r="CA20" s="82">
        <v>0</v>
      </c>
      <c r="CB20" s="82">
        <v>0</v>
      </c>
      <c r="CC20" s="82">
        <v>0</v>
      </c>
      <c r="CD20" s="82">
        <v>0</v>
      </c>
      <c r="CE20" s="82">
        <v>0</v>
      </c>
      <c r="CF20" s="82">
        <v>0</v>
      </c>
      <c r="CG20" s="82">
        <v>0</v>
      </c>
      <c r="CH20" s="82">
        <v>401.69</v>
      </c>
      <c r="CI20" s="79">
        <f>SUM(AW20:CH20)</f>
        <v>1374.13</v>
      </c>
      <c r="CJ20" s="29">
        <f>+AV20-CI20</f>
        <v>403.926999999999</v>
      </c>
      <c r="CK20" s="82">
        <v>162.68036298256547</v>
      </c>
      <c r="CL20" s="81">
        <f>+CJ20-CK20</f>
        <v>241.24663701743353</v>
      </c>
      <c r="CM20" s="66">
        <v>444.45442299129581</v>
      </c>
      <c r="CN20" s="83">
        <f>+CL20-CM20</f>
        <v>-203.20778597386229</v>
      </c>
    </row>
    <row r="21" spans="1:92" ht="30.75" thickBot="1" x14ac:dyDescent="0.3">
      <c r="A21" s="76" t="s">
        <v>20</v>
      </c>
      <c r="B21" s="77">
        <v>11394.87</v>
      </c>
      <c r="C21" s="78">
        <v>0</v>
      </c>
      <c r="D21" s="79">
        <f>SUM(B21:C21)</f>
        <v>11394.87</v>
      </c>
      <c r="E21" s="80">
        <v>0</v>
      </c>
      <c r="F21" s="80"/>
      <c r="G21" s="80">
        <v>61.29</v>
      </c>
      <c r="H21" s="81">
        <f>SUM(E21:G21)</f>
        <v>61.29</v>
      </c>
      <c r="I21" s="82"/>
      <c r="J21" s="82"/>
      <c r="K21" s="82"/>
      <c r="L21" s="82">
        <v>345.76</v>
      </c>
      <c r="M21" s="82">
        <v>357.87</v>
      </c>
      <c r="N21" s="82">
        <v>1508.4</v>
      </c>
      <c r="O21" s="82">
        <v>157</v>
      </c>
      <c r="P21" s="82">
        <v>489.2</v>
      </c>
      <c r="Q21" s="82">
        <v>111</v>
      </c>
      <c r="R21" s="82">
        <v>0</v>
      </c>
      <c r="S21" s="82">
        <v>217.33</v>
      </c>
      <c r="T21" s="82">
        <v>360.64</v>
      </c>
      <c r="U21" s="82">
        <v>392.21</v>
      </c>
      <c r="V21" s="82">
        <v>48.96</v>
      </c>
      <c r="W21" s="82">
        <v>4.8</v>
      </c>
      <c r="X21" s="82">
        <v>0</v>
      </c>
      <c r="Y21" s="82">
        <v>0</v>
      </c>
      <c r="Z21" s="82">
        <v>0</v>
      </c>
      <c r="AA21" s="82">
        <v>0</v>
      </c>
      <c r="AB21" s="79">
        <f>SUM(I21:AA21)</f>
        <v>3993.17</v>
      </c>
      <c r="AC21" s="23"/>
      <c r="AD21" s="82">
        <v>3282.68</v>
      </c>
      <c r="AE21" s="82">
        <v>0</v>
      </c>
      <c r="AF21" s="82">
        <v>70</v>
      </c>
      <c r="AG21" s="82">
        <v>203.52</v>
      </c>
      <c r="AH21" s="82">
        <v>47.62</v>
      </c>
      <c r="AI21" s="82">
        <v>19.690000000000001</v>
      </c>
      <c r="AJ21" s="82">
        <v>98.46</v>
      </c>
      <c r="AK21" s="82">
        <v>0</v>
      </c>
      <c r="AL21" s="82">
        <v>729.24</v>
      </c>
      <c r="AM21" s="82">
        <v>0</v>
      </c>
      <c r="AN21" s="79">
        <f>SUM(AD21:AM21)</f>
        <v>4451.21</v>
      </c>
      <c r="AO21" s="79">
        <f>+AB21+AN21</f>
        <v>8444.380000000001</v>
      </c>
      <c r="AP21" s="23"/>
      <c r="AQ21" s="82">
        <v>683.69220000000007</v>
      </c>
      <c r="AR21" s="82">
        <v>455.79480000000007</v>
      </c>
      <c r="AS21" s="82">
        <v>0</v>
      </c>
      <c r="AT21" s="82">
        <v>30.38</v>
      </c>
      <c r="AU21" s="79">
        <f>SUM(AQ21:AT21)</f>
        <v>1169.8670000000002</v>
      </c>
      <c r="AV21" s="79">
        <f>+D21+H21-AO21-AU21</f>
        <v>1841.9130000000005</v>
      </c>
      <c r="AW21" s="23">
        <v>0</v>
      </c>
      <c r="AX21" s="82">
        <v>30.240000000000002</v>
      </c>
      <c r="AY21" s="82">
        <v>0</v>
      </c>
      <c r="AZ21" s="82">
        <v>593.28</v>
      </c>
      <c r="BA21" s="82">
        <v>0</v>
      </c>
      <c r="BB21" s="82">
        <v>3.54</v>
      </c>
      <c r="BC21" s="82">
        <v>0</v>
      </c>
      <c r="BD21" s="23"/>
      <c r="BE21" s="82">
        <v>0</v>
      </c>
      <c r="BF21" s="82">
        <v>95.46</v>
      </c>
      <c r="BG21" s="82">
        <v>0</v>
      </c>
      <c r="BH21" s="82">
        <v>49.14</v>
      </c>
      <c r="BI21" s="82">
        <v>11.07</v>
      </c>
      <c r="BJ21" s="82">
        <v>0</v>
      </c>
      <c r="BK21" s="82">
        <v>0</v>
      </c>
      <c r="BL21" s="82">
        <v>0</v>
      </c>
      <c r="BM21" s="82">
        <v>0</v>
      </c>
      <c r="BN21" s="82">
        <v>65.83</v>
      </c>
      <c r="BO21" s="82">
        <v>0</v>
      </c>
      <c r="BP21" s="82">
        <v>0</v>
      </c>
      <c r="BQ21" s="82">
        <v>0</v>
      </c>
      <c r="BR21" s="82">
        <v>0</v>
      </c>
      <c r="BS21" s="82">
        <v>0</v>
      </c>
      <c r="BT21" s="82">
        <v>0</v>
      </c>
      <c r="BU21" s="82">
        <v>0</v>
      </c>
      <c r="BV21" s="82">
        <v>12.83</v>
      </c>
      <c r="BW21" s="82">
        <v>0</v>
      </c>
      <c r="BX21" s="82">
        <v>0</v>
      </c>
      <c r="BY21" s="82">
        <v>0</v>
      </c>
      <c r="BZ21" s="82">
        <v>79.69</v>
      </c>
      <c r="CA21" s="82">
        <v>0</v>
      </c>
      <c r="CB21" s="82">
        <v>0</v>
      </c>
      <c r="CC21" s="82">
        <v>0</v>
      </c>
      <c r="CD21" s="82">
        <v>0</v>
      </c>
      <c r="CE21" s="82">
        <v>0</v>
      </c>
      <c r="CF21" s="82">
        <v>0</v>
      </c>
      <c r="CG21" s="82">
        <v>0</v>
      </c>
      <c r="CH21" s="82">
        <v>454.79</v>
      </c>
      <c r="CI21" s="79">
        <f>SUM(AW21:CH21)</f>
        <v>1395.8700000000001</v>
      </c>
      <c r="CJ21" s="29">
        <f>+AV21-CI21</f>
        <v>446.04300000000035</v>
      </c>
      <c r="CK21" s="82">
        <v>156.48719452878677</v>
      </c>
      <c r="CL21" s="81">
        <f>+CJ21-CK21</f>
        <v>289.5558054712136</v>
      </c>
      <c r="CM21" s="66">
        <v>427.53424245354336</v>
      </c>
      <c r="CN21" s="83">
        <f>+CL21-CM21</f>
        <v>-137.97843698232975</v>
      </c>
    </row>
    <row r="22" spans="1:92" ht="45.75" thickBot="1" x14ac:dyDescent="0.3">
      <c r="A22" s="76" t="s">
        <v>21</v>
      </c>
      <c r="B22" s="77">
        <v>21756.94</v>
      </c>
      <c r="C22" s="78">
        <v>0</v>
      </c>
      <c r="D22" s="79">
        <f>SUM(B22:C22)</f>
        <v>21756.94</v>
      </c>
      <c r="E22" s="80">
        <v>0</v>
      </c>
      <c r="F22" s="80"/>
      <c r="G22" s="80">
        <v>-64.97</v>
      </c>
      <c r="H22" s="81">
        <f>SUM(E22:G22)</f>
        <v>-64.97</v>
      </c>
      <c r="I22" s="82"/>
      <c r="J22" s="82"/>
      <c r="K22" s="82"/>
      <c r="L22" s="82">
        <v>509.92</v>
      </c>
      <c r="M22" s="82">
        <v>540.08000000000004</v>
      </c>
      <c r="N22" s="82">
        <v>2514</v>
      </c>
      <c r="O22" s="82">
        <v>242.16</v>
      </c>
      <c r="P22" s="82">
        <v>730.79</v>
      </c>
      <c r="Q22" s="82">
        <v>409.21</v>
      </c>
      <c r="R22" s="82">
        <v>0</v>
      </c>
      <c r="S22" s="82">
        <v>243.91</v>
      </c>
      <c r="T22" s="82">
        <v>1077.3399999999999</v>
      </c>
      <c r="U22" s="82">
        <v>0</v>
      </c>
      <c r="V22" s="82">
        <v>161.9</v>
      </c>
      <c r="W22" s="82">
        <v>34.78</v>
      </c>
      <c r="X22" s="82">
        <v>0</v>
      </c>
      <c r="Y22" s="82">
        <v>542.99</v>
      </c>
      <c r="Z22" s="82">
        <v>0</v>
      </c>
      <c r="AA22" s="82">
        <v>0</v>
      </c>
      <c r="AB22" s="79">
        <f>SUM(I22:AA22)</f>
        <v>7007.079999999999</v>
      </c>
      <c r="AC22" s="23"/>
      <c r="AD22" s="82">
        <v>4940.1899999999996</v>
      </c>
      <c r="AE22" s="82">
        <v>0</v>
      </c>
      <c r="AF22" s="82">
        <v>70</v>
      </c>
      <c r="AG22" s="82">
        <v>312.58999999999997</v>
      </c>
      <c r="AH22" s="82">
        <v>73.13</v>
      </c>
      <c r="AI22" s="82">
        <v>30.24</v>
      </c>
      <c r="AJ22" s="82">
        <v>231.93</v>
      </c>
      <c r="AK22" s="82">
        <v>0</v>
      </c>
      <c r="AL22" s="82">
        <v>370.65000000000003</v>
      </c>
      <c r="AM22" s="82">
        <v>0</v>
      </c>
      <c r="AN22" s="79">
        <f>SUM(AD22:AM22)</f>
        <v>6028.73</v>
      </c>
      <c r="AO22" s="79">
        <f>+AB22+AN22</f>
        <v>13035.809999999998</v>
      </c>
      <c r="AP22" s="23"/>
      <c r="AQ22" s="82">
        <v>1305.4163999999998</v>
      </c>
      <c r="AR22" s="82">
        <v>870.27760000000001</v>
      </c>
      <c r="AS22" s="82">
        <v>0</v>
      </c>
      <c r="AT22" s="82">
        <v>57.97</v>
      </c>
      <c r="AU22" s="79">
        <f>SUM(AQ22:AT22)</f>
        <v>2233.6639999999998</v>
      </c>
      <c r="AV22" s="79">
        <f>+D22+H22-AO22-AU22</f>
        <v>6422.4960000000001</v>
      </c>
      <c r="AW22" s="23">
        <v>0</v>
      </c>
      <c r="AX22" s="82">
        <v>0</v>
      </c>
      <c r="AY22" s="82">
        <v>0</v>
      </c>
      <c r="AZ22" s="82">
        <v>540.27</v>
      </c>
      <c r="BA22" s="82">
        <v>0</v>
      </c>
      <c r="BB22" s="82">
        <v>0</v>
      </c>
      <c r="BC22" s="82">
        <v>0</v>
      </c>
      <c r="BD22" s="23"/>
      <c r="BE22" s="82">
        <v>178.72</v>
      </c>
      <c r="BF22" s="82">
        <v>106.1</v>
      </c>
      <c r="BG22" s="82">
        <v>0</v>
      </c>
      <c r="BH22" s="82">
        <v>89.86</v>
      </c>
      <c r="BI22" s="82">
        <v>11.07</v>
      </c>
      <c r="BJ22" s="82">
        <v>0</v>
      </c>
      <c r="BK22" s="82">
        <v>0</v>
      </c>
      <c r="BL22" s="82">
        <v>0</v>
      </c>
      <c r="BM22" s="82">
        <v>0</v>
      </c>
      <c r="BN22" s="82">
        <v>98.88</v>
      </c>
      <c r="BO22" s="82">
        <v>0</v>
      </c>
      <c r="BP22" s="82">
        <v>0</v>
      </c>
      <c r="BQ22" s="82">
        <v>0</v>
      </c>
      <c r="BR22" s="82">
        <v>0</v>
      </c>
      <c r="BS22" s="82">
        <v>151.06</v>
      </c>
      <c r="BT22" s="82">
        <v>0</v>
      </c>
      <c r="BU22" s="82">
        <v>0</v>
      </c>
      <c r="BV22" s="82">
        <v>14.61</v>
      </c>
      <c r="BW22" s="82">
        <v>0</v>
      </c>
      <c r="BX22" s="82">
        <v>0</v>
      </c>
      <c r="BY22" s="82">
        <v>0</v>
      </c>
      <c r="BZ22" s="82">
        <v>64</v>
      </c>
      <c r="CA22" s="82">
        <v>0</v>
      </c>
      <c r="CB22" s="82">
        <v>0</v>
      </c>
      <c r="CC22" s="82">
        <v>79.760000000000005</v>
      </c>
      <c r="CD22" s="82">
        <v>0</v>
      </c>
      <c r="CE22" s="82">
        <v>0</v>
      </c>
      <c r="CF22" s="82">
        <v>0</v>
      </c>
      <c r="CG22" s="82">
        <v>0</v>
      </c>
      <c r="CH22" s="82">
        <v>870.28</v>
      </c>
      <c r="CI22" s="79">
        <f>SUM(AW22:CH22)</f>
        <v>2204.6099999999997</v>
      </c>
      <c r="CJ22" s="29">
        <f>+AV22-CI22</f>
        <v>4217.8860000000004</v>
      </c>
      <c r="CK22" s="82">
        <v>248.5268817081944</v>
      </c>
      <c r="CL22" s="81">
        <f>+CJ22-CK22</f>
        <v>3969.3591182918062</v>
      </c>
      <c r="CM22" s="66">
        <v>678.99327111336413</v>
      </c>
      <c r="CN22" s="83">
        <f>+CL22-CM22</f>
        <v>3290.365847178442</v>
      </c>
    </row>
    <row r="23" spans="1:92" ht="45.75" thickBot="1" x14ac:dyDescent="0.3">
      <c r="A23" s="76" t="s">
        <v>22</v>
      </c>
      <c r="B23" s="77">
        <v>11131.56</v>
      </c>
      <c r="C23" s="78">
        <v>0</v>
      </c>
      <c r="D23" s="79">
        <f>SUM(B23:C23)</f>
        <v>11131.56</v>
      </c>
      <c r="E23" s="80">
        <v>0</v>
      </c>
      <c r="F23" s="80"/>
      <c r="G23" s="80">
        <v>9.52</v>
      </c>
      <c r="H23" s="81">
        <f>SUM(E23:G23)</f>
        <v>9.52</v>
      </c>
      <c r="I23" s="82"/>
      <c r="J23" s="82"/>
      <c r="K23" s="82"/>
      <c r="L23" s="82">
        <v>162.47</v>
      </c>
      <c r="M23" s="82">
        <v>381.51</v>
      </c>
      <c r="N23" s="82">
        <v>1382.7</v>
      </c>
      <c r="O23" s="82">
        <v>206.24</v>
      </c>
      <c r="P23" s="82">
        <v>610.23</v>
      </c>
      <c r="Q23" s="82">
        <v>186.36</v>
      </c>
      <c r="R23" s="82">
        <v>0</v>
      </c>
      <c r="S23" s="82">
        <v>58.88</v>
      </c>
      <c r="T23" s="82">
        <v>577.65</v>
      </c>
      <c r="U23" s="82">
        <v>282.75</v>
      </c>
      <c r="V23" s="82">
        <v>26.2</v>
      </c>
      <c r="W23" s="82">
        <v>4.8</v>
      </c>
      <c r="X23" s="82">
        <v>0</v>
      </c>
      <c r="Y23" s="82">
        <v>0</v>
      </c>
      <c r="Z23" s="82">
        <v>0</v>
      </c>
      <c r="AA23" s="82">
        <v>0</v>
      </c>
      <c r="AB23" s="79">
        <f>SUM(I23:AA23)</f>
        <v>3879.7900000000004</v>
      </c>
      <c r="AC23" s="23"/>
      <c r="AD23" s="82">
        <v>3612.36</v>
      </c>
      <c r="AE23" s="82">
        <v>0</v>
      </c>
      <c r="AF23" s="82">
        <v>70</v>
      </c>
      <c r="AG23" s="82">
        <v>223.96</v>
      </c>
      <c r="AH23" s="82">
        <v>52.37</v>
      </c>
      <c r="AI23" s="82">
        <v>21.67</v>
      </c>
      <c r="AJ23" s="82">
        <v>169.77</v>
      </c>
      <c r="AK23" s="82">
        <v>0</v>
      </c>
      <c r="AL23" s="82">
        <v>414.49</v>
      </c>
      <c r="AM23" s="82">
        <v>0</v>
      </c>
      <c r="AN23" s="79">
        <f>SUM(AD23:AM23)</f>
        <v>4564.62</v>
      </c>
      <c r="AO23" s="79">
        <f>+AB23+AN23</f>
        <v>8444.41</v>
      </c>
      <c r="AP23" s="23"/>
      <c r="AQ23" s="82">
        <v>667.89359999999999</v>
      </c>
      <c r="AR23" s="82">
        <v>445.26240000000001</v>
      </c>
      <c r="AS23" s="82">
        <v>0</v>
      </c>
      <c r="AT23" s="82">
        <v>39.99</v>
      </c>
      <c r="AU23" s="79">
        <f>SUM(AQ23:AT23)</f>
        <v>1153.146</v>
      </c>
      <c r="AV23" s="79">
        <f>+D23+H23-AO23-AU23</f>
        <v>1543.5240000000001</v>
      </c>
      <c r="AW23" s="23">
        <v>0</v>
      </c>
      <c r="AX23" s="82">
        <v>0</v>
      </c>
      <c r="AY23" s="82">
        <v>0</v>
      </c>
      <c r="AZ23" s="82">
        <v>475</v>
      </c>
      <c r="BA23" s="82">
        <v>0</v>
      </c>
      <c r="BB23" s="82">
        <v>0</v>
      </c>
      <c r="BC23" s="82">
        <v>0</v>
      </c>
      <c r="BD23" s="23"/>
      <c r="BE23" s="82">
        <v>154.81</v>
      </c>
      <c r="BF23" s="82">
        <v>164.86</v>
      </c>
      <c r="BG23" s="82">
        <v>67.11</v>
      </c>
      <c r="BH23" s="82">
        <v>39.090000000000003</v>
      </c>
      <c r="BI23" s="82">
        <v>11.07</v>
      </c>
      <c r="BJ23" s="82">
        <v>0</v>
      </c>
      <c r="BK23" s="82">
        <v>0</v>
      </c>
      <c r="BL23" s="82">
        <v>0</v>
      </c>
      <c r="BM23" s="82">
        <v>0</v>
      </c>
      <c r="BN23" s="82">
        <v>32.78</v>
      </c>
      <c r="BO23" s="82">
        <v>0</v>
      </c>
      <c r="BP23" s="82">
        <v>0</v>
      </c>
      <c r="BQ23" s="82">
        <v>0</v>
      </c>
      <c r="BR23" s="82">
        <v>0</v>
      </c>
      <c r="BS23" s="82">
        <v>0</v>
      </c>
      <c r="BT23" s="82">
        <v>0</v>
      </c>
      <c r="BU23" s="82">
        <v>0</v>
      </c>
      <c r="BV23" s="82">
        <v>-16.14</v>
      </c>
      <c r="BW23" s="82">
        <v>0</v>
      </c>
      <c r="BX23" s="82">
        <v>0</v>
      </c>
      <c r="BY23" s="82">
        <v>0</v>
      </c>
      <c r="BZ23" s="82">
        <v>0</v>
      </c>
      <c r="CA23" s="82">
        <v>0</v>
      </c>
      <c r="CB23" s="82">
        <v>0</v>
      </c>
      <c r="CC23" s="82">
        <v>0</v>
      </c>
      <c r="CD23" s="82">
        <v>0</v>
      </c>
      <c r="CE23" s="82">
        <v>0</v>
      </c>
      <c r="CF23" s="82">
        <v>0</v>
      </c>
      <c r="CG23" s="82">
        <v>0</v>
      </c>
      <c r="CH23" s="82">
        <v>445.26</v>
      </c>
      <c r="CI23" s="79">
        <f>SUM(AW23:CH23)</f>
        <v>1373.8400000000001</v>
      </c>
      <c r="CJ23" s="29">
        <f>+AV23-CI23</f>
        <v>169.68399999999997</v>
      </c>
      <c r="CK23" s="82">
        <v>174.86270752088328</v>
      </c>
      <c r="CL23" s="81">
        <f>+CJ23-CK23</f>
        <v>-5.1787075208833073</v>
      </c>
      <c r="CM23" s="66">
        <v>477.73746227883089</v>
      </c>
      <c r="CN23" s="83">
        <f>+CL23-CM23</f>
        <v>-482.91616979971423</v>
      </c>
    </row>
    <row r="24" spans="1:92" ht="45.75" thickBot="1" x14ac:dyDescent="0.3">
      <c r="A24" s="76" t="s">
        <v>23</v>
      </c>
      <c r="B24" s="77">
        <v>13955.44</v>
      </c>
      <c r="C24" s="78">
        <v>0</v>
      </c>
      <c r="D24" s="79">
        <f>SUM(B24:C24)</f>
        <v>13955.44</v>
      </c>
      <c r="E24" s="80">
        <v>0</v>
      </c>
      <c r="F24" s="80"/>
      <c r="G24" s="80">
        <v>189.96</v>
      </c>
      <c r="H24" s="81">
        <f>SUM(E24:G24)</f>
        <v>189.96</v>
      </c>
      <c r="I24" s="82"/>
      <c r="J24" s="82"/>
      <c r="K24" s="82"/>
      <c r="L24" s="82">
        <v>480.2</v>
      </c>
      <c r="M24" s="82">
        <v>383.46</v>
      </c>
      <c r="N24" s="82">
        <v>2388.3000000000002</v>
      </c>
      <c r="O24" s="82">
        <v>157</v>
      </c>
      <c r="P24" s="82">
        <v>702.02</v>
      </c>
      <c r="Q24" s="82">
        <v>352.86</v>
      </c>
      <c r="R24" s="82">
        <v>0</v>
      </c>
      <c r="S24" s="82">
        <v>189.07999999999998</v>
      </c>
      <c r="T24" s="82">
        <v>600.78</v>
      </c>
      <c r="U24" s="82">
        <v>530.48</v>
      </c>
      <c r="V24" s="82">
        <v>0</v>
      </c>
      <c r="W24" s="82">
        <v>82.61</v>
      </c>
      <c r="X24" s="82">
        <v>0</v>
      </c>
      <c r="Y24" s="82">
        <v>0</v>
      </c>
      <c r="Z24" s="82">
        <v>0</v>
      </c>
      <c r="AA24" s="82">
        <v>0</v>
      </c>
      <c r="AB24" s="79">
        <f>SUM(I24:AA24)</f>
        <v>5866.7899999999981</v>
      </c>
      <c r="AC24" s="23"/>
      <c r="AD24" s="82">
        <v>3871.46</v>
      </c>
      <c r="AE24" s="82">
        <v>0</v>
      </c>
      <c r="AF24" s="82">
        <v>70</v>
      </c>
      <c r="AG24" s="82">
        <v>240.01</v>
      </c>
      <c r="AH24" s="82">
        <v>56.14</v>
      </c>
      <c r="AI24" s="82">
        <v>23.23</v>
      </c>
      <c r="AJ24" s="82">
        <v>181.95</v>
      </c>
      <c r="AK24" s="82">
        <v>0</v>
      </c>
      <c r="AL24" s="82">
        <v>827.35</v>
      </c>
      <c r="AM24" s="82">
        <v>0</v>
      </c>
      <c r="AN24" s="79">
        <f>SUM(AD24:AM24)</f>
        <v>5270.14</v>
      </c>
      <c r="AO24" s="79">
        <f>+AB24+AN24</f>
        <v>11136.929999999998</v>
      </c>
      <c r="AP24" s="23"/>
      <c r="AQ24" s="82">
        <v>837.32640000000004</v>
      </c>
      <c r="AR24" s="82">
        <v>558.21760000000006</v>
      </c>
      <c r="AS24" s="82">
        <v>0</v>
      </c>
      <c r="AT24" s="82">
        <v>64.48</v>
      </c>
      <c r="AU24" s="79">
        <f>SUM(AQ24:AT24)</f>
        <v>1460.0240000000001</v>
      </c>
      <c r="AV24" s="79">
        <f>+D24+H24-AO24-AU24</f>
        <v>1548.446000000001</v>
      </c>
      <c r="AW24" s="23">
        <v>0</v>
      </c>
      <c r="AX24" s="82">
        <v>17.32</v>
      </c>
      <c r="AY24" s="82">
        <v>0</v>
      </c>
      <c r="AZ24" s="82">
        <v>375</v>
      </c>
      <c r="BA24" s="82">
        <v>0</v>
      </c>
      <c r="BB24" s="82">
        <v>0</v>
      </c>
      <c r="BC24" s="82">
        <v>0</v>
      </c>
      <c r="BD24" s="23"/>
      <c r="BE24" s="82">
        <v>220.04</v>
      </c>
      <c r="BF24" s="82">
        <v>122.77</v>
      </c>
      <c r="BG24" s="82">
        <v>0</v>
      </c>
      <c r="BH24" s="82">
        <v>93.44</v>
      </c>
      <c r="BI24" s="82">
        <v>11.07</v>
      </c>
      <c r="BJ24" s="82">
        <v>0</v>
      </c>
      <c r="BK24" s="82">
        <v>0</v>
      </c>
      <c r="BL24" s="82">
        <v>0</v>
      </c>
      <c r="BM24" s="82">
        <v>0</v>
      </c>
      <c r="BN24" s="82">
        <v>32.78</v>
      </c>
      <c r="BO24" s="82">
        <v>0</v>
      </c>
      <c r="BP24" s="82">
        <v>0</v>
      </c>
      <c r="BQ24" s="82">
        <v>0</v>
      </c>
      <c r="BR24" s="82">
        <v>0</v>
      </c>
      <c r="BS24" s="82">
        <v>0</v>
      </c>
      <c r="BT24" s="82">
        <v>0</v>
      </c>
      <c r="BU24" s="82">
        <v>0</v>
      </c>
      <c r="BV24" s="82">
        <v>65.48</v>
      </c>
      <c r="BW24" s="82">
        <v>0</v>
      </c>
      <c r="BX24" s="82">
        <v>0</v>
      </c>
      <c r="BY24" s="82">
        <v>0</v>
      </c>
      <c r="BZ24" s="82">
        <v>0</v>
      </c>
      <c r="CA24" s="82">
        <v>0</v>
      </c>
      <c r="CB24" s="82">
        <v>0</v>
      </c>
      <c r="CC24" s="82">
        <v>0</v>
      </c>
      <c r="CD24" s="82">
        <v>0</v>
      </c>
      <c r="CE24" s="82">
        <v>0</v>
      </c>
      <c r="CF24" s="82">
        <v>0</v>
      </c>
      <c r="CG24" s="82">
        <v>0</v>
      </c>
      <c r="CH24" s="82">
        <v>558.22</v>
      </c>
      <c r="CI24" s="79">
        <f>SUM(AW24:CH24)</f>
        <v>1496.12</v>
      </c>
      <c r="CJ24" s="29">
        <f>+AV24-CI24</f>
        <v>52.326000000001159</v>
      </c>
      <c r="CK24" s="82">
        <v>187.48443941041586</v>
      </c>
      <c r="CL24" s="81">
        <f>+CJ24-CK24</f>
        <v>-135.1584394104147</v>
      </c>
      <c r="CM24" s="66">
        <v>512.22093933324493</v>
      </c>
      <c r="CN24" s="83">
        <f>+CL24-CM24</f>
        <v>-647.37937874365957</v>
      </c>
    </row>
    <row r="25" spans="1:92" ht="45.75" thickBot="1" x14ac:dyDescent="0.3">
      <c r="A25" s="76" t="s">
        <v>24</v>
      </c>
      <c r="B25" s="77">
        <v>11696.18</v>
      </c>
      <c r="C25" s="78">
        <v>0</v>
      </c>
      <c r="D25" s="79">
        <f>SUM(B25:C25)</f>
        <v>11696.18</v>
      </c>
      <c r="E25" s="80">
        <v>0</v>
      </c>
      <c r="F25" s="80"/>
      <c r="G25" s="80">
        <v>126.47</v>
      </c>
      <c r="H25" s="81">
        <f>SUM(E25:G25)</f>
        <v>126.47</v>
      </c>
      <c r="I25" s="82"/>
      <c r="J25" s="82"/>
      <c r="K25" s="82"/>
      <c r="L25" s="82">
        <v>549.9</v>
      </c>
      <c r="M25" s="82">
        <v>222.18</v>
      </c>
      <c r="N25" s="82">
        <v>1257</v>
      </c>
      <c r="O25" s="82">
        <v>71.84</v>
      </c>
      <c r="P25" s="82">
        <v>430.92</v>
      </c>
      <c r="Q25" s="82">
        <v>297.36</v>
      </c>
      <c r="R25" s="82">
        <v>0</v>
      </c>
      <c r="S25" s="82">
        <v>86.08</v>
      </c>
      <c r="T25" s="82">
        <v>490.99</v>
      </c>
      <c r="U25" s="82">
        <v>370.47</v>
      </c>
      <c r="V25" s="82">
        <v>26.2</v>
      </c>
      <c r="W25" s="82">
        <v>0</v>
      </c>
      <c r="X25" s="82">
        <v>0</v>
      </c>
      <c r="Y25" s="82">
        <v>0</v>
      </c>
      <c r="Z25" s="82">
        <v>0</v>
      </c>
      <c r="AA25" s="82">
        <v>0</v>
      </c>
      <c r="AB25" s="79">
        <f>SUM(I25:AA25)</f>
        <v>3802.9400000000005</v>
      </c>
      <c r="AC25" s="23"/>
      <c r="AD25" s="82">
        <v>2628.3599999999997</v>
      </c>
      <c r="AE25" s="82">
        <v>0</v>
      </c>
      <c r="AF25" s="82">
        <v>70</v>
      </c>
      <c r="AG25" s="82">
        <v>396.82</v>
      </c>
      <c r="AH25" s="82">
        <v>92.8</v>
      </c>
      <c r="AI25" s="82">
        <v>38.42</v>
      </c>
      <c r="AJ25" s="82">
        <v>300.82</v>
      </c>
      <c r="AK25" s="82">
        <v>0</v>
      </c>
      <c r="AL25" s="82">
        <v>848.36</v>
      </c>
      <c r="AM25" s="82">
        <v>0</v>
      </c>
      <c r="AN25" s="79">
        <f>SUM(AD25:AM25)</f>
        <v>4375.58</v>
      </c>
      <c r="AO25" s="79">
        <f>+AB25+AN25</f>
        <v>8178.52</v>
      </c>
      <c r="AP25" s="23"/>
      <c r="AQ25" s="82">
        <v>701.77080000000001</v>
      </c>
      <c r="AR25" s="82">
        <v>467.84720000000004</v>
      </c>
      <c r="AS25" s="82">
        <v>0</v>
      </c>
      <c r="AT25" s="82">
        <v>40.92</v>
      </c>
      <c r="AU25" s="79">
        <f>SUM(AQ25:AT25)</f>
        <v>1210.538</v>
      </c>
      <c r="AV25" s="79">
        <f>+D25+H25-AO25-AU25</f>
        <v>2433.5919999999992</v>
      </c>
      <c r="AW25" s="23">
        <v>0</v>
      </c>
      <c r="AX25" s="82">
        <v>0</v>
      </c>
      <c r="AY25" s="82">
        <v>0</v>
      </c>
      <c r="AZ25" s="82">
        <v>450</v>
      </c>
      <c r="BA25" s="82">
        <v>0</v>
      </c>
      <c r="BB25" s="82">
        <v>0</v>
      </c>
      <c r="BC25" s="82">
        <v>0</v>
      </c>
      <c r="BD25" s="23"/>
      <c r="BE25" s="82">
        <v>231.06</v>
      </c>
      <c r="BF25" s="82">
        <v>129.35</v>
      </c>
      <c r="BG25" s="82">
        <v>0</v>
      </c>
      <c r="BH25" s="82">
        <v>107.82</v>
      </c>
      <c r="BI25" s="82">
        <v>11.07</v>
      </c>
      <c r="BJ25" s="82">
        <v>0</v>
      </c>
      <c r="BK25" s="82">
        <v>0</v>
      </c>
      <c r="BL25" s="82">
        <v>0</v>
      </c>
      <c r="BM25" s="82">
        <v>0</v>
      </c>
      <c r="BN25" s="82">
        <v>32.78</v>
      </c>
      <c r="BO25" s="82">
        <v>0</v>
      </c>
      <c r="BP25" s="82">
        <v>0</v>
      </c>
      <c r="BQ25" s="82">
        <v>0</v>
      </c>
      <c r="BR25" s="82">
        <v>0</v>
      </c>
      <c r="BS25" s="82">
        <v>0</v>
      </c>
      <c r="BT25" s="82">
        <v>0</v>
      </c>
      <c r="BU25" s="82">
        <v>0</v>
      </c>
      <c r="BV25" s="82">
        <v>-2.89</v>
      </c>
      <c r="BW25" s="82">
        <v>0</v>
      </c>
      <c r="BX25" s="82">
        <v>0</v>
      </c>
      <c r="BY25" s="82">
        <v>0</v>
      </c>
      <c r="BZ25" s="82">
        <v>0</v>
      </c>
      <c r="CA25" s="82">
        <v>0</v>
      </c>
      <c r="CB25" s="82">
        <v>0</v>
      </c>
      <c r="CC25" s="82">
        <v>0</v>
      </c>
      <c r="CD25" s="82">
        <v>0</v>
      </c>
      <c r="CE25" s="82">
        <v>0</v>
      </c>
      <c r="CF25" s="82">
        <v>0</v>
      </c>
      <c r="CG25" s="82">
        <v>0</v>
      </c>
      <c r="CH25" s="82">
        <v>467.85</v>
      </c>
      <c r="CI25" s="79">
        <f>SUM(AW25:CH25)</f>
        <v>1427.04</v>
      </c>
      <c r="CJ25" s="29">
        <f>+AV25-CI25</f>
        <v>1006.5519999999992</v>
      </c>
      <c r="CK25" s="82">
        <v>134.66474633477537</v>
      </c>
      <c r="CL25" s="81">
        <f>+CJ25-CK25</f>
        <v>871.88725366522385</v>
      </c>
      <c r="CM25" s="66">
        <v>367.91374836006605</v>
      </c>
      <c r="CN25" s="83">
        <f>+CL25-CM25</f>
        <v>503.9735053051578</v>
      </c>
    </row>
    <row r="26" spans="1:92" ht="45.75" thickBot="1" x14ac:dyDescent="0.3">
      <c r="A26" s="76" t="s">
        <v>25</v>
      </c>
      <c r="B26" s="77">
        <v>18607.7</v>
      </c>
      <c r="C26" s="78">
        <v>0</v>
      </c>
      <c r="D26" s="79">
        <f>SUM(B26:C26)</f>
        <v>18607.7</v>
      </c>
      <c r="E26" s="80">
        <v>0</v>
      </c>
      <c r="F26" s="80"/>
      <c r="G26" s="80">
        <v>212.06</v>
      </c>
      <c r="H26" s="81">
        <f>SUM(E26:G26)</f>
        <v>212.06</v>
      </c>
      <c r="I26" s="82"/>
      <c r="J26" s="82"/>
      <c r="K26" s="82"/>
      <c r="L26" s="82">
        <v>759.08</v>
      </c>
      <c r="M26" s="82">
        <v>338.73</v>
      </c>
      <c r="N26" s="82">
        <v>2136.9</v>
      </c>
      <c r="O26" s="82">
        <v>192.92</v>
      </c>
      <c r="P26" s="82">
        <v>865.79</v>
      </c>
      <c r="Q26" s="82">
        <v>352.86</v>
      </c>
      <c r="R26" s="82">
        <v>0</v>
      </c>
      <c r="S26" s="82">
        <v>280.33000000000004</v>
      </c>
      <c r="T26" s="82">
        <v>556.66999999999996</v>
      </c>
      <c r="U26" s="82">
        <v>854.53</v>
      </c>
      <c r="V26" s="82">
        <v>38.17</v>
      </c>
      <c r="W26" s="82">
        <v>4.8</v>
      </c>
      <c r="X26" s="82">
        <v>0</v>
      </c>
      <c r="Y26" s="82">
        <v>0</v>
      </c>
      <c r="Z26" s="82">
        <v>0</v>
      </c>
      <c r="AA26" s="82">
        <v>0</v>
      </c>
      <c r="AB26" s="79">
        <f>SUM(I26:AA26)</f>
        <v>6380.78</v>
      </c>
      <c r="AC26" s="23"/>
      <c r="AD26" s="82">
        <v>4875.51</v>
      </c>
      <c r="AE26" s="82">
        <v>0</v>
      </c>
      <c r="AF26" s="82">
        <v>70</v>
      </c>
      <c r="AG26" s="82">
        <v>302.29000000000002</v>
      </c>
      <c r="AH26" s="82">
        <v>70.680000000000007</v>
      </c>
      <c r="AI26" s="82">
        <v>29.26</v>
      </c>
      <c r="AJ26" s="82">
        <v>229.17</v>
      </c>
      <c r="AK26" s="82">
        <v>0</v>
      </c>
      <c r="AL26" s="82">
        <v>396.5</v>
      </c>
      <c r="AM26" s="82">
        <v>0</v>
      </c>
      <c r="AN26" s="79">
        <f>SUM(AD26:AM26)</f>
        <v>5973.4100000000008</v>
      </c>
      <c r="AO26" s="79">
        <f>+AB26+AN26</f>
        <v>12354.19</v>
      </c>
      <c r="AP26" s="23"/>
      <c r="AQ26" s="82">
        <v>1116.462</v>
      </c>
      <c r="AR26" s="82">
        <v>744.30799999999999</v>
      </c>
      <c r="AS26" s="82">
        <v>0</v>
      </c>
      <c r="AT26" s="82">
        <v>52.39</v>
      </c>
      <c r="AU26" s="79">
        <f>SUM(AQ26:AT26)</f>
        <v>1913.16</v>
      </c>
      <c r="AV26" s="79">
        <f>+D26+H26-AO26-AU26</f>
        <v>4552.4100000000017</v>
      </c>
      <c r="AW26" s="23">
        <v>0</v>
      </c>
      <c r="AX26" s="82">
        <v>0</v>
      </c>
      <c r="AY26" s="82">
        <v>0</v>
      </c>
      <c r="AZ26" s="82">
        <v>605</v>
      </c>
      <c r="BA26" s="82">
        <v>0</v>
      </c>
      <c r="BB26" s="82">
        <v>0</v>
      </c>
      <c r="BC26" s="82">
        <v>0</v>
      </c>
      <c r="BD26" s="23"/>
      <c r="BE26" s="82">
        <v>175.49</v>
      </c>
      <c r="BF26" s="82">
        <v>252.35</v>
      </c>
      <c r="BG26" s="82">
        <v>0</v>
      </c>
      <c r="BH26" s="82">
        <v>149.66</v>
      </c>
      <c r="BI26" s="82">
        <v>11.07</v>
      </c>
      <c r="BJ26" s="82">
        <v>0</v>
      </c>
      <c r="BK26" s="82">
        <v>0</v>
      </c>
      <c r="BL26" s="82">
        <v>0</v>
      </c>
      <c r="BM26" s="82">
        <v>0</v>
      </c>
      <c r="BN26" s="82">
        <v>0</v>
      </c>
      <c r="BO26" s="82">
        <v>0</v>
      </c>
      <c r="BP26" s="82">
        <v>0</v>
      </c>
      <c r="BQ26" s="82">
        <v>0</v>
      </c>
      <c r="BR26" s="82">
        <v>0</v>
      </c>
      <c r="BS26" s="82">
        <v>519.38</v>
      </c>
      <c r="BT26" s="82">
        <v>0</v>
      </c>
      <c r="BU26" s="82">
        <v>0</v>
      </c>
      <c r="BV26" s="82">
        <v>49.94</v>
      </c>
      <c r="BW26" s="82">
        <v>0</v>
      </c>
      <c r="BX26" s="82">
        <v>0</v>
      </c>
      <c r="BY26" s="82">
        <v>0</v>
      </c>
      <c r="BZ26" s="82">
        <v>0</v>
      </c>
      <c r="CA26" s="82">
        <v>0</v>
      </c>
      <c r="CB26" s="82">
        <v>0</v>
      </c>
      <c r="CC26" s="82">
        <v>0</v>
      </c>
      <c r="CD26" s="82">
        <v>0</v>
      </c>
      <c r="CE26" s="82">
        <v>0</v>
      </c>
      <c r="CF26" s="82">
        <v>0</v>
      </c>
      <c r="CG26" s="82">
        <v>0</v>
      </c>
      <c r="CH26" s="82">
        <v>744.31</v>
      </c>
      <c r="CI26" s="79">
        <f>SUM(AW26:CH26)</f>
        <v>2507.1999999999998</v>
      </c>
      <c r="CJ26" s="29">
        <f>+AV26-CI26</f>
        <v>2045.2100000000019</v>
      </c>
      <c r="CK26" s="82">
        <v>242.90357098473484</v>
      </c>
      <c r="CL26" s="81">
        <f>+CJ26-CK26</f>
        <v>1802.306429015267</v>
      </c>
      <c r="CM26" s="66">
        <v>663.62998277865688</v>
      </c>
      <c r="CN26" s="83">
        <f>+CL26-CM26</f>
        <v>1138.67644623661</v>
      </c>
    </row>
    <row r="27" spans="1:92" ht="30.75" thickBot="1" x14ac:dyDescent="0.3">
      <c r="A27" s="76" t="s">
        <v>26</v>
      </c>
      <c r="B27" s="77">
        <v>8371.76</v>
      </c>
      <c r="C27" s="78">
        <v>0</v>
      </c>
      <c r="D27" s="79">
        <f>SUM(B27:C27)</f>
        <v>8371.76</v>
      </c>
      <c r="E27" s="80">
        <v>0</v>
      </c>
      <c r="F27" s="80"/>
      <c r="G27" s="80">
        <v>81.41</v>
      </c>
      <c r="H27" s="81">
        <f>SUM(E27:G27)</f>
        <v>81.41</v>
      </c>
      <c r="I27" s="82"/>
      <c r="J27" s="82"/>
      <c r="K27" s="82"/>
      <c r="L27" s="82">
        <v>578.09</v>
      </c>
      <c r="M27" s="82">
        <v>157.91999999999999</v>
      </c>
      <c r="N27" s="82">
        <v>1257</v>
      </c>
      <c r="O27" s="82">
        <v>121.08</v>
      </c>
      <c r="P27" s="82">
        <v>473.73</v>
      </c>
      <c r="Q27" s="82">
        <v>16.72</v>
      </c>
      <c r="R27" s="82">
        <v>0</v>
      </c>
      <c r="S27" s="82">
        <v>132.94999999999999</v>
      </c>
      <c r="T27" s="82">
        <v>400.34</v>
      </c>
      <c r="U27" s="82">
        <v>422.62</v>
      </c>
      <c r="V27" s="82">
        <v>153.08000000000001</v>
      </c>
      <c r="W27" s="82">
        <v>22.54</v>
      </c>
      <c r="X27" s="82">
        <v>0</v>
      </c>
      <c r="Y27" s="82">
        <v>0</v>
      </c>
      <c r="Z27" s="82">
        <v>0</v>
      </c>
      <c r="AA27" s="82">
        <v>0</v>
      </c>
      <c r="AB27" s="79">
        <f>SUM(I27:AA27)</f>
        <v>3736.0699999999997</v>
      </c>
      <c r="AC27" s="23"/>
      <c r="AD27" s="82">
        <v>3322.61</v>
      </c>
      <c r="AE27" s="82">
        <v>0</v>
      </c>
      <c r="AF27" s="82">
        <v>35</v>
      </c>
      <c r="AG27" s="82">
        <v>206.01</v>
      </c>
      <c r="AH27" s="82">
        <v>48.17</v>
      </c>
      <c r="AI27" s="82">
        <v>19.940000000000001</v>
      </c>
      <c r="AJ27" s="82">
        <v>109.65</v>
      </c>
      <c r="AK27" s="82">
        <v>0</v>
      </c>
      <c r="AL27" s="82">
        <v>706.06999999999994</v>
      </c>
      <c r="AM27" s="82">
        <v>0</v>
      </c>
      <c r="AN27" s="79">
        <f>SUM(AD27:AM27)</f>
        <v>4447.45</v>
      </c>
      <c r="AO27" s="79">
        <f>+AB27+AN27</f>
        <v>8183.5199999999995</v>
      </c>
      <c r="AP27" s="23"/>
      <c r="AQ27" s="82">
        <v>502.30559999999997</v>
      </c>
      <c r="AR27" s="82">
        <v>334.87040000000002</v>
      </c>
      <c r="AS27" s="82">
        <v>0</v>
      </c>
      <c r="AT27" s="82">
        <v>23.25</v>
      </c>
      <c r="AU27" s="79">
        <f>SUM(AQ27:AT27)</f>
        <v>860.42599999999993</v>
      </c>
      <c r="AV27" s="79">
        <f>+D27+H27-AO27-AU27</f>
        <v>-590.77599999999939</v>
      </c>
      <c r="AW27" s="23">
        <v>0</v>
      </c>
      <c r="AX27" s="82">
        <v>30</v>
      </c>
      <c r="AY27" s="82">
        <v>0</v>
      </c>
      <c r="AZ27" s="82">
        <v>414.5</v>
      </c>
      <c r="BA27" s="82">
        <v>0</v>
      </c>
      <c r="BB27" s="82">
        <v>0</v>
      </c>
      <c r="BC27" s="82">
        <v>0</v>
      </c>
      <c r="BD27" s="23"/>
      <c r="BE27" s="82">
        <v>192.54</v>
      </c>
      <c r="BF27" s="82">
        <v>216.6</v>
      </c>
      <c r="BG27" s="82">
        <v>25.34</v>
      </c>
      <c r="BH27" s="82">
        <v>46.67</v>
      </c>
      <c r="BI27" s="82">
        <v>10.93</v>
      </c>
      <c r="BJ27" s="82">
        <v>0</v>
      </c>
      <c r="BK27" s="82">
        <v>0</v>
      </c>
      <c r="BL27" s="82">
        <v>0</v>
      </c>
      <c r="BM27" s="82">
        <v>0</v>
      </c>
      <c r="BN27" s="82">
        <v>0</v>
      </c>
      <c r="BO27" s="82">
        <v>0</v>
      </c>
      <c r="BP27" s="82">
        <v>0</v>
      </c>
      <c r="BQ27" s="82">
        <v>0</v>
      </c>
      <c r="BR27" s="82">
        <v>0</v>
      </c>
      <c r="BS27" s="82">
        <v>0</v>
      </c>
      <c r="BT27" s="82">
        <v>0</v>
      </c>
      <c r="BU27" s="82">
        <v>59.29</v>
      </c>
      <c r="BV27" s="82">
        <v>26.15</v>
      </c>
      <c r="BW27" s="82">
        <v>0</v>
      </c>
      <c r="BX27" s="82">
        <v>0</v>
      </c>
      <c r="BY27" s="82">
        <v>0</v>
      </c>
      <c r="BZ27" s="82">
        <v>147</v>
      </c>
      <c r="CA27" s="82">
        <v>0</v>
      </c>
      <c r="CB27" s="82">
        <v>96.48</v>
      </c>
      <c r="CC27" s="82">
        <v>0</v>
      </c>
      <c r="CD27" s="82">
        <v>0</v>
      </c>
      <c r="CE27" s="82">
        <v>0</v>
      </c>
      <c r="CF27" s="82">
        <v>0</v>
      </c>
      <c r="CG27" s="82">
        <v>0</v>
      </c>
      <c r="CH27" s="82">
        <v>336.21</v>
      </c>
      <c r="CI27" s="79">
        <f>SUM(AW27:CH27)</f>
        <v>1601.71</v>
      </c>
      <c r="CJ27" s="29">
        <f>+AV27-CI27</f>
        <v>-2192.4859999999994</v>
      </c>
      <c r="CK27" s="82">
        <v>89.608726190327047</v>
      </c>
      <c r="CL27" s="81">
        <f>+CJ27-CK27</f>
        <v>-2282.0947261903266</v>
      </c>
      <c r="CM27" s="66">
        <v>244.81746883104199</v>
      </c>
      <c r="CN27" s="83">
        <f>+CL27-CM27</f>
        <v>-2526.9121950213685</v>
      </c>
    </row>
    <row r="28" spans="1:92" ht="45.75" thickBot="1" x14ac:dyDescent="0.3">
      <c r="A28" s="76" t="s">
        <v>27</v>
      </c>
      <c r="B28" s="77">
        <v>7711.22</v>
      </c>
      <c r="C28" s="78">
        <v>0</v>
      </c>
      <c r="D28" s="79">
        <f>SUM(B28:C28)</f>
        <v>7711.22</v>
      </c>
      <c r="E28" s="80">
        <v>0</v>
      </c>
      <c r="F28" s="80"/>
      <c r="G28" s="80">
        <v>97.67</v>
      </c>
      <c r="H28" s="81">
        <f>SUM(E28:G28)</f>
        <v>97.67</v>
      </c>
      <c r="I28" s="82"/>
      <c r="J28" s="82"/>
      <c r="K28" s="82"/>
      <c r="L28" s="82">
        <v>301.79000000000002</v>
      </c>
      <c r="M28" s="82">
        <v>140.4</v>
      </c>
      <c r="N28" s="82">
        <v>942.75</v>
      </c>
      <c r="O28" s="82">
        <v>71.84</v>
      </c>
      <c r="P28" s="82">
        <v>326.57</v>
      </c>
      <c r="Q28" s="82">
        <v>276.8</v>
      </c>
      <c r="R28" s="82">
        <v>0</v>
      </c>
      <c r="S28" s="82">
        <v>235.95</v>
      </c>
      <c r="T28" s="82">
        <v>336.94</v>
      </c>
      <c r="U28" s="82">
        <v>228.05</v>
      </c>
      <c r="V28" s="82">
        <v>0</v>
      </c>
      <c r="W28" s="82">
        <v>13.99</v>
      </c>
      <c r="X28" s="82">
        <v>0</v>
      </c>
      <c r="Y28" s="82">
        <v>0</v>
      </c>
      <c r="Z28" s="82">
        <v>0</v>
      </c>
      <c r="AA28" s="82">
        <v>0</v>
      </c>
      <c r="AB28" s="79">
        <f>SUM(I28:AA28)</f>
        <v>2875.08</v>
      </c>
      <c r="AC28" s="23"/>
      <c r="AD28" s="82">
        <v>2453.92</v>
      </c>
      <c r="AE28" s="82">
        <v>0</v>
      </c>
      <c r="AF28" s="82">
        <v>35</v>
      </c>
      <c r="AG28" s="82">
        <v>152.13999999999999</v>
      </c>
      <c r="AH28" s="82">
        <v>35.58</v>
      </c>
      <c r="AI28" s="82">
        <v>14.72</v>
      </c>
      <c r="AJ28" s="82">
        <v>22.08</v>
      </c>
      <c r="AK28" s="82">
        <v>0</v>
      </c>
      <c r="AL28" s="82">
        <v>590.62</v>
      </c>
      <c r="AM28" s="82">
        <v>0</v>
      </c>
      <c r="AN28" s="79">
        <f>SUM(AD28:AM28)</f>
        <v>3304.0599999999995</v>
      </c>
      <c r="AO28" s="79">
        <f>+AB28+AN28</f>
        <v>6179.1399999999994</v>
      </c>
      <c r="AP28" s="23"/>
      <c r="AQ28" s="82">
        <v>462.67320000000001</v>
      </c>
      <c r="AR28" s="82">
        <v>308.44880000000001</v>
      </c>
      <c r="AS28" s="82">
        <v>0</v>
      </c>
      <c r="AT28" s="82">
        <v>32.86</v>
      </c>
      <c r="AU28" s="79">
        <f>SUM(AQ28:AT28)</f>
        <v>803.98200000000008</v>
      </c>
      <c r="AV28" s="79">
        <f>+D28+H28-AO28-AU28</f>
        <v>825.76800000000082</v>
      </c>
      <c r="AW28" s="23">
        <v>0</v>
      </c>
      <c r="AX28" s="82">
        <v>8.19</v>
      </c>
      <c r="AY28" s="82">
        <v>0</v>
      </c>
      <c r="AZ28" s="82">
        <v>512.48</v>
      </c>
      <c r="BA28" s="82">
        <v>0</v>
      </c>
      <c r="BB28" s="82">
        <v>15.21</v>
      </c>
      <c r="BC28" s="82">
        <v>0</v>
      </c>
      <c r="BD28" s="23"/>
      <c r="BE28" s="82">
        <v>277.98</v>
      </c>
      <c r="BF28" s="82">
        <v>115.03</v>
      </c>
      <c r="BG28" s="82">
        <v>0</v>
      </c>
      <c r="BH28" s="82">
        <v>0</v>
      </c>
      <c r="BI28" s="82">
        <v>10.93</v>
      </c>
      <c r="BJ28" s="82">
        <v>0</v>
      </c>
      <c r="BK28" s="82">
        <v>0</v>
      </c>
      <c r="BL28" s="82">
        <v>0</v>
      </c>
      <c r="BM28" s="82">
        <v>0</v>
      </c>
      <c r="BN28" s="82">
        <v>0</v>
      </c>
      <c r="BO28" s="82">
        <v>0</v>
      </c>
      <c r="BP28" s="82">
        <v>0</v>
      </c>
      <c r="BQ28" s="82">
        <v>0</v>
      </c>
      <c r="BR28" s="82">
        <v>0</v>
      </c>
      <c r="BS28" s="82">
        <v>0</v>
      </c>
      <c r="BT28" s="82">
        <v>0</v>
      </c>
      <c r="BU28" s="82">
        <v>44.57</v>
      </c>
      <c r="BV28" s="82">
        <v>-40.700000000000003</v>
      </c>
      <c r="BW28" s="82">
        <v>0</v>
      </c>
      <c r="BX28" s="82">
        <v>0</v>
      </c>
      <c r="BY28" s="82">
        <v>0</v>
      </c>
      <c r="BZ28" s="82">
        <v>122.68</v>
      </c>
      <c r="CA28" s="82">
        <v>0</v>
      </c>
      <c r="CB28" s="82">
        <v>32.369999999999997</v>
      </c>
      <c r="CC28" s="82">
        <v>0</v>
      </c>
      <c r="CD28" s="82">
        <v>0</v>
      </c>
      <c r="CE28" s="82">
        <v>0</v>
      </c>
      <c r="CF28" s="82">
        <v>0</v>
      </c>
      <c r="CG28" s="82">
        <v>0</v>
      </c>
      <c r="CH28" s="82">
        <v>308.45</v>
      </c>
      <c r="CI28" s="79">
        <f>SUM(AW28:CH28)</f>
        <v>1407.19</v>
      </c>
      <c r="CJ28" s="29">
        <f>+AV28-CI28</f>
        <v>-581.42199999999923</v>
      </c>
      <c r="CK28" s="82">
        <v>96.083895091014114</v>
      </c>
      <c r="CL28" s="81">
        <f>+CJ28-CK28</f>
        <v>-677.50589509101337</v>
      </c>
      <c r="CM28" s="66">
        <v>262.50809482155864</v>
      </c>
      <c r="CN28" s="83">
        <f>+CL28-CM28</f>
        <v>-940.01398991257201</v>
      </c>
    </row>
    <row r="29" spans="1:92" ht="45.75" thickBot="1" x14ac:dyDescent="0.3">
      <c r="A29" s="76" t="s">
        <v>28</v>
      </c>
      <c r="B29" s="77">
        <v>8278.32</v>
      </c>
      <c r="C29" s="78">
        <v>0</v>
      </c>
      <c r="D29" s="79">
        <f>SUM(B29:C29)</f>
        <v>8278.32</v>
      </c>
      <c r="E29" s="80">
        <v>0</v>
      </c>
      <c r="F29" s="80"/>
      <c r="G29" s="80">
        <v>105.89</v>
      </c>
      <c r="H29" s="81">
        <f>SUM(E29:G29)</f>
        <v>105.89</v>
      </c>
      <c r="I29" s="82"/>
      <c r="J29" s="82"/>
      <c r="K29" s="82"/>
      <c r="L29" s="82">
        <v>474.05</v>
      </c>
      <c r="M29" s="82">
        <v>229.84</v>
      </c>
      <c r="N29" s="82">
        <v>1257</v>
      </c>
      <c r="O29" s="82">
        <v>71.84</v>
      </c>
      <c r="P29" s="82">
        <v>498</v>
      </c>
      <c r="Q29" s="82">
        <v>277.5</v>
      </c>
      <c r="R29" s="82">
        <v>0</v>
      </c>
      <c r="S29" s="82">
        <v>132.94999999999999</v>
      </c>
      <c r="T29" s="82">
        <v>456.36</v>
      </c>
      <c r="U29" s="82">
        <v>294.3</v>
      </c>
      <c r="V29" s="82">
        <v>32.119999999999997</v>
      </c>
      <c r="W29" s="82">
        <v>0</v>
      </c>
      <c r="X29" s="82">
        <v>0</v>
      </c>
      <c r="Y29" s="82">
        <v>0</v>
      </c>
      <c r="Z29" s="82">
        <v>0</v>
      </c>
      <c r="AA29" s="82">
        <v>0</v>
      </c>
      <c r="AB29" s="79">
        <f>SUM(I29:AA29)</f>
        <v>3723.9599999999996</v>
      </c>
      <c r="AC29" s="23"/>
      <c r="AD29" s="82">
        <v>2878.46</v>
      </c>
      <c r="AE29" s="82">
        <v>0</v>
      </c>
      <c r="AF29" s="82">
        <v>35</v>
      </c>
      <c r="AG29" s="82">
        <v>182.95</v>
      </c>
      <c r="AH29" s="82">
        <v>42.79</v>
      </c>
      <c r="AI29" s="82">
        <v>17.71</v>
      </c>
      <c r="AJ29" s="82">
        <v>67.87</v>
      </c>
      <c r="AK29" s="82">
        <v>0</v>
      </c>
      <c r="AL29" s="82">
        <v>563.25</v>
      </c>
      <c r="AM29" s="82">
        <v>0</v>
      </c>
      <c r="AN29" s="79">
        <f>SUM(AD29:AM29)</f>
        <v>3788.0299999999997</v>
      </c>
      <c r="AO29" s="79">
        <f>+AB29+AN29</f>
        <v>7511.99</v>
      </c>
      <c r="AP29" s="23"/>
      <c r="AQ29" s="82">
        <v>496.69919999999996</v>
      </c>
      <c r="AR29" s="82">
        <v>331.13279999999997</v>
      </c>
      <c r="AS29" s="82">
        <v>0</v>
      </c>
      <c r="AT29" s="82">
        <v>35.03</v>
      </c>
      <c r="AU29" s="79">
        <f>SUM(AQ29:AT29)</f>
        <v>862.86199999999985</v>
      </c>
      <c r="AV29" s="79">
        <f>+D29+H29-AO29-AU29</f>
        <v>9.3579999999994925</v>
      </c>
      <c r="AW29" s="23">
        <v>0</v>
      </c>
      <c r="AX29" s="82">
        <v>0</v>
      </c>
      <c r="AY29" s="82">
        <v>0</v>
      </c>
      <c r="AZ29" s="82">
        <v>592.83000000000004</v>
      </c>
      <c r="BA29" s="82">
        <v>0</v>
      </c>
      <c r="BB29" s="82">
        <v>0</v>
      </c>
      <c r="BC29" s="82">
        <v>0</v>
      </c>
      <c r="BD29" s="23"/>
      <c r="BE29" s="84">
        <v>326.66000000000003</v>
      </c>
      <c r="BF29" s="82">
        <v>131.16999999999999</v>
      </c>
      <c r="BG29" s="82">
        <v>0</v>
      </c>
      <c r="BH29" s="82">
        <v>69.84</v>
      </c>
      <c r="BI29" s="82">
        <v>10.25</v>
      </c>
      <c r="BJ29" s="82">
        <v>0</v>
      </c>
      <c r="BK29" s="82">
        <v>0</v>
      </c>
      <c r="BL29" s="82">
        <v>0</v>
      </c>
      <c r="BM29" s="82">
        <v>0</v>
      </c>
      <c r="BN29" s="82">
        <v>0</v>
      </c>
      <c r="BO29" s="82">
        <v>0</v>
      </c>
      <c r="BP29" s="82">
        <v>0</v>
      </c>
      <c r="BQ29" s="82">
        <v>0</v>
      </c>
      <c r="BR29" s="82">
        <v>0</v>
      </c>
      <c r="BS29" s="82">
        <v>0</v>
      </c>
      <c r="BT29" s="82">
        <v>0</v>
      </c>
      <c r="BU29" s="82">
        <v>58.27</v>
      </c>
      <c r="BV29" s="82">
        <v>-6.45</v>
      </c>
      <c r="BW29" s="82">
        <v>0</v>
      </c>
      <c r="BX29" s="82">
        <v>0</v>
      </c>
      <c r="BY29" s="82">
        <v>0</v>
      </c>
      <c r="BZ29" s="82">
        <v>63.96</v>
      </c>
      <c r="CA29" s="82">
        <v>0</v>
      </c>
      <c r="CB29" s="82">
        <v>56.53</v>
      </c>
      <c r="CC29" s="82">
        <v>0</v>
      </c>
      <c r="CD29" s="82">
        <v>0</v>
      </c>
      <c r="CE29" s="82">
        <v>-28.08</v>
      </c>
      <c r="CF29" s="82">
        <v>0</v>
      </c>
      <c r="CG29" s="82">
        <v>0</v>
      </c>
      <c r="CH29" s="82">
        <v>331.13</v>
      </c>
      <c r="CI29" s="79">
        <f>SUM(AW29:CH29)</f>
        <v>1606.1100000000001</v>
      </c>
      <c r="CJ29" s="29">
        <f>+AV29-CI29</f>
        <v>-1596.7520000000006</v>
      </c>
      <c r="CK29" s="82">
        <v>110.06030080217344</v>
      </c>
      <c r="CL29" s="81">
        <f>+CJ29-CK29</f>
        <v>-1706.8123008021741</v>
      </c>
      <c r="CM29" s="66">
        <v>300.69263794623373</v>
      </c>
      <c r="CN29" s="83">
        <f>+CL29-CM29</f>
        <v>-2007.5049387484078</v>
      </c>
    </row>
    <row r="30" spans="1:92" ht="45.75" thickBot="1" x14ac:dyDescent="0.3">
      <c r="A30" s="76" t="s">
        <v>29</v>
      </c>
      <c r="B30" s="77">
        <v>10015.700000000001</v>
      </c>
      <c r="C30" s="78">
        <v>0</v>
      </c>
      <c r="D30" s="79">
        <f>SUM(B30:C30)</f>
        <v>10015.700000000001</v>
      </c>
      <c r="E30" s="80">
        <v>0</v>
      </c>
      <c r="F30" s="80"/>
      <c r="G30" s="80">
        <v>-11.54</v>
      </c>
      <c r="H30" s="81">
        <f>SUM(E30:G30)</f>
        <v>-11.54</v>
      </c>
      <c r="I30" s="82"/>
      <c r="J30" s="82"/>
      <c r="K30" s="82"/>
      <c r="L30" s="82">
        <v>460.94</v>
      </c>
      <c r="M30" s="82">
        <v>409.1</v>
      </c>
      <c r="N30" s="82">
        <v>1445.55</v>
      </c>
      <c r="O30" s="82">
        <v>35.92</v>
      </c>
      <c r="P30" s="82">
        <v>410.05</v>
      </c>
      <c r="Q30" s="82">
        <v>313.99</v>
      </c>
      <c r="R30" s="82">
        <v>36.5</v>
      </c>
      <c r="S30" s="82">
        <v>132.94999999999999</v>
      </c>
      <c r="T30" s="82">
        <v>452.06</v>
      </c>
      <c r="U30" s="82">
        <v>444.86</v>
      </c>
      <c r="V30" s="82">
        <v>90.37</v>
      </c>
      <c r="W30" s="82">
        <v>0</v>
      </c>
      <c r="X30" s="82">
        <v>0</v>
      </c>
      <c r="Y30" s="82">
        <v>0</v>
      </c>
      <c r="Z30" s="82">
        <v>0</v>
      </c>
      <c r="AA30" s="82">
        <v>0</v>
      </c>
      <c r="AB30" s="79">
        <f>SUM(I30:AA30)</f>
        <v>4232.29</v>
      </c>
      <c r="AC30" s="23"/>
      <c r="AD30" s="82">
        <v>2269.41</v>
      </c>
      <c r="AE30" s="82">
        <v>0</v>
      </c>
      <c r="AF30" s="82">
        <v>42.5</v>
      </c>
      <c r="AG30" s="82">
        <v>206.34</v>
      </c>
      <c r="AH30" s="82">
        <v>48.26</v>
      </c>
      <c r="AI30" s="82">
        <v>18.46</v>
      </c>
      <c r="AJ30" s="82">
        <v>219.47</v>
      </c>
      <c r="AK30" s="82">
        <v>0</v>
      </c>
      <c r="AL30" s="82">
        <v>734.35</v>
      </c>
      <c r="AM30" s="82">
        <v>0</v>
      </c>
      <c r="AN30" s="79">
        <f>SUM(AD30:AM30)</f>
        <v>3538.79</v>
      </c>
      <c r="AO30" s="79">
        <f>+AB30+AN30</f>
        <v>7771.08</v>
      </c>
      <c r="AP30" s="23"/>
      <c r="AQ30" s="82">
        <v>600.94200000000001</v>
      </c>
      <c r="AR30" s="82">
        <v>400.62800000000004</v>
      </c>
      <c r="AS30" s="82">
        <v>0</v>
      </c>
      <c r="AT30" s="82">
        <v>19.53</v>
      </c>
      <c r="AU30" s="79">
        <f>SUM(AQ30:AT30)</f>
        <v>1021.1</v>
      </c>
      <c r="AV30" s="79">
        <f>+D30+H30-AO30-AU30</f>
        <v>1211.98</v>
      </c>
      <c r="AW30" s="23">
        <v>0</v>
      </c>
      <c r="AX30" s="82">
        <v>-0.02</v>
      </c>
      <c r="AY30" s="82">
        <v>0</v>
      </c>
      <c r="AZ30" s="82">
        <v>830</v>
      </c>
      <c r="BA30" s="82">
        <v>0</v>
      </c>
      <c r="BB30" s="82">
        <v>0</v>
      </c>
      <c r="BC30" s="82">
        <v>0</v>
      </c>
      <c r="BD30" s="23"/>
      <c r="BE30" s="84">
        <v>164.85</v>
      </c>
      <c r="BF30" s="82">
        <v>15.2</v>
      </c>
      <c r="BG30" s="82">
        <v>21.33</v>
      </c>
      <c r="BH30" s="82">
        <v>66.06</v>
      </c>
      <c r="BI30" s="82">
        <v>10.25</v>
      </c>
      <c r="BJ30" s="82">
        <v>0</v>
      </c>
      <c r="BK30" s="82">
        <v>0</v>
      </c>
      <c r="BL30" s="82">
        <v>0</v>
      </c>
      <c r="BM30" s="82">
        <v>0</v>
      </c>
      <c r="BN30" s="82">
        <v>30.36</v>
      </c>
      <c r="BO30" s="82">
        <v>0</v>
      </c>
      <c r="BP30" s="82">
        <v>0</v>
      </c>
      <c r="BQ30" s="82">
        <v>0</v>
      </c>
      <c r="BR30" s="82">
        <v>0</v>
      </c>
      <c r="BS30" s="82">
        <v>502.75</v>
      </c>
      <c r="BT30" s="82">
        <v>0</v>
      </c>
      <c r="BU30" s="82">
        <v>36.979999999999997</v>
      </c>
      <c r="BV30" s="82">
        <v>891.56</v>
      </c>
      <c r="BW30" s="82">
        <v>0</v>
      </c>
      <c r="BX30" s="82">
        <v>0</v>
      </c>
      <c r="BY30" s="82">
        <v>0</v>
      </c>
      <c r="BZ30" s="82">
        <v>80</v>
      </c>
      <c r="CA30" s="82">
        <v>0</v>
      </c>
      <c r="CB30" s="82">
        <v>0</v>
      </c>
      <c r="CC30" s="82">
        <v>0</v>
      </c>
      <c r="CD30" s="82">
        <v>0</v>
      </c>
      <c r="CE30" s="82">
        <v>0</v>
      </c>
      <c r="CF30" s="82">
        <v>0</v>
      </c>
      <c r="CG30" s="82">
        <v>0</v>
      </c>
      <c r="CH30" s="82">
        <v>401.89</v>
      </c>
      <c r="CI30" s="79">
        <f>SUM(AW30:CH30)</f>
        <v>3051.2099999999996</v>
      </c>
      <c r="CJ30" s="29">
        <f>+AV30-CI30</f>
        <v>-1839.2299999999996</v>
      </c>
      <c r="CK30" s="82">
        <v>156.1998356995465</v>
      </c>
      <c r="CL30" s="81">
        <f>+CJ30-CK30</f>
        <v>-1995.4298356995459</v>
      </c>
      <c r="CM30" s="66">
        <v>426.74915751581716</v>
      </c>
      <c r="CN30" s="83">
        <f>+CL30-CM30</f>
        <v>-2422.1789932153633</v>
      </c>
    </row>
    <row r="31" spans="1:92" ht="30.75" thickBot="1" x14ac:dyDescent="0.3">
      <c r="A31" s="76" t="s">
        <v>30</v>
      </c>
      <c r="B31" s="77">
        <v>5826.31</v>
      </c>
      <c r="C31" s="78">
        <v>0</v>
      </c>
      <c r="D31" s="79">
        <f>SUM(B31:C31)</f>
        <v>5826.31</v>
      </c>
      <c r="E31" s="80">
        <v>0</v>
      </c>
      <c r="F31" s="80"/>
      <c r="G31" s="80">
        <v>35.629999999999995</v>
      </c>
      <c r="H31" s="81">
        <f>SUM(E31:G31)</f>
        <v>35.629999999999995</v>
      </c>
      <c r="I31" s="82"/>
      <c r="J31" s="82"/>
      <c r="K31" s="82"/>
      <c r="L31" s="82">
        <v>178.19</v>
      </c>
      <c r="M31" s="82">
        <v>184.58</v>
      </c>
      <c r="N31" s="82">
        <v>628.5</v>
      </c>
      <c r="O31" s="82">
        <v>0</v>
      </c>
      <c r="P31" s="82">
        <v>288.77999999999997</v>
      </c>
      <c r="Q31" s="82">
        <v>183.22</v>
      </c>
      <c r="R31" s="82">
        <v>0</v>
      </c>
      <c r="S31" s="82">
        <v>88.22999999999999</v>
      </c>
      <c r="T31" s="82">
        <v>270.93</v>
      </c>
      <c r="U31" s="82">
        <v>395.42</v>
      </c>
      <c r="V31" s="82">
        <v>32.29</v>
      </c>
      <c r="W31" s="82">
        <v>18.239999999999998</v>
      </c>
      <c r="X31" s="82">
        <v>0</v>
      </c>
      <c r="Y31" s="82">
        <v>0</v>
      </c>
      <c r="Z31" s="82">
        <v>0</v>
      </c>
      <c r="AA31" s="82">
        <v>0</v>
      </c>
      <c r="AB31" s="79">
        <f>SUM(I31:AA31)</f>
        <v>2268.3799999999997</v>
      </c>
      <c r="AC31" s="23"/>
      <c r="AD31" s="82">
        <v>2141.4699999999998</v>
      </c>
      <c r="AE31" s="82">
        <v>0</v>
      </c>
      <c r="AF31" s="82">
        <v>35</v>
      </c>
      <c r="AG31" s="82">
        <v>132.78</v>
      </c>
      <c r="AH31" s="82">
        <v>31.04</v>
      </c>
      <c r="AI31" s="82">
        <v>12.85</v>
      </c>
      <c r="AJ31" s="82">
        <v>141.21</v>
      </c>
      <c r="AK31" s="82">
        <v>0</v>
      </c>
      <c r="AL31" s="82">
        <v>391.76000000000005</v>
      </c>
      <c r="AM31" s="82">
        <v>0</v>
      </c>
      <c r="AN31" s="79">
        <f>SUM(AD31:AM31)</f>
        <v>2886.11</v>
      </c>
      <c r="AO31" s="79">
        <f>+AB31+AN31</f>
        <v>5154.49</v>
      </c>
      <c r="AP31" s="23"/>
      <c r="AQ31" s="82">
        <v>349.57859999999999</v>
      </c>
      <c r="AR31" s="82">
        <v>233.05240000000003</v>
      </c>
      <c r="AS31" s="82">
        <v>0</v>
      </c>
      <c r="AT31" s="82">
        <v>19.84</v>
      </c>
      <c r="AU31" s="79">
        <f>SUM(AQ31:AT31)</f>
        <v>602.47100000000012</v>
      </c>
      <c r="AV31" s="79">
        <f>+D31+H31-AO31-AU31</f>
        <v>104.97900000000061</v>
      </c>
      <c r="AW31" s="23">
        <v>0</v>
      </c>
      <c r="AX31" s="82">
        <v>0</v>
      </c>
      <c r="AY31" s="82">
        <v>0</v>
      </c>
      <c r="AZ31" s="82">
        <v>1178.6500000000001</v>
      </c>
      <c r="BA31" s="82">
        <v>0</v>
      </c>
      <c r="BB31" s="82">
        <v>0</v>
      </c>
      <c r="BC31" s="82">
        <v>0</v>
      </c>
      <c r="BD31" s="23"/>
      <c r="BE31" s="84">
        <v>128.19999999999999</v>
      </c>
      <c r="BF31" s="82">
        <v>50.61</v>
      </c>
      <c r="BG31" s="82">
        <v>0</v>
      </c>
      <c r="BH31" s="82">
        <v>69.84</v>
      </c>
      <c r="BI31" s="82">
        <v>10.25</v>
      </c>
      <c r="BJ31" s="82">
        <v>0</v>
      </c>
      <c r="BK31" s="82">
        <v>0</v>
      </c>
      <c r="BL31" s="82">
        <v>0</v>
      </c>
      <c r="BM31" s="82">
        <v>0</v>
      </c>
      <c r="BN31" s="82">
        <v>30.36</v>
      </c>
      <c r="BO31" s="82">
        <v>0</v>
      </c>
      <c r="BP31" s="82">
        <v>0</v>
      </c>
      <c r="BQ31" s="82">
        <v>0</v>
      </c>
      <c r="BR31" s="82">
        <v>0</v>
      </c>
      <c r="BS31" s="82">
        <v>0</v>
      </c>
      <c r="BT31" s="82">
        <v>0</v>
      </c>
      <c r="BU31" s="82">
        <v>36.82</v>
      </c>
      <c r="BV31" s="82">
        <v>541.54999999999995</v>
      </c>
      <c r="BW31" s="82">
        <v>0</v>
      </c>
      <c r="BX31" s="82">
        <v>0</v>
      </c>
      <c r="BY31" s="82">
        <v>0</v>
      </c>
      <c r="BZ31" s="82">
        <v>0</v>
      </c>
      <c r="CA31" s="82">
        <v>0</v>
      </c>
      <c r="CB31" s="82">
        <v>0</v>
      </c>
      <c r="CC31" s="82">
        <v>0</v>
      </c>
      <c r="CD31" s="82">
        <v>0</v>
      </c>
      <c r="CE31" s="82">
        <v>0</v>
      </c>
      <c r="CF31" s="82">
        <v>0</v>
      </c>
      <c r="CG31" s="82">
        <v>0</v>
      </c>
      <c r="CH31" s="82">
        <v>234.05</v>
      </c>
      <c r="CI31" s="79">
        <f>SUM(AW31:CH31)</f>
        <v>2280.33</v>
      </c>
      <c r="CJ31" s="29">
        <f>+AV31-CI31</f>
        <v>-2175.3509999999992</v>
      </c>
      <c r="CK31" s="82">
        <v>0</v>
      </c>
      <c r="CL31" s="81">
        <f>+CJ31-CK31</f>
        <v>-2175.3509999999992</v>
      </c>
      <c r="CM31" s="66">
        <v>0</v>
      </c>
      <c r="CN31" s="83">
        <f>+CL31-CM31</f>
        <v>-2175.3509999999992</v>
      </c>
    </row>
    <row r="32" spans="1:92" ht="45.75" thickBot="1" x14ac:dyDescent="0.3">
      <c r="A32" s="76" t="s">
        <v>31</v>
      </c>
      <c r="B32" s="77">
        <v>0</v>
      </c>
      <c r="C32" s="78">
        <v>0</v>
      </c>
      <c r="D32" s="79">
        <f>SUM(B32:C32)</f>
        <v>0</v>
      </c>
      <c r="E32" s="80">
        <v>0</v>
      </c>
      <c r="F32" s="80"/>
      <c r="G32" s="80">
        <v>0</v>
      </c>
      <c r="H32" s="81">
        <f>SUM(E32:G32)</f>
        <v>0</v>
      </c>
      <c r="I32" s="82"/>
      <c r="J32" s="82"/>
      <c r="K32" s="82"/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82">
        <v>0</v>
      </c>
      <c r="U32" s="82">
        <v>0</v>
      </c>
      <c r="V32" s="82">
        <v>0</v>
      </c>
      <c r="W32" s="82">
        <v>0</v>
      </c>
      <c r="X32" s="82">
        <v>0</v>
      </c>
      <c r="Y32" s="82">
        <v>0</v>
      </c>
      <c r="Z32" s="82">
        <v>0</v>
      </c>
      <c r="AA32" s="82">
        <v>0</v>
      </c>
      <c r="AB32" s="79">
        <f>SUM(I32:AA32)</f>
        <v>0</v>
      </c>
      <c r="AC32" s="23"/>
      <c r="AD32" s="82">
        <v>-350.38</v>
      </c>
      <c r="AE32" s="82">
        <v>0</v>
      </c>
      <c r="AF32" s="82">
        <v>70</v>
      </c>
      <c r="AG32" s="82">
        <v>117.1</v>
      </c>
      <c r="AH32" s="82">
        <v>27.39</v>
      </c>
      <c r="AI32" s="82">
        <v>11.34</v>
      </c>
      <c r="AJ32" s="82">
        <v>124.55</v>
      </c>
      <c r="AK32" s="82">
        <v>0</v>
      </c>
      <c r="AL32" s="82">
        <v>0</v>
      </c>
      <c r="AM32" s="82">
        <v>0</v>
      </c>
      <c r="AN32" s="79">
        <f>SUM(AD32:AM32)</f>
        <v>1.4210854715202004E-14</v>
      </c>
      <c r="AO32" s="79">
        <f>+AB32+AN32</f>
        <v>1.4210854715202004E-14</v>
      </c>
      <c r="AP32" s="23"/>
      <c r="AQ32" s="82">
        <v>0</v>
      </c>
      <c r="AR32" s="82">
        <v>0</v>
      </c>
      <c r="AS32" s="82">
        <v>0</v>
      </c>
      <c r="AT32" s="82">
        <v>0</v>
      </c>
      <c r="AU32" s="79">
        <f>SUM(AQ32:AT32)</f>
        <v>0</v>
      </c>
      <c r="AV32" s="79">
        <f>+D32+H32-AO32-AU32</f>
        <v>-1.4210854715202004E-14</v>
      </c>
      <c r="AW32" s="23">
        <v>0</v>
      </c>
      <c r="AX32" s="82">
        <v>0</v>
      </c>
      <c r="AY32" s="82">
        <v>0</v>
      </c>
      <c r="AZ32" s="82">
        <v>837.49</v>
      </c>
      <c r="BA32" s="82">
        <v>0</v>
      </c>
      <c r="BB32" s="82">
        <v>0</v>
      </c>
      <c r="BC32" s="82">
        <v>0</v>
      </c>
      <c r="BD32" s="23"/>
      <c r="BE32" s="84">
        <v>0</v>
      </c>
      <c r="BF32" s="82">
        <v>0</v>
      </c>
      <c r="BG32" s="82">
        <v>0</v>
      </c>
      <c r="BH32" s="82">
        <v>0</v>
      </c>
      <c r="BI32" s="82">
        <v>0</v>
      </c>
      <c r="BJ32" s="82">
        <v>0</v>
      </c>
      <c r="BK32" s="82">
        <v>0</v>
      </c>
      <c r="BL32" s="82">
        <v>0</v>
      </c>
      <c r="BM32" s="82">
        <v>0</v>
      </c>
      <c r="BN32" s="82">
        <v>0</v>
      </c>
      <c r="BO32" s="82">
        <v>0</v>
      </c>
      <c r="BP32" s="82">
        <v>0</v>
      </c>
      <c r="BQ32" s="82">
        <v>0</v>
      </c>
      <c r="BR32" s="82">
        <v>0</v>
      </c>
      <c r="BS32" s="82">
        <v>0</v>
      </c>
      <c r="BT32" s="82">
        <v>0</v>
      </c>
      <c r="BU32" s="82">
        <v>0</v>
      </c>
      <c r="BV32" s="82">
        <v>0</v>
      </c>
      <c r="BW32" s="82">
        <v>0</v>
      </c>
      <c r="BX32" s="82">
        <v>0</v>
      </c>
      <c r="BY32" s="82">
        <v>0</v>
      </c>
      <c r="BZ32" s="82">
        <v>0</v>
      </c>
      <c r="CA32" s="82">
        <v>0</v>
      </c>
      <c r="CB32" s="82">
        <v>597.01</v>
      </c>
      <c r="CC32" s="82">
        <v>0</v>
      </c>
      <c r="CD32" s="82">
        <v>0</v>
      </c>
      <c r="CE32" s="82">
        <v>0</v>
      </c>
      <c r="CF32" s="82">
        <v>0</v>
      </c>
      <c r="CG32" s="82">
        <v>0</v>
      </c>
      <c r="CH32" s="82">
        <v>0</v>
      </c>
      <c r="CI32" s="79">
        <f>SUM(AW32:CH32)</f>
        <v>1434.5</v>
      </c>
      <c r="CJ32" s="29">
        <f>+AV32-CI32</f>
        <v>-1434.5</v>
      </c>
      <c r="CK32" s="82">
        <v>0</v>
      </c>
      <c r="CL32" s="81">
        <f>+CJ32-CK32</f>
        <v>-1434.5</v>
      </c>
      <c r="CM32" s="66">
        <v>0</v>
      </c>
      <c r="CN32" s="83">
        <f>+CL32-CM32</f>
        <v>-1434.5</v>
      </c>
    </row>
    <row r="33" spans="1:92" ht="30.75" thickBot="1" x14ac:dyDescent="0.3">
      <c r="A33" s="76" t="s">
        <v>32</v>
      </c>
      <c r="B33" s="77">
        <v>4209</v>
      </c>
      <c r="C33" s="78">
        <v>0</v>
      </c>
      <c r="D33" s="79">
        <f>SUM(B33:C33)</f>
        <v>4209</v>
      </c>
      <c r="E33" s="80">
        <v>0</v>
      </c>
      <c r="F33" s="80"/>
      <c r="G33" s="80">
        <v>24.45</v>
      </c>
      <c r="H33" s="81">
        <f>SUM(E33:G33)</f>
        <v>24.45</v>
      </c>
      <c r="I33" s="82"/>
      <c r="J33" s="82"/>
      <c r="K33" s="82"/>
      <c r="L33" s="82">
        <v>301.79000000000002</v>
      </c>
      <c r="M33" s="82">
        <v>161.22</v>
      </c>
      <c r="N33" s="82">
        <v>879.9</v>
      </c>
      <c r="O33" s="82">
        <v>85.16</v>
      </c>
      <c r="P33" s="82">
        <v>208.7</v>
      </c>
      <c r="Q33" s="82">
        <v>149.08000000000001</v>
      </c>
      <c r="R33" s="82">
        <v>0</v>
      </c>
      <c r="S33" s="82">
        <v>184.45</v>
      </c>
      <c r="T33" s="82">
        <v>287.26</v>
      </c>
      <c r="U33" s="82">
        <v>0</v>
      </c>
      <c r="V33" s="82">
        <v>0</v>
      </c>
      <c r="W33" s="82">
        <v>23.71</v>
      </c>
      <c r="X33" s="82">
        <v>0</v>
      </c>
      <c r="Y33" s="82">
        <v>0</v>
      </c>
      <c r="Z33" s="82">
        <v>0</v>
      </c>
      <c r="AA33" s="82">
        <v>0</v>
      </c>
      <c r="AB33" s="79">
        <f>SUM(I33:AA33)</f>
        <v>2281.27</v>
      </c>
      <c r="AC33" s="23"/>
      <c r="AD33" s="82">
        <v>2372.44</v>
      </c>
      <c r="AE33" s="82">
        <v>0</v>
      </c>
      <c r="AF33" s="82">
        <v>0</v>
      </c>
      <c r="AG33" s="82">
        <v>0</v>
      </c>
      <c r="AH33" s="82">
        <v>0</v>
      </c>
      <c r="AI33" s="82">
        <v>0</v>
      </c>
      <c r="AJ33" s="82">
        <v>0</v>
      </c>
      <c r="AK33" s="82">
        <v>0</v>
      </c>
      <c r="AL33" s="82">
        <v>181.64000000000001</v>
      </c>
      <c r="AM33" s="82">
        <v>0</v>
      </c>
      <c r="AN33" s="79">
        <f>SUM(AD33:AM33)</f>
        <v>2554.08</v>
      </c>
      <c r="AO33" s="79">
        <f>+AB33+AN33</f>
        <v>4835.3500000000004</v>
      </c>
      <c r="AP33" s="23"/>
      <c r="AQ33" s="82">
        <v>252.54</v>
      </c>
      <c r="AR33" s="82">
        <v>168.36</v>
      </c>
      <c r="AS33" s="82">
        <v>0</v>
      </c>
      <c r="AT33" s="82">
        <v>16.739999999999998</v>
      </c>
      <c r="AU33" s="79">
        <f>SUM(AQ33:AT33)</f>
        <v>437.64</v>
      </c>
      <c r="AV33" s="79">
        <f>+D33+H33-AO33-AU33</f>
        <v>-1039.5400000000004</v>
      </c>
      <c r="AW33" s="23">
        <v>0</v>
      </c>
      <c r="AX33" s="82">
        <v>0</v>
      </c>
      <c r="AY33" s="82">
        <v>0</v>
      </c>
      <c r="AZ33" s="82">
        <v>437.34</v>
      </c>
      <c r="BA33" s="82">
        <v>0</v>
      </c>
      <c r="BB33" s="82">
        <v>22.25</v>
      </c>
      <c r="BC33" s="82">
        <v>0</v>
      </c>
      <c r="BD33" s="23"/>
      <c r="BE33" s="84">
        <v>138.05000000000001</v>
      </c>
      <c r="BF33" s="82">
        <v>92.4</v>
      </c>
      <c r="BG33" s="82">
        <v>0</v>
      </c>
      <c r="BH33" s="82">
        <v>0</v>
      </c>
      <c r="BI33" s="82">
        <v>0</v>
      </c>
      <c r="BJ33" s="82">
        <v>0</v>
      </c>
      <c r="BK33" s="82">
        <v>0</v>
      </c>
      <c r="BL33" s="82">
        <v>0</v>
      </c>
      <c r="BM33" s="82">
        <v>0</v>
      </c>
      <c r="BN33" s="82">
        <v>32.369999999999997</v>
      </c>
      <c r="BO33" s="82">
        <v>0</v>
      </c>
      <c r="BP33" s="82">
        <v>0</v>
      </c>
      <c r="BQ33" s="82">
        <v>0</v>
      </c>
      <c r="BR33" s="82">
        <v>0</v>
      </c>
      <c r="BS33" s="82">
        <v>0</v>
      </c>
      <c r="BT33" s="82">
        <v>0</v>
      </c>
      <c r="BU33" s="82">
        <v>49.58</v>
      </c>
      <c r="BV33" s="82">
        <v>6.29</v>
      </c>
      <c r="BW33" s="82">
        <v>0</v>
      </c>
      <c r="BX33" s="82">
        <v>0</v>
      </c>
      <c r="BY33" s="82">
        <v>0</v>
      </c>
      <c r="BZ33" s="82">
        <v>108.25</v>
      </c>
      <c r="CA33" s="82">
        <v>0</v>
      </c>
      <c r="CB33" s="82">
        <v>8.25</v>
      </c>
      <c r="CC33" s="82">
        <v>0</v>
      </c>
      <c r="CD33" s="82">
        <v>0</v>
      </c>
      <c r="CE33" s="82">
        <v>0</v>
      </c>
      <c r="CF33" s="82">
        <v>0</v>
      </c>
      <c r="CG33" s="82">
        <v>0</v>
      </c>
      <c r="CH33" s="82">
        <v>201.72</v>
      </c>
      <c r="CI33" s="79">
        <f>SUM(AW33:CH33)</f>
        <v>1096.5</v>
      </c>
      <c r="CJ33" s="29">
        <f>+AV33-CI33</f>
        <v>-2136.0400000000004</v>
      </c>
      <c r="CK33" s="82">
        <v>505.58015606690947</v>
      </c>
      <c r="CL33" s="81">
        <f>+CJ33-CK33</f>
        <v>-2641.6201560669097</v>
      </c>
      <c r="CM33" s="66">
        <v>321.82028571361002</v>
      </c>
      <c r="CN33" s="83">
        <f>+CL33-CM33</f>
        <v>-2963.4404417805199</v>
      </c>
    </row>
    <row r="34" spans="1:92" ht="45.75" thickBot="1" x14ac:dyDescent="0.3">
      <c r="A34" s="76" t="s">
        <v>33</v>
      </c>
      <c r="B34" s="77">
        <v>8264.8700000000008</v>
      </c>
      <c r="C34" s="78">
        <v>0</v>
      </c>
      <c r="D34" s="79">
        <f>SUM(B34:C34)</f>
        <v>8264.8700000000008</v>
      </c>
      <c r="E34" s="80">
        <v>0</v>
      </c>
      <c r="F34" s="80"/>
      <c r="G34" s="80">
        <v>84.87</v>
      </c>
      <c r="H34" s="81">
        <f>SUM(E34:G34)</f>
        <v>84.87</v>
      </c>
      <c r="I34" s="82"/>
      <c r="J34" s="82"/>
      <c r="K34" s="82"/>
      <c r="L34" s="82">
        <v>360.97</v>
      </c>
      <c r="M34" s="82">
        <v>189.09</v>
      </c>
      <c r="N34" s="82">
        <v>1005.6</v>
      </c>
      <c r="O34" s="82">
        <v>0</v>
      </c>
      <c r="P34" s="82">
        <v>712.98</v>
      </c>
      <c r="Q34" s="82">
        <v>333</v>
      </c>
      <c r="R34" s="82">
        <v>0</v>
      </c>
      <c r="S34" s="82">
        <v>153.56</v>
      </c>
      <c r="T34" s="82">
        <v>447.37</v>
      </c>
      <c r="U34" s="82">
        <v>0</v>
      </c>
      <c r="V34" s="82">
        <v>0</v>
      </c>
      <c r="W34" s="82">
        <v>51.41</v>
      </c>
      <c r="X34" s="82">
        <v>0</v>
      </c>
      <c r="Y34" s="82">
        <v>0</v>
      </c>
      <c r="Z34" s="82">
        <v>0</v>
      </c>
      <c r="AA34" s="82">
        <v>0</v>
      </c>
      <c r="AB34" s="79">
        <f>SUM(I34:AA34)</f>
        <v>3253.98</v>
      </c>
      <c r="AC34" s="23"/>
      <c r="AD34" s="82">
        <v>2543.64</v>
      </c>
      <c r="AE34" s="82">
        <v>0</v>
      </c>
      <c r="AF34" s="82">
        <v>35</v>
      </c>
      <c r="AG34" s="82">
        <v>136.72</v>
      </c>
      <c r="AH34" s="82">
        <v>31.99</v>
      </c>
      <c r="AI34" s="82">
        <v>13.24</v>
      </c>
      <c r="AJ34" s="82">
        <v>81.349999999999994</v>
      </c>
      <c r="AK34" s="82">
        <v>0</v>
      </c>
      <c r="AL34" s="82">
        <v>482.53999999999996</v>
      </c>
      <c r="AM34" s="82">
        <v>0</v>
      </c>
      <c r="AN34" s="79">
        <f>SUM(AD34:AM34)</f>
        <v>3324.4799999999991</v>
      </c>
      <c r="AO34" s="79">
        <f>+AB34+AN34</f>
        <v>6578.4599999999991</v>
      </c>
      <c r="AP34" s="23"/>
      <c r="AQ34" s="82">
        <v>495.8922</v>
      </c>
      <c r="AR34" s="82">
        <v>330.59480000000002</v>
      </c>
      <c r="AS34" s="82">
        <v>0</v>
      </c>
      <c r="AT34" s="82">
        <v>17.670000000000002</v>
      </c>
      <c r="AU34" s="79">
        <f>SUM(AQ34:AT34)</f>
        <v>844.15700000000004</v>
      </c>
      <c r="AV34" s="79">
        <f>+D34+H34-AO34-AU34</f>
        <v>927.12300000000243</v>
      </c>
      <c r="AW34" s="23">
        <v>0</v>
      </c>
      <c r="AX34" s="82">
        <v>0</v>
      </c>
      <c r="AY34" s="82">
        <v>0</v>
      </c>
      <c r="AZ34" s="82">
        <v>428.94</v>
      </c>
      <c r="BA34" s="82">
        <v>0</v>
      </c>
      <c r="BB34" s="82">
        <v>7.24</v>
      </c>
      <c r="BC34" s="82">
        <v>0</v>
      </c>
      <c r="BD34" s="23"/>
      <c r="BE34" s="84">
        <v>186.09</v>
      </c>
      <c r="BF34" s="82">
        <v>274.12</v>
      </c>
      <c r="BG34" s="82">
        <v>0</v>
      </c>
      <c r="BH34" s="82">
        <v>46.25</v>
      </c>
      <c r="BI34" s="82">
        <v>15.9</v>
      </c>
      <c r="BJ34" s="82">
        <v>0</v>
      </c>
      <c r="BK34" s="82">
        <v>0</v>
      </c>
      <c r="BL34" s="82">
        <v>0</v>
      </c>
      <c r="BM34" s="82">
        <v>0</v>
      </c>
      <c r="BN34" s="82">
        <v>32.18</v>
      </c>
      <c r="BO34" s="82">
        <v>0</v>
      </c>
      <c r="BP34" s="82">
        <v>0</v>
      </c>
      <c r="BQ34" s="82">
        <v>0</v>
      </c>
      <c r="BR34" s="82">
        <v>0</v>
      </c>
      <c r="BS34" s="82">
        <v>0</v>
      </c>
      <c r="BT34" s="82">
        <v>0</v>
      </c>
      <c r="BU34" s="82">
        <v>50.89</v>
      </c>
      <c r="BV34" s="82">
        <v>-2.57</v>
      </c>
      <c r="BW34" s="82">
        <v>0</v>
      </c>
      <c r="BX34" s="82">
        <v>0</v>
      </c>
      <c r="BY34" s="82">
        <v>0</v>
      </c>
      <c r="BZ34" s="82">
        <v>76.81</v>
      </c>
      <c r="CA34" s="82">
        <v>0</v>
      </c>
      <c r="CB34" s="82">
        <v>75</v>
      </c>
      <c r="CC34" s="82">
        <v>0</v>
      </c>
      <c r="CD34" s="82">
        <v>0</v>
      </c>
      <c r="CE34" s="82">
        <v>0</v>
      </c>
      <c r="CF34" s="82">
        <v>0</v>
      </c>
      <c r="CG34" s="82">
        <v>0</v>
      </c>
      <c r="CH34" s="82">
        <v>330.59</v>
      </c>
      <c r="CI34" s="79">
        <f>SUM(AW34:CH34)</f>
        <v>1521.4399999999998</v>
      </c>
      <c r="CJ34" s="29">
        <f>+AV34-CI34</f>
        <v>-594.31699999999739</v>
      </c>
      <c r="CK34" s="82">
        <v>444.76451041666667</v>
      </c>
      <c r="CL34" s="81">
        <f>+CJ34-CK34</f>
        <v>-1039.0815104166641</v>
      </c>
      <c r="CM34" s="66">
        <v>155.66757864583334</v>
      </c>
      <c r="CN34" s="83">
        <f>+CL34-CM34</f>
        <v>-1194.7490890624974</v>
      </c>
    </row>
    <row r="35" spans="1:92" ht="30.75" thickBot="1" x14ac:dyDescent="0.3">
      <c r="A35" s="76" t="s">
        <v>34</v>
      </c>
      <c r="B35" s="85">
        <f>SUM(B2:B34)</f>
        <v>361718.05</v>
      </c>
      <c r="C35" s="78">
        <f>SUM(C2:C34)</f>
        <v>0</v>
      </c>
      <c r="D35" s="79">
        <f>SUM(B35:C35)</f>
        <v>361718.05</v>
      </c>
      <c r="E35" s="78">
        <f>SUM(E2:E34)</f>
        <v>0</v>
      </c>
      <c r="F35" s="78">
        <f>SUM(F2:F34)</f>
        <v>0</v>
      </c>
      <c r="G35" s="78">
        <f>SUM(G2:G34)</f>
        <v>2717.68</v>
      </c>
      <c r="H35" s="79">
        <f>SUM(E35:G35)</f>
        <v>2717.68</v>
      </c>
      <c r="I35" s="86">
        <f>SUM(I2:I34)</f>
        <v>0</v>
      </c>
      <c r="J35" s="86">
        <f>SUM(J2:J34)</f>
        <v>0</v>
      </c>
      <c r="K35" s="86">
        <f>SUM(K2:K34)</f>
        <v>0</v>
      </c>
      <c r="L35" s="86">
        <f>SUM(L2:L34)</f>
        <v>15367.440000000002</v>
      </c>
      <c r="M35" s="86">
        <f>SUM(M2:M34)</f>
        <v>10751.06</v>
      </c>
      <c r="N35" s="86">
        <f>SUM(N2:N34)</f>
        <v>45126.3</v>
      </c>
      <c r="O35" s="86">
        <f>SUM(O2:O34)</f>
        <v>3305.08</v>
      </c>
      <c r="P35" s="86">
        <f>SUM(P2:P34)</f>
        <v>17204.189999999999</v>
      </c>
      <c r="Q35" s="86">
        <f>SUM(Q2:Q34)</f>
        <v>11093.21</v>
      </c>
      <c r="R35" s="86">
        <f>SUM(R2:R34)</f>
        <v>73</v>
      </c>
      <c r="S35" s="86">
        <f>SUM(S2:S34)</f>
        <v>5141.5199999999986</v>
      </c>
      <c r="T35" s="86">
        <f>SUM(T2:T34)</f>
        <v>15987.37</v>
      </c>
      <c r="U35" s="86">
        <f>SUM(U2:U34)</f>
        <v>10999.640000000001</v>
      </c>
      <c r="V35" s="86">
        <f>SUM(V2:V34)</f>
        <v>1810.0600000000004</v>
      </c>
      <c r="W35" s="86">
        <f>SUM(W2:W34)</f>
        <v>887.38999999999987</v>
      </c>
      <c r="X35" s="86">
        <f>SUM(X2:X34)</f>
        <v>0</v>
      </c>
      <c r="Y35" s="86">
        <f>SUM(Y2:Y34)</f>
        <v>594.49</v>
      </c>
      <c r="Z35" s="86">
        <f>SUM(Z2:Z34)</f>
        <v>0</v>
      </c>
      <c r="AA35" s="86">
        <f>SUM(AA2:AA34)</f>
        <v>0</v>
      </c>
      <c r="AB35" s="79">
        <f>SUM(I35:AA35)</f>
        <v>138340.75</v>
      </c>
      <c r="AC35" s="87">
        <f>SUM(AC2:AC34)</f>
        <v>0</v>
      </c>
      <c r="AD35" s="86">
        <f>SUM(AD2:AD34)</f>
        <v>104022.07</v>
      </c>
      <c r="AE35" s="86">
        <f>SUM(AE2:AE34)</f>
        <v>0</v>
      </c>
      <c r="AF35" s="86">
        <f>SUM(AF2:AF34)</f>
        <v>1275</v>
      </c>
      <c r="AG35" s="86">
        <f>SUM(AG2:AG34)</f>
        <v>5482.2900000000018</v>
      </c>
      <c r="AH35" s="86">
        <f>SUM(AH2:AH34)</f>
        <v>1282.2099999999998</v>
      </c>
      <c r="AI35" s="86">
        <f>SUM(AI2:AI34)</f>
        <v>529.12000000000012</v>
      </c>
      <c r="AJ35" s="86">
        <f>SUM(AJ2:AJ34)</f>
        <v>3579.19</v>
      </c>
      <c r="AK35" s="86">
        <f>SUM(AK2:AK34)</f>
        <v>0</v>
      </c>
      <c r="AL35" s="86">
        <f>SUM(AL2:AL34)</f>
        <v>18088.490000000002</v>
      </c>
      <c r="AM35" s="86">
        <f>SUM(AM2:AM34)</f>
        <v>0</v>
      </c>
      <c r="AN35" s="79">
        <f>SUM(AD35:AM35)</f>
        <v>134258.37000000002</v>
      </c>
      <c r="AO35" s="79">
        <f>+AB35+AN35</f>
        <v>272599.12</v>
      </c>
      <c r="AP35" s="87">
        <f>SUM(AP2:AP34)</f>
        <v>0</v>
      </c>
      <c r="AQ35" s="86">
        <f>SUM(AQ2:AQ34)</f>
        <v>21703.082999999995</v>
      </c>
      <c r="AR35" s="86">
        <f>SUM(AR2:AR34)</f>
        <v>14468.722000000002</v>
      </c>
      <c r="AS35" s="86">
        <f>SUM(AS2:AS34)</f>
        <v>0</v>
      </c>
      <c r="AT35" s="86">
        <f>SUM(AT2:AT34)</f>
        <v>1038.8100000000002</v>
      </c>
      <c r="AU35" s="79">
        <f>SUM(AQ35:AT35)</f>
        <v>37210.614999999991</v>
      </c>
      <c r="AV35" s="79">
        <f>+D35+H35-AO35-AU35</f>
        <v>54625.994999999995</v>
      </c>
      <c r="AW35" s="87">
        <f>SUM(AW2:AW34)</f>
        <v>0</v>
      </c>
      <c r="AX35" s="86">
        <f>SUM(AX2:AX34)</f>
        <v>401.71000000000004</v>
      </c>
      <c r="AY35" s="86">
        <f>SUM(AY2:AY34)</f>
        <v>0</v>
      </c>
      <c r="AZ35" s="86">
        <f>SUM(AZ2:AZ34)</f>
        <v>22061.07</v>
      </c>
      <c r="BA35" s="86">
        <f>SUM(BA2:BA34)</f>
        <v>0</v>
      </c>
      <c r="BB35" s="86">
        <f>SUM(BB2:BB34)</f>
        <v>177.5</v>
      </c>
      <c r="BC35" s="86">
        <f>SUM(BC2:BC34)</f>
        <v>0</v>
      </c>
      <c r="BD35" s="87">
        <f>SUM(BD2:BD34)</f>
        <v>0</v>
      </c>
      <c r="BE35" s="88">
        <f>SUM(BE2:BE34)</f>
        <v>5658.9900000000016</v>
      </c>
      <c r="BF35" s="86">
        <f>SUM(BF2:BF34)</f>
        <v>3854.1200000000003</v>
      </c>
      <c r="BG35" s="86">
        <f>SUM(BG2:BG34)</f>
        <v>230.86</v>
      </c>
      <c r="BH35" s="86">
        <f>SUM(BH2:BH34)</f>
        <v>1659.03</v>
      </c>
      <c r="BI35" s="86">
        <f>SUM(BI2:BI34)</f>
        <v>308.81999999999994</v>
      </c>
      <c r="BJ35" s="86">
        <f>SUM(BJ2:BJ34)</f>
        <v>940.46</v>
      </c>
      <c r="BK35" s="86">
        <f>SUM(BK2:BK34)</f>
        <v>0</v>
      </c>
      <c r="BL35" s="86">
        <f>SUM(BL2:BL34)</f>
        <v>0</v>
      </c>
      <c r="BM35" s="86">
        <f>SUM(BM2:BM34)</f>
        <v>0</v>
      </c>
      <c r="BN35" s="86">
        <f>SUM(BN2:BN34)</f>
        <v>841.09</v>
      </c>
      <c r="BO35" s="86">
        <f>SUM(BO2:BO34)</f>
        <v>0</v>
      </c>
      <c r="BP35" s="86">
        <f>SUM(BP2:BP34)</f>
        <v>0</v>
      </c>
      <c r="BQ35" s="86">
        <f>SUM(BQ2:BQ34)</f>
        <v>0</v>
      </c>
      <c r="BR35" s="86">
        <f>SUM(BR2:BR34)</f>
        <v>0</v>
      </c>
      <c r="BS35" s="86">
        <f>SUM(BS2:BS34)</f>
        <v>1173.19</v>
      </c>
      <c r="BT35" s="86">
        <f>SUM(BT2:BT34)</f>
        <v>623.70000000000005</v>
      </c>
      <c r="BU35" s="86">
        <f>SUM(BU2:BU34)</f>
        <v>955.04000000000008</v>
      </c>
      <c r="BV35" s="86">
        <f>SUM(BV2:BV34)</f>
        <v>1514.05</v>
      </c>
      <c r="BW35" s="86">
        <f>SUM(BW2:BW34)</f>
        <v>0</v>
      </c>
      <c r="BX35" s="86">
        <f>SUM(BX2:BX34)</f>
        <v>0</v>
      </c>
      <c r="BY35" s="86">
        <f>SUM(BY2:BY34)</f>
        <v>0</v>
      </c>
      <c r="BZ35" s="86">
        <f>SUM(BZ2:BZ34)</f>
        <v>1446.21</v>
      </c>
      <c r="CA35" s="86">
        <f>SUM(CA2:CA34)</f>
        <v>0</v>
      </c>
      <c r="CB35" s="86">
        <f>SUM(CB2:CB34)</f>
        <v>994.64</v>
      </c>
      <c r="CC35" s="86">
        <f>SUM(CC2:CC34)</f>
        <v>79.760000000000005</v>
      </c>
      <c r="CD35" s="86">
        <f>SUM(CD2:CD34)</f>
        <v>0</v>
      </c>
      <c r="CE35" s="86">
        <f>SUM(CE2:CE34)</f>
        <v>-28.08</v>
      </c>
      <c r="CF35" s="86">
        <f>SUM(CF2:CF34)</f>
        <v>0</v>
      </c>
      <c r="CG35" s="86">
        <f>SUM(CG2:CG34)</f>
        <v>0</v>
      </c>
      <c r="CH35" s="86">
        <f>SUM(CH2:CH34)</f>
        <v>14469.509999999998</v>
      </c>
      <c r="CI35" s="79">
        <f>SUM(AW35:CH35)</f>
        <v>57361.67</v>
      </c>
      <c r="CJ35" s="89">
        <f>+AV35-CI35</f>
        <v>-2735.6750000000029</v>
      </c>
      <c r="CK35" s="86">
        <f>SUM(CK2:CK34)</f>
        <v>5388.5567986111109</v>
      </c>
      <c r="CL35" s="79">
        <f>+CJ35-CK35</f>
        <v>-8124.2317986111138</v>
      </c>
      <c r="CM35" s="90">
        <f>SUM(CM2:CM34)</f>
        <v>12603.00182395833</v>
      </c>
      <c r="CN35" s="54">
        <f>+CL35-CM35</f>
        <v>-20727.233622569445</v>
      </c>
    </row>
  </sheetData>
  <conditionalFormatting sqref="A2:A34">
    <cfRule type="expression" dxfId="2" priority="2">
      <formula>A95&lt;0</formula>
    </cfRule>
    <cfRule type="expression" dxfId="1" priority="3">
      <formula>A95=0</formula>
    </cfRule>
    <cfRule type="expression" dxfId="0" priority="4">
      <formula>A95&gt;0</formula>
    </cfRule>
  </conditionalFormatting>
  <conditionalFormatting sqref="CN2:CN35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week 1</vt:lpstr>
      <vt:lpstr>week 2</vt:lpstr>
      <vt:lpstr>week 3</vt:lpstr>
      <vt:lpstr>week4</vt:lpstr>
      <vt:lpstr>week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2022-04-07T06:13:29Z</dcterms:created>
  <dcterms:modified xsi:type="dcterms:W3CDTF">2022-04-07T06:59:45Z</dcterms:modified>
</cp:coreProperties>
</file>