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620" yWindow="-30" windowWidth="14520" windowHeight="12390" tabRatio="885"/>
  </bookViews>
  <sheets>
    <sheet name="Read Me" sheetId="3" r:id="rId1"/>
    <sheet name="CAS" sheetId="6" r:id="rId2"/>
    <sheet name="CIRT" sheetId="14" r:id="rId3"/>
    <sheet name="Reinsurers by Transaction" sheetId="13" r:id="rId4"/>
  </sheets>
  <calcPr calcId="152510"/>
</workbook>
</file>

<file path=xl/calcChain.xml><?xml version="1.0" encoding="utf-8"?>
<calcChain xmlns="http://schemas.openxmlformats.org/spreadsheetml/2006/main">
  <c r="B1" i="14" l="1"/>
  <c r="G58" i="14"/>
  <c r="G66" i="14"/>
  <c r="G37" i="14"/>
  <c r="G36" i="14"/>
  <c r="G23" i="14"/>
  <c r="G11" i="14"/>
  <c r="G22" i="14"/>
  <c r="G53" i="6"/>
  <c r="G62" i="6"/>
  <c r="G23" i="6"/>
  <c r="G11" i="6"/>
  <c r="G22" i="6"/>
  <c r="B1" i="6"/>
  <c r="H53" i="6"/>
  <c r="H62" i="6"/>
  <c r="H23" i="6"/>
  <c r="H11" i="6"/>
  <c r="H22" i="6"/>
  <c r="B17" i="3"/>
  <c r="B14" i="3"/>
  <c r="E69" i="14"/>
  <c r="E68" i="14"/>
  <c r="E67" i="14"/>
  <c r="I58" i="14"/>
  <c r="I66" i="14"/>
  <c r="H58" i="14"/>
  <c r="H66" i="14"/>
  <c r="I37" i="14"/>
  <c r="H37" i="14"/>
  <c r="I36" i="14"/>
  <c r="H36" i="14"/>
  <c r="I23" i="14"/>
  <c r="H23" i="14"/>
  <c r="I11" i="14"/>
  <c r="I22" i="14"/>
  <c r="H11" i="14"/>
  <c r="H22" i="14"/>
  <c r="B4" i="3"/>
  <c r="J23" i="6"/>
  <c r="I23" i="6"/>
  <c r="J11" i="6"/>
  <c r="J22" i="6"/>
  <c r="I11" i="6"/>
  <c r="I22" i="6"/>
  <c r="J53" i="6"/>
  <c r="J62" i="6"/>
  <c r="I53" i="6"/>
  <c r="I62" i="6"/>
</calcChain>
</file>

<file path=xl/sharedStrings.xml><?xml version="1.0" encoding="utf-8"?>
<sst xmlns="http://schemas.openxmlformats.org/spreadsheetml/2006/main" count="245" uniqueCount="139">
  <si>
    <t>File: CF_Qtr_FNMA_SF_CRT_2016Q4_0123.xlsx</t>
  </si>
  <si>
    <t xml:space="preserve">Project: </t>
  </si>
  <si>
    <t>Capital Framework</t>
  </si>
  <si>
    <t xml:space="preserve">Re:  </t>
  </si>
  <si>
    <t xml:space="preserve">Point of Contact: </t>
  </si>
  <si>
    <t>FHFA, Andrew Davenport: (202) 649-3147</t>
  </si>
  <si>
    <t>Date:</t>
  </si>
  <si>
    <t>2017, January 23</t>
  </si>
  <si>
    <t>Reporting Quarter</t>
  </si>
  <si>
    <t>Q4 2016</t>
  </si>
  <si>
    <t>Worksheet</t>
  </si>
  <si>
    <t xml:space="preserve">Instructions </t>
  </si>
  <si>
    <t>CAS</t>
  </si>
  <si>
    <t>Please perform calculations as of the deal issuance date.</t>
  </si>
  <si>
    <t>Use a combination of the new acquisitions and performing seasoned loans grids for the pre-deal capital framework calculations, depending upon the age of the loan at issuance.</t>
  </si>
  <si>
    <t>CIRT</t>
  </si>
  <si>
    <t>Reinsurers by Transaction</t>
  </si>
  <si>
    <t xml:space="preserve">For the same sample of deals, this template collects the reinsurers' quota share, collateral percentages, ratings, and premium recapture by reinsurer. </t>
  </si>
  <si>
    <r>
      <t>Please report figures as of the deal issuance date.</t>
    </r>
    <r>
      <rPr>
        <sz val="11"/>
        <rFont val="Book Antiqua"/>
        <family val="1"/>
      </rPr>
      <t xml:space="preserve"> </t>
    </r>
  </si>
  <si>
    <t xml:space="preserve">Draft and Confidential </t>
  </si>
  <si>
    <t>Losses, Capital  (in bps), ROE, and Deal Characteristics</t>
  </si>
  <si>
    <t>Populates automatically</t>
  </si>
  <si>
    <t xml:space="preserve">Deal </t>
  </si>
  <si>
    <t>2016-XX</t>
  </si>
  <si>
    <t xml:space="preserve">If appropriate, please include front-end and a sample of lender recourse deals also. </t>
  </si>
  <si>
    <t>Group</t>
  </si>
  <si>
    <t>GYY</t>
  </si>
  <si>
    <t>Pre-Deal</t>
  </si>
  <si>
    <t>Internal Models 
(using Internal Mortgage Insurance (MI) haircuts)</t>
  </si>
  <si>
    <t>Expected Loss</t>
  </si>
  <si>
    <t>A</t>
  </si>
  <si>
    <t>Stress Loss (incl Internal buffer and operational risk)</t>
  </si>
  <si>
    <t>B</t>
  </si>
  <si>
    <t>Buffer and operational riak</t>
  </si>
  <si>
    <t>C</t>
  </si>
  <si>
    <t xml:space="preserve">Economic Capital </t>
  </si>
  <si>
    <t>Internal Models</t>
  </si>
  <si>
    <t>Internal MI haircut (B-A)</t>
  </si>
  <si>
    <t>D</t>
  </si>
  <si>
    <t>100% MI Haircut</t>
  </si>
  <si>
    <t>E</t>
  </si>
  <si>
    <t>0% MI Haircut</t>
  </si>
  <si>
    <t>F</t>
  </si>
  <si>
    <t>Capital Framework (CF)*</t>
  </si>
  <si>
    <t>CF MI haircut</t>
  </si>
  <si>
    <t>G</t>
  </si>
  <si>
    <t>H</t>
  </si>
  <si>
    <t>I</t>
  </si>
  <si>
    <t>ROE</t>
  </si>
  <si>
    <t>Internal Models (using D)</t>
  </si>
  <si>
    <t>J</t>
  </si>
  <si>
    <t>CF* (using G)</t>
  </si>
  <si>
    <t>K</t>
  </si>
  <si>
    <t>Non-Transferable MI Counterparty Credit Risk</t>
  </si>
  <si>
    <t>Internal Models (D-F)</t>
  </si>
  <si>
    <t>L</t>
  </si>
  <si>
    <t>CF (G-I)</t>
  </si>
  <si>
    <t>M</t>
  </si>
  <si>
    <t>Post-Deal</t>
  </si>
  <si>
    <t>Economic Capital**</t>
  </si>
  <si>
    <t>N</t>
  </si>
  <si>
    <t>CF*</t>
  </si>
  <si>
    <t>O</t>
  </si>
  <si>
    <t>Internal Models using (N)</t>
  </si>
  <si>
    <t>P</t>
  </si>
  <si>
    <t>CF using (O)</t>
  </si>
  <si>
    <t>Q</t>
  </si>
  <si>
    <t>Cost of Raised Capital</t>
  </si>
  <si>
    <t>R</t>
  </si>
  <si>
    <t>CF</t>
  </si>
  <si>
    <t>S</t>
  </si>
  <si>
    <t>At Deal Issuance (amounts in $bil)</t>
  </si>
  <si>
    <t>Covered UPB</t>
  </si>
  <si>
    <t>T</t>
  </si>
  <si>
    <t>Risk-in-Force</t>
  </si>
  <si>
    <t>U</t>
  </si>
  <si>
    <t>Insurance-in-Force</t>
  </si>
  <si>
    <t>V</t>
  </si>
  <si>
    <t>Valuation Inputs for Capital Framework ROE Calculations</t>
  </si>
  <si>
    <t>Reinvestment rate</t>
  </si>
  <si>
    <t>AA</t>
  </si>
  <si>
    <t>PVM</t>
  </si>
  <si>
    <t>AB</t>
  </si>
  <si>
    <t>Lifetime Fee Revenue</t>
  </si>
  <si>
    <t>AC</t>
  </si>
  <si>
    <t>G&amp;A</t>
  </si>
  <si>
    <t>AD</t>
  </si>
  <si>
    <t>TCCA</t>
  </si>
  <si>
    <t>AE</t>
  </si>
  <si>
    <t>Tax</t>
  </si>
  <si>
    <t>AF</t>
  </si>
  <si>
    <t>Lifetime CRT Premium</t>
  </si>
  <si>
    <t>AG</t>
  </si>
  <si>
    <t>* Include the going concern buffer (100bps) and operational risk charges (5bps).</t>
  </si>
  <si>
    <t xml:space="preserve">** These capital figures should include the non-transferable MI counterparty credit risk. </t>
  </si>
  <si>
    <t>Notes:</t>
  </si>
  <si>
    <t>Cost of Raised Capital = ([Cost of Credit Enhancement] - [Change in Expected Default Cost] + [Deal Transaction Costs] + [Change in Proceeds from Capital Reinvestment])/ Capital Relief) * (1 - Tax Rate)</t>
  </si>
  <si>
    <t>Gross Revenue = Gfee + Delivery Fees + Buy-up and Buy-down Gain or Loss - Payroll Tax</t>
  </si>
  <si>
    <t>Retained Percentage</t>
  </si>
  <si>
    <r>
      <t xml:space="preserve">Retention Percentage </t>
    </r>
    <r>
      <rPr>
        <sz val="11"/>
        <color theme="1"/>
        <rFont val="Book Antiqua"/>
        <family val="1"/>
      </rPr>
      <t>(Tranche UPB Retained/Total Tranche UPB)</t>
    </r>
  </si>
  <si>
    <t>Example</t>
  </si>
  <si>
    <t>M-1</t>
  </si>
  <si>
    <t>M-2</t>
  </si>
  <si>
    <t>Deal Structure</t>
  </si>
  <si>
    <t>Detachment Points</t>
  </si>
  <si>
    <t>2016-YY</t>
  </si>
  <si>
    <t>…</t>
  </si>
  <si>
    <t>Stress Loss (inc. Internal buffer)</t>
  </si>
  <si>
    <t>Buffer</t>
  </si>
  <si>
    <t>Post-Deal, after Reinsurance (RE)</t>
  </si>
  <si>
    <t>Internal RE Haircut</t>
  </si>
  <si>
    <t>0% RE Haircut</t>
  </si>
  <si>
    <t>CF RE haircut</t>
  </si>
  <si>
    <t>CF using (P)</t>
  </si>
  <si>
    <t>Non-Transferable RE Counterparty Credit Risk</t>
  </si>
  <si>
    <t>Internal (P-Q)</t>
  </si>
  <si>
    <t>CF (R-S)</t>
  </si>
  <si>
    <t>W</t>
  </si>
  <si>
    <t>X</t>
  </si>
  <si>
    <t>Y</t>
  </si>
  <si>
    <t>Z</t>
  </si>
  <si>
    <t>Retention Percentage after Reinsurance (Tranche UPB Retained/Total Tranche UPB)</t>
  </si>
  <si>
    <t>Senior</t>
  </si>
  <si>
    <t>Excess of Loss</t>
  </si>
  <si>
    <t xml:space="preserve">First Loss </t>
  </si>
  <si>
    <t>Detail on the Reinsurers at Effective Date (only on new deals)</t>
  </si>
  <si>
    <t>Deal</t>
  </si>
  <si>
    <t>Tranche</t>
  </si>
  <si>
    <t>Reinsurer's Name</t>
  </si>
  <si>
    <t>Quota Share 
(Percentage of Aggregate Excess Loss for the Tranche)*</t>
  </si>
  <si>
    <t xml:space="preserve">S&amp;P Rating </t>
  </si>
  <si>
    <t xml:space="preserve">AM Best Rating </t>
  </si>
  <si>
    <t>Moody's Rating</t>
  </si>
  <si>
    <t>Fitch Rating</t>
  </si>
  <si>
    <t>Collateral Percent (relative to the toal amount insured)</t>
  </si>
  <si>
    <t>Premium Recapture (Yes/No)</t>
  </si>
  <si>
    <t>CIRT 2016-XX</t>
  </si>
  <si>
    <t>CIRT 2016-YY</t>
  </si>
  <si>
    <t>* Each Tranche's quota shares should add to 100%.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</si>
</sst>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_);\(#,##0.0\)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&quot;$&quot;* #,##0.0_);_(&quot;$&quot;* \(#,##0.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i/>
      <sz val="11"/>
      <color theme="1"/>
      <name val="Book Antiqua"/>
      <family val="1"/>
    </font>
    <font>
      <b/>
      <i/>
      <sz val="11"/>
      <name val="Book Antiqua"/>
      <family val="1"/>
    </font>
    <font>
      <b/>
      <u/>
      <sz val="11"/>
      <name val="Book Antiqua"/>
      <family val="1"/>
    </font>
    <font>
      <sz val="11"/>
      <color theme="1"/>
      <name val="Calibri"/>
      <family val="2"/>
      <scheme val="minor"/>
    </font>
    <font>
      <u val="singleAccounting"/>
      <sz val="11"/>
      <color theme="1"/>
      <name val="Book Antiqua"/>
      <family val="1"/>
    </font>
    <font>
      <b/>
      <sz val="14"/>
      <color theme="1"/>
      <name val="Book Antiqua"/>
      <family val="1"/>
    </font>
    <font>
      <sz val="8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/>
      <bottom style="dotted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tted">
        <color indexed="64"/>
      </left>
      <right style="thin">
        <color auto="1"/>
      </right>
      <top style="dotted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10" fontId="1" fillId="2" borderId="4" xfId="0" applyNumberFormat="1" applyFont="1" applyFill="1" applyBorder="1"/>
    <xf numFmtId="10" fontId="1" fillId="2" borderId="4" xfId="1" applyNumberFormat="1" applyFont="1" applyFill="1" applyBorder="1"/>
    <xf numFmtId="0" fontId="0" fillId="2" borderId="0" xfId="0" applyFill="1"/>
    <xf numFmtId="0" fontId="2" fillId="4" borderId="0" xfId="0" applyFont="1" applyFill="1"/>
    <xf numFmtId="0" fontId="1" fillId="4" borderId="0" xfId="0" applyFont="1" applyFill="1"/>
    <xf numFmtId="9" fontId="1" fillId="2" borderId="0" xfId="0" applyNumberFormat="1" applyFont="1" applyFill="1" applyBorder="1"/>
    <xf numFmtId="10" fontId="1" fillId="2" borderId="0" xfId="1" applyNumberFormat="1" applyFont="1" applyFill="1" applyBorder="1"/>
    <xf numFmtId="0" fontId="1" fillId="2" borderId="14" xfId="0" applyFont="1" applyFill="1" applyBorder="1" applyAlignment="1">
      <alignment horizontal="center" wrapText="1"/>
    </xf>
    <xf numFmtId="10" fontId="1" fillId="2" borderId="16" xfId="1" applyNumberFormat="1" applyFont="1" applyFill="1" applyBorder="1"/>
    <xf numFmtId="164" fontId="1" fillId="2" borderId="16" xfId="1" applyNumberFormat="1" applyFont="1" applyFill="1" applyBorder="1"/>
    <xf numFmtId="10" fontId="1" fillId="2" borderId="17" xfId="0" applyNumberFormat="1" applyFont="1" applyFill="1" applyBorder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/>
    <xf numFmtId="0" fontId="1" fillId="2" borderId="4" xfId="0" applyFont="1" applyFill="1" applyBorder="1"/>
    <xf numFmtId="0" fontId="1" fillId="2" borderId="0" xfId="0" applyFont="1" applyFill="1" applyBorder="1"/>
    <xf numFmtId="0" fontId="0" fillId="0" borderId="0" xfId="0"/>
    <xf numFmtId="0" fontId="1" fillId="2" borderId="0" xfId="0" applyFont="1" applyFill="1"/>
    <xf numFmtId="0" fontId="1" fillId="2" borderId="0" xfId="0" applyFont="1" applyFill="1" applyBorder="1" applyAlignment="1">
      <alignment horizontal="center" wrapText="1"/>
    </xf>
    <xf numFmtId="0" fontId="1" fillId="2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12" xfId="0" applyFont="1" applyFill="1" applyBorder="1"/>
    <xf numFmtId="0" fontId="4" fillId="2" borderId="0" xfId="0" applyFont="1" applyFill="1"/>
    <xf numFmtId="164" fontId="1" fillId="2" borderId="15" xfId="0" applyNumberFormat="1" applyFont="1" applyFill="1" applyBorder="1"/>
    <xf numFmtId="164" fontId="1" fillId="2" borderId="17" xfId="0" applyNumberFormat="1" applyFont="1" applyFill="1" applyBorder="1"/>
    <xf numFmtId="10" fontId="1" fillId="2" borderId="15" xfId="0" applyNumberFormat="1" applyFont="1" applyFill="1" applyBorder="1"/>
    <xf numFmtId="164" fontId="1" fillId="2" borderId="5" xfId="0" applyNumberFormat="1" applyFont="1" applyFill="1" applyBorder="1"/>
    <xf numFmtId="10" fontId="1" fillId="2" borderId="5" xfId="0" applyNumberFormat="1" applyFont="1" applyFill="1" applyBorder="1"/>
    <xf numFmtId="164" fontId="1" fillId="2" borderId="9" xfId="0" applyNumberFormat="1" applyFont="1" applyFill="1" applyBorder="1"/>
    <xf numFmtId="164" fontId="1" fillId="2" borderId="10" xfId="0" applyNumberFormat="1" applyFont="1" applyFill="1" applyBorder="1"/>
    <xf numFmtId="164" fontId="1" fillId="2" borderId="4" xfId="0" applyNumberFormat="1" applyFont="1" applyFill="1" applyBorder="1"/>
    <xf numFmtId="164" fontId="1" fillId="2" borderId="4" xfId="1" applyNumberFormat="1" applyFont="1" applyFill="1" applyBorder="1"/>
    <xf numFmtId="164" fontId="1" fillId="2" borderId="13" xfId="0" applyNumberFormat="1" applyFont="1" applyFill="1" applyBorder="1"/>
    <xf numFmtId="10" fontId="1" fillId="2" borderId="13" xfId="0" applyNumberFormat="1" applyFont="1" applyFill="1" applyBorder="1"/>
    <xf numFmtId="1" fontId="1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1" fillId="2" borderId="19" xfId="0" applyFont="1" applyFill="1" applyBorder="1" applyAlignment="1">
      <alignment horizontal="center"/>
    </xf>
    <xf numFmtId="164" fontId="1" fillId="2" borderId="11" xfId="1" applyNumberFormat="1" applyFont="1" applyFill="1" applyBorder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24" xfId="0" applyFont="1" applyFill="1" applyBorder="1"/>
    <xf numFmtId="1" fontId="1" fillId="2" borderId="24" xfId="0" applyNumberFormat="1" applyFont="1" applyFill="1" applyBorder="1"/>
    <xf numFmtId="0" fontId="3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 wrapText="1"/>
    </xf>
    <xf numFmtId="164" fontId="1" fillId="2" borderId="27" xfId="0" applyNumberFormat="1" applyFont="1" applyFill="1" applyBorder="1"/>
    <xf numFmtId="0" fontId="1" fillId="6" borderId="0" xfId="0" applyFont="1" applyFill="1"/>
    <xf numFmtId="0" fontId="1" fillId="2" borderId="0" xfId="0" applyFont="1" applyFill="1" applyAlignment="1">
      <alignment horizontal="left" vertical="top" wrapText="1"/>
    </xf>
    <xf numFmtId="0" fontId="3" fillId="2" borderId="28" xfId="0" applyFont="1" applyFill="1" applyBorder="1" applyAlignment="1">
      <alignment horizontal="left" vertical="top" wrapText="1"/>
    </xf>
    <xf numFmtId="9" fontId="1" fillId="2" borderId="4" xfId="0" applyNumberFormat="1" applyFont="1" applyFill="1" applyBorder="1"/>
    <xf numFmtId="9" fontId="1" fillId="2" borderId="4" xfId="1" applyFont="1" applyFill="1" applyBorder="1"/>
    <xf numFmtId="167" fontId="1" fillId="2" borderId="4" xfId="2" applyNumberFormat="1" applyFont="1" applyFill="1" applyBorder="1"/>
    <xf numFmtId="166" fontId="1" fillId="2" borderId="4" xfId="0" applyNumberFormat="1" applyFont="1" applyFill="1" applyBorder="1"/>
    <xf numFmtId="9" fontId="1" fillId="2" borderId="0" xfId="0" applyNumberFormat="1" applyFont="1" applyFill="1" applyAlignment="1">
      <alignment horizontal="center"/>
    </xf>
    <xf numFmtId="10" fontId="1" fillId="2" borderId="0" xfId="1" applyNumberFormat="1" applyFont="1" applyFill="1" applyAlignment="1">
      <alignment horizontal="center"/>
    </xf>
    <xf numFmtId="164" fontId="1" fillId="2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168" fontId="1" fillId="2" borderId="4" xfId="3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9" fontId="1" fillId="2" borderId="4" xfId="0" applyNumberFormat="1" applyFont="1" applyFill="1" applyBorder="1" applyAlignment="1">
      <alignment horizontal="right"/>
    </xf>
    <xf numFmtId="10" fontId="1" fillId="2" borderId="0" xfId="1" applyNumberFormat="1" applyFont="1" applyFill="1" applyAlignment="1">
      <alignment horizontal="right" indent="6"/>
    </xf>
    <xf numFmtId="0" fontId="1" fillId="2" borderId="0" xfId="0" applyFont="1" applyFill="1" applyAlignment="1">
      <alignment horizontal="left" indent="6"/>
    </xf>
    <xf numFmtId="9" fontId="1" fillId="2" borderId="0" xfId="1" applyFont="1" applyFill="1" applyAlignment="1">
      <alignment horizontal="center"/>
    </xf>
    <xf numFmtId="2" fontId="1" fillId="2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/>
    <xf numFmtId="0" fontId="1" fillId="0" borderId="4" xfId="0" applyFont="1" applyFill="1" applyBorder="1"/>
    <xf numFmtId="0" fontId="9" fillId="2" borderId="0" xfId="0" applyFont="1" applyFill="1" applyAlignment="1"/>
    <xf numFmtId="165" fontId="1" fillId="2" borderId="0" xfId="0" applyNumberFormat="1" applyFont="1" applyFill="1"/>
    <xf numFmtId="10" fontId="1" fillId="2" borderId="0" xfId="0" applyNumberFormat="1" applyFont="1" applyFill="1" applyBorder="1"/>
    <xf numFmtId="164" fontId="1" fillId="2" borderId="32" xfId="1" applyNumberFormat="1" applyFont="1" applyFill="1" applyBorder="1" applyAlignment="1">
      <alignment horizontal="right"/>
    </xf>
    <xf numFmtId="164" fontId="1" fillId="2" borderId="31" xfId="0" applyNumberFormat="1" applyFont="1" applyFill="1" applyBorder="1"/>
    <xf numFmtId="169" fontId="1" fillId="2" borderId="4" xfId="2" applyNumberFormat="1" applyFont="1" applyFill="1" applyBorder="1"/>
    <xf numFmtId="0" fontId="10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wrapText="1"/>
    </xf>
    <xf numFmtId="165" fontId="1" fillId="6" borderId="4" xfId="2" applyNumberFormat="1" applyFont="1" applyFill="1" applyBorder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0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B8" sqref="B8"/>
    </sheetView>
  </sheetViews>
  <sheetFormatPr defaultColWidth="0" defaultRowHeight="15" zeroHeight="1"/>
  <cols>
    <col min="1" max="1" width="47.140625" style="10" customWidth="1"/>
    <col min="2" max="2" width="118.28515625" style="10" customWidth="1"/>
    <col min="3" max="16384" width="9.140625" hidden="1"/>
  </cols>
  <sheetData>
    <row r="1" spans="1:2" ht="16.5">
      <c r="A1" s="3" t="s">
        <v>0</v>
      </c>
      <c r="B1" s="102"/>
    </row>
    <row r="2" spans="1:2" ht="16.5">
      <c r="A2" s="102"/>
      <c r="B2" s="102"/>
    </row>
    <row r="3" spans="1:2" ht="16.5">
      <c r="A3" s="2" t="s">
        <v>1</v>
      </c>
      <c r="B3" s="102" t="s">
        <v>2</v>
      </c>
    </row>
    <row r="4" spans="1:2" ht="16.5">
      <c r="A4" s="2" t="s">
        <v>3</v>
      </c>
      <c r="B4" s="106" t="str">
        <f>CONCATENATE("This template collects information on Fannie Mae's ",B8," credit risk transfers. ")</f>
        <v xml:space="preserve">This template collects information on Fannie Mae's Q4 2016 credit risk transfers. </v>
      </c>
    </row>
    <row r="5" spans="1:2" ht="16.5">
      <c r="A5" s="102"/>
      <c r="B5" s="102"/>
    </row>
    <row r="6" spans="1:2" ht="16.5">
      <c r="A6" s="2" t="s">
        <v>4</v>
      </c>
      <c r="B6" s="102" t="s">
        <v>5</v>
      </c>
    </row>
    <row r="7" spans="1:2" ht="16.5">
      <c r="A7" s="2" t="s">
        <v>6</v>
      </c>
      <c r="B7" s="2" t="s">
        <v>7</v>
      </c>
    </row>
    <row r="8" spans="1:2" ht="16.5">
      <c r="A8" s="102" t="s">
        <v>8</v>
      </c>
      <c r="B8" s="102" t="s">
        <v>9</v>
      </c>
    </row>
    <row r="9" spans="1:2" ht="16.5">
      <c r="A9" s="2"/>
      <c r="B9" s="102"/>
    </row>
    <row r="10" spans="1:2" ht="16.5">
      <c r="A10" s="2"/>
      <c r="B10" s="102"/>
    </row>
    <row r="11" spans="1:2" ht="16.5">
      <c r="A11" s="2"/>
      <c r="B11" s="102"/>
    </row>
    <row r="12" spans="1:2">
      <c r="A12" s="5" t="s">
        <v>10</v>
      </c>
      <c r="B12" s="5" t="s">
        <v>11</v>
      </c>
    </row>
    <row r="13" spans="1:2" ht="16.5">
      <c r="A13" s="2"/>
      <c r="B13" s="102"/>
    </row>
    <row r="14" spans="1:2" s="23" customFormat="1" ht="33" customHeight="1">
      <c r="A14" s="108" t="s">
        <v>12</v>
      </c>
      <c r="B14" s="73" t="str">
        <f>CONCATENATE("For the ",$B$8," CAS deals, this template collects expected/stress loss, economic capital, and ROE pre- and post- credit risk transfer.  Further it captures the percentages retained and deal structure.")</f>
        <v>For the Q4 2016 CAS deals, this template collects expected/stress loss, economic capital, and ROE pre- and post- credit risk transfer.  Further it captures the percentages retained and deal structure.</v>
      </c>
    </row>
    <row r="15" spans="1:2" s="23" customFormat="1" ht="18" customHeight="1">
      <c r="A15" s="109"/>
      <c r="B15" s="73" t="s">
        <v>13</v>
      </c>
    </row>
    <row r="16" spans="1:2" s="23" customFormat="1" ht="18" customHeight="1">
      <c r="A16" s="109"/>
      <c r="B16" s="73" t="s">
        <v>14</v>
      </c>
    </row>
    <row r="17" spans="1:2" ht="18" customHeight="1">
      <c r="A17" s="108" t="s">
        <v>15</v>
      </c>
      <c r="B17" s="73" t="str">
        <f>CONCATENATE("For the ",$B$8," CIRT deals, this template collects expected/stress loss, economic capital, and ROE pre- and post- credit risk transfer.  Further it captures the percentages retained and deal structure.")</f>
        <v>For the Q4 2016 CIRT deals, this template collects expected/stress loss, economic capital, and ROE pre- and post- credit risk transfer.  Further it captures the percentages retained and deal structure.</v>
      </c>
    </row>
    <row r="18" spans="1:2" s="23" customFormat="1" ht="18" customHeight="1">
      <c r="A18" s="109"/>
      <c r="B18" s="73" t="s">
        <v>13</v>
      </c>
    </row>
    <row r="19" spans="1:2" s="23" customFormat="1" ht="18" customHeight="1">
      <c r="A19" s="109"/>
      <c r="B19" s="73" t="s">
        <v>14</v>
      </c>
    </row>
    <row r="20" spans="1:2" ht="18" customHeight="1">
      <c r="A20" s="108" t="s">
        <v>16</v>
      </c>
      <c r="B20" s="73" t="s">
        <v>17</v>
      </c>
    </row>
    <row r="21" spans="1:2" s="23" customFormat="1" ht="18" customHeight="1">
      <c r="A21" s="110"/>
      <c r="B21" s="73" t="s">
        <v>18</v>
      </c>
    </row>
    <row r="22" spans="1:2" s="23" customFormat="1" ht="18" customHeight="1">
      <c r="A22" s="7"/>
      <c r="B22" s="72"/>
    </row>
    <row r="23" spans="1:2" s="23" customFormat="1" ht="18" customHeight="1">
      <c r="A23" s="7"/>
      <c r="B23" s="6"/>
    </row>
    <row r="24" spans="1:2" ht="18" customHeight="1">
      <c r="A24" s="7"/>
      <c r="B24" s="6"/>
    </row>
    <row r="25" spans="1:2" ht="18" customHeight="1">
      <c r="A25" s="4"/>
      <c r="B25" s="4"/>
    </row>
    <row r="26" spans="1:2">
      <c r="A26" s="30" t="s">
        <v>19</v>
      </c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 ht="14.45">
      <c r="A32" s="4"/>
      <c r="B32" s="4"/>
    </row>
    <row r="33" spans="1:2" ht="14.45">
      <c r="A33" s="4"/>
      <c r="B33" s="4"/>
    </row>
    <row r="34" spans="1:2" ht="14.45">
      <c r="A34" s="4"/>
      <c r="B34" s="4"/>
    </row>
    <row r="35" spans="1:2" ht="14.45">
      <c r="A35" s="4"/>
      <c r="B35" s="4"/>
    </row>
    <row r="36" spans="1:2" ht="14.45">
      <c r="A36" s="4"/>
      <c r="B36" s="4"/>
    </row>
    <row r="37" spans="1:2" ht="14.45">
      <c r="A37" s="4"/>
      <c r="B37" s="4"/>
    </row>
    <row r="38" spans="1:2" ht="14.45">
      <c r="A38" s="103"/>
      <c r="B38" s="103"/>
    </row>
    <row r="39" spans="1:2" hidden="1">
      <c r="A39" s="103"/>
      <c r="B39" s="103"/>
    </row>
    <row r="40" spans="1:2" hidden="1">
      <c r="A40" s="103"/>
      <c r="B40" s="103"/>
    </row>
    <row r="41" spans="1:2" hidden="1">
      <c r="A41" s="103"/>
      <c r="B41" s="103"/>
    </row>
    <row r="42" spans="1:2" hidden="1">
      <c r="A42" s="103"/>
      <c r="B42" s="103"/>
    </row>
    <row r="43" spans="1:2" hidden="1">
      <c r="A43" s="103"/>
      <c r="B43" s="103"/>
    </row>
    <row r="44" spans="1:2" hidden="1">
      <c r="A44" s="103"/>
      <c r="B44" s="103"/>
    </row>
    <row r="45" spans="1:2" hidden="1">
      <c r="A45" s="103"/>
      <c r="B45" s="103"/>
    </row>
    <row r="46" spans="1:2" hidden="1">
      <c r="A46" s="103"/>
      <c r="B46" s="103"/>
    </row>
    <row r="47" spans="1:2" hidden="1">
      <c r="A47" s="103"/>
      <c r="B47" s="103"/>
    </row>
    <row r="48" spans="1:2" hidden="1">
      <c r="A48" s="103"/>
      <c r="B48" s="103"/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t="14.45"/>
    <row r="60" ht="14.45"/>
  </sheetData>
  <mergeCells count="3">
    <mergeCell ref="A14:A16"/>
    <mergeCell ref="A17:A19"/>
    <mergeCell ref="A20:A2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52"/>
  <sheetViews>
    <sheetView topLeftCell="A31" zoomScale="80" zoomScaleNormal="80" workbookViewId="0"/>
  </sheetViews>
  <sheetFormatPr defaultColWidth="0" defaultRowHeight="16.5" customHeight="1" zeroHeight="1"/>
  <cols>
    <col min="1" max="1" width="4.7109375" style="10" customWidth="1"/>
    <col min="2" max="2" width="12.5703125" style="1" customWidth="1"/>
    <col min="3" max="3" width="19.7109375" style="24" bestFit="1" customWidth="1"/>
    <col min="4" max="4" width="24.5703125" style="1" customWidth="1"/>
    <col min="5" max="5" width="30.28515625" style="1" customWidth="1"/>
    <col min="6" max="6" width="5" style="53" customWidth="1"/>
    <col min="7" max="7" width="21.5703125" style="1" customWidth="1"/>
    <col min="8" max="8" width="20.5703125" style="24" customWidth="1"/>
    <col min="9" max="9" width="21.140625" style="1" bestFit="1" customWidth="1"/>
    <col min="10" max="10" width="21.7109375" style="24" customWidth="1"/>
    <col min="11" max="11" width="1.5703125" style="24" customWidth="1"/>
    <col min="12" max="12" width="11.28515625" style="1" customWidth="1"/>
    <col min="13" max="13" width="18.140625" style="1" bestFit="1" customWidth="1"/>
    <col min="14" max="77" width="0" hidden="1" customWidth="1"/>
    <col min="78" max="16384" width="9.140625" hidden="1"/>
  </cols>
  <sheetData>
    <row r="1" spans="1:13" ht="18.75">
      <c r="A1" s="103"/>
      <c r="B1" s="92" t="str">
        <f>CONCATENATE("FHFA Capital Framework (CF) Reporting Template for ",'Read Me'!$B$8," CAS Deals")</f>
        <v>FHFA Capital Framework (CF) Reporting Template for Q4 2016 CAS Deals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102"/>
    </row>
    <row r="2" spans="1:13">
      <c r="A2" s="103"/>
      <c r="B2" s="20" t="s">
        <v>20</v>
      </c>
      <c r="C2" s="20"/>
      <c r="D2" s="20"/>
      <c r="E2" s="20"/>
      <c r="F2" s="59"/>
      <c r="G2" s="20"/>
      <c r="H2" s="20"/>
      <c r="I2" s="20"/>
      <c r="J2" s="20"/>
      <c r="K2" s="20"/>
      <c r="L2" s="20"/>
      <c r="M2" s="102"/>
    </row>
    <row r="3" spans="1:13">
      <c r="A3" s="103"/>
      <c r="B3" s="71" t="s">
        <v>21</v>
      </c>
      <c r="C3" s="71"/>
      <c r="D3" s="102"/>
      <c r="E3" s="102"/>
      <c r="G3" s="111" t="s">
        <v>22</v>
      </c>
      <c r="H3" s="111"/>
      <c r="I3" s="111"/>
      <c r="J3" s="102"/>
      <c r="K3" s="102"/>
      <c r="L3" s="102"/>
      <c r="M3" s="102"/>
    </row>
    <row r="4" spans="1:13">
      <c r="A4" s="103"/>
      <c r="B4" s="102"/>
      <c r="C4" s="102"/>
      <c r="D4" s="102"/>
      <c r="E4" s="51" t="s">
        <v>12</v>
      </c>
      <c r="F4" s="60"/>
      <c r="G4" s="19" t="s">
        <v>23</v>
      </c>
      <c r="H4" s="19"/>
      <c r="I4" s="19"/>
      <c r="J4" s="44" t="s">
        <v>24</v>
      </c>
      <c r="K4" s="102"/>
      <c r="L4" s="102"/>
      <c r="M4" s="102"/>
    </row>
    <row r="5" spans="1:13">
      <c r="A5" s="103"/>
      <c r="B5" s="102"/>
      <c r="C5" s="102"/>
      <c r="D5" s="102"/>
      <c r="E5" s="51" t="s">
        <v>25</v>
      </c>
      <c r="F5" s="60"/>
      <c r="G5" s="19" t="s">
        <v>26</v>
      </c>
      <c r="H5" s="19"/>
      <c r="I5" s="19"/>
      <c r="J5" s="19"/>
      <c r="K5" s="102"/>
      <c r="L5" s="102"/>
      <c r="M5" s="102"/>
    </row>
    <row r="6" spans="1:13" ht="6" customHeight="1">
      <c r="A6" s="103"/>
      <c r="B6" s="102"/>
      <c r="C6" s="102"/>
      <c r="D6" s="102"/>
      <c r="E6" s="102"/>
      <c r="G6" s="102"/>
      <c r="H6" s="102"/>
      <c r="I6" s="102"/>
      <c r="J6" s="102"/>
      <c r="K6" s="102"/>
      <c r="L6" s="102"/>
      <c r="M6" s="102"/>
    </row>
    <row r="7" spans="1:13">
      <c r="A7" s="103"/>
      <c r="B7" s="122" t="s">
        <v>27</v>
      </c>
      <c r="C7" s="123" t="s">
        <v>28</v>
      </c>
      <c r="D7" s="117"/>
      <c r="E7" s="52" t="s">
        <v>29</v>
      </c>
      <c r="F7" s="53" t="s">
        <v>30</v>
      </c>
      <c r="G7" s="42"/>
      <c r="H7" s="42"/>
      <c r="I7" s="42"/>
      <c r="J7" s="42"/>
      <c r="K7" s="102"/>
      <c r="L7" s="102"/>
      <c r="M7" s="102"/>
    </row>
    <row r="8" spans="1:13" s="23" customFormat="1">
      <c r="A8" s="103"/>
      <c r="B8" s="122"/>
      <c r="C8" s="123"/>
      <c r="D8" s="117"/>
      <c r="E8" s="52" t="s">
        <v>31</v>
      </c>
      <c r="F8" s="53" t="s">
        <v>32</v>
      </c>
      <c r="G8" s="42"/>
      <c r="H8" s="42"/>
      <c r="I8" s="42"/>
      <c r="J8" s="42"/>
      <c r="K8" s="102"/>
      <c r="L8" s="102"/>
      <c r="M8" s="102"/>
    </row>
    <row r="9" spans="1:13">
      <c r="A9" s="103"/>
      <c r="B9" s="122"/>
      <c r="C9" s="123"/>
      <c r="D9" s="117"/>
      <c r="E9" s="52" t="s">
        <v>33</v>
      </c>
      <c r="F9" s="53" t="s">
        <v>34</v>
      </c>
      <c r="G9" s="42"/>
      <c r="H9" s="42"/>
      <c r="I9" s="42"/>
      <c r="J9" s="42"/>
      <c r="K9" s="102"/>
      <c r="L9" s="102"/>
      <c r="M9" s="102"/>
    </row>
    <row r="10" spans="1:13" ht="6" customHeight="1">
      <c r="A10" s="103"/>
      <c r="B10" s="122"/>
      <c r="C10" s="105"/>
      <c r="D10" s="105"/>
      <c r="E10" s="102"/>
      <c r="G10" s="55"/>
      <c r="H10" s="55"/>
      <c r="I10" s="55"/>
      <c r="J10" s="55"/>
      <c r="K10" s="102"/>
      <c r="L10" s="102"/>
      <c r="M10" s="102"/>
    </row>
    <row r="11" spans="1:13" s="23" customFormat="1">
      <c r="A11" s="103"/>
      <c r="B11" s="122"/>
      <c r="C11" s="112" t="s">
        <v>35</v>
      </c>
      <c r="D11" s="117" t="s">
        <v>36</v>
      </c>
      <c r="E11" s="43" t="s">
        <v>37</v>
      </c>
      <c r="F11" s="56" t="s">
        <v>38</v>
      </c>
      <c r="G11" s="100">
        <f>G8-G7</f>
        <v>0</v>
      </c>
      <c r="H11" s="100">
        <f t="shared" ref="H11:J11" si="0">H8-H7</f>
        <v>0</v>
      </c>
      <c r="I11" s="100">
        <f t="shared" si="0"/>
        <v>0</v>
      </c>
      <c r="J11" s="100">
        <f t="shared" si="0"/>
        <v>0</v>
      </c>
      <c r="K11" s="102"/>
      <c r="L11" s="102"/>
      <c r="M11" s="102"/>
    </row>
    <row r="12" spans="1:13" s="23" customFormat="1">
      <c r="A12" s="103"/>
      <c r="B12" s="122"/>
      <c r="C12" s="112"/>
      <c r="D12" s="117"/>
      <c r="E12" s="43" t="s">
        <v>39</v>
      </c>
      <c r="F12" s="56" t="s">
        <v>40</v>
      </c>
      <c r="G12" s="42"/>
      <c r="H12" s="42"/>
      <c r="I12" s="42"/>
      <c r="J12" s="42"/>
      <c r="K12" s="102"/>
      <c r="L12" s="102"/>
      <c r="M12" s="102"/>
    </row>
    <row r="13" spans="1:13">
      <c r="A13" s="103"/>
      <c r="B13" s="122"/>
      <c r="C13" s="112"/>
      <c r="D13" s="117"/>
      <c r="E13" s="43" t="s">
        <v>41</v>
      </c>
      <c r="F13" s="56" t="s">
        <v>42</v>
      </c>
      <c r="G13" s="42"/>
      <c r="H13" s="42"/>
      <c r="I13" s="42"/>
      <c r="J13" s="42"/>
      <c r="K13" s="102"/>
      <c r="L13" s="102"/>
      <c r="M13" s="102"/>
    </row>
    <row r="14" spans="1:13" s="23" customFormat="1" ht="6" customHeight="1">
      <c r="A14" s="103"/>
      <c r="B14" s="122"/>
      <c r="C14" s="112"/>
      <c r="D14" s="49"/>
      <c r="E14" s="102"/>
      <c r="F14" s="53"/>
      <c r="G14" s="55"/>
      <c r="H14" s="55"/>
      <c r="I14" s="55"/>
      <c r="J14" s="55"/>
      <c r="K14" s="102"/>
      <c r="L14" s="102"/>
      <c r="M14" s="102"/>
    </row>
    <row r="15" spans="1:13" s="23" customFormat="1">
      <c r="A15" s="103"/>
      <c r="B15" s="122"/>
      <c r="C15" s="112"/>
      <c r="D15" s="117" t="s">
        <v>43</v>
      </c>
      <c r="E15" s="43" t="s">
        <v>44</v>
      </c>
      <c r="F15" s="56" t="s">
        <v>45</v>
      </c>
      <c r="G15" s="21"/>
      <c r="H15" s="21"/>
      <c r="I15" s="21"/>
      <c r="J15" s="21"/>
      <c r="K15" s="102"/>
      <c r="L15" s="102"/>
      <c r="M15" s="102"/>
    </row>
    <row r="16" spans="1:13" s="23" customFormat="1">
      <c r="A16" s="103"/>
      <c r="B16" s="122"/>
      <c r="C16" s="112"/>
      <c r="D16" s="117"/>
      <c r="E16" s="43" t="s">
        <v>39</v>
      </c>
      <c r="F16" s="56" t="s">
        <v>46</v>
      </c>
      <c r="G16" s="21"/>
      <c r="H16" s="21"/>
      <c r="I16" s="21"/>
      <c r="J16" s="21"/>
      <c r="K16" s="102"/>
      <c r="L16" s="102"/>
      <c r="M16" s="102"/>
    </row>
    <row r="17" spans="1:13">
      <c r="A17" s="103"/>
      <c r="B17" s="122"/>
      <c r="C17" s="112"/>
      <c r="D17" s="117"/>
      <c r="E17" s="43" t="s">
        <v>41</v>
      </c>
      <c r="F17" s="56" t="s">
        <v>47</v>
      </c>
      <c r="G17" s="91"/>
      <c r="H17" s="91"/>
      <c r="I17" s="91"/>
      <c r="J17" s="91"/>
      <c r="K17" s="102"/>
      <c r="L17" s="102"/>
      <c r="M17" s="102"/>
    </row>
    <row r="18" spans="1:13" s="23" customFormat="1" ht="6" customHeight="1">
      <c r="A18" s="103"/>
      <c r="B18" s="122"/>
      <c r="C18" s="105"/>
      <c r="D18" s="105"/>
      <c r="E18" s="102"/>
      <c r="F18" s="53"/>
      <c r="G18" s="54"/>
      <c r="H18" s="54"/>
      <c r="I18" s="54"/>
      <c r="J18" s="54"/>
      <c r="K18" s="102"/>
      <c r="L18" s="102"/>
      <c r="M18" s="102"/>
    </row>
    <row r="19" spans="1:13">
      <c r="A19" s="103"/>
      <c r="B19" s="122"/>
      <c r="C19" s="112" t="s">
        <v>48</v>
      </c>
      <c r="D19" s="113" t="s">
        <v>49</v>
      </c>
      <c r="E19" s="114"/>
      <c r="F19" s="57" t="s">
        <v>50</v>
      </c>
      <c r="G19" s="74"/>
      <c r="H19" s="74"/>
      <c r="I19" s="74"/>
      <c r="J19" s="74"/>
      <c r="K19" s="102"/>
      <c r="L19" s="102"/>
      <c r="M19" s="102"/>
    </row>
    <row r="20" spans="1:13">
      <c r="A20" s="103"/>
      <c r="B20" s="122"/>
      <c r="C20" s="112"/>
      <c r="D20" s="115" t="s">
        <v>51</v>
      </c>
      <c r="E20" s="116"/>
      <c r="F20" s="58" t="s">
        <v>52</v>
      </c>
      <c r="G20" s="74"/>
      <c r="H20" s="74"/>
      <c r="I20" s="74"/>
      <c r="J20" s="74"/>
      <c r="K20" s="102"/>
      <c r="L20" s="102"/>
      <c r="M20" s="102"/>
    </row>
    <row r="21" spans="1:13" ht="17.25" customHeight="1">
      <c r="A21" s="103"/>
      <c r="B21" s="102"/>
      <c r="C21" s="105"/>
      <c r="D21" s="105"/>
      <c r="E21" s="102"/>
      <c r="G21" s="93"/>
      <c r="H21" s="93"/>
      <c r="I21" s="93"/>
      <c r="J21" s="93"/>
      <c r="K21" s="93"/>
      <c r="L21" s="102"/>
      <c r="M21" s="102"/>
    </row>
    <row r="22" spans="1:13" s="23" customFormat="1" ht="16.5" customHeight="1">
      <c r="A22" s="103"/>
      <c r="B22" s="118" t="s">
        <v>53</v>
      </c>
      <c r="C22" s="118"/>
      <c r="D22" s="119"/>
      <c r="E22" s="102" t="s">
        <v>54</v>
      </c>
      <c r="F22" s="53" t="s">
        <v>55</v>
      </c>
      <c r="G22" s="100">
        <f t="shared" ref="G22:J22" si="1">G11-G13</f>
        <v>0</v>
      </c>
      <c r="H22" s="100">
        <f t="shared" si="1"/>
        <v>0</v>
      </c>
      <c r="I22" s="100">
        <f t="shared" si="1"/>
        <v>0</v>
      </c>
      <c r="J22" s="100">
        <f t="shared" si="1"/>
        <v>0</v>
      </c>
      <c r="K22" s="102"/>
      <c r="L22" s="102"/>
      <c r="M22" s="102"/>
    </row>
    <row r="23" spans="1:13" s="23" customFormat="1">
      <c r="A23" s="103"/>
      <c r="B23" s="118"/>
      <c r="C23" s="118"/>
      <c r="D23" s="119"/>
      <c r="E23" s="102" t="s">
        <v>56</v>
      </c>
      <c r="F23" s="53" t="s">
        <v>57</v>
      </c>
      <c r="G23" s="100">
        <f t="shared" ref="G23:J23" si="2">G15-G17</f>
        <v>0</v>
      </c>
      <c r="H23" s="100">
        <f t="shared" si="2"/>
        <v>0</v>
      </c>
      <c r="I23" s="100">
        <f t="shared" si="2"/>
        <v>0</v>
      </c>
      <c r="J23" s="100">
        <f t="shared" si="2"/>
        <v>0</v>
      </c>
      <c r="K23" s="102"/>
      <c r="L23" s="102"/>
      <c r="M23" s="102"/>
    </row>
    <row r="24" spans="1:13" s="23" customFormat="1" ht="17.25" customHeight="1">
      <c r="A24" s="103"/>
      <c r="B24" s="102"/>
      <c r="C24" s="105"/>
      <c r="D24" s="105"/>
      <c r="E24" s="102"/>
      <c r="F24" s="53"/>
      <c r="G24" s="102"/>
      <c r="H24" s="102"/>
      <c r="I24" s="102"/>
      <c r="J24" s="102"/>
      <c r="K24" s="102"/>
      <c r="L24" s="102"/>
      <c r="M24" s="102"/>
    </row>
    <row r="25" spans="1:13" s="23" customFormat="1" ht="16.5" customHeight="1">
      <c r="A25" s="103"/>
      <c r="B25" s="119" t="s">
        <v>58</v>
      </c>
      <c r="C25" s="117" t="s">
        <v>59</v>
      </c>
      <c r="D25" s="120" t="s">
        <v>36</v>
      </c>
      <c r="E25" s="121"/>
      <c r="F25" s="53" t="s">
        <v>60</v>
      </c>
      <c r="G25" s="42"/>
      <c r="H25" s="42"/>
      <c r="I25" s="42"/>
      <c r="J25" s="42"/>
      <c r="K25" s="102"/>
      <c r="L25" s="102"/>
      <c r="M25" s="102"/>
    </row>
    <row r="26" spans="1:13" s="23" customFormat="1" ht="16.5" customHeight="1">
      <c r="A26" s="103"/>
      <c r="B26" s="119"/>
      <c r="C26" s="117"/>
      <c r="D26" s="120" t="s">
        <v>61</v>
      </c>
      <c r="E26" s="121"/>
      <c r="F26" s="53" t="s">
        <v>62</v>
      </c>
      <c r="G26" s="90"/>
      <c r="H26" s="90"/>
      <c r="I26" s="90"/>
      <c r="J26" s="90"/>
      <c r="K26" s="102"/>
      <c r="L26" s="102"/>
      <c r="M26" s="102"/>
    </row>
    <row r="27" spans="1:13" s="23" customFormat="1" ht="6" customHeight="1">
      <c r="A27" s="103"/>
      <c r="B27" s="119"/>
      <c r="C27" s="107"/>
      <c r="D27" s="107"/>
      <c r="E27" s="102"/>
      <c r="F27" s="53"/>
      <c r="G27" s="22"/>
      <c r="H27" s="22"/>
      <c r="I27" s="22"/>
      <c r="J27" s="22"/>
      <c r="K27" s="102"/>
      <c r="L27" s="102"/>
      <c r="M27" s="102"/>
    </row>
    <row r="28" spans="1:13" s="23" customFormat="1">
      <c r="A28" s="103"/>
      <c r="B28" s="119"/>
      <c r="C28" s="117" t="s">
        <v>48</v>
      </c>
      <c r="D28" s="113" t="s">
        <v>63</v>
      </c>
      <c r="E28" s="114"/>
      <c r="F28" s="53" t="s">
        <v>64</v>
      </c>
      <c r="G28" s="75"/>
      <c r="H28" s="75"/>
      <c r="I28" s="75"/>
      <c r="J28" s="75"/>
      <c r="K28" s="102"/>
      <c r="L28" s="102"/>
      <c r="M28" s="102"/>
    </row>
    <row r="29" spans="1:13" s="23" customFormat="1">
      <c r="A29" s="103"/>
      <c r="B29" s="119"/>
      <c r="C29" s="117"/>
      <c r="D29" s="115" t="s">
        <v>65</v>
      </c>
      <c r="E29" s="116"/>
      <c r="F29" s="53" t="s">
        <v>66</v>
      </c>
      <c r="G29" s="75"/>
      <c r="H29" s="75"/>
      <c r="I29" s="75"/>
      <c r="J29" s="75"/>
      <c r="K29" s="102"/>
      <c r="L29" s="102"/>
      <c r="M29" s="102"/>
    </row>
    <row r="30" spans="1:13" s="23" customFormat="1" ht="6" customHeight="1">
      <c r="A30" s="103"/>
      <c r="B30" s="119"/>
      <c r="C30" s="107"/>
      <c r="D30" s="107"/>
      <c r="E30" s="102"/>
      <c r="F30" s="53"/>
      <c r="G30" s="22"/>
      <c r="H30" s="22"/>
      <c r="I30" s="22"/>
      <c r="J30" s="22"/>
      <c r="K30" s="102"/>
      <c r="L30" s="102"/>
      <c r="M30" s="102"/>
    </row>
    <row r="31" spans="1:13" s="23" customFormat="1">
      <c r="A31" s="103"/>
      <c r="B31" s="119"/>
      <c r="C31" s="124" t="s">
        <v>67</v>
      </c>
      <c r="D31" s="113" t="s">
        <v>36</v>
      </c>
      <c r="E31" s="114"/>
      <c r="F31" s="53" t="s">
        <v>68</v>
      </c>
      <c r="G31" s="75"/>
      <c r="H31" s="75"/>
      <c r="I31" s="75"/>
      <c r="J31" s="75"/>
      <c r="K31" s="102"/>
      <c r="L31" s="102"/>
      <c r="M31" s="102"/>
    </row>
    <row r="32" spans="1:13" s="23" customFormat="1">
      <c r="A32" s="103"/>
      <c r="B32" s="119"/>
      <c r="C32" s="124"/>
      <c r="D32" s="115" t="s">
        <v>69</v>
      </c>
      <c r="E32" s="116"/>
      <c r="F32" s="53" t="s">
        <v>70</v>
      </c>
      <c r="G32" s="75"/>
      <c r="H32" s="75"/>
      <c r="I32" s="75"/>
      <c r="J32" s="75"/>
      <c r="K32" s="102"/>
      <c r="L32" s="102"/>
      <c r="M32" s="102"/>
    </row>
    <row r="33" spans="1:13" s="23" customFormat="1">
      <c r="A33" s="103"/>
      <c r="B33" s="107"/>
      <c r="C33" s="107"/>
      <c r="D33" s="107"/>
      <c r="E33" s="102"/>
      <c r="F33" s="53"/>
      <c r="G33" s="22"/>
      <c r="H33" s="22"/>
      <c r="I33" s="22"/>
      <c r="J33" s="22"/>
      <c r="K33" s="102"/>
      <c r="L33" s="102"/>
      <c r="M33" s="102"/>
    </row>
    <row r="34" spans="1:13">
      <c r="A34" s="103"/>
      <c r="B34" s="125" t="s">
        <v>71</v>
      </c>
      <c r="C34" s="125"/>
      <c r="D34" s="122"/>
      <c r="E34" s="102" t="s">
        <v>72</v>
      </c>
      <c r="F34" s="53" t="s">
        <v>73</v>
      </c>
      <c r="G34" s="76"/>
      <c r="H34" s="76"/>
      <c r="I34" s="76"/>
      <c r="J34" s="76"/>
      <c r="K34" s="102"/>
      <c r="L34" s="102"/>
      <c r="M34" s="102"/>
    </row>
    <row r="35" spans="1:13">
      <c r="A35" s="103"/>
      <c r="B35" s="125"/>
      <c r="C35" s="125"/>
      <c r="D35" s="122"/>
      <c r="E35" s="102" t="s">
        <v>74</v>
      </c>
      <c r="F35" s="53" t="s">
        <v>75</v>
      </c>
      <c r="G35" s="21"/>
      <c r="H35" s="21"/>
      <c r="I35" s="21"/>
      <c r="J35" s="21"/>
      <c r="K35" s="102"/>
      <c r="L35" s="102"/>
      <c r="M35" s="102"/>
    </row>
    <row r="36" spans="1:13">
      <c r="A36" s="103"/>
      <c r="B36" s="125"/>
      <c r="C36" s="125"/>
      <c r="D36" s="122"/>
      <c r="E36" s="102" t="s">
        <v>76</v>
      </c>
      <c r="F36" s="53" t="s">
        <v>77</v>
      </c>
      <c r="G36" s="21"/>
      <c r="H36" s="21"/>
      <c r="I36" s="21"/>
      <c r="J36" s="21"/>
      <c r="K36" s="102"/>
      <c r="L36" s="102"/>
      <c r="M36" s="102"/>
    </row>
    <row r="37" spans="1:13" s="23" customFormat="1">
      <c r="A37" s="103"/>
      <c r="B37" s="50"/>
      <c r="C37" s="50"/>
      <c r="D37" s="50"/>
      <c r="E37" s="102"/>
      <c r="F37" s="53"/>
      <c r="G37" s="22"/>
      <c r="H37" s="22"/>
      <c r="I37" s="22"/>
      <c r="J37" s="22"/>
      <c r="K37" s="102"/>
      <c r="L37" s="102"/>
      <c r="M37" s="102"/>
    </row>
    <row r="38" spans="1:13" s="23" customFormat="1">
      <c r="A38" s="103"/>
      <c r="B38" s="118" t="s">
        <v>78</v>
      </c>
      <c r="C38" s="118"/>
      <c r="D38" s="119"/>
      <c r="E38" s="22" t="s">
        <v>79</v>
      </c>
      <c r="F38" s="53" t="s">
        <v>80</v>
      </c>
      <c r="G38" s="80"/>
      <c r="H38" s="80"/>
      <c r="I38" s="80"/>
      <c r="J38" s="80"/>
      <c r="K38" s="102"/>
      <c r="L38" s="102"/>
      <c r="M38" s="102"/>
    </row>
    <row r="39" spans="1:13" s="23" customFormat="1">
      <c r="A39" s="103"/>
      <c r="B39" s="118"/>
      <c r="C39" s="118"/>
      <c r="D39" s="119"/>
      <c r="E39" s="22" t="s">
        <v>81</v>
      </c>
      <c r="F39" s="53" t="s">
        <v>82</v>
      </c>
      <c r="G39" s="81"/>
      <c r="H39" s="81"/>
      <c r="I39" s="81"/>
      <c r="J39" s="81"/>
      <c r="K39" s="102"/>
      <c r="L39" s="102"/>
      <c r="M39" s="102"/>
    </row>
    <row r="40" spans="1:13" s="23" customFormat="1">
      <c r="A40" s="103"/>
      <c r="B40" s="118"/>
      <c r="C40" s="118"/>
      <c r="D40" s="119"/>
      <c r="E40" s="22" t="s">
        <v>83</v>
      </c>
      <c r="F40" s="53" t="s">
        <v>84</v>
      </c>
      <c r="G40" s="82"/>
      <c r="H40" s="82"/>
      <c r="I40" s="82"/>
      <c r="J40" s="82"/>
      <c r="K40" s="102"/>
      <c r="L40" s="102"/>
      <c r="M40" s="102"/>
    </row>
    <row r="41" spans="1:13" s="23" customFormat="1">
      <c r="A41" s="103"/>
      <c r="B41" s="118"/>
      <c r="C41" s="118"/>
      <c r="D41" s="119"/>
      <c r="E41" s="22" t="s">
        <v>85</v>
      </c>
      <c r="F41" s="53" t="s">
        <v>86</v>
      </c>
      <c r="G41" s="83"/>
      <c r="H41" s="83"/>
      <c r="I41" s="83"/>
      <c r="J41" s="83"/>
      <c r="K41" s="102"/>
      <c r="L41" s="102"/>
      <c r="M41" s="102"/>
    </row>
    <row r="42" spans="1:13" s="23" customFormat="1">
      <c r="A42" s="103"/>
      <c r="B42" s="118"/>
      <c r="C42" s="118"/>
      <c r="D42" s="119"/>
      <c r="E42" s="22" t="s">
        <v>87</v>
      </c>
      <c r="F42" s="53" t="s">
        <v>88</v>
      </c>
      <c r="G42" s="84"/>
      <c r="H42" s="84"/>
      <c r="I42" s="84"/>
      <c r="J42" s="84"/>
      <c r="K42" s="102"/>
      <c r="L42" s="102"/>
      <c r="M42" s="102"/>
    </row>
    <row r="43" spans="1:13" s="23" customFormat="1">
      <c r="A43" s="103"/>
      <c r="B43" s="118"/>
      <c r="C43" s="118"/>
      <c r="D43" s="119"/>
      <c r="E43" s="22" t="s">
        <v>89</v>
      </c>
      <c r="F43" s="53" t="s">
        <v>90</v>
      </c>
      <c r="G43" s="85"/>
      <c r="H43" s="85"/>
      <c r="I43" s="85"/>
      <c r="J43" s="85"/>
      <c r="K43" s="102"/>
      <c r="L43" s="102"/>
      <c r="M43" s="102"/>
    </row>
    <row r="44" spans="1:13" s="23" customFormat="1">
      <c r="A44" s="103"/>
      <c r="B44" s="118"/>
      <c r="C44" s="118"/>
      <c r="D44" s="119"/>
      <c r="E44" s="22" t="s">
        <v>91</v>
      </c>
      <c r="F44" s="53" t="s">
        <v>92</v>
      </c>
      <c r="G44" s="82"/>
      <c r="H44" s="82"/>
      <c r="I44" s="82"/>
      <c r="J44" s="82"/>
      <c r="K44" s="102"/>
      <c r="L44" s="102"/>
      <c r="M44" s="102"/>
    </row>
    <row r="45" spans="1:13" ht="14.25" customHeight="1">
      <c r="A45" s="103"/>
      <c r="B45" s="104" t="s">
        <v>93</v>
      </c>
      <c r="C45" s="102"/>
      <c r="D45" s="102"/>
      <c r="E45" s="104"/>
      <c r="F45" s="61"/>
      <c r="G45" s="102"/>
      <c r="H45" s="102"/>
      <c r="I45" s="102"/>
      <c r="J45" s="102"/>
      <c r="K45" s="102"/>
      <c r="L45" s="102"/>
      <c r="M45" s="102"/>
    </row>
    <row r="46" spans="1:13" ht="14.25" customHeight="1">
      <c r="A46" s="103"/>
      <c r="B46" s="104" t="s">
        <v>94</v>
      </c>
      <c r="C46" s="102"/>
      <c r="D46" s="102"/>
      <c r="E46" s="104"/>
      <c r="F46" s="61"/>
      <c r="G46" s="102"/>
      <c r="H46" s="102"/>
      <c r="I46" s="102"/>
      <c r="J46" s="102"/>
      <c r="K46" s="102"/>
      <c r="L46" s="102"/>
      <c r="M46" s="102"/>
    </row>
    <row r="47" spans="1:13" s="101" customFormat="1" ht="22.5" customHeight="1">
      <c r="A47" s="103"/>
      <c r="B47" s="98" t="s">
        <v>95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1:13" s="101" customFormat="1" ht="14.45">
      <c r="A48" s="103"/>
      <c r="B48" s="98" t="s">
        <v>96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1:13" s="101" customFormat="1" ht="14.45">
      <c r="A49" s="103"/>
      <c r="B49" s="104" t="s">
        <v>97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1:13" s="23" customFormat="1" ht="14.45">
      <c r="A50" s="103"/>
      <c r="B50" s="104"/>
      <c r="C50" s="102"/>
      <c r="D50" s="102"/>
      <c r="E50" s="104"/>
      <c r="F50" s="61"/>
      <c r="G50" s="102"/>
      <c r="H50" s="102"/>
      <c r="I50" s="102"/>
      <c r="J50" s="102"/>
      <c r="K50" s="102"/>
      <c r="L50" s="102"/>
      <c r="M50" s="102"/>
    </row>
    <row r="51" spans="1:13" ht="14.45">
      <c r="A51" s="103"/>
      <c r="B51" s="11" t="s">
        <v>98</v>
      </c>
      <c r="C51" s="11"/>
      <c r="D51" s="11"/>
      <c r="E51" s="11"/>
      <c r="F51" s="59"/>
      <c r="G51" s="12"/>
      <c r="H51" s="12"/>
      <c r="I51" s="12"/>
      <c r="J51" s="12"/>
      <c r="K51" s="12"/>
      <c r="L51" s="12"/>
      <c r="M51" s="102"/>
    </row>
    <row r="52" spans="1:13" ht="14.45">
      <c r="A52" s="103"/>
      <c r="B52" s="102"/>
      <c r="C52" s="102"/>
      <c r="D52" s="102"/>
      <c r="E52" s="102" t="s">
        <v>99</v>
      </c>
      <c r="G52" s="102"/>
      <c r="H52" s="102"/>
      <c r="I52" s="102"/>
      <c r="J52" s="102"/>
      <c r="K52" s="102"/>
      <c r="L52" s="102"/>
      <c r="M52" s="102"/>
    </row>
    <row r="53" spans="1:13" ht="57.6">
      <c r="A53" s="103"/>
      <c r="B53" s="102"/>
      <c r="C53" s="102"/>
      <c r="D53" s="102"/>
      <c r="E53" s="27"/>
      <c r="F53" s="62"/>
      <c r="G53" s="99" t="str">
        <f t="shared" ref="G53:J53" si="3">CONCATENATE(G4," ",G5)</f>
        <v>2016-XX GYY</v>
      </c>
      <c r="H53" s="99" t="str">
        <f t="shared" si="3"/>
        <v xml:space="preserve"> </v>
      </c>
      <c r="I53" s="99" t="str">
        <f t="shared" si="3"/>
        <v xml:space="preserve"> </v>
      </c>
      <c r="J53" s="69" t="str">
        <f t="shared" si="3"/>
        <v xml:space="preserve">If appropriate, please include front-end and a sample of lender recourse deals also.  </v>
      </c>
      <c r="K53" s="25"/>
      <c r="L53" s="15" t="s">
        <v>100</v>
      </c>
      <c r="M53" s="102"/>
    </row>
    <row r="54" spans="1:13" ht="14.45">
      <c r="A54" s="103"/>
      <c r="B54" s="102"/>
      <c r="C54" s="102"/>
      <c r="D54" s="102"/>
      <c r="E54" s="28" t="s">
        <v>30</v>
      </c>
      <c r="F54" s="63"/>
      <c r="G54" s="36"/>
      <c r="H54" s="36"/>
      <c r="I54" s="39"/>
      <c r="J54" s="37"/>
      <c r="K54" s="13"/>
      <c r="L54" s="31">
        <v>1</v>
      </c>
      <c r="M54" s="102"/>
    </row>
    <row r="55" spans="1:13" ht="14.45">
      <c r="A55" s="103"/>
      <c r="B55" s="102"/>
      <c r="C55" s="102"/>
      <c r="D55" s="102"/>
      <c r="E55" s="26" t="s">
        <v>101</v>
      </c>
      <c r="F55" s="64"/>
      <c r="G55" s="38"/>
      <c r="H55" s="39"/>
      <c r="I55" s="39"/>
      <c r="J55" s="45"/>
      <c r="K55" s="14"/>
      <c r="L55" s="17">
        <v>0.15</v>
      </c>
      <c r="M55" s="102"/>
    </row>
    <row r="56" spans="1:13" ht="14.45">
      <c r="A56" s="103"/>
      <c r="B56" s="102"/>
      <c r="C56" s="102"/>
      <c r="D56" s="102"/>
      <c r="E56" s="26" t="s">
        <v>102</v>
      </c>
      <c r="F56" s="64"/>
      <c r="G56" s="38"/>
      <c r="H56" s="39"/>
      <c r="I56" s="39"/>
      <c r="J56" s="45"/>
      <c r="K56" s="14"/>
      <c r="L56" s="17">
        <v>0.15</v>
      </c>
      <c r="M56" s="102"/>
    </row>
    <row r="57" spans="1:13" ht="14.45">
      <c r="A57" s="103"/>
      <c r="B57" s="102"/>
      <c r="C57" s="102"/>
      <c r="D57" s="102"/>
      <c r="E57" s="29" t="s">
        <v>32</v>
      </c>
      <c r="F57" s="65"/>
      <c r="G57" s="34"/>
      <c r="H57" s="34"/>
      <c r="I57" s="34"/>
      <c r="J57" s="40"/>
      <c r="K57" s="13"/>
      <c r="L57" s="32">
        <v>0.7</v>
      </c>
      <c r="M57" s="102"/>
    </row>
    <row r="58" spans="1:13" ht="16.5" customHeight="1">
      <c r="A58" s="103"/>
      <c r="B58" s="102"/>
      <c r="C58" s="102"/>
      <c r="D58" s="102"/>
      <c r="E58" s="102"/>
      <c r="G58" s="102"/>
      <c r="H58" s="102"/>
      <c r="I58" s="102"/>
      <c r="J58" s="102"/>
      <c r="K58" s="102"/>
      <c r="L58" s="102"/>
      <c r="M58" s="102"/>
    </row>
    <row r="59" spans="1:13" ht="14.45">
      <c r="A59" s="103"/>
      <c r="B59" s="102"/>
      <c r="C59" s="102"/>
      <c r="D59" s="102"/>
      <c r="E59" s="22"/>
      <c r="F59" s="50"/>
      <c r="G59" s="13"/>
      <c r="H59" s="13"/>
      <c r="I59" s="13"/>
      <c r="J59" s="13"/>
      <c r="K59" s="13"/>
      <c r="L59" s="13"/>
      <c r="M59" s="102"/>
    </row>
    <row r="60" spans="1:13" ht="14.45">
      <c r="A60" s="103"/>
      <c r="B60" s="11" t="s">
        <v>103</v>
      </c>
      <c r="C60" s="11"/>
      <c r="D60" s="11"/>
      <c r="E60" s="11"/>
      <c r="F60" s="59"/>
      <c r="G60" s="12"/>
      <c r="H60" s="12"/>
      <c r="I60" s="12"/>
      <c r="J60" s="12"/>
      <c r="K60" s="12"/>
      <c r="L60" s="12"/>
      <c r="M60" s="102"/>
    </row>
    <row r="61" spans="1:13" ht="14.45">
      <c r="A61" s="103"/>
      <c r="B61" s="102"/>
      <c r="C61" s="102"/>
      <c r="D61" s="102"/>
      <c r="E61" s="102" t="s">
        <v>104</v>
      </c>
      <c r="G61" s="102"/>
      <c r="H61" s="102"/>
      <c r="I61" s="102"/>
      <c r="J61" s="102"/>
      <c r="K61" s="102"/>
      <c r="L61" s="102"/>
      <c r="M61" s="102"/>
    </row>
    <row r="62" spans="1:13" s="23" customFormat="1" ht="82.5">
      <c r="A62" s="103"/>
      <c r="B62" s="102"/>
      <c r="C62" s="102"/>
      <c r="D62" s="102"/>
      <c r="E62" s="27"/>
      <c r="F62" s="62"/>
      <c r="G62" s="99" t="str">
        <f>G53</f>
        <v>2016-XX GYY</v>
      </c>
      <c r="H62" s="99" t="str">
        <f t="shared" ref="H62:J62" si="4">H53</f>
        <v xml:space="preserve"> </v>
      </c>
      <c r="I62" s="99" t="str">
        <f t="shared" si="4"/>
        <v xml:space="preserve"> </v>
      </c>
      <c r="J62" s="69" t="str">
        <f t="shared" si="4"/>
        <v xml:space="preserve">If appropriate, please include front-end and a sample of lender recourse deals also.  </v>
      </c>
      <c r="K62" s="25"/>
      <c r="L62" s="15" t="s">
        <v>100</v>
      </c>
      <c r="M62" s="102"/>
    </row>
    <row r="63" spans="1:13" s="23" customFormat="1">
      <c r="A63" s="103"/>
      <c r="B63" s="102"/>
      <c r="C63" s="102"/>
      <c r="D63" s="102"/>
      <c r="E63" s="28" t="s">
        <v>30</v>
      </c>
      <c r="F63" s="63"/>
      <c r="G63" s="36"/>
      <c r="H63" s="36"/>
      <c r="I63" s="36"/>
      <c r="J63" s="70"/>
      <c r="K63" s="13"/>
      <c r="L63" s="33">
        <v>1</v>
      </c>
      <c r="M63" s="102"/>
    </row>
    <row r="64" spans="1:13" s="23" customFormat="1">
      <c r="A64" s="103"/>
      <c r="B64" s="102"/>
      <c r="C64" s="102"/>
      <c r="D64" s="102"/>
      <c r="E64" s="26" t="s">
        <v>101</v>
      </c>
      <c r="F64" s="64"/>
      <c r="G64" s="8"/>
      <c r="H64" s="9"/>
      <c r="I64" s="9"/>
      <c r="J64" s="45"/>
      <c r="K64" s="14"/>
      <c r="L64" s="16">
        <v>4.2500000000000003E-2</v>
      </c>
      <c r="M64" s="102"/>
    </row>
    <row r="65" spans="1:13" s="23" customFormat="1">
      <c r="A65" s="103"/>
      <c r="B65" s="102"/>
      <c r="C65" s="102"/>
      <c r="D65" s="102"/>
      <c r="E65" s="26" t="s">
        <v>102</v>
      </c>
      <c r="F65" s="64"/>
      <c r="G65" s="8"/>
      <c r="H65" s="9"/>
      <c r="I65" s="9"/>
      <c r="J65" s="45"/>
      <c r="K65" s="14"/>
      <c r="L65" s="16">
        <v>2.2499999999999999E-2</v>
      </c>
      <c r="M65" s="102"/>
    </row>
    <row r="66" spans="1:13" s="23" customFormat="1">
      <c r="A66" s="103"/>
      <c r="B66" s="102"/>
      <c r="C66" s="102"/>
      <c r="D66" s="102"/>
      <c r="E66" s="29" t="s">
        <v>32</v>
      </c>
      <c r="F66" s="65"/>
      <c r="G66" s="35"/>
      <c r="H66" s="35"/>
      <c r="I66" s="35"/>
      <c r="J66" s="41"/>
      <c r="K66" s="13"/>
      <c r="L66" s="18">
        <v>0.01</v>
      </c>
      <c r="M66" s="102"/>
    </row>
    <row r="67" spans="1:13" s="23" customFormat="1">
      <c r="A67" s="103"/>
      <c r="B67" s="102"/>
      <c r="C67" s="102"/>
      <c r="D67" s="102"/>
      <c r="E67" s="22"/>
      <c r="F67" s="50"/>
      <c r="G67" s="94"/>
      <c r="H67" s="94"/>
      <c r="I67" s="94"/>
      <c r="J67" s="94"/>
      <c r="K67" s="13"/>
      <c r="L67" s="94"/>
      <c r="M67" s="102"/>
    </row>
    <row r="68" spans="1:13">
      <c r="A68" s="103"/>
      <c r="B68" s="30"/>
      <c r="C68" s="102"/>
      <c r="D68" s="102"/>
      <c r="E68" s="102"/>
      <c r="G68" s="102"/>
      <c r="H68" s="102"/>
      <c r="I68" s="102"/>
      <c r="J68" s="102"/>
      <c r="K68" s="102"/>
      <c r="L68" s="102"/>
      <c r="M68" s="102"/>
    </row>
    <row r="69" spans="1:13" s="23" customFormat="1">
      <c r="A69" s="103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1:13" s="23" customFormat="1">
      <c r="A70" s="103"/>
      <c r="B70" s="104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1:13" s="23" customFormat="1" ht="22.5" customHeight="1">
      <c r="A71" s="103"/>
      <c r="B71" s="98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1:13" s="23" customFormat="1">
      <c r="A72" s="103"/>
      <c r="B72" s="98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1:13" s="23" customFormat="1">
      <c r="A73" s="103"/>
      <c r="B73" s="104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1:13" s="23" customFormat="1">
      <c r="A74" s="103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1:13" s="23" customFormat="1">
      <c r="A75" s="103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1:13" s="23" customFormat="1">
      <c r="A76" s="103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1:13" ht="16.5" customHeight="1">
      <c r="A77" s="103"/>
      <c r="B77" s="30"/>
      <c r="C77" s="102"/>
      <c r="D77" s="102"/>
      <c r="E77" s="102"/>
      <c r="G77" s="102"/>
      <c r="H77" s="102"/>
      <c r="I77" s="102"/>
      <c r="J77" s="102"/>
      <c r="K77" s="102"/>
      <c r="L77" s="102"/>
      <c r="M77" s="102"/>
    </row>
    <row r="78" spans="1:13" ht="16.5" customHeight="1">
      <c r="A78" s="103"/>
      <c r="B78" s="102"/>
      <c r="C78" s="102"/>
      <c r="D78" s="102"/>
      <c r="E78" s="102"/>
      <c r="G78" s="102"/>
      <c r="H78" s="102"/>
      <c r="I78" s="102"/>
      <c r="J78" s="102"/>
      <c r="K78" s="102"/>
      <c r="L78" s="102"/>
      <c r="M78" s="102"/>
    </row>
    <row r="79" spans="1:13" ht="16.5" customHeight="1">
      <c r="A79" s="103"/>
      <c r="B79" s="102"/>
      <c r="C79" s="102"/>
      <c r="D79" s="102"/>
      <c r="E79" s="102"/>
      <c r="G79" s="102"/>
      <c r="H79" s="102"/>
      <c r="I79" s="102"/>
      <c r="J79" s="102"/>
      <c r="K79" s="102"/>
      <c r="L79" s="102"/>
      <c r="M79" s="102"/>
    </row>
    <row r="80" spans="1:13" ht="16.5" customHeight="1">
      <c r="A80" s="103"/>
      <c r="B80" s="102"/>
      <c r="C80" s="102"/>
      <c r="D80" s="102"/>
      <c r="E80" s="102"/>
      <c r="G80" s="102"/>
      <c r="H80" s="102"/>
      <c r="I80" s="102"/>
      <c r="J80" s="102"/>
      <c r="K80" s="102"/>
      <c r="L80" s="102"/>
      <c r="M80" s="102"/>
    </row>
    <row r="81" spans="2:2" ht="16.5" customHeight="1">
      <c r="B81" s="102"/>
    </row>
    <row r="82" spans="2:2" ht="16.5" customHeight="1">
      <c r="B82" s="102"/>
    </row>
    <row r="83" spans="2:2" ht="16.5" customHeight="1">
      <c r="B83" s="30" t="s">
        <v>19</v>
      </c>
    </row>
    <row r="84" spans="2:2" ht="16.5" customHeight="1">
      <c r="B84" s="102"/>
    </row>
    <row r="85" spans="2:2" ht="16.5" customHeight="1">
      <c r="B85" s="102"/>
    </row>
    <row r="86" spans="2:2" ht="16.5" customHeight="1">
      <c r="B86" s="102"/>
    </row>
    <row r="87" spans="2:2" ht="16.5" customHeight="1">
      <c r="B87" s="102"/>
    </row>
    <row r="88" spans="2:2" ht="16.5" customHeight="1">
      <c r="B88" s="102"/>
    </row>
    <row r="89" spans="2:2" ht="16.5" customHeight="1">
      <c r="B89" s="102"/>
    </row>
    <row r="90" spans="2:2" ht="16.5" customHeight="1">
      <c r="B90" s="102"/>
    </row>
    <row r="91" spans="2:2" ht="16.5" customHeight="1">
      <c r="B91" s="102"/>
    </row>
    <row r="92" spans="2:2" ht="16.5" customHeight="1">
      <c r="B92" s="102"/>
    </row>
    <row r="93" spans="2:2" ht="16.5" hidden="1" customHeight="1">
      <c r="B93" s="102"/>
    </row>
    <row r="94" spans="2:2" ht="16.5" hidden="1" customHeight="1">
      <c r="B94" s="102"/>
    </row>
    <row r="95" spans="2:2" ht="16.5" hidden="1" customHeight="1">
      <c r="B95" s="102"/>
    </row>
    <row r="96" spans="2:2" ht="16.5" hidden="1" customHeight="1">
      <c r="B96" s="102"/>
    </row>
    <row r="97" ht="16.5" hidden="1" customHeight="1"/>
    <row r="98" ht="16.5" hidden="1" customHeight="1"/>
    <row r="99" ht="16.5" hidden="1" customHeight="1"/>
    <row r="100" ht="16.5" hidden="1" customHeight="1"/>
    <row r="101" ht="16.5" hidden="1" customHeight="1"/>
    <row r="102" ht="16.5" hidden="1" customHeight="1"/>
    <row r="103" ht="16.5" hidden="1" customHeight="1"/>
    <row r="104" ht="16.5" hidden="1" customHeight="1"/>
    <row r="105" ht="16.5" hidden="1" customHeight="1"/>
    <row r="106" ht="16.5" hidden="1" customHeight="1"/>
    <row r="107" ht="16.5" hidden="1" customHeight="1"/>
    <row r="108" ht="16.5" hidden="1" customHeight="1"/>
    <row r="109" ht="16.5" hidden="1" customHeight="1"/>
    <row r="110" ht="16.5" hidden="1" customHeight="1"/>
    <row r="111" ht="16.5" hidden="1" customHeight="1"/>
    <row r="112" ht="16.5" hidden="1" customHeight="1"/>
    <row r="113" ht="16.5" hidden="1" customHeight="1"/>
    <row r="114" ht="16.5" hidden="1" customHeight="1"/>
    <row r="115" ht="16.5" hidden="1" customHeight="1"/>
    <row r="116" ht="16.5" hidden="1" customHeight="1"/>
    <row r="117" ht="16.5" hidden="1" customHeight="1"/>
    <row r="118" ht="16.5" hidden="1" customHeight="1"/>
    <row r="119" ht="16.5" hidden="1" customHeight="1"/>
    <row r="120" ht="16.5" hidden="1" customHeight="1"/>
    <row r="121" ht="16.5" hidden="1" customHeight="1"/>
    <row r="122" ht="16.5" hidden="1" customHeight="1"/>
    <row r="123" ht="16.5" hidden="1" customHeight="1"/>
    <row r="124" ht="16.5" hidden="1" customHeight="1"/>
    <row r="125" ht="16.5" hidden="1" customHeight="1"/>
    <row r="126" ht="16.5" hidden="1" customHeight="1"/>
    <row r="127" ht="16.5" hidden="1" customHeight="1"/>
    <row r="128" ht="16.5" hidden="1" customHeight="1"/>
    <row r="129" ht="16.5" hidden="1" customHeight="1"/>
    <row r="130" ht="16.5" hidden="1" customHeight="1"/>
    <row r="131" ht="16.5" hidden="1" customHeight="1"/>
    <row r="132" ht="16.5" hidden="1" customHeight="1"/>
    <row r="133" ht="16.5" hidden="1" customHeight="1"/>
    <row r="134" ht="16.5" hidden="1" customHeight="1"/>
    <row r="135" ht="16.5" hidden="1" customHeight="1"/>
    <row r="136" ht="16.5" hidden="1" customHeight="1"/>
    <row r="137" ht="16.5" hidden="1" customHeight="1"/>
    <row r="138" ht="16.5" hidden="1" customHeight="1"/>
    <row r="139" ht="16.5" hidden="1" customHeight="1"/>
    <row r="140" ht="16.5" hidden="1" customHeight="1"/>
    <row r="141" ht="16.5" hidden="1" customHeight="1"/>
    <row r="142" ht="16.5" hidden="1" customHeight="1"/>
    <row r="143" ht="16.5" hidden="1" customHeight="1"/>
    <row r="144" ht="16.5" hidden="1" customHeight="1"/>
    <row r="145" ht="16.5" hidden="1" customHeight="1"/>
    <row r="146" ht="16.5" hidden="1" customHeight="1"/>
    <row r="147" ht="16.5" hidden="1" customHeight="1"/>
    <row r="148" ht="16.5" hidden="1" customHeight="1"/>
    <row r="149" ht="16.5" hidden="1" customHeight="1"/>
    <row r="150" ht="16.5" hidden="1" customHeight="1"/>
    <row r="151" ht="16.5" customHeight="1"/>
    <row r="152" ht="16.5" customHeight="1"/>
  </sheetData>
  <mergeCells count="22">
    <mergeCell ref="C31:C32"/>
    <mergeCell ref="D31:E31"/>
    <mergeCell ref="D32:E32"/>
    <mergeCell ref="B25:B32"/>
    <mergeCell ref="B38:D44"/>
    <mergeCell ref="B34:D36"/>
    <mergeCell ref="D28:E28"/>
    <mergeCell ref="D29:E29"/>
    <mergeCell ref="C28:C29"/>
    <mergeCell ref="B22:D23"/>
    <mergeCell ref="C25:C26"/>
    <mergeCell ref="D25:E25"/>
    <mergeCell ref="D26:E26"/>
    <mergeCell ref="B7:B20"/>
    <mergeCell ref="C7:D9"/>
    <mergeCell ref="G3:I3"/>
    <mergeCell ref="C19:C20"/>
    <mergeCell ref="D19:E19"/>
    <mergeCell ref="D20:E20"/>
    <mergeCell ref="D15:D17"/>
    <mergeCell ref="D11:D13"/>
    <mergeCell ref="C11:C17"/>
  </mergeCells>
  <pageMargins left="0.25" right="0.25" top="0.75" bottom="0.75" header="0.3" footer="0.3"/>
  <pageSetup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49"/>
  <sheetViews>
    <sheetView topLeftCell="A25" zoomScale="80" zoomScaleNormal="80" workbookViewId="0">
      <selection activeCell="D25" sqref="D25:F35"/>
    </sheetView>
  </sheetViews>
  <sheetFormatPr defaultColWidth="0" defaultRowHeight="16.5" customHeight="1" zeroHeight="1"/>
  <cols>
    <col min="1" max="1" width="4.7109375" style="10" customWidth="1"/>
    <col min="2" max="2" width="15.85546875" style="24" customWidth="1"/>
    <col min="3" max="3" width="19.7109375" style="24" bestFit="1" customWidth="1"/>
    <col min="4" max="4" width="24.5703125" style="24" customWidth="1"/>
    <col min="5" max="5" width="30.28515625" style="24" customWidth="1"/>
    <col min="6" max="6" width="5" style="53" customWidth="1"/>
    <col min="7" max="7" width="21.5703125" style="24" customWidth="1"/>
    <col min="8" max="8" width="21.140625" style="24" bestFit="1" customWidth="1"/>
    <col min="9" max="9" width="21.7109375" style="24" customWidth="1"/>
    <col min="10" max="10" width="1.5703125" style="24" customWidth="1"/>
    <col min="11" max="11" width="11.28515625" style="24" customWidth="1"/>
    <col min="12" max="12" width="18.140625" style="24" bestFit="1" customWidth="1"/>
    <col min="13" max="73" width="0" style="23" hidden="1" customWidth="1"/>
    <col min="74" max="16384" width="9.140625" style="23" hidden="1"/>
  </cols>
  <sheetData>
    <row r="1" spans="2:11" ht="18.75">
      <c r="B1" s="126" t="str">
        <f>CONCATENATE("FHFA Capital Framework (CF) Reporting Template for ",'Read Me'!$B$8," CIRT Deals")</f>
        <v>FHFA Capital Framework (CF) Reporting Template for Q4 2016 CIRT Deals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2:11">
      <c r="B2" s="20" t="s">
        <v>20</v>
      </c>
      <c r="C2" s="20"/>
      <c r="D2" s="20"/>
      <c r="E2" s="20"/>
      <c r="F2" s="59"/>
      <c r="G2" s="20"/>
      <c r="H2" s="20"/>
      <c r="I2" s="20"/>
      <c r="J2" s="20"/>
      <c r="K2" s="20"/>
    </row>
    <row r="3" spans="2:11">
      <c r="B3" s="71" t="s">
        <v>21</v>
      </c>
      <c r="C3" s="71"/>
      <c r="D3" s="102"/>
      <c r="E3" s="102"/>
      <c r="G3" s="111" t="s">
        <v>22</v>
      </c>
      <c r="H3" s="111"/>
      <c r="I3" s="102"/>
      <c r="J3" s="102"/>
      <c r="K3" s="102"/>
    </row>
    <row r="4" spans="2:11">
      <c r="B4" s="102"/>
      <c r="C4" s="102"/>
      <c r="D4" s="102"/>
      <c r="E4" s="51" t="s">
        <v>15</v>
      </c>
      <c r="F4" s="60"/>
      <c r="G4" s="19" t="s">
        <v>23</v>
      </c>
      <c r="H4" s="19" t="s">
        <v>105</v>
      </c>
      <c r="I4" s="89" t="s">
        <v>106</v>
      </c>
      <c r="J4" s="102"/>
      <c r="K4" s="102"/>
    </row>
    <row r="5" spans="2:11">
      <c r="B5" s="102"/>
      <c r="C5" s="102"/>
      <c r="D5" s="102"/>
      <c r="E5" s="51"/>
      <c r="F5" s="60"/>
      <c r="G5" s="19"/>
      <c r="H5" s="19"/>
      <c r="I5" s="19"/>
      <c r="J5" s="102"/>
      <c r="K5" s="102"/>
    </row>
    <row r="6" spans="2:11" ht="6" customHeight="1">
      <c r="B6" s="102"/>
      <c r="C6" s="102"/>
      <c r="D6" s="102"/>
      <c r="E6" s="102"/>
      <c r="G6" s="102"/>
      <c r="H6" s="102"/>
      <c r="I6" s="102"/>
      <c r="J6" s="102"/>
      <c r="K6" s="102"/>
    </row>
    <row r="7" spans="2:11">
      <c r="B7" s="122" t="s">
        <v>27</v>
      </c>
      <c r="C7" s="123" t="s">
        <v>28</v>
      </c>
      <c r="D7" s="117"/>
      <c r="E7" s="52" t="s">
        <v>29</v>
      </c>
      <c r="F7" s="53" t="s">
        <v>30</v>
      </c>
      <c r="G7" s="42"/>
      <c r="H7" s="42"/>
      <c r="I7" s="42"/>
      <c r="J7" s="102"/>
      <c r="K7" s="102"/>
    </row>
    <row r="8" spans="2:11">
      <c r="B8" s="122"/>
      <c r="C8" s="123"/>
      <c r="D8" s="117"/>
      <c r="E8" s="52" t="s">
        <v>107</v>
      </c>
      <c r="F8" s="53" t="s">
        <v>32</v>
      </c>
      <c r="G8" s="42"/>
      <c r="H8" s="42"/>
      <c r="I8" s="42"/>
      <c r="J8" s="102"/>
      <c r="K8" s="102"/>
    </row>
    <row r="9" spans="2:11">
      <c r="B9" s="122"/>
      <c r="C9" s="123"/>
      <c r="D9" s="117"/>
      <c r="E9" s="52" t="s">
        <v>108</v>
      </c>
      <c r="F9" s="53" t="s">
        <v>34</v>
      </c>
      <c r="G9" s="42"/>
      <c r="H9" s="42"/>
      <c r="I9" s="42"/>
      <c r="J9" s="102"/>
      <c r="K9" s="102"/>
    </row>
    <row r="10" spans="2:11" ht="6" customHeight="1">
      <c r="B10" s="122"/>
      <c r="C10" s="105"/>
      <c r="D10" s="105"/>
      <c r="E10" s="102"/>
      <c r="G10" s="55"/>
      <c r="H10" s="55"/>
      <c r="I10" s="55"/>
      <c r="J10" s="102"/>
      <c r="K10" s="102"/>
    </row>
    <row r="11" spans="2:11">
      <c r="B11" s="122"/>
      <c r="C11" s="112" t="s">
        <v>35</v>
      </c>
      <c r="D11" s="117" t="s">
        <v>36</v>
      </c>
      <c r="E11" s="43" t="s">
        <v>37</v>
      </c>
      <c r="F11" s="56" t="s">
        <v>38</v>
      </c>
      <c r="G11" s="100">
        <f>G8-G7</f>
        <v>0</v>
      </c>
      <c r="H11" s="100">
        <f>H8-H7</f>
        <v>0</v>
      </c>
      <c r="I11" s="100">
        <f t="shared" ref="I11" si="0">I8-I7</f>
        <v>0</v>
      </c>
      <c r="J11" s="102"/>
      <c r="K11" s="102"/>
    </row>
    <row r="12" spans="2:11">
      <c r="B12" s="122"/>
      <c r="C12" s="112"/>
      <c r="D12" s="117"/>
      <c r="E12" s="43" t="s">
        <v>39</v>
      </c>
      <c r="F12" s="56" t="s">
        <v>40</v>
      </c>
      <c r="G12" s="42"/>
      <c r="H12" s="42"/>
      <c r="I12" s="42"/>
      <c r="J12" s="102"/>
      <c r="K12" s="102"/>
    </row>
    <row r="13" spans="2:11">
      <c r="B13" s="122"/>
      <c r="C13" s="112"/>
      <c r="D13" s="117"/>
      <c r="E13" s="43" t="s">
        <v>41</v>
      </c>
      <c r="F13" s="56" t="s">
        <v>42</v>
      </c>
      <c r="G13" s="42"/>
      <c r="H13" s="42"/>
      <c r="I13" s="42"/>
      <c r="J13" s="102"/>
      <c r="K13" s="102"/>
    </row>
    <row r="14" spans="2:11" ht="6" customHeight="1">
      <c r="B14" s="122"/>
      <c r="C14" s="112"/>
      <c r="D14" s="49"/>
      <c r="E14" s="102"/>
      <c r="G14" s="55"/>
      <c r="H14" s="55"/>
      <c r="I14" s="55"/>
      <c r="J14" s="102"/>
      <c r="K14" s="102"/>
    </row>
    <row r="15" spans="2:11">
      <c r="B15" s="122"/>
      <c r="C15" s="112"/>
      <c r="D15" s="117" t="s">
        <v>43</v>
      </c>
      <c r="E15" s="43" t="s">
        <v>44</v>
      </c>
      <c r="F15" s="56" t="s">
        <v>45</v>
      </c>
      <c r="G15" s="21"/>
      <c r="H15" s="21"/>
      <c r="I15" s="21"/>
      <c r="J15" s="102"/>
      <c r="K15" s="102"/>
    </row>
    <row r="16" spans="2:11">
      <c r="B16" s="122"/>
      <c r="C16" s="112"/>
      <c r="D16" s="117"/>
      <c r="E16" s="43" t="s">
        <v>39</v>
      </c>
      <c r="F16" s="56" t="s">
        <v>46</v>
      </c>
      <c r="G16" s="21"/>
      <c r="H16" s="21"/>
      <c r="I16" s="21"/>
      <c r="J16" s="102"/>
      <c r="K16" s="102"/>
    </row>
    <row r="17" spans="2:9">
      <c r="B17" s="122"/>
      <c r="C17" s="112"/>
      <c r="D17" s="117"/>
      <c r="E17" s="43" t="s">
        <v>41</v>
      </c>
      <c r="F17" s="56" t="s">
        <v>47</v>
      </c>
      <c r="G17" s="21"/>
      <c r="H17" s="21"/>
      <c r="I17" s="21"/>
    </row>
    <row r="18" spans="2:9" ht="6" customHeight="1">
      <c r="B18" s="122"/>
      <c r="C18" s="105"/>
      <c r="D18" s="105"/>
      <c r="E18" s="102"/>
      <c r="G18" s="54"/>
      <c r="H18" s="54"/>
      <c r="I18" s="54"/>
    </row>
    <row r="19" spans="2:9">
      <c r="B19" s="122"/>
      <c r="C19" s="112" t="s">
        <v>48</v>
      </c>
      <c r="D19" s="113" t="s">
        <v>49</v>
      </c>
      <c r="E19" s="114"/>
      <c r="F19" s="57" t="s">
        <v>50</v>
      </c>
      <c r="G19" s="74"/>
      <c r="H19" s="74"/>
      <c r="I19" s="74"/>
    </row>
    <row r="20" spans="2:9">
      <c r="B20" s="122"/>
      <c r="C20" s="112"/>
      <c r="D20" s="115" t="s">
        <v>51</v>
      </c>
      <c r="E20" s="116"/>
      <c r="F20" s="58" t="s">
        <v>52</v>
      </c>
      <c r="G20" s="74"/>
      <c r="H20" s="74"/>
      <c r="I20" s="74"/>
    </row>
    <row r="21" spans="2:9" ht="17.25" customHeight="1">
      <c r="B21" s="102"/>
      <c r="C21" s="105"/>
      <c r="D21" s="105"/>
      <c r="E21" s="102"/>
      <c r="G21" s="102"/>
      <c r="H21" s="102"/>
      <c r="I21" s="102"/>
    </row>
    <row r="22" spans="2:9" ht="16.5" customHeight="1">
      <c r="B22" s="118" t="s">
        <v>53</v>
      </c>
      <c r="C22" s="118"/>
      <c r="D22" s="119"/>
      <c r="E22" s="102" t="s">
        <v>54</v>
      </c>
      <c r="F22" s="53" t="s">
        <v>55</v>
      </c>
      <c r="G22" s="100">
        <f t="shared" ref="G22" si="1">G11-G13</f>
        <v>0</v>
      </c>
      <c r="H22" s="100">
        <f t="shared" ref="H22:I22" si="2">H11-H13</f>
        <v>0</v>
      </c>
      <c r="I22" s="100">
        <f t="shared" si="2"/>
        <v>0</v>
      </c>
    </row>
    <row r="23" spans="2:9">
      <c r="B23" s="118"/>
      <c r="C23" s="118"/>
      <c r="D23" s="119"/>
      <c r="E23" s="102" t="s">
        <v>56</v>
      </c>
      <c r="F23" s="53" t="s">
        <v>57</v>
      </c>
      <c r="G23" s="100">
        <f t="shared" ref="G23" si="3">G15-G17</f>
        <v>0</v>
      </c>
      <c r="H23" s="100">
        <f t="shared" ref="H23:I23" si="4">H15-H17</f>
        <v>0</v>
      </c>
      <c r="I23" s="100">
        <f t="shared" si="4"/>
        <v>0</v>
      </c>
    </row>
    <row r="24" spans="2:9" ht="17.25" customHeight="1">
      <c r="B24" s="102"/>
      <c r="C24" s="105"/>
      <c r="D24" s="105"/>
      <c r="E24" s="102"/>
      <c r="G24" s="102"/>
      <c r="H24" s="102"/>
      <c r="I24" s="102"/>
    </row>
    <row r="25" spans="2:9" ht="16.5" customHeight="1">
      <c r="B25" s="119" t="s">
        <v>109</v>
      </c>
      <c r="C25" s="117" t="s">
        <v>59</v>
      </c>
      <c r="D25" s="124" t="s">
        <v>36</v>
      </c>
      <c r="E25" s="102" t="s">
        <v>110</v>
      </c>
      <c r="F25" s="53" t="s">
        <v>60</v>
      </c>
      <c r="G25" s="42"/>
      <c r="H25" s="42"/>
      <c r="I25" s="42"/>
    </row>
    <row r="26" spans="2:9">
      <c r="B26" s="119"/>
      <c r="C26" s="117"/>
      <c r="D26" s="124"/>
      <c r="E26" s="102" t="s">
        <v>111</v>
      </c>
      <c r="F26" s="53" t="s">
        <v>62</v>
      </c>
      <c r="G26" s="21"/>
      <c r="H26" s="21"/>
      <c r="I26" s="21"/>
    </row>
    <row r="27" spans="2:9" ht="16.5" customHeight="1">
      <c r="B27" s="119"/>
      <c r="C27" s="117"/>
      <c r="D27" s="124" t="s">
        <v>61</v>
      </c>
      <c r="E27" s="102" t="s">
        <v>112</v>
      </c>
      <c r="F27" s="53" t="s">
        <v>64</v>
      </c>
      <c r="G27" s="90"/>
      <c r="H27" s="90"/>
      <c r="I27" s="90"/>
    </row>
    <row r="28" spans="2:9">
      <c r="B28" s="119"/>
      <c r="C28" s="117"/>
      <c r="D28" s="124"/>
      <c r="E28" s="102" t="s">
        <v>111</v>
      </c>
      <c r="F28" s="53" t="s">
        <v>66</v>
      </c>
      <c r="G28" s="91"/>
      <c r="H28" s="91"/>
      <c r="I28" s="91"/>
    </row>
    <row r="29" spans="2:9" ht="6" customHeight="1">
      <c r="B29" s="119"/>
      <c r="C29" s="107"/>
      <c r="D29" s="107"/>
      <c r="E29" s="102"/>
      <c r="G29" s="22"/>
      <c r="H29" s="22"/>
      <c r="I29" s="22"/>
    </row>
    <row r="30" spans="2:9">
      <c r="B30" s="119"/>
      <c r="C30" s="117" t="s">
        <v>48</v>
      </c>
      <c r="D30" s="113" t="s">
        <v>63</v>
      </c>
      <c r="E30" s="114"/>
      <c r="F30" s="53" t="s">
        <v>68</v>
      </c>
      <c r="G30" s="75"/>
      <c r="H30" s="75"/>
      <c r="I30" s="75"/>
    </row>
    <row r="31" spans="2:9">
      <c r="B31" s="119"/>
      <c r="C31" s="117"/>
      <c r="D31" s="115" t="s">
        <v>113</v>
      </c>
      <c r="E31" s="116"/>
      <c r="F31" s="53" t="s">
        <v>70</v>
      </c>
      <c r="G31" s="75"/>
      <c r="H31" s="75"/>
      <c r="I31" s="75"/>
    </row>
    <row r="32" spans="2:9" ht="6" customHeight="1">
      <c r="B32" s="119"/>
      <c r="C32" s="107"/>
      <c r="D32" s="107"/>
      <c r="E32" s="102"/>
      <c r="G32" s="22"/>
      <c r="H32" s="22"/>
      <c r="I32" s="22"/>
    </row>
    <row r="33" spans="2:9">
      <c r="B33" s="119"/>
      <c r="C33" s="124" t="s">
        <v>67</v>
      </c>
      <c r="D33" s="113" t="s">
        <v>36</v>
      </c>
      <c r="E33" s="114"/>
      <c r="F33" s="53" t="s">
        <v>73</v>
      </c>
      <c r="G33" s="75"/>
      <c r="H33" s="75"/>
      <c r="I33" s="75"/>
    </row>
    <row r="34" spans="2:9">
      <c r="B34" s="119"/>
      <c r="C34" s="124"/>
      <c r="D34" s="115" t="s">
        <v>69</v>
      </c>
      <c r="E34" s="116"/>
      <c r="F34" s="53" t="s">
        <v>75</v>
      </c>
      <c r="G34" s="75"/>
      <c r="H34" s="75"/>
      <c r="I34" s="75"/>
    </row>
    <row r="35" spans="2:9">
      <c r="B35" s="107"/>
      <c r="C35" s="107"/>
      <c r="D35" s="107"/>
      <c r="E35" s="102"/>
      <c r="G35" s="22"/>
      <c r="H35" s="22"/>
      <c r="I35" s="22"/>
    </row>
    <row r="36" spans="2:9">
      <c r="B36" s="125" t="s">
        <v>114</v>
      </c>
      <c r="C36" s="125"/>
      <c r="D36" s="122"/>
      <c r="E36" s="102" t="s">
        <v>115</v>
      </c>
      <c r="F36" s="53" t="s">
        <v>77</v>
      </c>
      <c r="G36" s="100">
        <f>G25-G26</f>
        <v>0</v>
      </c>
      <c r="H36" s="100">
        <f>H25-H26</f>
        <v>0</v>
      </c>
      <c r="I36" s="100">
        <f t="shared" ref="I36" si="5">I25-I26</f>
        <v>0</v>
      </c>
    </row>
    <row r="37" spans="2:9">
      <c r="B37" s="125"/>
      <c r="C37" s="125"/>
      <c r="D37" s="122"/>
      <c r="E37" s="102" t="s">
        <v>116</v>
      </c>
      <c r="F37" s="53" t="s">
        <v>117</v>
      </c>
      <c r="G37" s="100">
        <f>G27-G28</f>
        <v>0</v>
      </c>
      <c r="H37" s="100">
        <f>H27-H28</f>
        <v>0</v>
      </c>
      <c r="I37" s="100">
        <f t="shared" ref="I37" si="6">I27-I28</f>
        <v>0</v>
      </c>
    </row>
    <row r="38" spans="2:9">
      <c r="B38" s="50"/>
      <c r="C38" s="50"/>
      <c r="D38" s="50"/>
      <c r="E38" s="102"/>
      <c r="G38" s="22"/>
      <c r="H38" s="22"/>
      <c r="I38" s="22"/>
    </row>
    <row r="39" spans="2:9">
      <c r="B39" s="125" t="s">
        <v>71</v>
      </c>
      <c r="C39" s="125"/>
      <c r="D39" s="122"/>
      <c r="E39" s="102" t="s">
        <v>72</v>
      </c>
      <c r="F39" s="53" t="s">
        <v>118</v>
      </c>
      <c r="G39" s="76"/>
      <c r="H39" s="76"/>
      <c r="I39" s="97"/>
    </row>
    <row r="40" spans="2:9">
      <c r="B40" s="125"/>
      <c r="C40" s="125"/>
      <c r="D40" s="122"/>
      <c r="E40" s="102" t="s">
        <v>74</v>
      </c>
      <c r="F40" s="53" t="s">
        <v>119</v>
      </c>
      <c r="G40" s="76"/>
      <c r="H40" s="76"/>
      <c r="I40" s="76"/>
    </row>
    <row r="41" spans="2:9">
      <c r="B41" s="125"/>
      <c r="C41" s="125"/>
      <c r="D41" s="122"/>
      <c r="E41" s="102" t="s">
        <v>76</v>
      </c>
      <c r="F41" s="53" t="s">
        <v>120</v>
      </c>
      <c r="G41" s="76"/>
      <c r="H41" s="76"/>
      <c r="I41" s="76"/>
    </row>
    <row r="42" spans="2:9">
      <c r="B42" s="50"/>
      <c r="C42" s="50"/>
      <c r="D42" s="50"/>
      <c r="E42" s="102"/>
      <c r="G42" s="22"/>
      <c r="H42" s="22"/>
      <c r="I42" s="22"/>
    </row>
    <row r="43" spans="2:9">
      <c r="B43" s="118" t="s">
        <v>78</v>
      </c>
      <c r="C43" s="118"/>
      <c r="D43" s="119"/>
      <c r="E43" s="22" t="s">
        <v>79</v>
      </c>
      <c r="F43" s="53" t="s">
        <v>80</v>
      </c>
      <c r="G43" s="74"/>
      <c r="H43" s="74"/>
      <c r="I43" s="74"/>
    </row>
    <row r="44" spans="2:9">
      <c r="B44" s="118"/>
      <c r="C44" s="118"/>
      <c r="D44" s="119"/>
      <c r="E44" s="22" t="s">
        <v>81</v>
      </c>
      <c r="F44" s="53" t="s">
        <v>82</v>
      </c>
      <c r="G44" s="77"/>
      <c r="H44" s="77"/>
      <c r="I44" s="77"/>
    </row>
    <row r="45" spans="2:9">
      <c r="B45" s="118"/>
      <c r="C45" s="118"/>
      <c r="D45" s="119"/>
      <c r="E45" s="22" t="s">
        <v>83</v>
      </c>
      <c r="F45" s="53" t="s">
        <v>84</v>
      </c>
      <c r="G45" s="21"/>
      <c r="H45" s="21"/>
      <c r="I45" s="21"/>
    </row>
    <row r="46" spans="2:9">
      <c r="B46" s="118"/>
      <c r="C46" s="118"/>
      <c r="D46" s="119"/>
      <c r="E46" s="22" t="s">
        <v>85</v>
      </c>
      <c r="F46" s="53" t="s">
        <v>86</v>
      </c>
      <c r="G46" s="21"/>
      <c r="H46" s="21"/>
      <c r="I46" s="21"/>
    </row>
    <row r="47" spans="2:9">
      <c r="B47" s="118"/>
      <c r="C47" s="118"/>
      <c r="D47" s="119"/>
      <c r="E47" s="22" t="s">
        <v>87</v>
      </c>
      <c r="F47" s="53" t="s">
        <v>88</v>
      </c>
      <c r="G47" s="21"/>
      <c r="H47" s="21"/>
      <c r="I47" s="21"/>
    </row>
    <row r="48" spans="2:9">
      <c r="B48" s="118"/>
      <c r="C48" s="118"/>
      <c r="D48" s="119"/>
      <c r="E48" s="22" t="s">
        <v>89</v>
      </c>
      <c r="F48" s="53" t="s">
        <v>90</v>
      </c>
      <c r="G48" s="74"/>
      <c r="H48" s="74"/>
      <c r="I48" s="74"/>
    </row>
    <row r="49" spans="1:16">
      <c r="A49" s="103"/>
      <c r="B49" s="118"/>
      <c r="C49" s="118"/>
      <c r="D49" s="119"/>
      <c r="E49" s="22" t="s">
        <v>91</v>
      </c>
      <c r="F49" s="53" t="s">
        <v>92</v>
      </c>
      <c r="G49" s="21"/>
      <c r="H49" s="21"/>
      <c r="I49" s="21"/>
      <c r="J49" s="102"/>
      <c r="K49" s="102"/>
      <c r="L49" s="102"/>
      <c r="M49" s="101"/>
      <c r="N49" s="101"/>
      <c r="O49" s="101"/>
      <c r="P49" s="101"/>
    </row>
    <row r="50" spans="1:16" ht="14.25" customHeight="1">
      <c r="A50" s="103"/>
      <c r="B50" s="104" t="s">
        <v>93</v>
      </c>
      <c r="C50" s="102"/>
      <c r="D50" s="102"/>
      <c r="E50" s="104"/>
      <c r="F50" s="61"/>
      <c r="G50" s="102"/>
      <c r="H50" s="102"/>
      <c r="I50" s="102"/>
      <c r="J50" s="102"/>
      <c r="K50" s="102"/>
      <c r="L50" s="102"/>
      <c r="M50" s="101"/>
      <c r="N50" s="101"/>
      <c r="O50" s="101"/>
      <c r="P50" s="101"/>
    </row>
    <row r="51" spans="1:16" ht="14.25" customHeight="1">
      <c r="A51" s="103"/>
      <c r="B51" s="104" t="s">
        <v>94</v>
      </c>
      <c r="C51" s="102"/>
      <c r="D51" s="102"/>
      <c r="E51" s="104"/>
      <c r="F51" s="61"/>
      <c r="G51" s="102"/>
      <c r="H51" s="102"/>
      <c r="I51" s="102"/>
      <c r="J51" s="102"/>
      <c r="K51" s="102"/>
      <c r="L51" s="102"/>
      <c r="M51" s="101"/>
      <c r="N51" s="101"/>
      <c r="O51" s="101"/>
      <c r="P51" s="101"/>
    </row>
    <row r="52" spans="1:16" s="101" customFormat="1" ht="22.5" customHeight="1">
      <c r="A52" s="103"/>
      <c r="B52" s="98" t="s">
        <v>95</v>
      </c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1:16" s="101" customFormat="1" ht="14.45">
      <c r="A53" s="103"/>
      <c r="B53" s="98" t="s">
        <v>96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1:16" s="101" customFormat="1" ht="14.45">
      <c r="A54" s="103"/>
      <c r="B54" s="104" t="s">
        <v>97</v>
      </c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1:16" ht="14.45">
      <c r="A55" s="103"/>
      <c r="B55" s="104"/>
      <c r="C55" s="102"/>
      <c r="D55" s="102"/>
      <c r="E55" s="104"/>
      <c r="F55" s="61"/>
      <c r="G55" s="102"/>
      <c r="H55" s="102"/>
      <c r="I55" s="102"/>
      <c r="J55" s="102"/>
      <c r="K55" s="102"/>
      <c r="L55" s="102"/>
      <c r="M55" s="101"/>
      <c r="N55" s="101"/>
      <c r="O55" s="101"/>
      <c r="P55" s="101"/>
    </row>
    <row r="56" spans="1:16" ht="14.45">
      <c r="A56" s="103"/>
      <c r="B56" s="11" t="s">
        <v>98</v>
      </c>
      <c r="C56" s="11"/>
      <c r="D56" s="11"/>
      <c r="E56" s="11"/>
      <c r="F56" s="59"/>
      <c r="G56" s="12"/>
      <c r="H56" s="12"/>
      <c r="I56" s="12"/>
      <c r="J56" s="12"/>
      <c r="K56" s="12"/>
      <c r="L56" s="102"/>
      <c r="M56" s="101"/>
      <c r="N56" s="101"/>
      <c r="O56" s="101"/>
      <c r="P56" s="101"/>
    </row>
    <row r="57" spans="1:16" ht="14.45">
      <c r="A57" s="103"/>
      <c r="B57" s="102"/>
      <c r="C57" s="102"/>
      <c r="D57" s="102"/>
      <c r="E57" s="102" t="s">
        <v>121</v>
      </c>
      <c r="G57" s="102"/>
      <c r="H57" s="102"/>
      <c r="I57" s="102"/>
      <c r="J57" s="102"/>
      <c r="K57" s="102"/>
      <c r="L57" s="102"/>
      <c r="M57" s="101"/>
      <c r="N57" s="101"/>
      <c r="O57" s="101"/>
      <c r="P57" s="101"/>
    </row>
    <row r="58" spans="1:16">
      <c r="A58" s="103"/>
      <c r="B58" s="102"/>
      <c r="C58" s="102"/>
      <c r="D58" s="102"/>
      <c r="E58" s="27"/>
      <c r="F58" s="62"/>
      <c r="G58" s="99" t="str">
        <f t="shared" ref="G58:H58" si="7">CONCATENATE(G4," ",G5)</f>
        <v xml:space="preserve">2016-XX </v>
      </c>
      <c r="H58" s="99" t="str">
        <f t="shared" si="7"/>
        <v xml:space="preserve">2016-YY </v>
      </c>
      <c r="I58" s="69" t="str">
        <f>CONCATENATE(I4," ",I5)</f>
        <v xml:space="preserve">… </v>
      </c>
      <c r="J58" s="25"/>
      <c r="K58" s="15" t="s">
        <v>100</v>
      </c>
      <c r="L58" s="102"/>
      <c r="M58" s="101"/>
      <c r="N58" s="101"/>
      <c r="O58" s="101"/>
      <c r="P58" s="101"/>
    </row>
    <row r="59" spans="1:16" ht="14.45">
      <c r="A59" s="103"/>
      <c r="B59" s="102"/>
      <c r="C59" s="102"/>
      <c r="D59" s="102"/>
      <c r="E59" s="28" t="s">
        <v>122</v>
      </c>
      <c r="F59" s="64"/>
      <c r="G59" s="38"/>
      <c r="H59" s="38"/>
      <c r="I59" s="95"/>
      <c r="J59" s="14"/>
      <c r="K59" s="17">
        <v>1</v>
      </c>
      <c r="L59" s="102"/>
      <c r="M59" s="101"/>
      <c r="N59" s="101"/>
      <c r="O59" s="101"/>
      <c r="P59" s="101"/>
    </row>
    <row r="60" spans="1:16" ht="14.45">
      <c r="A60" s="103"/>
      <c r="B60" s="102"/>
      <c r="C60" s="102"/>
      <c r="D60" s="102"/>
      <c r="E60" s="26" t="s">
        <v>123</v>
      </c>
      <c r="F60" s="64"/>
      <c r="G60" s="38"/>
      <c r="H60" s="38"/>
      <c r="I60" s="95"/>
      <c r="J60" s="14"/>
      <c r="K60" s="17">
        <v>0</v>
      </c>
      <c r="L60" s="102"/>
      <c r="M60" s="101"/>
      <c r="N60" s="101"/>
      <c r="O60" s="101"/>
      <c r="P60" s="101"/>
    </row>
    <row r="61" spans="1:16" ht="14.45">
      <c r="A61" s="103"/>
      <c r="B61" s="102"/>
      <c r="C61" s="102"/>
      <c r="D61" s="102"/>
      <c r="E61" s="29" t="s">
        <v>124</v>
      </c>
      <c r="F61" s="65"/>
      <c r="G61" s="34"/>
      <c r="H61" s="34"/>
      <c r="I61" s="96"/>
      <c r="J61" s="13"/>
      <c r="K61" s="32">
        <v>1</v>
      </c>
      <c r="L61" s="102"/>
      <c r="M61" s="101"/>
      <c r="N61" s="101"/>
      <c r="O61" s="101"/>
      <c r="P61" s="101"/>
    </row>
    <row r="62" spans="1:16" ht="16.5" customHeight="1">
      <c r="A62" s="103"/>
      <c r="B62" s="102"/>
      <c r="C62" s="102"/>
      <c r="D62" s="102"/>
      <c r="E62" s="102"/>
      <c r="G62" s="102"/>
      <c r="H62" s="102"/>
      <c r="I62" s="102"/>
      <c r="J62" s="102"/>
      <c r="K62" s="102"/>
      <c r="L62" s="102"/>
      <c r="M62" s="101"/>
      <c r="N62" s="101"/>
      <c r="O62" s="101"/>
      <c r="P62" s="101"/>
    </row>
    <row r="63" spans="1:16" ht="14.45">
      <c r="A63" s="103"/>
      <c r="B63" s="102"/>
      <c r="C63" s="102"/>
      <c r="D63" s="102"/>
      <c r="E63" s="22"/>
      <c r="F63" s="50"/>
      <c r="G63" s="13"/>
      <c r="H63" s="13"/>
      <c r="I63" s="13"/>
      <c r="J63" s="13"/>
      <c r="K63" s="13"/>
      <c r="L63" s="102"/>
      <c r="M63" s="101"/>
      <c r="N63" s="101"/>
      <c r="O63" s="101"/>
      <c r="P63" s="101"/>
    </row>
    <row r="64" spans="1:16" ht="14.45">
      <c r="A64" s="103"/>
      <c r="B64" s="11" t="s">
        <v>103</v>
      </c>
      <c r="C64" s="11"/>
      <c r="D64" s="11"/>
      <c r="E64" s="11"/>
      <c r="F64" s="59"/>
      <c r="G64" s="12"/>
      <c r="H64" s="12"/>
      <c r="I64" s="12"/>
      <c r="J64" s="12"/>
      <c r="K64" s="12"/>
      <c r="L64" s="102"/>
      <c r="M64" s="101"/>
      <c r="N64" s="101"/>
      <c r="O64" s="101"/>
      <c r="P64" s="101"/>
    </row>
    <row r="65" spans="2:61">
      <c r="B65" s="102"/>
      <c r="C65" s="102"/>
      <c r="D65" s="102"/>
      <c r="E65" s="102" t="s">
        <v>104</v>
      </c>
      <c r="G65" s="102"/>
      <c r="H65" s="102"/>
      <c r="I65" s="102"/>
      <c r="J65" s="102"/>
      <c r="K65" s="102"/>
      <c r="L65" s="102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</row>
    <row r="66" spans="2:61">
      <c r="B66" s="102"/>
      <c r="C66" s="102"/>
      <c r="D66" s="102"/>
      <c r="E66" s="27"/>
      <c r="F66" s="62"/>
      <c r="G66" s="99" t="str">
        <f>G58</f>
        <v xml:space="preserve">2016-XX </v>
      </c>
      <c r="H66" s="99" t="str">
        <f>H58</f>
        <v xml:space="preserve">2016-YY </v>
      </c>
      <c r="I66" s="69" t="str">
        <f t="shared" ref="I66" si="8">I58</f>
        <v xml:space="preserve">… </v>
      </c>
      <c r="J66" s="25"/>
      <c r="K66" s="15" t="s">
        <v>100</v>
      </c>
      <c r="L66" s="102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</row>
    <row r="67" spans="2:61">
      <c r="B67" s="102"/>
      <c r="C67" s="102"/>
      <c r="D67" s="102"/>
      <c r="E67" s="26" t="str">
        <f>E59</f>
        <v>Senior</v>
      </c>
      <c r="F67" s="64"/>
      <c r="G67" s="8"/>
      <c r="H67" s="8"/>
      <c r="I67" s="95"/>
      <c r="J67" s="14"/>
      <c r="K67" s="16">
        <v>1</v>
      </c>
      <c r="L67" s="102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</row>
    <row r="68" spans="2:61">
      <c r="B68" s="102"/>
      <c r="C68" s="102"/>
      <c r="D68" s="102"/>
      <c r="E68" s="26" t="str">
        <f t="shared" ref="E68:E69" si="9">E60</f>
        <v>Excess of Loss</v>
      </c>
      <c r="F68" s="64"/>
      <c r="G68" s="8"/>
      <c r="H68" s="8"/>
      <c r="I68" s="95"/>
      <c r="J68" s="14"/>
      <c r="K68" s="16">
        <v>0.03</v>
      </c>
      <c r="L68" s="102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</row>
    <row r="69" spans="2:61">
      <c r="B69" s="102"/>
      <c r="C69" s="102"/>
      <c r="D69" s="102"/>
      <c r="E69" s="29" t="str">
        <f t="shared" si="9"/>
        <v xml:space="preserve">First Loss </v>
      </c>
      <c r="F69" s="65"/>
      <c r="G69" s="35"/>
      <c r="H69" s="35"/>
      <c r="I69" s="96"/>
      <c r="J69" s="13"/>
      <c r="K69" s="18">
        <v>5.0000000000000001E-3</v>
      </c>
      <c r="L69" s="102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</row>
    <row r="70" spans="2:61">
      <c r="B70" s="30"/>
      <c r="C70" s="102"/>
      <c r="D70" s="102"/>
      <c r="E70" s="102"/>
      <c r="G70" s="102"/>
      <c r="H70" s="102"/>
      <c r="I70" s="102"/>
      <c r="J70" s="102"/>
      <c r="K70" s="102"/>
      <c r="L70" s="102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</row>
    <row r="71" spans="2:61">
      <c r="B71" s="30"/>
      <c r="C71" s="102"/>
      <c r="D71" s="102"/>
      <c r="E71" s="102"/>
      <c r="G71" s="102"/>
      <c r="H71" s="102"/>
      <c r="I71" s="102"/>
      <c r="J71" s="102"/>
      <c r="K71" s="102"/>
      <c r="L71" s="102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</row>
    <row r="72" spans="2:6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</row>
    <row r="73" spans="2:6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</row>
    <row r="74" spans="2:6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</row>
    <row r="75" spans="2:6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</row>
    <row r="76" spans="2:6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</row>
    <row r="77" spans="2:6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</row>
    <row r="78" spans="2:6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</row>
    <row r="79" spans="2:61">
      <c r="B79" s="30"/>
      <c r="C79" s="102"/>
      <c r="D79" s="102"/>
      <c r="E79" s="102"/>
      <c r="G79" s="102"/>
      <c r="H79" s="102"/>
      <c r="I79" s="102"/>
      <c r="J79" s="102"/>
      <c r="K79" s="102"/>
      <c r="L79" s="102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</row>
    <row r="80" spans="2:61" s="10" customFormat="1" ht="16.5" customHeight="1">
      <c r="B80" s="102"/>
      <c r="C80" s="102"/>
      <c r="D80" s="102"/>
      <c r="E80" s="102"/>
      <c r="F80" s="53"/>
      <c r="G80" s="102"/>
      <c r="H80" s="102"/>
      <c r="I80" s="102"/>
      <c r="J80" s="102"/>
      <c r="K80" s="102"/>
      <c r="L80" s="102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</row>
    <row r="81" spans="2:61" s="10" customFormat="1" ht="16.5" customHeight="1">
      <c r="B81" s="30" t="s">
        <v>19</v>
      </c>
      <c r="C81" s="102"/>
      <c r="D81" s="102"/>
      <c r="E81" s="102"/>
      <c r="F81" s="53"/>
      <c r="G81" s="102"/>
      <c r="H81" s="102"/>
      <c r="I81" s="102"/>
      <c r="J81" s="102"/>
      <c r="K81" s="102"/>
      <c r="L81" s="102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</row>
    <row r="82" spans="2:61" s="10" customFormat="1" ht="16.5" customHeight="1">
      <c r="B82" s="102"/>
      <c r="C82" s="102"/>
      <c r="D82" s="102"/>
      <c r="E82" s="102"/>
      <c r="F82" s="53"/>
      <c r="G82" s="102"/>
      <c r="H82" s="102"/>
      <c r="I82" s="102"/>
      <c r="J82" s="102"/>
      <c r="K82" s="102"/>
      <c r="L82" s="102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</row>
    <row r="83" spans="2:61" s="10" customFormat="1" ht="16.5" customHeight="1">
      <c r="B83" s="102"/>
      <c r="C83" s="102"/>
      <c r="D83" s="102"/>
      <c r="E83" s="102"/>
      <c r="F83" s="53"/>
      <c r="G83" s="102"/>
      <c r="H83" s="102"/>
      <c r="I83" s="102"/>
      <c r="J83" s="102"/>
      <c r="K83" s="102"/>
      <c r="L83" s="102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</row>
    <row r="84" spans="2:61" s="10" customFormat="1" ht="16.5" customHeight="1">
      <c r="B84" s="102"/>
      <c r="C84" s="102"/>
      <c r="D84" s="102"/>
      <c r="E84" s="102"/>
      <c r="F84" s="53"/>
      <c r="G84" s="102"/>
      <c r="H84" s="102"/>
      <c r="I84" s="102"/>
      <c r="J84" s="102"/>
      <c r="K84" s="102"/>
      <c r="L84" s="102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</row>
    <row r="85" spans="2:61" s="10" customFormat="1" ht="16.5" customHeight="1">
      <c r="B85" s="102"/>
      <c r="C85" s="102"/>
      <c r="D85" s="102"/>
      <c r="E85" s="102"/>
      <c r="F85" s="53"/>
      <c r="G85" s="102"/>
      <c r="H85" s="102"/>
      <c r="I85" s="102"/>
      <c r="J85" s="102"/>
      <c r="K85" s="102"/>
      <c r="L85" s="102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</row>
    <row r="86" spans="2:61" s="10" customFormat="1" ht="16.5" customHeight="1">
      <c r="B86" s="102"/>
      <c r="C86" s="102"/>
      <c r="D86" s="102"/>
      <c r="E86" s="102"/>
      <c r="F86" s="53"/>
      <c r="G86" s="102"/>
      <c r="H86" s="102"/>
      <c r="I86" s="102"/>
      <c r="J86" s="102"/>
      <c r="K86" s="102"/>
      <c r="L86" s="102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</row>
    <row r="87" spans="2:61" s="10" customFormat="1" ht="16.5" customHeight="1">
      <c r="B87" s="102"/>
      <c r="C87" s="102"/>
      <c r="D87" s="102"/>
      <c r="E87" s="102"/>
      <c r="F87" s="53"/>
      <c r="G87" s="102"/>
      <c r="H87" s="102"/>
      <c r="I87" s="102"/>
      <c r="J87" s="102"/>
      <c r="K87" s="102"/>
      <c r="L87" s="102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</row>
    <row r="88" spans="2:61" s="10" customFormat="1" ht="16.5" customHeight="1">
      <c r="B88" s="102"/>
      <c r="C88" s="102"/>
      <c r="D88" s="102"/>
      <c r="E88" s="102"/>
      <c r="F88" s="53"/>
      <c r="G88" s="102"/>
      <c r="H88" s="102"/>
      <c r="I88" s="102"/>
      <c r="J88" s="102"/>
      <c r="K88" s="102"/>
      <c r="L88" s="102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</row>
    <row r="89" spans="2:61" s="10" customFormat="1" ht="16.5" customHeight="1">
      <c r="B89" s="102"/>
      <c r="C89" s="102"/>
      <c r="D89" s="102"/>
      <c r="E89" s="102"/>
      <c r="F89" s="53"/>
      <c r="G89" s="102"/>
      <c r="H89" s="102"/>
      <c r="I89" s="102"/>
      <c r="J89" s="102"/>
      <c r="K89" s="102"/>
      <c r="L89" s="102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</row>
    <row r="90" spans="2:61" s="10" customFormat="1" ht="16.5" customHeight="1">
      <c r="B90" s="102"/>
      <c r="C90" s="102"/>
      <c r="D90" s="102"/>
      <c r="E90" s="102"/>
      <c r="F90" s="53"/>
      <c r="G90" s="102"/>
      <c r="H90" s="102"/>
      <c r="I90" s="102"/>
      <c r="J90" s="102"/>
      <c r="K90" s="102"/>
      <c r="L90" s="102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</row>
    <row r="91" spans="2:61" s="10" customFormat="1" ht="16.5" customHeight="1">
      <c r="B91" s="102"/>
      <c r="C91" s="102"/>
      <c r="D91" s="102"/>
      <c r="E91" s="102"/>
      <c r="F91" s="53"/>
      <c r="G91" s="102"/>
      <c r="H91" s="102"/>
      <c r="I91" s="102"/>
      <c r="J91" s="102"/>
      <c r="K91" s="102"/>
      <c r="L91" s="102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</row>
    <row r="92" spans="2:61" s="10" customFormat="1" ht="16.5" customHeight="1">
      <c r="B92" s="102"/>
      <c r="C92" s="102"/>
      <c r="D92" s="102"/>
      <c r="E92" s="102"/>
      <c r="F92" s="53"/>
      <c r="G92" s="102"/>
      <c r="H92" s="102"/>
      <c r="I92" s="102"/>
      <c r="J92" s="102"/>
      <c r="K92" s="102"/>
      <c r="L92" s="102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</row>
    <row r="93" spans="2:61" s="10" customFormat="1" ht="16.5" customHeight="1">
      <c r="B93" s="102"/>
      <c r="C93" s="102"/>
      <c r="D93" s="102"/>
      <c r="E93" s="102"/>
      <c r="F93" s="53"/>
      <c r="G93" s="102"/>
      <c r="H93" s="102"/>
      <c r="I93" s="102"/>
      <c r="J93" s="102"/>
      <c r="K93" s="102"/>
      <c r="L93" s="102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</row>
    <row r="94" spans="2:61" s="10" customFormat="1" ht="16.5" customHeight="1">
      <c r="B94" s="102"/>
      <c r="C94" s="102"/>
      <c r="D94" s="102"/>
      <c r="E94" s="102"/>
      <c r="F94" s="53"/>
      <c r="G94" s="102"/>
      <c r="H94" s="102"/>
      <c r="I94" s="102"/>
      <c r="J94" s="102"/>
      <c r="K94" s="102"/>
      <c r="L94" s="102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</row>
    <row r="95" spans="2:61" s="10" customFormat="1" ht="16.5" customHeight="1">
      <c r="B95" s="102"/>
      <c r="C95" s="102"/>
      <c r="D95" s="102"/>
      <c r="E95" s="102"/>
      <c r="F95" s="53"/>
      <c r="G95" s="102"/>
      <c r="H95" s="102"/>
      <c r="I95" s="102"/>
      <c r="J95" s="102"/>
      <c r="K95" s="102"/>
      <c r="L95" s="102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</row>
    <row r="96" spans="2:61" s="10" customFormat="1" ht="16.5" customHeight="1">
      <c r="B96" s="102"/>
      <c r="C96" s="102"/>
      <c r="D96" s="102"/>
      <c r="E96" s="102"/>
      <c r="F96" s="53"/>
      <c r="G96" s="102"/>
      <c r="H96" s="102"/>
      <c r="I96" s="102"/>
      <c r="J96" s="102"/>
      <c r="K96" s="102"/>
      <c r="L96" s="102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</row>
    <row r="97" spans="2:61" s="10" customFormat="1" ht="16.5" hidden="1" customHeight="1">
      <c r="B97" s="102"/>
      <c r="C97" s="102"/>
      <c r="D97" s="102"/>
      <c r="E97" s="102"/>
      <c r="F97" s="53"/>
      <c r="G97" s="102"/>
      <c r="H97" s="102"/>
      <c r="I97" s="102"/>
      <c r="J97" s="102"/>
      <c r="K97" s="102"/>
      <c r="L97" s="102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</row>
    <row r="98" spans="2:61" s="10" customFormat="1" ht="16.5" hidden="1" customHeight="1">
      <c r="B98" s="102"/>
      <c r="C98" s="102"/>
      <c r="D98" s="102"/>
      <c r="E98" s="102"/>
      <c r="F98" s="53"/>
      <c r="G98" s="102"/>
      <c r="H98" s="102"/>
      <c r="I98" s="102"/>
      <c r="J98" s="102"/>
      <c r="K98" s="102"/>
      <c r="L98" s="102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</row>
    <row r="99" spans="2:61" s="10" customFormat="1" ht="16.5" hidden="1" customHeight="1">
      <c r="B99" s="102"/>
      <c r="C99" s="102"/>
      <c r="D99" s="102"/>
      <c r="E99" s="102"/>
      <c r="F99" s="53"/>
      <c r="G99" s="102"/>
      <c r="H99" s="102"/>
      <c r="I99" s="102"/>
      <c r="J99" s="102"/>
      <c r="K99" s="102"/>
      <c r="L99" s="102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</row>
    <row r="100" spans="2:61" s="10" customFormat="1" ht="16.5" hidden="1" customHeight="1">
      <c r="B100" s="102"/>
      <c r="C100" s="102"/>
      <c r="D100" s="102"/>
      <c r="E100" s="102"/>
      <c r="F100" s="53"/>
      <c r="G100" s="102"/>
      <c r="H100" s="102"/>
      <c r="I100" s="102"/>
      <c r="J100" s="102"/>
      <c r="K100" s="102"/>
      <c r="L100" s="102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</row>
    <row r="101" spans="2:61" s="10" customFormat="1" ht="16.5" hidden="1" customHeight="1">
      <c r="B101" s="102"/>
      <c r="C101" s="102"/>
      <c r="D101" s="102"/>
      <c r="E101" s="102"/>
      <c r="F101" s="53"/>
      <c r="G101" s="102"/>
      <c r="H101" s="102"/>
      <c r="I101" s="102"/>
      <c r="J101" s="102"/>
      <c r="K101" s="102"/>
      <c r="L101" s="102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</row>
    <row r="102" spans="2:61" s="10" customFormat="1" ht="16.5" hidden="1" customHeight="1">
      <c r="B102" s="102"/>
      <c r="C102" s="102"/>
      <c r="D102" s="102"/>
      <c r="E102" s="102"/>
      <c r="F102" s="53"/>
      <c r="G102" s="102"/>
      <c r="H102" s="102"/>
      <c r="I102" s="102"/>
      <c r="J102" s="102"/>
      <c r="K102" s="102"/>
      <c r="L102" s="102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</row>
    <row r="103" spans="2:61" s="10" customFormat="1" ht="16.5" hidden="1" customHeight="1">
      <c r="B103" s="102"/>
      <c r="C103" s="102"/>
      <c r="D103" s="102"/>
      <c r="E103" s="102"/>
      <c r="F103" s="53"/>
      <c r="G103" s="102"/>
      <c r="H103" s="102"/>
      <c r="I103" s="102"/>
      <c r="J103" s="102"/>
      <c r="K103" s="102"/>
      <c r="L103" s="102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</row>
    <row r="104" spans="2:61" s="10" customFormat="1" ht="16.5" hidden="1" customHeight="1">
      <c r="B104" s="102"/>
      <c r="C104" s="102"/>
      <c r="D104" s="102"/>
      <c r="E104" s="102"/>
      <c r="F104" s="53"/>
      <c r="G104" s="102"/>
      <c r="H104" s="102"/>
      <c r="I104" s="102"/>
      <c r="J104" s="102"/>
      <c r="K104" s="102"/>
      <c r="L104" s="102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</row>
    <row r="105" spans="2:61" s="10" customFormat="1" ht="16.5" hidden="1" customHeight="1">
      <c r="B105" s="102"/>
      <c r="C105" s="102"/>
      <c r="D105" s="102"/>
      <c r="E105" s="102"/>
      <c r="F105" s="53"/>
      <c r="G105" s="102"/>
      <c r="H105" s="102"/>
      <c r="I105" s="102"/>
      <c r="J105" s="102"/>
      <c r="K105" s="102"/>
      <c r="L105" s="102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</row>
    <row r="106" spans="2:61" s="10" customFormat="1" ht="16.5" hidden="1" customHeight="1">
      <c r="B106" s="102"/>
      <c r="C106" s="102"/>
      <c r="D106" s="102"/>
      <c r="E106" s="102"/>
      <c r="F106" s="53"/>
      <c r="G106" s="102"/>
      <c r="H106" s="102"/>
      <c r="I106" s="102"/>
      <c r="J106" s="102"/>
      <c r="K106" s="102"/>
      <c r="L106" s="102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</row>
    <row r="107" spans="2:61" s="10" customFormat="1" ht="16.5" hidden="1" customHeight="1">
      <c r="B107" s="102"/>
      <c r="C107" s="102"/>
      <c r="D107" s="102"/>
      <c r="E107" s="102"/>
      <c r="F107" s="53"/>
      <c r="G107" s="102"/>
      <c r="H107" s="102"/>
      <c r="I107" s="102"/>
      <c r="J107" s="102"/>
      <c r="K107" s="102"/>
      <c r="L107" s="102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</row>
    <row r="108" spans="2:61" s="10" customFormat="1" ht="16.5" hidden="1" customHeight="1">
      <c r="B108" s="102"/>
      <c r="C108" s="102"/>
      <c r="D108" s="102"/>
      <c r="E108" s="102"/>
      <c r="F108" s="53"/>
      <c r="G108" s="102"/>
      <c r="H108" s="102"/>
      <c r="I108" s="102"/>
      <c r="J108" s="102"/>
      <c r="K108" s="102"/>
      <c r="L108" s="102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</row>
    <row r="109" spans="2:61" s="10" customFormat="1" ht="16.5" hidden="1" customHeight="1">
      <c r="B109" s="102"/>
      <c r="C109" s="102"/>
      <c r="D109" s="102"/>
      <c r="E109" s="102"/>
      <c r="F109" s="53"/>
      <c r="G109" s="102"/>
      <c r="H109" s="102"/>
      <c r="I109" s="102"/>
      <c r="J109" s="102"/>
      <c r="K109" s="102"/>
      <c r="L109" s="102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</row>
    <row r="110" spans="2:61" s="10" customFormat="1" ht="16.5" hidden="1" customHeight="1">
      <c r="B110" s="102"/>
      <c r="C110" s="102"/>
      <c r="D110" s="102"/>
      <c r="E110" s="102"/>
      <c r="F110" s="53"/>
      <c r="G110" s="102"/>
      <c r="H110" s="102"/>
      <c r="I110" s="102"/>
      <c r="J110" s="102"/>
      <c r="K110" s="102"/>
      <c r="L110" s="102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</row>
    <row r="111" spans="2:61" s="10" customFormat="1" ht="16.5" hidden="1" customHeight="1">
      <c r="B111" s="102"/>
      <c r="C111" s="102"/>
      <c r="D111" s="102"/>
      <c r="E111" s="102"/>
      <c r="F111" s="53"/>
      <c r="G111" s="102"/>
      <c r="H111" s="102"/>
      <c r="I111" s="102"/>
      <c r="J111" s="102"/>
      <c r="K111" s="102"/>
      <c r="L111" s="102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</row>
    <row r="112" spans="2:61" s="10" customFormat="1" ht="16.5" hidden="1" customHeight="1">
      <c r="B112" s="102"/>
      <c r="C112" s="102"/>
      <c r="D112" s="102"/>
      <c r="E112" s="102"/>
      <c r="F112" s="53"/>
      <c r="G112" s="102"/>
      <c r="H112" s="102"/>
      <c r="I112" s="102"/>
      <c r="J112" s="102"/>
      <c r="K112" s="102"/>
      <c r="L112" s="102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</row>
    <row r="113" spans="2:61" s="10" customFormat="1" ht="16.5" hidden="1" customHeight="1">
      <c r="B113" s="102"/>
      <c r="C113" s="102"/>
      <c r="D113" s="102"/>
      <c r="E113" s="102"/>
      <c r="F113" s="53"/>
      <c r="G113" s="102"/>
      <c r="H113" s="102"/>
      <c r="I113" s="102"/>
      <c r="J113" s="102"/>
      <c r="K113" s="102"/>
      <c r="L113" s="102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</row>
    <row r="114" spans="2:61" s="10" customFormat="1" ht="16.5" hidden="1" customHeight="1">
      <c r="B114" s="102"/>
      <c r="C114" s="102"/>
      <c r="D114" s="102"/>
      <c r="E114" s="102"/>
      <c r="F114" s="53"/>
      <c r="G114" s="102"/>
      <c r="H114" s="102"/>
      <c r="I114" s="102"/>
      <c r="J114" s="102"/>
      <c r="K114" s="102"/>
      <c r="L114" s="102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</row>
    <row r="115" spans="2:61" s="10" customFormat="1" ht="16.5" hidden="1" customHeight="1">
      <c r="B115" s="102"/>
      <c r="C115" s="102"/>
      <c r="D115" s="102"/>
      <c r="E115" s="102"/>
      <c r="F115" s="53"/>
      <c r="G115" s="102"/>
      <c r="H115" s="102"/>
      <c r="I115" s="102"/>
      <c r="J115" s="102"/>
      <c r="K115" s="102"/>
      <c r="L115" s="102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</row>
    <row r="116" spans="2:61" s="10" customFormat="1" ht="16.5" hidden="1" customHeight="1">
      <c r="B116" s="102"/>
      <c r="C116" s="102"/>
      <c r="D116" s="102"/>
      <c r="E116" s="102"/>
      <c r="F116" s="53"/>
      <c r="G116" s="102"/>
      <c r="H116" s="102"/>
      <c r="I116" s="102"/>
      <c r="J116" s="102"/>
      <c r="K116" s="102"/>
      <c r="L116" s="102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</row>
    <row r="117" spans="2:61" s="10" customFormat="1" ht="16.5" hidden="1" customHeight="1">
      <c r="B117" s="102"/>
      <c r="C117" s="102"/>
      <c r="D117" s="102"/>
      <c r="E117" s="102"/>
      <c r="F117" s="53"/>
      <c r="G117" s="102"/>
      <c r="H117" s="102"/>
      <c r="I117" s="102"/>
      <c r="J117" s="102"/>
      <c r="K117" s="102"/>
      <c r="L117" s="102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</row>
    <row r="118" spans="2:61" s="10" customFormat="1" ht="16.5" hidden="1" customHeight="1">
      <c r="B118" s="102"/>
      <c r="C118" s="102"/>
      <c r="D118" s="102"/>
      <c r="E118" s="102"/>
      <c r="F118" s="53"/>
      <c r="G118" s="102"/>
      <c r="H118" s="102"/>
      <c r="I118" s="102"/>
      <c r="J118" s="102"/>
      <c r="K118" s="102"/>
      <c r="L118" s="102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</row>
    <row r="119" spans="2:61" s="10" customFormat="1" ht="16.5" hidden="1" customHeight="1">
      <c r="B119" s="102"/>
      <c r="C119" s="102"/>
      <c r="D119" s="102"/>
      <c r="E119" s="102"/>
      <c r="F119" s="53"/>
      <c r="G119" s="102"/>
      <c r="H119" s="102"/>
      <c r="I119" s="102"/>
      <c r="J119" s="102"/>
      <c r="K119" s="102"/>
      <c r="L119" s="102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</row>
    <row r="120" spans="2:61" s="10" customFormat="1" ht="16.5" hidden="1" customHeight="1">
      <c r="B120" s="102"/>
      <c r="C120" s="102"/>
      <c r="D120" s="102"/>
      <c r="E120" s="102"/>
      <c r="F120" s="53"/>
      <c r="G120" s="102"/>
      <c r="H120" s="102"/>
      <c r="I120" s="102"/>
      <c r="J120" s="102"/>
      <c r="K120" s="102"/>
      <c r="L120" s="102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</row>
    <row r="121" spans="2:61" s="10" customFormat="1" ht="16.5" hidden="1" customHeight="1">
      <c r="B121" s="102"/>
      <c r="C121" s="102"/>
      <c r="D121" s="102"/>
      <c r="E121" s="102"/>
      <c r="F121" s="53"/>
      <c r="G121" s="102"/>
      <c r="H121" s="102"/>
      <c r="I121" s="102"/>
      <c r="J121" s="102"/>
      <c r="K121" s="102"/>
      <c r="L121" s="102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</row>
    <row r="122" spans="2:61" s="10" customFormat="1" ht="16.5" hidden="1" customHeight="1">
      <c r="B122" s="102"/>
      <c r="C122" s="102"/>
      <c r="D122" s="102"/>
      <c r="E122" s="102"/>
      <c r="F122" s="53"/>
      <c r="G122" s="102"/>
      <c r="H122" s="102"/>
      <c r="I122" s="102"/>
      <c r="J122" s="102"/>
      <c r="K122" s="102"/>
      <c r="L122" s="102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</row>
    <row r="123" spans="2:61" s="10" customFormat="1" ht="16.5" hidden="1" customHeight="1">
      <c r="B123" s="102"/>
      <c r="C123" s="102"/>
      <c r="D123" s="102"/>
      <c r="E123" s="102"/>
      <c r="F123" s="53"/>
      <c r="G123" s="102"/>
      <c r="H123" s="102"/>
      <c r="I123" s="102"/>
      <c r="J123" s="102"/>
      <c r="K123" s="102"/>
      <c r="L123" s="102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</row>
    <row r="124" spans="2:61" s="10" customFormat="1" ht="16.5" hidden="1" customHeight="1">
      <c r="B124" s="102"/>
      <c r="C124" s="102"/>
      <c r="D124" s="102"/>
      <c r="E124" s="102"/>
      <c r="F124" s="53"/>
      <c r="G124" s="102"/>
      <c r="H124" s="102"/>
      <c r="I124" s="102"/>
      <c r="J124" s="102"/>
      <c r="K124" s="102"/>
      <c r="L124" s="102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</row>
    <row r="125" spans="2:61" s="10" customFormat="1" ht="16.5" hidden="1" customHeight="1">
      <c r="B125" s="102"/>
      <c r="C125" s="102"/>
      <c r="D125" s="102"/>
      <c r="E125" s="102"/>
      <c r="F125" s="53"/>
      <c r="G125" s="102"/>
      <c r="H125" s="102"/>
      <c r="I125" s="102"/>
      <c r="J125" s="102"/>
      <c r="K125" s="102"/>
      <c r="L125" s="102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</row>
    <row r="126" spans="2:61" s="10" customFormat="1" ht="16.5" hidden="1" customHeight="1">
      <c r="B126" s="102"/>
      <c r="C126" s="102"/>
      <c r="D126" s="102"/>
      <c r="E126" s="102"/>
      <c r="F126" s="53"/>
      <c r="G126" s="102"/>
      <c r="H126" s="102"/>
      <c r="I126" s="102"/>
      <c r="J126" s="102"/>
      <c r="K126" s="102"/>
      <c r="L126" s="102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</row>
    <row r="127" spans="2:61" s="10" customFormat="1" ht="16.5" hidden="1" customHeight="1">
      <c r="B127" s="102"/>
      <c r="C127" s="102"/>
      <c r="D127" s="102"/>
      <c r="E127" s="102"/>
      <c r="F127" s="53"/>
      <c r="G127" s="102"/>
      <c r="H127" s="102"/>
      <c r="I127" s="102"/>
      <c r="J127" s="102"/>
      <c r="K127" s="102"/>
      <c r="L127" s="102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</row>
    <row r="128" spans="2:61" s="10" customFormat="1" ht="16.5" hidden="1" customHeight="1">
      <c r="B128" s="102"/>
      <c r="C128" s="102"/>
      <c r="D128" s="102"/>
      <c r="E128" s="102"/>
      <c r="F128" s="53"/>
      <c r="G128" s="102"/>
      <c r="H128" s="102"/>
      <c r="I128" s="102"/>
      <c r="J128" s="102"/>
      <c r="K128" s="102"/>
      <c r="L128" s="102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</row>
    <row r="129" spans="2:61" s="10" customFormat="1" ht="16.5" hidden="1" customHeight="1">
      <c r="B129" s="102"/>
      <c r="C129" s="102"/>
      <c r="D129" s="102"/>
      <c r="E129" s="102"/>
      <c r="F129" s="53"/>
      <c r="G129" s="102"/>
      <c r="H129" s="102"/>
      <c r="I129" s="102"/>
      <c r="J129" s="102"/>
      <c r="K129" s="102"/>
      <c r="L129" s="102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</row>
    <row r="130" spans="2:61" s="10" customFormat="1" ht="16.5" hidden="1" customHeight="1">
      <c r="B130" s="102"/>
      <c r="C130" s="102"/>
      <c r="D130" s="102"/>
      <c r="E130" s="102"/>
      <c r="F130" s="53"/>
      <c r="G130" s="102"/>
      <c r="H130" s="102"/>
      <c r="I130" s="102"/>
      <c r="J130" s="102"/>
      <c r="K130" s="102"/>
      <c r="L130" s="102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</row>
    <row r="131" spans="2:61" s="10" customFormat="1" ht="16.5" hidden="1" customHeight="1">
      <c r="B131" s="102"/>
      <c r="C131" s="102"/>
      <c r="D131" s="102"/>
      <c r="E131" s="102"/>
      <c r="F131" s="53"/>
      <c r="G131" s="102"/>
      <c r="H131" s="102"/>
      <c r="I131" s="102"/>
      <c r="J131" s="102"/>
      <c r="K131" s="102"/>
      <c r="L131" s="102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</row>
    <row r="132" spans="2:61" s="10" customFormat="1" ht="16.5" hidden="1" customHeight="1">
      <c r="B132" s="102"/>
      <c r="C132" s="102"/>
      <c r="D132" s="102"/>
      <c r="E132" s="102"/>
      <c r="F132" s="53"/>
      <c r="G132" s="102"/>
      <c r="H132" s="102"/>
      <c r="I132" s="102"/>
      <c r="J132" s="102"/>
      <c r="K132" s="102"/>
      <c r="L132" s="102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</row>
    <row r="133" spans="2:61" ht="16.5" hidden="1" customHeight="1">
      <c r="B133" s="102"/>
      <c r="C133" s="102"/>
      <c r="D133" s="102"/>
      <c r="E133" s="102"/>
      <c r="G133" s="102"/>
      <c r="H133" s="102"/>
      <c r="I133" s="102"/>
      <c r="J133" s="102"/>
      <c r="K133" s="102"/>
      <c r="L133" s="102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</row>
    <row r="134" spans="2:61" ht="16.5" hidden="1" customHeight="1">
      <c r="B134" s="102"/>
      <c r="C134" s="102"/>
      <c r="D134" s="102"/>
      <c r="E134" s="102"/>
      <c r="G134" s="102"/>
      <c r="H134" s="102"/>
      <c r="I134" s="102"/>
      <c r="J134" s="102"/>
      <c r="K134" s="102"/>
      <c r="L134" s="102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</row>
    <row r="135" spans="2:61" ht="16.5" hidden="1" customHeight="1">
      <c r="B135" s="102"/>
      <c r="C135" s="102"/>
      <c r="D135" s="102"/>
      <c r="E135" s="102"/>
      <c r="G135" s="102"/>
      <c r="H135" s="102"/>
      <c r="I135" s="102"/>
      <c r="J135" s="102"/>
      <c r="K135" s="102"/>
      <c r="L135" s="102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</row>
    <row r="136" spans="2:61" ht="16.5" hidden="1" customHeight="1">
      <c r="B136" s="102"/>
      <c r="C136" s="102"/>
      <c r="D136" s="102"/>
      <c r="E136" s="102"/>
      <c r="G136" s="102"/>
      <c r="H136" s="102"/>
      <c r="I136" s="102"/>
      <c r="J136" s="102"/>
      <c r="K136" s="102"/>
      <c r="L136" s="102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</row>
    <row r="137" spans="2:61" ht="16.5" hidden="1" customHeight="1">
      <c r="B137" s="102"/>
      <c r="C137" s="102"/>
      <c r="D137" s="102"/>
      <c r="E137" s="102"/>
      <c r="G137" s="102"/>
      <c r="H137" s="102"/>
      <c r="I137" s="102"/>
      <c r="J137" s="102"/>
      <c r="K137" s="102"/>
      <c r="L137" s="102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</row>
    <row r="138" spans="2:61" ht="16.5" hidden="1" customHeight="1">
      <c r="B138" s="102"/>
      <c r="C138" s="102"/>
      <c r="D138" s="102"/>
      <c r="E138" s="102"/>
      <c r="G138" s="102"/>
      <c r="H138" s="102"/>
      <c r="I138" s="102"/>
      <c r="J138" s="102"/>
      <c r="K138" s="102"/>
      <c r="L138" s="102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</row>
    <row r="139" spans="2:61" ht="16.5" hidden="1" customHeight="1">
      <c r="B139" s="102"/>
      <c r="C139" s="102"/>
      <c r="D139" s="102"/>
      <c r="E139" s="102"/>
      <c r="G139" s="102"/>
      <c r="H139" s="102"/>
      <c r="I139" s="102"/>
      <c r="J139" s="102"/>
      <c r="K139" s="102"/>
      <c r="L139" s="102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</row>
    <row r="140" spans="2:61" ht="16.5" hidden="1" customHeight="1">
      <c r="B140" s="102"/>
      <c r="C140" s="102"/>
      <c r="D140" s="102"/>
      <c r="E140" s="102"/>
      <c r="G140" s="102"/>
      <c r="H140" s="102"/>
      <c r="I140" s="102"/>
      <c r="J140" s="102"/>
      <c r="K140" s="102"/>
      <c r="L140" s="102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2:61" ht="16.5" hidden="1" customHeight="1">
      <c r="B141" s="102"/>
      <c r="C141" s="102"/>
      <c r="D141" s="102"/>
      <c r="E141" s="102"/>
      <c r="G141" s="102"/>
      <c r="H141" s="102"/>
      <c r="I141" s="102"/>
      <c r="J141" s="102"/>
      <c r="K141" s="102"/>
      <c r="L141" s="102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</row>
    <row r="142" spans="2:61" ht="16.5" hidden="1" customHeight="1">
      <c r="B142" s="102"/>
      <c r="C142" s="102"/>
      <c r="D142" s="102"/>
      <c r="E142" s="102"/>
      <c r="G142" s="102"/>
      <c r="H142" s="102"/>
      <c r="I142" s="102"/>
      <c r="J142" s="102"/>
      <c r="K142" s="102"/>
      <c r="L142" s="102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</row>
    <row r="143" spans="2:61" ht="16.5" hidden="1" customHeight="1">
      <c r="B143" s="102"/>
      <c r="C143" s="102"/>
      <c r="D143" s="102"/>
      <c r="E143" s="102"/>
      <c r="G143" s="102"/>
      <c r="H143" s="102"/>
      <c r="I143" s="102"/>
      <c r="J143" s="102"/>
      <c r="K143" s="102"/>
      <c r="L143" s="102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</row>
    <row r="144" spans="2:61" ht="16.5" hidden="1" customHeight="1">
      <c r="B144" s="102"/>
      <c r="C144" s="102"/>
      <c r="D144" s="102"/>
      <c r="E144" s="102"/>
      <c r="G144" s="102"/>
      <c r="H144" s="102"/>
      <c r="I144" s="102"/>
      <c r="J144" s="102"/>
      <c r="K144" s="102"/>
      <c r="L144" s="102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</row>
    <row r="145" ht="16.5" hidden="1" customHeight="1"/>
    <row r="146" ht="16.5" hidden="1" customHeight="1"/>
    <row r="147" ht="16.5" customHeight="1"/>
    <row r="148" ht="16.5" customHeight="1"/>
    <row r="149" ht="16.5" customHeight="1"/>
  </sheetData>
  <mergeCells count="24">
    <mergeCell ref="B36:D37"/>
    <mergeCell ref="B39:D41"/>
    <mergeCell ref="B43:D49"/>
    <mergeCell ref="B22:D23"/>
    <mergeCell ref="C25:C28"/>
    <mergeCell ref="D25:D26"/>
    <mergeCell ref="D27:D28"/>
    <mergeCell ref="C30:C31"/>
    <mergeCell ref="D30:E30"/>
    <mergeCell ref="D31:E31"/>
    <mergeCell ref="C33:C34"/>
    <mergeCell ref="D33:E33"/>
    <mergeCell ref="D34:E34"/>
    <mergeCell ref="B25:B34"/>
    <mergeCell ref="B1:K1"/>
    <mergeCell ref="G3:H3"/>
    <mergeCell ref="C7:D9"/>
    <mergeCell ref="C11:C17"/>
    <mergeCell ref="D11:D13"/>
    <mergeCell ref="D15:D17"/>
    <mergeCell ref="B7:B20"/>
    <mergeCell ref="C19:C20"/>
    <mergeCell ref="D19:E19"/>
    <mergeCell ref="D20:E20"/>
  </mergeCells>
  <pageMargins left="0.25" right="0.25" top="0.75" bottom="0.75" header="0.3" footer="0.3"/>
  <pageSetup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5"/>
  <sheetViews>
    <sheetView workbookViewId="0"/>
  </sheetViews>
  <sheetFormatPr defaultColWidth="0" defaultRowHeight="16.5" customHeight="1" zeroHeight="1"/>
  <cols>
    <col min="1" max="1" width="9.140625" style="10" customWidth="1"/>
    <col min="2" max="2" width="13.28515625" style="24" bestFit="1" customWidth="1"/>
    <col min="3" max="3" width="9.85546875" style="24" customWidth="1"/>
    <col min="4" max="4" width="50.42578125" style="24" bestFit="1" customWidth="1"/>
    <col min="5" max="5" width="24.28515625" style="24" customWidth="1"/>
    <col min="6" max="11" width="18.7109375" style="24" customWidth="1"/>
    <col min="12" max="12" width="18.140625" style="24" bestFit="1" customWidth="1"/>
    <col min="13" max="15" width="9.140625" style="24" customWidth="1"/>
    <col min="16" max="16" width="1.85546875" style="48" customWidth="1"/>
    <col min="17" max="16384" width="9.140625" style="23" hidden="1"/>
  </cols>
  <sheetData>
    <row r="1" spans="1:52" s="24" customFormat="1">
      <c r="A1" s="46" t="s">
        <v>125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</row>
    <row r="2" spans="1:52" s="24" customForma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48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</row>
    <row r="3" spans="1:52" s="24" customFormat="1" ht="75">
      <c r="A3" s="102"/>
      <c r="B3" s="66" t="s">
        <v>126</v>
      </c>
      <c r="C3" s="67" t="s">
        <v>127</v>
      </c>
      <c r="D3" s="67" t="s">
        <v>128</v>
      </c>
      <c r="E3" s="67" t="s">
        <v>129</v>
      </c>
      <c r="F3" s="67" t="s">
        <v>130</v>
      </c>
      <c r="G3" s="67" t="s">
        <v>131</v>
      </c>
      <c r="H3" s="67" t="s">
        <v>132</v>
      </c>
      <c r="I3" s="67" t="s">
        <v>133</v>
      </c>
      <c r="J3" s="67" t="s">
        <v>134</v>
      </c>
      <c r="K3" s="67" t="s">
        <v>135</v>
      </c>
      <c r="L3" s="102"/>
      <c r="M3" s="102"/>
      <c r="N3" s="102"/>
      <c r="O3" s="102"/>
      <c r="P3" s="48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</row>
    <row r="4" spans="1:52" s="24" customFormat="1">
      <c r="A4" s="102"/>
      <c r="B4" s="102" t="s">
        <v>136</v>
      </c>
      <c r="C4" s="102"/>
      <c r="D4" s="22"/>
      <c r="E4" s="78"/>
      <c r="F4" s="79"/>
      <c r="G4" s="19"/>
      <c r="H4" s="19"/>
      <c r="I4" s="102"/>
      <c r="J4" s="78"/>
      <c r="K4" s="19"/>
      <c r="L4" s="102"/>
      <c r="M4" s="102"/>
      <c r="N4" s="102"/>
      <c r="O4" s="102"/>
      <c r="P4" s="48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</row>
    <row r="5" spans="1:52" s="24" customFormat="1">
      <c r="A5" s="102"/>
      <c r="B5" s="102" t="s">
        <v>136</v>
      </c>
      <c r="C5" s="102"/>
      <c r="D5" s="22"/>
      <c r="E5" s="78"/>
      <c r="F5" s="79"/>
      <c r="G5" s="19"/>
      <c r="H5" s="19"/>
      <c r="I5" s="102"/>
      <c r="J5" s="78"/>
      <c r="K5" s="19"/>
      <c r="L5" s="102"/>
      <c r="M5" s="102"/>
      <c r="N5" s="102"/>
      <c r="O5" s="102"/>
      <c r="P5" s="48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s="24" customFormat="1">
      <c r="A6" s="102"/>
      <c r="B6" s="102" t="s">
        <v>136</v>
      </c>
      <c r="C6" s="102"/>
      <c r="D6" s="22"/>
      <c r="E6" s="78"/>
      <c r="F6" s="79"/>
      <c r="G6" s="19"/>
      <c r="H6" s="19"/>
      <c r="I6" s="102"/>
      <c r="J6" s="78"/>
      <c r="K6" s="19"/>
      <c r="L6" s="102"/>
      <c r="M6" s="102"/>
      <c r="N6" s="102"/>
      <c r="O6" s="102"/>
      <c r="P6" s="48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 s="24" customFormat="1">
      <c r="A7" s="102"/>
      <c r="B7" s="102" t="s">
        <v>136</v>
      </c>
      <c r="C7" s="102"/>
      <c r="D7" s="22"/>
      <c r="E7" s="78"/>
      <c r="F7" s="79"/>
      <c r="G7" s="19"/>
      <c r="H7" s="19"/>
      <c r="I7" s="102"/>
      <c r="J7" s="78"/>
      <c r="K7" s="19"/>
      <c r="L7" s="102"/>
      <c r="M7" s="102"/>
      <c r="N7" s="102"/>
      <c r="O7" s="102"/>
      <c r="P7" s="48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 s="24" customFormat="1">
      <c r="A8" s="102"/>
      <c r="B8" s="102" t="s">
        <v>136</v>
      </c>
      <c r="C8" s="102"/>
      <c r="D8" s="22"/>
      <c r="E8" s="78"/>
      <c r="F8" s="79"/>
      <c r="G8" s="19"/>
      <c r="H8" s="19"/>
      <c r="I8" s="102"/>
      <c r="J8" s="78"/>
      <c r="K8" s="19"/>
      <c r="L8" s="102"/>
      <c r="M8" s="102"/>
      <c r="N8" s="102"/>
      <c r="O8" s="102"/>
      <c r="P8" s="48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 s="24" customFormat="1">
      <c r="A9" s="102"/>
      <c r="B9" s="102"/>
      <c r="C9" s="102"/>
      <c r="D9" s="19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48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 s="24" customFormat="1" ht="5.25" customHeight="1">
      <c r="A10" s="102"/>
      <c r="B10" s="48"/>
      <c r="C10" s="48"/>
      <c r="D10" s="68"/>
      <c r="E10" s="48"/>
      <c r="F10" s="48"/>
      <c r="G10" s="48"/>
      <c r="H10" s="48"/>
      <c r="I10" s="48"/>
      <c r="J10" s="48"/>
      <c r="K10" s="48"/>
      <c r="L10" s="102"/>
      <c r="M10" s="102"/>
      <c r="N10" s="102"/>
      <c r="O10" s="102"/>
      <c r="P10" s="48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 s="24" customFormat="1">
      <c r="A11" s="102"/>
      <c r="B11" s="102" t="s">
        <v>137</v>
      </c>
      <c r="C11" s="102"/>
      <c r="D11" s="22"/>
      <c r="E11" s="78"/>
      <c r="F11" s="79"/>
      <c r="G11" s="19"/>
      <c r="H11" s="19"/>
      <c r="I11" s="19"/>
      <c r="J11" s="78"/>
      <c r="K11" s="19"/>
      <c r="L11" s="102"/>
      <c r="M11" s="102"/>
      <c r="N11" s="102"/>
      <c r="O11" s="102"/>
      <c r="P11" s="48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 s="24" customFormat="1">
      <c r="A12" s="102"/>
      <c r="B12" s="102"/>
      <c r="C12" s="102"/>
      <c r="D12" s="19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48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 s="24" customFormat="1" ht="5.25" customHeight="1">
      <c r="A13" s="102"/>
      <c r="B13" s="48"/>
      <c r="C13" s="48"/>
      <c r="D13" s="68"/>
      <c r="E13" s="48"/>
      <c r="F13" s="48"/>
      <c r="G13" s="48"/>
      <c r="H13" s="48"/>
      <c r="I13" s="48"/>
      <c r="J13" s="48"/>
      <c r="K13" s="48"/>
      <c r="L13" s="102"/>
      <c r="M13" s="102"/>
      <c r="N13" s="102"/>
      <c r="O13" s="102"/>
      <c r="P13" s="48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 s="24" customFormat="1">
      <c r="A14" s="102"/>
      <c r="B14" s="102" t="s">
        <v>106</v>
      </c>
      <c r="C14" s="102"/>
      <c r="D14" s="22"/>
      <c r="E14" s="78"/>
      <c r="F14" s="79"/>
      <c r="G14" s="19"/>
      <c r="H14" s="19"/>
      <c r="I14" s="102"/>
      <c r="J14" s="78"/>
      <c r="K14" s="19"/>
      <c r="L14" s="102"/>
      <c r="M14" s="102"/>
      <c r="N14" s="102"/>
      <c r="O14" s="102"/>
      <c r="P14" s="48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 s="24" customFormat="1">
      <c r="A15" s="102"/>
      <c r="B15" s="102"/>
      <c r="C15" s="102"/>
      <c r="D15" s="2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48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 s="24" customFormat="1" ht="5.25" customHeight="1">
      <c r="A16" s="102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102"/>
      <c r="M16" s="102"/>
      <c r="N16" s="102"/>
      <c r="O16" s="102"/>
      <c r="P16" s="48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2:11" ht="16.5" customHeight="1">
      <c r="B17" s="102"/>
      <c r="C17" s="102"/>
      <c r="D17" s="22"/>
      <c r="E17" s="86"/>
      <c r="F17" s="87"/>
      <c r="G17" s="87"/>
      <c r="H17" s="102"/>
      <c r="I17" s="102"/>
      <c r="J17" s="88"/>
      <c r="K17" s="19"/>
    </row>
    <row r="18" spans="2:11" ht="16.5" customHeight="1">
      <c r="B18" s="102"/>
      <c r="C18" s="102"/>
      <c r="D18" s="22"/>
      <c r="E18" s="86"/>
      <c r="F18" s="87"/>
      <c r="G18" s="87"/>
      <c r="H18" s="102"/>
      <c r="I18" s="102"/>
      <c r="J18" s="88"/>
      <c r="K18" s="19"/>
    </row>
    <row r="19" spans="2:11" ht="16.5" customHeight="1">
      <c r="B19" s="102"/>
      <c r="C19" s="102"/>
      <c r="D19" s="22"/>
      <c r="E19" s="86"/>
      <c r="F19" s="87"/>
      <c r="G19" s="87"/>
      <c r="H19" s="102"/>
      <c r="I19" s="102"/>
      <c r="J19" s="88"/>
      <c r="K19" s="19"/>
    </row>
    <row r="20" spans="2:11" ht="16.5" customHeight="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 ht="16.5" customHeight="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 ht="16.5" customHeight="1">
      <c r="B23" s="102" t="s">
        <v>138</v>
      </c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 ht="16.5" customHeight="1">
      <c r="B24" s="30" t="s">
        <v>19</v>
      </c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 ht="16.5" hidden="1" customHeight="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 ht="16.5" hidden="1" customHeight="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 ht="16.5" hidden="1" customHeight="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 ht="16.5" hidden="1" customHeight="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 ht="16.5" hidden="1" customHeight="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 ht="16.5" hidden="1" customHeight="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 ht="16.5" hidden="1" customHeight="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 ht="16.5" hidden="1" customHeight="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52" ht="16.5" hidden="1" customHeight="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2:52" ht="16.5" hidden="1" customHeight="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2:52" ht="16.5" hidden="1" customHeight="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2:52" s="10" customFormat="1" ht="16.5" hidden="1" customHeight="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48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2:52" s="10" customFormat="1" ht="16.5" hidden="1" customHeight="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48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2:52" s="10" customFormat="1" ht="16.5" hidden="1" customHeight="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48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2:52" s="10" customFormat="1" ht="16.5" hidden="1" customHeight="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48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2:52" s="10" customFormat="1" ht="16.5" hidden="1" customHeight="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48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2:52" s="10" customFormat="1" ht="16.5" hidden="1" customHeight="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48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2:52" s="10" customFormat="1" ht="16.5" hidden="1" customHeight="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48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2:52" s="10" customFormat="1" ht="16.5" hidden="1" customHeight="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48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2:52" s="10" customFormat="1" ht="16.5" hidden="1" customHeight="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48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2:52" s="10" customFormat="1" ht="16.5" hidden="1" customHeight="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48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2:52" s="10" customFormat="1" ht="16.5" hidden="1" customHeight="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48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2:52" s="10" customFormat="1" ht="16.5" hidden="1" customHeight="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48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2:52" s="10" customFormat="1" ht="16.5" hidden="1" customHeight="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48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2:52" s="10" customFormat="1" ht="16.5" hidden="1" customHeight="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48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2:52" s="10" customFormat="1" ht="16.5" customHeight="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48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2:52" s="10" customFormat="1" ht="16.5" customHeight="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48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2:52" s="10" customFormat="1" ht="16.5" customHeight="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48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  <row r="53" spans="2:52" ht="16.5" customHeight="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</row>
    <row r="54" spans="2:52" ht="16.5" customHeight="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</row>
    <row r="55" spans="2:52" ht="16.5" customHeight="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</row>
    <row r="56" spans="2:52" ht="16.5" customHeight="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</row>
    <row r="57" spans="2:52" ht="16.5" customHeight="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</row>
    <row r="58" spans="2:52" ht="16.5" customHeight="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</row>
    <row r="59" spans="2:52" ht="16.5" customHeight="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</row>
    <row r="60" spans="2:52" ht="16.5" customHeight="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</row>
    <row r="61" spans="2:52" ht="16.5" customHeight="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</row>
    <row r="62" spans="2:52" ht="16.5" customHeight="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</row>
    <row r="63" spans="2:52" ht="16.5" customHeight="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</row>
    <row r="64" spans="2:52" ht="16.5" customHeight="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</row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</sheetData>
  <pageMargins left="0.25" right="0.25" top="0.75" bottom="0.75" header="0.3" footer="0.3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90A33B67E16A49B43BF4DB0C3D5DEA" ma:contentTypeVersion="0" ma:contentTypeDescription="Create a new document." ma:contentTypeScope="" ma:versionID="5e2af16607fe8c2b702f9a3e48672a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C3572-D908-402A-8270-A39F2B199B4D}"/>
</file>

<file path=customXml/itemProps2.xml><?xml version="1.0" encoding="utf-8"?>
<ds:datastoreItem xmlns:ds="http://schemas.openxmlformats.org/officeDocument/2006/customXml" ds:itemID="{EBC46D4E-128E-42AB-B26D-0561124CDFD9}"/>
</file>

<file path=customXml/itemProps3.xml><?xml version="1.0" encoding="utf-8"?>
<ds:datastoreItem xmlns:ds="http://schemas.openxmlformats.org/officeDocument/2006/customXml" ds:itemID="{7DF3BA85-5DF2-4CB8-96D2-C93C633494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Federal Housing Finance Agency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Goudie, Bryan</dc:creator>
  <cp:keywords/>
  <dc:description/>
  <cp:lastModifiedBy>Goudie, Bryan</cp:lastModifiedBy>
  <dcterms:created xsi:type="dcterms:W3CDTF">2015-12-09T17:42:56Z</dcterms:created>
  <dcterms:modified xsi:type="dcterms:W3CDTF">2017-02-10T15:20:37Z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0x010100E790A33B67E16A49B43BF4DB0C3D5DEA</vt:lpwstr>
  </property>
</Properties>
</file>