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2560" windowHeight="9450" tabRatio="894"/>
  </bookViews>
  <sheets>
    <sheet name="Read Me" sheetId="20" r:id="rId1"/>
    <sheet name="Summary" sheetId="4" r:id="rId2"/>
    <sheet name="UPB" sheetId="1" r:id="rId3"/>
    <sheet name="Capital_Grid" sheetId="8" r:id="rId4"/>
    <sheet name="Capital_Factors" sheetId="2" r:id="rId5"/>
    <sheet name="EDC_DV01" sheetId="21" r:id="rId6"/>
  </sheets>
  <definedNames>
    <definedName name="_xlnm.Print_Area" localSheetId="4">Capital_Factors!$B$1:$F$6</definedName>
    <definedName name="_xlnm.Print_Area" localSheetId="3">Capital_Grid!$A$1:$O$36</definedName>
    <definedName name="_xlnm.Print_Area" localSheetId="5">EDC_DV01!$A$1:$O$36</definedName>
    <definedName name="_xlnm.Print_Area" localSheetId="1">Summary!$A$1:$B$12</definedName>
    <definedName name="_xlnm.Print_Area" localSheetId="2">UPB!$A$1:$P$23</definedName>
  </definedNames>
  <calcPr calcId="152510"/>
</workbook>
</file>

<file path=xl/calcChain.xml><?xml version="1.0" encoding="utf-8"?>
<calcChain xmlns="http://schemas.openxmlformats.org/spreadsheetml/2006/main">
  <c r="B4" i="20" l="1"/>
  <c r="A22" i="21"/>
  <c r="A6" i="21"/>
  <c r="C3" i="21"/>
  <c r="A1" i="21"/>
  <c r="E7" i="2"/>
  <c r="G7" i="2"/>
  <c r="F7" i="2"/>
  <c r="A52" i="8"/>
  <c r="A37" i="8"/>
  <c r="A22" i="8"/>
  <c r="C6" i="4"/>
  <c r="D6" i="4"/>
  <c r="A1" i="2"/>
  <c r="A1" i="8"/>
  <c r="A1" i="4"/>
  <c r="A1" i="1"/>
  <c r="A16" i="20"/>
  <c r="B3" i="2"/>
  <c r="C3" i="8"/>
  <c r="B3" i="4"/>
  <c r="C3" i="1"/>
</calcChain>
</file>

<file path=xl/sharedStrings.xml><?xml version="1.0" encoding="utf-8"?>
<sst xmlns="http://schemas.openxmlformats.org/spreadsheetml/2006/main" count="424" uniqueCount="144">
  <si>
    <t>File: CF_Qtr_FNMA_SF_Perf_Seasoned_2016Q4_0123.xlsx</t>
  </si>
  <si>
    <t xml:space="preserve">Project: </t>
  </si>
  <si>
    <t>Capital Framework</t>
  </si>
  <si>
    <t xml:space="preserve">Re:  </t>
  </si>
  <si>
    <t xml:space="preserve">Point of Contact: </t>
  </si>
  <si>
    <t>FHFA, Andrew Davenport: (202) 649-3147</t>
  </si>
  <si>
    <t>Date Created:</t>
  </si>
  <si>
    <t>2017, January 23</t>
  </si>
  <si>
    <t>End of Quarter:</t>
  </si>
  <si>
    <t>20161231</t>
  </si>
  <si>
    <t>Enterprise</t>
  </si>
  <si>
    <t>Fannie Mae</t>
  </si>
  <si>
    <t xml:space="preserve"> </t>
  </si>
  <si>
    <t>Worksheet</t>
  </si>
  <si>
    <t xml:space="preserve">Instructions </t>
  </si>
  <si>
    <t xml:space="preserve">When filling out the template, please be mindful not to change the location and orientation of the grids, thank you. </t>
  </si>
  <si>
    <t>Summary</t>
  </si>
  <si>
    <t>Report the all-in performing seasoned capital framework and internal models capital.</t>
  </si>
  <si>
    <t>UPB</t>
  </si>
  <si>
    <t>Report the UPB distribution for performing seasoned.</t>
  </si>
  <si>
    <t>Capital_Grid</t>
  </si>
  <si>
    <t>Report the performing seasoned capital framework and internal models capital by MTMLTV and refreshed FICO.</t>
  </si>
  <si>
    <t>Capital_Factors</t>
  </si>
  <si>
    <t>Report the performing seasoned capital framework and internal models capital by various risk factors.</t>
  </si>
  <si>
    <t>EDC_DV01</t>
  </si>
  <si>
    <t>Report the performing seasoned internal models EDC and DV01s by MTMLTV and refreshed FICO.</t>
  </si>
  <si>
    <t xml:space="preserve">Draft and Confidential </t>
  </si>
  <si>
    <t>Single-Family Performing Seasoned Loans</t>
  </si>
  <si>
    <t>Period Covered:</t>
  </si>
  <si>
    <t>FHFA Capital Framework</t>
  </si>
  <si>
    <t>UPB (in $1 million)</t>
  </si>
  <si>
    <t>Net Capital Charges (in $1 million)</t>
  </si>
  <si>
    <t>Net Capital Charges (in bps)</t>
  </si>
  <si>
    <t>Draft and Confidential</t>
  </si>
  <si>
    <t>Single-Family Performing Seasoned Loans: UPB (in $1 million)</t>
  </si>
  <si>
    <t>MTMLTV</t>
  </si>
  <si>
    <t>&lt;= 30</t>
  </si>
  <si>
    <t>(30,60]</t>
  </si>
  <si>
    <t>(60,70]</t>
  </si>
  <si>
    <t>(70,75]</t>
  </si>
  <si>
    <t>(75,80]</t>
  </si>
  <si>
    <t>(80,85]</t>
  </si>
  <si>
    <t>(85,90]</t>
  </si>
  <si>
    <t>(90,95]</t>
  </si>
  <si>
    <t>(95,100]</t>
  </si>
  <si>
    <t>(100,110]</t>
  </si>
  <si>
    <t>(110,120]</t>
  </si>
  <si>
    <t>(120,+)</t>
  </si>
  <si>
    <t>Total</t>
  </si>
  <si>
    <t>Refreshed</t>
  </si>
  <si>
    <t>FICO&lt;620</t>
  </si>
  <si>
    <t xml:space="preserve"> 620 &lt;=FICO&lt;640</t>
  </si>
  <si>
    <t xml:space="preserve"> 640 &lt;=FICO&lt; 660</t>
  </si>
  <si>
    <t xml:space="preserve"> 660 &lt;=FICO&lt; 680</t>
  </si>
  <si>
    <t xml:space="preserve"> 680 &lt;=FICO&lt; 700</t>
  </si>
  <si>
    <t xml:space="preserve"> 700 &lt;=FICO&lt;720</t>
  </si>
  <si>
    <t xml:space="preserve"> 720 &lt;=FICO&lt; 740</t>
  </si>
  <si>
    <t xml:space="preserve"> 740 &lt;=FICO&lt; 760</t>
  </si>
  <si>
    <t xml:space="preserve"> 760 &lt;=FICO&lt; 780</t>
  </si>
  <si>
    <t xml:space="preserve"> FICO &gt;= 780</t>
  </si>
  <si>
    <t>Single-Family Performing Seasoned Loans Net Capital Charges (in bps) - FHFA Capital Framework (including Buffer and OpsRisk)</t>
  </si>
  <si>
    <t>Single-Family Performing Seasoned Loans Net Capital Charges (in bps)</t>
  </si>
  <si>
    <t>UPB 
(in $millions)</t>
  </si>
  <si>
    <t>FHFA Capital Framework*</t>
  </si>
  <si>
    <t>Product</t>
  </si>
  <si>
    <t>30Yr FRM</t>
  </si>
  <si>
    <t>20/15Yr FRM</t>
  </si>
  <si>
    <t>ARMs</t>
  </si>
  <si>
    <t>Other</t>
  </si>
  <si>
    <t>Loan Purpose</t>
  </si>
  <si>
    <t>Purchase</t>
  </si>
  <si>
    <t>Cashout Refi</t>
  </si>
  <si>
    <t>Rate/Term Refi</t>
  </si>
  <si>
    <t>Occupancy Type</t>
  </si>
  <si>
    <t>Primary Residence</t>
  </si>
  <si>
    <t>Investment</t>
  </si>
  <si>
    <t>Second home</t>
  </si>
  <si>
    <t>Property Type</t>
  </si>
  <si>
    <t>SF 1-Unit</t>
  </si>
  <si>
    <t>SF 2-4 Unit</t>
  </si>
  <si>
    <t>Condominium</t>
  </si>
  <si>
    <t>Manufactured</t>
  </si>
  <si>
    <t>Number of Borrower</t>
  </si>
  <si>
    <t>Single Borrower</t>
  </si>
  <si>
    <t>Multiple borrowers</t>
  </si>
  <si>
    <t>Origination Channel</t>
  </si>
  <si>
    <t>Third-Party Originations</t>
  </si>
  <si>
    <t>Non-Third-Party Originations</t>
  </si>
  <si>
    <t>DTI at Origination</t>
  </si>
  <si>
    <t>0&lt;DTI&lt;=25%</t>
  </si>
  <si>
    <t>25%&lt;DTI&lt;=40%</t>
  </si>
  <si>
    <t>DTI&gt;40%</t>
  </si>
  <si>
    <t>Missing</t>
  </si>
  <si>
    <t>Loan Balance</t>
  </si>
  <si>
    <t>0&lt;Loan Balance&lt;=50K</t>
  </si>
  <si>
    <t>50K&lt;Loan Balance&lt;=100K</t>
  </si>
  <si>
    <t>Loan Balance&gt;100K</t>
  </si>
  <si>
    <t>Interest Only</t>
  </si>
  <si>
    <t>No IO</t>
  </si>
  <si>
    <t>Yes IO</t>
  </si>
  <si>
    <t>Reduced Documentation</t>
  </si>
  <si>
    <t>Full Doc</t>
  </si>
  <si>
    <t>No/Low Doc</t>
  </si>
  <si>
    <t>HARP/ Streamlined Refi/Relief-Refi and Refi-Plus</t>
  </si>
  <si>
    <t>No</t>
  </si>
  <si>
    <t>Yes</t>
  </si>
  <si>
    <t>Loan Age, (months)</t>
  </si>
  <si>
    <t>[0,5]</t>
  </si>
  <si>
    <t>(5,12]</t>
  </si>
  <si>
    <t>(12,24]</t>
  </si>
  <si>
    <t>(24,36]</t>
  </si>
  <si>
    <t>(36,60]</t>
  </si>
  <si>
    <t>(60,+)</t>
  </si>
  <si>
    <t xml:space="preserve">Burnout (months)
</t>
  </si>
  <si>
    <t>No Burnout</t>
  </si>
  <si>
    <t>Low: (0-12]</t>
  </si>
  <si>
    <t>Med: (13-24]</t>
  </si>
  <si>
    <t>High: 25+</t>
  </si>
  <si>
    <t>Previous Max DLQ (in the last 36 months)</t>
  </si>
  <si>
    <t>0-1 Months</t>
  </si>
  <si>
    <t>N/A</t>
  </si>
  <si>
    <t>2-3 Months</t>
  </si>
  <si>
    <t>4-5 Months</t>
  </si>
  <si>
    <t>6+ Months</t>
  </si>
  <si>
    <t>Payment Change from Modification</t>
  </si>
  <si>
    <t>&gt;=0%</t>
  </si>
  <si>
    <t>(0%,-20%]</t>
  </si>
  <si>
    <t>(-20%,-30%]</t>
  </si>
  <si>
    <t>(-30%,-40%]</t>
  </si>
  <si>
    <t>(-40%,-50%]</t>
  </si>
  <si>
    <t>(-50%,-)</t>
  </si>
  <si>
    <t>Current Credit Score</t>
  </si>
  <si>
    <t>(0,580)</t>
  </si>
  <si>
    <t>[580,620)</t>
  </si>
  <si>
    <t>[620,640)</t>
  </si>
  <si>
    <t>[640,660)</t>
  </si>
  <si>
    <t>[660,680)</t>
  </si>
  <si>
    <t>[680,700)</t>
  </si>
  <si>
    <t>[700,720)</t>
  </si>
  <si>
    <t>[720,740)</t>
  </si>
  <si>
    <t>[740,760)</t>
  </si>
  <si>
    <t>[760,780)</t>
  </si>
  <si>
    <t>[780,+)</t>
  </si>
  <si>
    <t>* Including buffer and operational risk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</si>
</sst>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4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4"/>
      <color theme="1"/>
      <name val="Book Antiqua"/>
      <family val="1"/>
    </font>
    <font>
      <i/>
      <sz val="11"/>
      <color theme="1"/>
      <name val="Book Antiqua"/>
      <family val="1"/>
    </font>
    <font>
      <sz val="11"/>
      <color theme="1"/>
      <name val="Calibri"/>
      <family val="2"/>
      <scheme val="minor"/>
    </font>
    <font>
      <b/>
      <i/>
      <sz val="11"/>
      <name val="Book Antiqua"/>
      <family val="1"/>
    </font>
    <font>
      <sz val="11"/>
      <name val="Book Antiqua"/>
      <family val="1"/>
    </font>
    <font>
      <b/>
      <u/>
      <sz val="11"/>
      <name val="Book Antiqua"/>
      <family val="1"/>
    </font>
    <font>
      <sz val="12"/>
      <color theme="1"/>
      <name val="Calibri"/>
      <family val="2"/>
      <scheme val="minor"/>
    </font>
    <font>
      <i/>
      <sz val="12"/>
      <color theme="1"/>
      <name val="Book Antiqua"/>
      <family val="1"/>
    </font>
    <font>
      <sz val="11"/>
      <color rgb="FFFF0000"/>
      <name val="Book Antiqua"/>
      <family val="1"/>
    </font>
    <font>
      <sz val="12"/>
      <name val="Book Antiqua"/>
      <family val="1"/>
    </font>
    <font>
      <b/>
      <u val="singleAccounting"/>
      <sz val="12"/>
      <name val="Book Antiqua"/>
      <family val="1"/>
    </font>
    <font>
      <b/>
      <sz val="12"/>
      <name val="Book Antiqua"/>
      <family val="1"/>
    </font>
    <font>
      <sz val="12"/>
      <color theme="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2" fillId="2" borderId="0" xfId="0" applyFont="1" applyFill="1" applyAlignment="1"/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3" fillId="2" borderId="0" xfId="0" applyFont="1" applyFill="1" applyAlignme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0" fillId="2" borderId="0" xfId="0" applyFill="1"/>
    <xf numFmtId="0" fontId="7" fillId="2" borderId="0" xfId="0" applyFont="1" applyFill="1"/>
    <xf numFmtId="0" fontId="4" fillId="2" borderId="0" xfId="0" applyFont="1" applyFill="1" applyAlignment="1"/>
    <xf numFmtId="0" fontId="5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7" fillId="2" borderId="0" xfId="0" applyFont="1" applyFill="1" applyAlignment="1"/>
    <xf numFmtId="6" fontId="2" fillId="2" borderId="2" xfId="0" applyNumberFormat="1" applyFont="1" applyFill="1" applyBorder="1"/>
    <xf numFmtId="6" fontId="2" fillId="4" borderId="2" xfId="0" applyNumberFormat="1" applyFont="1" applyFill="1" applyBorder="1"/>
    <xf numFmtId="8" fontId="2" fillId="2" borderId="0" xfId="0" applyNumberFormat="1" applyFont="1" applyFill="1" applyAlignment="1"/>
    <xf numFmtId="1" fontId="5" fillId="2" borderId="2" xfId="0" applyNumberFormat="1" applyFont="1" applyFill="1" applyBorder="1" applyAlignment="1">
      <alignment horizontal="center"/>
    </xf>
    <xf numFmtId="6" fontId="5" fillId="2" borderId="3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6" fontId="5" fillId="2" borderId="0" xfId="0" applyNumberFormat="1" applyFont="1" applyFill="1"/>
    <xf numFmtId="0" fontId="4" fillId="2" borderId="3" xfId="0" applyFont="1" applyFill="1" applyBorder="1" applyAlignment="1">
      <alignment horizontal="center" wrapText="1"/>
    </xf>
    <xf numFmtId="0" fontId="9" fillId="2" borderId="0" xfId="0" applyFont="1" applyFill="1"/>
    <xf numFmtId="0" fontId="10" fillId="2" borderId="0" xfId="0" applyFont="1" applyFill="1"/>
    <xf numFmtId="0" fontId="2" fillId="2" borderId="0" xfId="0" applyFont="1" applyFill="1" applyAlignment="1">
      <alignment horizontal="left" wrapText="1"/>
    </xf>
    <xf numFmtId="0" fontId="11" fillId="2" borderId="0" xfId="0" applyFont="1" applyFill="1"/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0" fillId="2" borderId="0" xfId="0" applyFont="1" applyFill="1"/>
    <xf numFmtId="0" fontId="5" fillId="2" borderId="0" xfId="0" applyFont="1" applyFill="1" applyAlignment="1"/>
    <xf numFmtId="0" fontId="1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5" fillId="2" borderId="0" xfId="0" applyNumberFormat="1" applyFont="1" applyFill="1" applyAlignment="1"/>
    <xf numFmtId="9" fontId="5" fillId="2" borderId="0" xfId="0" applyNumberFormat="1" applyFont="1" applyFill="1" applyAlignment="1"/>
    <xf numFmtId="10" fontId="5" fillId="2" borderId="0" xfId="1" applyNumberFormat="1" applyFont="1" applyFill="1" applyAlignment="1"/>
    <xf numFmtId="0" fontId="10" fillId="5" borderId="0" xfId="0" applyFont="1" applyFill="1"/>
    <xf numFmtId="0" fontId="2" fillId="5" borderId="0" xfId="0" applyFont="1" applyFill="1"/>
    <xf numFmtId="0" fontId="14" fillId="2" borderId="0" xfId="0" quotePrefix="1" applyFont="1" applyFill="1"/>
    <xf numFmtId="0" fontId="14" fillId="2" borderId="0" xfId="0" applyFont="1" applyFill="1"/>
    <xf numFmtId="0" fontId="10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15" fillId="2" borderId="0" xfId="0" applyFont="1" applyFill="1"/>
    <xf numFmtId="0" fontId="15" fillId="2" borderId="0" xfId="0" applyFont="1" applyFill="1" applyBorder="1"/>
    <xf numFmtId="0" fontId="16" fillId="2" borderId="0" xfId="0" applyFont="1" applyFill="1" applyBorder="1" applyAlignment="1">
      <alignment horizontal="center" wrapText="1"/>
    </xf>
    <xf numFmtId="0" fontId="15" fillId="2" borderId="4" xfId="0" applyFont="1" applyFill="1" applyBorder="1"/>
    <xf numFmtId="6" fontId="15" fillId="2" borderId="3" xfId="0" applyNumberFormat="1" applyFont="1" applyFill="1" applyBorder="1"/>
    <xf numFmtId="1" fontId="15" fillId="2" borderId="3" xfId="0" applyNumberFormat="1" applyFont="1" applyFill="1" applyBorder="1" applyAlignment="1">
      <alignment horizontal="center"/>
    </xf>
    <xf numFmtId="0" fontId="15" fillId="2" borderId="2" xfId="0" applyFont="1" applyFill="1" applyBorder="1"/>
    <xf numFmtId="0" fontId="15" fillId="4" borderId="2" xfId="0" applyFont="1" applyFill="1" applyBorder="1"/>
    <xf numFmtId="6" fontId="15" fillId="4" borderId="3" xfId="0" applyNumberFormat="1" applyFont="1" applyFill="1" applyBorder="1"/>
    <xf numFmtId="1" fontId="15" fillId="4" borderId="3" xfId="0" applyNumberFormat="1" applyFont="1" applyFill="1" applyBorder="1" applyAlignment="1">
      <alignment horizontal="center"/>
    </xf>
    <xf numFmtId="6" fontId="18" fillId="6" borderId="3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textRotation="90" wrapText="1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right" vertical="center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6" xfId="0" applyFont="1" applyFill="1" applyBorder="1" applyAlignment="1">
      <alignment horizontal="right" vertical="center" wrapText="1"/>
    </xf>
    <xf numFmtId="0" fontId="17" fillId="2" borderId="7" xfId="0" applyFont="1" applyFill="1" applyBorder="1" applyAlignment="1">
      <alignment horizontal="right" vertical="center" wrapText="1"/>
    </xf>
    <xf numFmtId="0" fontId="17" fillId="2" borderId="3" xfId="0" applyFont="1" applyFill="1" applyBorder="1" applyAlignment="1">
      <alignment horizontal="right" vertical="center" wrapText="1"/>
    </xf>
    <xf numFmtId="0" fontId="17" fillId="4" borderId="5" xfId="0" applyFont="1" applyFill="1" applyBorder="1" applyAlignment="1">
      <alignment horizontal="right" vertical="center" wrapText="1"/>
    </xf>
    <xf numFmtId="0" fontId="17" fillId="4" borderId="7" xfId="0" applyFont="1" applyFill="1" applyBorder="1" applyAlignment="1">
      <alignment horizontal="right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B12" sqref="B12"/>
    </sheetView>
  </sheetViews>
  <sheetFormatPr defaultColWidth="0" defaultRowHeight="15" customHeight="1" zeroHeight="1"/>
  <cols>
    <col min="1" max="1" width="47.140625" style="11" customWidth="1"/>
    <col min="2" max="2" width="118.28515625" style="11" customWidth="1"/>
    <col min="3" max="16384" width="9.140625" hidden="1"/>
  </cols>
  <sheetData>
    <row r="1" spans="1:2" ht="14.45">
      <c r="A1" s="25" t="s">
        <v>0</v>
      </c>
      <c r="B1" s="2"/>
    </row>
    <row r="2" spans="1:2" ht="14.45">
      <c r="A2" s="2"/>
      <c r="B2" s="2"/>
    </row>
    <row r="3" spans="1:2" ht="14.45">
      <c r="A3" s="26" t="s">
        <v>1</v>
      </c>
      <c r="B3" s="2" t="s">
        <v>2</v>
      </c>
    </row>
    <row r="4" spans="1:2" ht="14.45">
      <c r="A4" s="26" t="s">
        <v>3</v>
      </c>
      <c r="B4" s="27" t="str">
        <f>CONCATENATE("This template collects information on performing seasoned loans using a book date of  ",B8,".")</f>
        <v>This template collects information on performing seasoned loans using a book date of  20161231.</v>
      </c>
    </row>
    <row r="5" spans="1:2" ht="14.45">
      <c r="A5" s="2"/>
      <c r="B5" s="2"/>
    </row>
    <row r="6" spans="1:2" ht="14.45">
      <c r="A6" s="26" t="s">
        <v>4</v>
      </c>
      <c r="B6" s="2" t="s">
        <v>5</v>
      </c>
    </row>
    <row r="7" spans="1:2" ht="14.45">
      <c r="A7" s="26" t="s">
        <v>6</v>
      </c>
      <c r="B7" s="26" t="s">
        <v>7</v>
      </c>
    </row>
    <row r="8" spans="1:2" ht="16.5">
      <c r="A8" s="26" t="s">
        <v>8</v>
      </c>
      <c r="B8" s="52" t="s">
        <v>9</v>
      </c>
    </row>
    <row r="9" spans="1:2" ht="16.5">
      <c r="A9" s="26" t="s">
        <v>10</v>
      </c>
      <c r="B9" s="53" t="s">
        <v>11</v>
      </c>
    </row>
    <row r="10" spans="1:2" ht="14.45">
      <c r="A10" s="26"/>
      <c r="B10" s="2"/>
    </row>
    <row r="11" spans="1:2" ht="14.45">
      <c r="A11" s="26"/>
      <c r="B11" s="2" t="s">
        <v>12</v>
      </c>
    </row>
    <row r="12" spans="1:2" ht="14.45">
      <c r="A12" s="28" t="s">
        <v>13</v>
      </c>
      <c r="B12" s="28" t="s">
        <v>14</v>
      </c>
    </row>
    <row r="13" spans="1:2" ht="14.45">
      <c r="A13" s="26"/>
      <c r="B13" s="2"/>
    </row>
    <row r="14" spans="1:2" ht="14.45">
      <c r="A14" s="26" t="s">
        <v>15</v>
      </c>
      <c r="B14" s="2"/>
    </row>
    <row r="15" spans="1:2" ht="14.45">
      <c r="A15" s="26"/>
      <c r="B15" s="2"/>
    </row>
    <row r="16" spans="1:2" ht="14.45">
      <c r="A16" s="50" t="str">
        <f>CONCATENATE("To be filled out by ",$B$9,":")</f>
        <v>To be filled out by Fannie Mae:</v>
      </c>
      <c r="B16" s="51"/>
    </row>
    <row r="17" spans="1:2" ht="14.45">
      <c r="A17" s="54" t="s">
        <v>16</v>
      </c>
      <c r="B17" s="55" t="s">
        <v>17</v>
      </c>
    </row>
    <row r="18" spans="1:2" ht="16.5">
      <c r="A18" s="54" t="s">
        <v>18</v>
      </c>
      <c r="B18" s="55" t="s">
        <v>19</v>
      </c>
    </row>
    <row r="19" spans="1:2" ht="16.5">
      <c r="A19" s="54" t="s">
        <v>20</v>
      </c>
      <c r="B19" s="55" t="s">
        <v>21</v>
      </c>
    </row>
    <row r="20" spans="1:2" ht="14.45">
      <c r="A20" s="54" t="s">
        <v>22</v>
      </c>
      <c r="B20" s="55" t="s">
        <v>23</v>
      </c>
    </row>
    <row r="21" spans="1:2" ht="16.5">
      <c r="A21" s="54" t="s">
        <v>24</v>
      </c>
      <c r="B21" s="55" t="s">
        <v>25</v>
      </c>
    </row>
    <row r="22" spans="1:2" ht="14.25">
      <c r="A22" s="29"/>
      <c r="B22" s="30"/>
    </row>
    <row r="23" spans="1:2" ht="14.45">
      <c r="A23" s="29"/>
      <c r="B23" s="30"/>
    </row>
    <row r="24" spans="1:2">
      <c r="A24" s="12" t="s">
        <v>26</v>
      </c>
      <c r="B24" s="31"/>
    </row>
    <row r="25" spans="1:2">
      <c r="A25" s="31"/>
      <c r="B25" s="31"/>
    </row>
    <row r="26" spans="1:2" ht="14.45">
      <c r="A26" s="31"/>
      <c r="B26" s="31"/>
    </row>
    <row r="27" spans="1:2" ht="14.45">
      <c r="A27" s="31"/>
      <c r="B27" s="31"/>
    </row>
    <row r="28" spans="1:2" ht="14.45">
      <c r="A28" s="31"/>
      <c r="B28" s="31"/>
    </row>
    <row r="29" spans="1:2" ht="14.45">
      <c r="A29" s="31"/>
      <c r="B29" s="31"/>
    </row>
    <row r="30" spans="1:2">
      <c r="A30" s="31"/>
      <c r="B30" s="31"/>
    </row>
    <row r="31" spans="1:2">
      <c r="A31" s="31"/>
      <c r="B31" s="31"/>
    </row>
    <row r="32" spans="1:2">
      <c r="A32" s="31"/>
      <c r="B32" s="31"/>
    </row>
    <row r="33" spans="1:2">
      <c r="A33" s="31"/>
      <c r="B33" s="31"/>
    </row>
    <row r="34" spans="1:2">
      <c r="A34" s="31"/>
      <c r="B34" s="31"/>
    </row>
    <row r="35" spans="1:2">
      <c r="A35" s="31"/>
      <c r="B35" s="31"/>
    </row>
    <row r="36" spans="1:2"/>
    <row r="37" spans="1:2"/>
    <row r="38" spans="1:2"/>
    <row r="39" spans="1:2"/>
    <row r="40" spans="1:2"/>
    <row r="41" spans="1:2" ht="15" customHeight="1"/>
    <row r="42" spans="1:2" ht="15" hidden="1" customHeight="1"/>
    <row r="43" spans="1:2" ht="15" hidden="1" customHeight="1"/>
    <row r="44" spans="1:2" ht="15" hidden="1" customHeight="1"/>
    <row r="45" spans="1:2" ht="15" hidden="1" customHeight="1"/>
    <row r="46" spans="1:2" ht="15" hidden="1" customHeight="1"/>
    <row r="47" spans="1:2" ht="15" hidden="1" customHeight="1"/>
    <row r="48" spans="1:2" ht="15" hidden="1" customHeight="1"/>
    <row r="49" ht="15" hidden="1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G16"/>
  <sheetViews>
    <sheetView zoomScaleNormal="100" workbookViewId="0"/>
  </sheetViews>
  <sheetFormatPr defaultColWidth="0" defaultRowHeight="16.5" zeroHeight="1"/>
  <cols>
    <col min="1" max="1" width="39.42578125" style="1" customWidth="1"/>
    <col min="2" max="4" width="26.5703125" style="1" customWidth="1"/>
    <col min="5" max="5" width="11" style="1" customWidth="1"/>
    <col min="6" max="7" width="0" style="1" hidden="1" customWidth="1"/>
    <col min="8" max="16384" width="43" style="1" hidden="1"/>
  </cols>
  <sheetData>
    <row r="1" spans="1:4" ht="18.75">
      <c r="A1" s="7" t="str">
        <f>CONCATENATE("FHFA Capital Framework Reporting Template: ",'Read Me'!$B$9)</f>
        <v>FHFA Capital Framework Reporting Template: Fannie Mae</v>
      </c>
    </row>
    <row r="2" spans="1:4" ht="18.75">
      <c r="A2" s="7" t="s">
        <v>27</v>
      </c>
    </row>
    <row r="3" spans="1:4" s="10" customFormat="1" ht="18.75">
      <c r="A3" s="7" t="s">
        <v>28</v>
      </c>
      <c r="B3" s="7" t="str">
        <f>CONCATENATE("Book of Business ",'Read Me'!$B$8)</f>
        <v>Book of Business 20161231</v>
      </c>
    </row>
    <row r="4" spans="1:4" ht="18.75">
      <c r="A4" s="7"/>
    </row>
    <row r="5" spans="1:4" ht="18.75">
      <c r="A5" s="13"/>
      <c r="B5" s="7"/>
      <c r="C5" s="6"/>
      <c r="D5" s="6"/>
    </row>
    <row r="6" spans="1:4" ht="67.5" customHeight="1">
      <c r="A6" s="14"/>
      <c r="B6" s="24" t="s">
        <v>29</v>
      </c>
      <c r="C6" s="24" t="str">
        <f>CONCATENATE('Read Me'!$B$9,"'s Internal Models")</f>
        <v>Fannie Mae's Internal Models</v>
      </c>
      <c r="D6" s="24" t="str">
        <f>CONCATENATE('Read Me'!$B$9,"'s Internal Models excluding Buffers and Operational Risk Charges")</f>
        <v>Fannie Mae's Internal Models excluding Buffers and Operational Risk Charges</v>
      </c>
    </row>
    <row r="7" spans="1:4">
      <c r="A7" s="15" t="s">
        <v>30</v>
      </c>
      <c r="B7" s="21"/>
      <c r="C7" s="21"/>
      <c r="D7" s="21"/>
    </row>
    <row r="8" spans="1:4">
      <c r="A8" s="15" t="s">
        <v>31</v>
      </c>
      <c r="B8" s="21"/>
      <c r="C8" s="21"/>
      <c r="D8" s="21"/>
    </row>
    <row r="9" spans="1:4">
      <c r="A9" s="15" t="s">
        <v>32</v>
      </c>
      <c r="B9" s="22"/>
      <c r="C9" s="22"/>
      <c r="D9" s="22"/>
    </row>
    <row r="10" spans="1:4"/>
    <row r="11" spans="1:4"/>
    <row r="12" spans="1:4">
      <c r="A12" s="16" t="s">
        <v>33</v>
      </c>
    </row>
    <row r="13" spans="1:4"/>
    <row r="14" spans="1:4"/>
    <row r="15" spans="1:4"/>
    <row r="16" spans="1:4"/>
  </sheetData>
  <pageMargins left="0.7" right="0.7" top="0.75" bottom="0.75" header="0.3" footer="0.3"/>
  <pageSetup orientation="landscape" r:id="rId1"/>
  <headerFooter>
    <oddFooter>&amp;LFederal Housing Finance Agency&amp;CDRAFT. CONFIDENTIAL.&amp;RPage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Q28"/>
  <sheetViews>
    <sheetView zoomScaleNormal="100" workbookViewId="0"/>
  </sheetViews>
  <sheetFormatPr defaultColWidth="0" defaultRowHeight="21" customHeight="1" zeroHeight="1"/>
  <cols>
    <col min="1" max="1" width="9.7109375" style="1" customWidth="1"/>
    <col min="2" max="2" width="19.140625" style="1" bestFit="1" customWidth="1"/>
    <col min="3" max="3" width="10.28515625" style="1" customWidth="1"/>
    <col min="4" max="8" width="9.42578125" style="1" bestFit="1" customWidth="1"/>
    <col min="9" max="11" width="8.28515625" style="1" bestFit="1" customWidth="1"/>
    <col min="12" max="13" width="9" style="1" bestFit="1" customWidth="1"/>
    <col min="14" max="14" width="8.28515625" style="1" bestFit="1" customWidth="1"/>
    <col min="15" max="15" width="11" style="1" bestFit="1" customWidth="1"/>
    <col min="16" max="17" width="9.140625" style="1" customWidth="1"/>
    <col min="18" max="16384" width="9.140625" style="1" hidden="1"/>
  </cols>
  <sheetData>
    <row r="1" spans="1:15" ht="21" customHeight="1">
      <c r="A1" s="7" t="str">
        <f>CONCATENATE("FHFA Capital Framework Reporting Template: ",'Read Me'!$B$9)</f>
        <v>FHFA Capital Framework Reporting Template: Fannie Mae</v>
      </c>
    </row>
    <row r="2" spans="1:15" ht="21" customHeight="1">
      <c r="A2" s="7" t="s">
        <v>27</v>
      </c>
    </row>
    <row r="3" spans="1:15" s="10" customFormat="1" ht="21" customHeight="1">
      <c r="A3" s="7" t="s">
        <v>28</v>
      </c>
      <c r="B3" s="7"/>
      <c r="C3" s="7" t="str">
        <f>CONCATENATE("Book of Business ",'Read Me'!$B$8)</f>
        <v>Book of Business 20161231</v>
      </c>
      <c r="D3" s="7"/>
    </row>
    <row r="4" spans="1:15" ht="21" customHeight="1">
      <c r="A4" s="13"/>
      <c r="B4" s="13"/>
    </row>
    <row r="5" spans="1:15" ht="21" customHeight="1"/>
    <row r="6" spans="1:15" s="6" customFormat="1" ht="21" customHeight="1">
      <c r="A6" s="69" t="s">
        <v>34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 ht="21" customHeight="1"/>
    <row r="8" spans="1:15" ht="21" customHeight="1">
      <c r="A8" s="11"/>
      <c r="B8" s="2"/>
      <c r="C8" s="67" t="s">
        <v>35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5" ht="21" customHeight="1">
      <c r="A9" s="11"/>
      <c r="B9" s="3"/>
      <c r="C9" s="5" t="s">
        <v>36</v>
      </c>
      <c r="D9" s="4" t="s">
        <v>37</v>
      </c>
      <c r="E9" s="5" t="s">
        <v>38</v>
      </c>
      <c r="F9" s="4" t="s">
        <v>39</v>
      </c>
      <c r="G9" s="5" t="s">
        <v>40</v>
      </c>
      <c r="H9" s="4" t="s">
        <v>41</v>
      </c>
      <c r="I9" s="5" t="s">
        <v>42</v>
      </c>
      <c r="J9" s="4" t="s">
        <v>43</v>
      </c>
      <c r="K9" s="5" t="s">
        <v>44</v>
      </c>
      <c r="L9" s="4" t="s">
        <v>45</v>
      </c>
      <c r="M9" s="5" t="s">
        <v>46</v>
      </c>
      <c r="N9" s="4" t="s">
        <v>47</v>
      </c>
      <c r="O9" s="5" t="s">
        <v>48</v>
      </c>
    </row>
    <row r="10" spans="1:15" ht="21" customHeight="1">
      <c r="A10" s="68" t="s">
        <v>49</v>
      </c>
      <c r="B10" s="3" t="s">
        <v>50</v>
      </c>
      <c r="C10" s="17"/>
      <c r="D10" s="18"/>
      <c r="E10" s="17"/>
      <c r="F10" s="18"/>
      <c r="G10" s="17"/>
      <c r="H10" s="18"/>
      <c r="I10" s="17"/>
      <c r="J10" s="18"/>
      <c r="K10" s="17"/>
      <c r="L10" s="18"/>
      <c r="M10" s="17"/>
      <c r="N10" s="18"/>
      <c r="O10" s="17"/>
    </row>
    <row r="11" spans="1:15" ht="21" customHeight="1">
      <c r="A11" s="68"/>
      <c r="B11" s="3" t="s">
        <v>51</v>
      </c>
      <c r="C11" s="17"/>
      <c r="D11" s="18"/>
      <c r="E11" s="17"/>
      <c r="F11" s="18"/>
      <c r="G11" s="17"/>
      <c r="H11" s="18"/>
      <c r="I11" s="17"/>
      <c r="J11" s="18"/>
      <c r="K11" s="17"/>
      <c r="L11" s="18"/>
      <c r="M11" s="17"/>
      <c r="N11" s="18"/>
      <c r="O11" s="17"/>
    </row>
    <row r="12" spans="1:15" ht="21" customHeight="1">
      <c r="A12" s="68"/>
      <c r="B12" s="3" t="s">
        <v>52</v>
      </c>
      <c r="C12" s="17"/>
      <c r="D12" s="18"/>
      <c r="E12" s="17"/>
      <c r="F12" s="18"/>
      <c r="G12" s="17"/>
      <c r="H12" s="18"/>
      <c r="I12" s="17"/>
      <c r="J12" s="18"/>
      <c r="K12" s="17"/>
      <c r="L12" s="18"/>
      <c r="M12" s="17"/>
      <c r="N12" s="18"/>
      <c r="O12" s="17"/>
    </row>
    <row r="13" spans="1:15" ht="21" customHeight="1">
      <c r="A13" s="68"/>
      <c r="B13" s="3" t="s">
        <v>53</v>
      </c>
      <c r="C13" s="17"/>
      <c r="D13" s="18"/>
      <c r="E13" s="17"/>
      <c r="F13" s="18"/>
      <c r="G13" s="17"/>
      <c r="H13" s="18"/>
      <c r="I13" s="17"/>
      <c r="J13" s="18"/>
      <c r="K13" s="17"/>
      <c r="L13" s="18"/>
      <c r="M13" s="17"/>
      <c r="N13" s="18"/>
      <c r="O13" s="17"/>
    </row>
    <row r="14" spans="1:15" ht="21" customHeight="1">
      <c r="A14" s="68"/>
      <c r="B14" s="3" t="s">
        <v>54</v>
      </c>
      <c r="C14" s="17"/>
      <c r="D14" s="18"/>
      <c r="E14" s="17"/>
      <c r="F14" s="18"/>
      <c r="G14" s="17"/>
      <c r="H14" s="18"/>
      <c r="I14" s="17"/>
      <c r="J14" s="18"/>
      <c r="K14" s="17"/>
      <c r="L14" s="18"/>
      <c r="M14" s="17"/>
      <c r="N14" s="18"/>
      <c r="O14" s="17"/>
    </row>
    <row r="15" spans="1:15" ht="21" customHeight="1">
      <c r="A15" s="68"/>
      <c r="B15" s="3" t="s">
        <v>55</v>
      </c>
      <c r="C15" s="17"/>
      <c r="D15" s="18"/>
      <c r="E15" s="17"/>
      <c r="F15" s="18"/>
      <c r="G15" s="17"/>
      <c r="H15" s="18"/>
      <c r="I15" s="17"/>
      <c r="J15" s="18"/>
      <c r="K15" s="17"/>
      <c r="L15" s="18"/>
      <c r="M15" s="17"/>
      <c r="N15" s="18"/>
      <c r="O15" s="17"/>
    </row>
    <row r="16" spans="1:15" ht="21" customHeight="1">
      <c r="A16" s="68"/>
      <c r="B16" s="3" t="s">
        <v>56</v>
      </c>
      <c r="C16" s="17"/>
      <c r="D16" s="18"/>
      <c r="E16" s="17"/>
      <c r="F16" s="18"/>
      <c r="G16" s="17"/>
      <c r="H16" s="18"/>
      <c r="I16" s="17"/>
      <c r="J16" s="18"/>
      <c r="K16" s="17"/>
      <c r="L16" s="18"/>
      <c r="M16" s="17"/>
      <c r="N16" s="18"/>
      <c r="O16" s="17"/>
    </row>
    <row r="17" spans="1:15" ht="21" customHeight="1">
      <c r="A17" s="68"/>
      <c r="B17" s="3" t="s">
        <v>57</v>
      </c>
      <c r="C17" s="17"/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17"/>
    </row>
    <row r="18" spans="1:15" ht="21" customHeight="1">
      <c r="A18" s="68"/>
      <c r="B18" s="3" t="s">
        <v>58</v>
      </c>
      <c r="C18" s="17"/>
      <c r="D18" s="18"/>
      <c r="E18" s="17"/>
      <c r="F18" s="18"/>
      <c r="G18" s="17"/>
      <c r="H18" s="18"/>
      <c r="I18" s="17"/>
      <c r="J18" s="18"/>
      <c r="K18" s="17"/>
      <c r="L18" s="18"/>
      <c r="M18" s="17"/>
      <c r="N18" s="18"/>
      <c r="O18" s="17"/>
    </row>
    <row r="19" spans="1:15" ht="21" customHeight="1">
      <c r="A19" s="68"/>
      <c r="B19" s="3" t="s">
        <v>59</v>
      </c>
      <c r="C19" s="17"/>
      <c r="D19" s="18"/>
      <c r="E19" s="17"/>
      <c r="F19" s="18"/>
      <c r="G19" s="17"/>
      <c r="H19" s="18"/>
      <c r="I19" s="17"/>
      <c r="J19" s="18"/>
      <c r="K19" s="17"/>
      <c r="L19" s="18"/>
      <c r="M19" s="17"/>
      <c r="N19" s="18"/>
      <c r="O19" s="17"/>
    </row>
    <row r="20" spans="1:15" ht="21" customHeight="1">
      <c r="B20" s="3" t="s">
        <v>48</v>
      </c>
      <c r="C20" s="17"/>
      <c r="D20" s="18"/>
      <c r="E20" s="17"/>
      <c r="F20" s="18"/>
      <c r="G20" s="17"/>
      <c r="H20" s="18"/>
      <c r="I20" s="17"/>
      <c r="J20" s="18"/>
      <c r="K20" s="17"/>
      <c r="L20" s="18"/>
      <c r="M20" s="17"/>
      <c r="N20" s="18"/>
      <c r="O20" s="17"/>
    </row>
    <row r="21" spans="1:15" ht="21" customHeight="1">
      <c r="C21" s="19"/>
    </row>
    <row r="22" spans="1:15" ht="21" customHeight="1">
      <c r="A22" s="16" t="s">
        <v>33</v>
      </c>
    </row>
    <row r="23" spans="1:15" ht="21" customHeight="1"/>
    <row r="24" spans="1:15" ht="21" hidden="1" customHeight="1"/>
    <row r="25" spans="1:15" ht="21" hidden="1" customHeight="1"/>
    <row r="26" spans="1:15" ht="21" hidden="1" customHeight="1"/>
    <row r="27" spans="1:15" ht="21" hidden="1" customHeight="1"/>
    <row r="28" spans="1:15" ht="21" hidden="1" customHeight="1"/>
  </sheetData>
  <mergeCells count="3">
    <mergeCell ref="C8:N8"/>
    <mergeCell ref="A10:A19"/>
    <mergeCell ref="A6:O6"/>
  </mergeCells>
  <pageMargins left="0.25" right="0.25" top="0.75" bottom="0.75" header="0.3" footer="0.3"/>
  <pageSetup scale="84" orientation="landscape" r:id="rId1"/>
  <headerFooter>
    <oddFooter>&amp;LFederal Housing Finance Agency&amp;CDRAFT. CONFIDENTIAL.&amp;RPage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Q106"/>
  <sheetViews>
    <sheetView zoomScaleNormal="100" workbookViewId="0"/>
  </sheetViews>
  <sheetFormatPr defaultColWidth="0" defaultRowHeight="21.75" customHeight="1" zeroHeight="1"/>
  <cols>
    <col min="1" max="1" width="8.85546875" style="1" customWidth="1"/>
    <col min="2" max="2" width="19.140625" style="1" bestFit="1" customWidth="1"/>
    <col min="3" max="15" width="10.5703125" style="1" customWidth="1"/>
    <col min="16" max="16" width="9.140625" style="1" customWidth="1"/>
    <col min="17" max="17" width="2" style="1" customWidth="1"/>
    <col min="18" max="16384" width="9.140625" style="1" hidden="1"/>
  </cols>
  <sheetData>
    <row r="1" spans="1:15" ht="21" customHeight="1">
      <c r="A1" s="7" t="str">
        <f>CONCATENATE("FHFA Capital Framework Reporting Template: ",'Read Me'!$B$9)</f>
        <v>FHFA Capital Framework Reporting Template: Fannie Mae</v>
      </c>
    </row>
    <row r="2" spans="1:15" ht="21" customHeight="1">
      <c r="A2" s="7" t="s">
        <v>27</v>
      </c>
    </row>
    <row r="3" spans="1:15" s="10" customFormat="1" ht="21" customHeight="1">
      <c r="A3" s="7" t="s">
        <v>28</v>
      </c>
      <c r="B3" s="7"/>
      <c r="C3" s="7" t="str">
        <f>CONCATENATE("Book of Business ",'Read Me'!$B$8)</f>
        <v>Book of Business 20161231</v>
      </c>
      <c r="D3" s="7"/>
    </row>
    <row r="4" spans="1:15" ht="21" customHeight="1">
      <c r="A4" s="13"/>
      <c r="B4" s="13"/>
    </row>
    <row r="5" spans="1:15" ht="21" customHeight="1"/>
    <row r="6" spans="1:15" s="32" customFormat="1" ht="15.6">
      <c r="A6" s="70" t="s">
        <v>60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</row>
    <row r="7" spans="1:15" s="32" customFormat="1" ht="21" customHeight="1">
      <c r="A7" s="33"/>
      <c r="B7" s="8"/>
      <c r="C7" s="71" t="s">
        <v>35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5" s="32" customFormat="1" ht="21" customHeight="1">
      <c r="A8" s="33"/>
      <c r="B8" s="34"/>
      <c r="C8" s="35" t="s">
        <v>36</v>
      </c>
      <c r="D8" s="36" t="s">
        <v>37</v>
      </c>
      <c r="E8" s="35" t="s">
        <v>38</v>
      </c>
      <c r="F8" s="36" t="s">
        <v>39</v>
      </c>
      <c r="G8" s="35" t="s">
        <v>40</v>
      </c>
      <c r="H8" s="36" t="s">
        <v>41</v>
      </c>
      <c r="I8" s="35" t="s">
        <v>42</v>
      </c>
      <c r="J8" s="36" t="s">
        <v>43</v>
      </c>
      <c r="K8" s="35" t="s">
        <v>44</v>
      </c>
      <c r="L8" s="36" t="s">
        <v>45</v>
      </c>
      <c r="M8" s="35" t="s">
        <v>46</v>
      </c>
      <c r="N8" s="36" t="s">
        <v>47</v>
      </c>
      <c r="O8" s="35" t="s">
        <v>48</v>
      </c>
    </row>
    <row r="9" spans="1:15" s="32" customFormat="1" ht="21" customHeight="1">
      <c r="A9" s="68" t="s">
        <v>49</v>
      </c>
      <c r="B9" s="34" t="s">
        <v>50</v>
      </c>
      <c r="C9" s="37"/>
      <c r="D9" s="38"/>
      <c r="E9" s="37"/>
      <c r="F9" s="38"/>
      <c r="G9" s="37"/>
      <c r="H9" s="38"/>
      <c r="I9" s="37"/>
      <c r="J9" s="38"/>
      <c r="K9" s="37"/>
      <c r="L9" s="38"/>
      <c r="M9" s="37"/>
      <c r="N9" s="38"/>
      <c r="O9" s="39"/>
    </row>
    <row r="10" spans="1:15" s="32" customFormat="1" ht="21" customHeight="1">
      <c r="A10" s="68"/>
      <c r="B10" s="34" t="s">
        <v>51</v>
      </c>
      <c r="C10" s="37"/>
      <c r="D10" s="38"/>
      <c r="E10" s="37"/>
      <c r="F10" s="38"/>
      <c r="G10" s="37"/>
      <c r="H10" s="38"/>
      <c r="I10" s="37"/>
      <c r="J10" s="38"/>
      <c r="K10" s="37"/>
      <c r="L10" s="38"/>
      <c r="M10" s="37"/>
      <c r="N10" s="38"/>
      <c r="O10" s="39"/>
    </row>
    <row r="11" spans="1:15" s="32" customFormat="1" ht="21" customHeight="1">
      <c r="A11" s="68"/>
      <c r="B11" s="34" t="s">
        <v>52</v>
      </c>
      <c r="C11" s="37"/>
      <c r="D11" s="38"/>
      <c r="E11" s="37"/>
      <c r="F11" s="38"/>
      <c r="G11" s="37"/>
      <c r="H11" s="38"/>
      <c r="I11" s="37"/>
      <c r="J11" s="38"/>
      <c r="K11" s="37"/>
      <c r="L11" s="38"/>
      <c r="M11" s="37"/>
      <c r="N11" s="38"/>
      <c r="O11" s="39"/>
    </row>
    <row r="12" spans="1:15" s="32" customFormat="1" ht="21" customHeight="1">
      <c r="A12" s="68"/>
      <c r="B12" s="34" t="s">
        <v>53</v>
      </c>
      <c r="C12" s="37"/>
      <c r="D12" s="38"/>
      <c r="E12" s="37"/>
      <c r="F12" s="38"/>
      <c r="G12" s="37"/>
      <c r="H12" s="38"/>
      <c r="I12" s="37"/>
      <c r="J12" s="38"/>
      <c r="K12" s="37"/>
      <c r="L12" s="38"/>
      <c r="M12" s="37"/>
      <c r="N12" s="38"/>
      <c r="O12" s="39"/>
    </row>
    <row r="13" spans="1:15" s="32" customFormat="1" ht="21" customHeight="1">
      <c r="A13" s="68"/>
      <c r="B13" s="34" t="s">
        <v>54</v>
      </c>
      <c r="C13" s="37"/>
      <c r="D13" s="38"/>
      <c r="E13" s="37"/>
      <c r="F13" s="38"/>
      <c r="G13" s="37"/>
      <c r="H13" s="38"/>
      <c r="I13" s="37"/>
      <c r="J13" s="38"/>
      <c r="K13" s="37"/>
      <c r="L13" s="38"/>
      <c r="M13" s="37"/>
      <c r="N13" s="38"/>
      <c r="O13" s="39"/>
    </row>
    <row r="14" spans="1:15" s="32" customFormat="1" ht="21" customHeight="1">
      <c r="A14" s="68"/>
      <c r="B14" s="34" t="s">
        <v>55</v>
      </c>
      <c r="C14" s="37"/>
      <c r="D14" s="38"/>
      <c r="E14" s="37"/>
      <c r="F14" s="38"/>
      <c r="G14" s="37"/>
      <c r="H14" s="38"/>
      <c r="I14" s="37"/>
      <c r="J14" s="38"/>
      <c r="K14" s="37"/>
      <c r="L14" s="38"/>
      <c r="M14" s="37"/>
      <c r="N14" s="38"/>
      <c r="O14" s="39"/>
    </row>
    <row r="15" spans="1:15" s="32" customFormat="1" ht="21" customHeight="1">
      <c r="A15" s="68"/>
      <c r="B15" s="34" t="s">
        <v>56</v>
      </c>
      <c r="C15" s="37"/>
      <c r="D15" s="38"/>
      <c r="E15" s="37"/>
      <c r="F15" s="38"/>
      <c r="G15" s="37"/>
      <c r="H15" s="38"/>
      <c r="I15" s="37"/>
      <c r="J15" s="38"/>
      <c r="K15" s="37"/>
      <c r="L15" s="38"/>
      <c r="M15" s="37"/>
      <c r="N15" s="38"/>
      <c r="O15" s="39"/>
    </row>
    <row r="16" spans="1:15" s="32" customFormat="1" ht="21" customHeight="1">
      <c r="A16" s="68"/>
      <c r="B16" s="34" t="s">
        <v>57</v>
      </c>
      <c r="C16" s="37"/>
      <c r="D16" s="38"/>
      <c r="E16" s="37"/>
      <c r="F16" s="38"/>
      <c r="G16" s="37"/>
      <c r="H16" s="38"/>
      <c r="I16" s="37"/>
      <c r="J16" s="38"/>
      <c r="K16" s="37"/>
      <c r="L16" s="38"/>
      <c r="M16" s="37"/>
      <c r="N16" s="38"/>
      <c r="O16" s="39"/>
    </row>
    <row r="17" spans="1:17" s="32" customFormat="1" ht="21" customHeight="1">
      <c r="A17" s="68"/>
      <c r="B17" s="34" t="s">
        <v>58</v>
      </c>
      <c r="C17" s="37"/>
      <c r="D17" s="38"/>
      <c r="E17" s="37"/>
      <c r="F17" s="38"/>
      <c r="G17" s="37"/>
      <c r="H17" s="38"/>
      <c r="I17" s="37"/>
      <c r="J17" s="38"/>
      <c r="K17" s="37"/>
      <c r="L17" s="38"/>
      <c r="M17" s="37"/>
      <c r="N17" s="38"/>
      <c r="O17" s="39"/>
    </row>
    <row r="18" spans="1:17" s="32" customFormat="1" ht="21" customHeight="1">
      <c r="A18" s="68"/>
      <c r="B18" s="34" t="s">
        <v>59</v>
      </c>
      <c r="C18" s="37"/>
      <c r="D18" s="38"/>
      <c r="E18" s="37"/>
      <c r="F18" s="38"/>
      <c r="G18" s="37"/>
      <c r="H18" s="38"/>
      <c r="I18" s="37"/>
      <c r="J18" s="38"/>
      <c r="K18" s="37"/>
      <c r="L18" s="38"/>
      <c r="M18" s="37"/>
      <c r="N18" s="38"/>
      <c r="O18" s="39"/>
    </row>
    <row r="19" spans="1:17" s="32" customFormat="1" ht="21" customHeight="1">
      <c r="B19" s="34" t="s">
        <v>48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M19" s="37"/>
      <c r="N19" s="38"/>
      <c r="O19" s="39"/>
    </row>
    <row r="20" spans="1:17" s="40" customFormat="1" ht="21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s="32" customFormat="1" ht="21.75" customHeight="1"/>
    <row r="22" spans="1:17" s="32" customFormat="1" ht="16.5">
      <c r="A22" s="70" t="str">
        <f>CONCATENATE("Single-Family Performing Seasoned Loans Net Capital Charges (in bps) - ",'Read Me'!$B$9, "'s Internal Models")</f>
        <v>Single-Family Performing Seasoned Loans Net Capital Charges (in bps) - Fannie Mae's Internal Models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</row>
    <row r="23" spans="1:17" s="32" customFormat="1" ht="21" customHeight="1">
      <c r="A23" s="33"/>
      <c r="B23" s="8"/>
      <c r="C23" s="71" t="s">
        <v>35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</row>
    <row r="24" spans="1:17" s="32" customFormat="1" ht="21" customHeight="1">
      <c r="A24" s="33"/>
      <c r="B24" s="34"/>
      <c r="C24" s="42" t="s">
        <v>36</v>
      </c>
      <c r="D24" s="43" t="s">
        <v>37</v>
      </c>
      <c r="E24" s="42" t="s">
        <v>38</v>
      </c>
      <c r="F24" s="43" t="s">
        <v>39</v>
      </c>
      <c r="G24" s="42" t="s">
        <v>40</v>
      </c>
      <c r="H24" s="43" t="s">
        <v>41</v>
      </c>
      <c r="I24" s="42" t="s">
        <v>42</v>
      </c>
      <c r="J24" s="43" t="s">
        <v>43</v>
      </c>
      <c r="K24" s="42" t="s">
        <v>44</v>
      </c>
      <c r="L24" s="43" t="s">
        <v>45</v>
      </c>
      <c r="M24" s="42" t="s">
        <v>46</v>
      </c>
      <c r="N24" s="43" t="s">
        <v>47</v>
      </c>
      <c r="O24" s="42" t="s">
        <v>48</v>
      </c>
    </row>
    <row r="25" spans="1:17" s="32" customFormat="1" ht="21" customHeight="1">
      <c r="A25" s="68" t="s">
        <v>49</v>
      </c>
      <c r="B25" s="34" t="s">
        <v>50</v>
      </c>
      <c r="C25" s="20"/>
      <c r="D25" s="44"/>
      <c r="E25" s="20"/>
      <c r="F25" s="44"/>
      <c r="G25" s="20"/>
      <c r="H25" s="44"/>
      <c r="I25" s="20"/>
      <c r="J25" s="44"/>
      <c r="K25" s="20"/>
      <c r="L25" s="44"/>
      <c r="M25" s="20"/>
      <c r="N25" s="44"/>
      <c r="O25" s="45"/>
    </row>
    <row r="26" spans="1:17" s="32" customFormat="1" ht="21" customHeight="1">
      <c r="A26" s="68"/>
      <c r="B26" s="34" t="s">
        <v>51</v>
      </c>
      <c r="C26" s="20"/>
      <c r="D26" s="44"/>
      <c r="E26" s="20"/>
      <c r="F26" s="44"/>
      <c r="G26" s="20"/>
      <c r="H26" s="44"/>
      <c r="I26" s="20"/>
      <c r="J26" s="44"/>
      <c r="K26" s="20"/>
      <c r="L26" s="44"/>
      <c r="M26" s="20"/>
      <c r="N26" s="44"/>
      <c r="O26" s="45"/>
    </row>
    <row r="27" spans="1:17" s="32" customFormat="1" ht="21" customHeight="1">
      <c r="A27" s="68"/>
      <c r="B27" s="34" t="s">
        <v>52</v>
      </c>
      <c r="C27" s="20"/>
      <c r="D27" s="44"/>
      <c r="E27" s="20"/>
      <c r="F27" s="44"/>
      <c r="G27" s="20"/>
      <c r="H27" s="44"/>
      <c r="I27" s="20"/>
      <c r="J27" s="44"/>
      <c r="K27" s="20"/>
      <c r="L27" s="44"/>
      <c r="M27" s="20"/>
      <c r="N27" s="44"/>
      <c r="O27" s="45"/>
    </row>
    <row r="28" spans="1:17" s="32" customFormat="1" ht="21" customHeight="1">
      <c r="A28" s="68"/>
      <c r="B28" s="34" t="s">
        <v>53</v>
      </c>
      <c r="C28" s="20"/>
      <c r="D28" s="44"/>
      <c r="E28" s="20"/>
      <c r="F28" s="44"/>
      <c r="G28" s="20"/>
      <c r="H28" s="44"/>
      <c r="I28" s="20"/>
      <c r="J28" s="44"/>
      <c r="K28" s="20"/>
      <c r="L28" s="44"/>
      <c r="M28" s="20"/>
      <c r="N28" s="44"/>
      <c r="O28" s="45"/>
    </row>
    <row r="29" spans="1:17" s="32" customFormat="1" ht="21" customHeight="1">
      <c r="A29" s="68"/>
      <c r="B29" s="34" t="s">
        <v>54</v>
      </c>
      <c r="C29" s="20"/>
      <c r="D29" s="44"/>
      <c r="E29" s="20"/>
      <c r="F29" s="44"/>
      <c r="G29" s="20"/>
      <c r="H29" s="44"/>
      <c r="I29" s="20"/>
      <c r="J29" s="44"/>
      <c r="K29" s="20"/>
      <c r="L29" s="44"/>
      <c r="M29" s="20"/>
      <c r="N29" s="44"/>
      <c r="O29" s="45"/>
    </row>
    <row r="30" spans="1:17" s="32" customFormat="1" ht="21" customHeight="1">
      <c r="A30" s="68"/>
      <c r="B30" s="34" t="s">
        <v>55</v>
      </c>
      <c r="C30" s="20"/>
      <c r="D30" s="44"/>
      <c r="E30" s="20"/>
      <c r="F30" s="44"/>
      <c r="G30" s="20"/>
      <c r="H30" s="44"/>
      <c r="I30" s="20"/>
      <c r="J30" s="44"/>
      <c r="K30" s="20"/>
      <c r="L30" s="44"/>
      <c r="M30" s="20"/>
      <c r="N30" s="44"/>
      <c r="O30" s="45"/>
    </row>
    <row r="31" spans="1:17" s="32" customFormat="1" ht="21" customHeight="1">
      <c r="A31" s="68"/>
      <c r="B31" s="34" t="s">
        <v>56</v>
      </c>
      <c r="C31" s="20"/>
      <c r="D31" s="44"/>
      <c r="E31" s="20"/>
      <c r="F31" s="44"/>
      <c r="G31" s="20"/>
      <c r="H31" s="44"/>
      <c r="I31" s="20"/>
      <c r="J31" s="44"/>
      <c r="K31" s="20"/>
      <c r="L31" s="44"/>
      <c r="M31" s="20"/>
      <c r="N31" s="44"/>
      <c r="O31" s="45"/>
    </row>
    <row r="32" spans="1:17" s="32" customFormat="1" ht="21" customHeight="1">
      <c r="A32" s="68"/>
      <c r="B32" s="34" t="s">
        <v>57</v>
      </c>
      <c r="C32" s="20"/>
      <c r="D32" s="44"/>
      <c r="E32" s="20"/>
      <c r="F32" s="44"/>
      <c r="G32" s="20"/>
      <c r="H32" s="44"/>
      <c r="I32" s="20"/>
      <c r="J32" s="44"/>
      <c r="K32" s="20"/>
      <c r="L32" s="44"/>
      <c r="M32" s="20"/>
      <c r="N32" s="44"/>
      <c r="O32" s="45"/>
    </row>
    <row r="33" spans="1:15" s="32" customFormat="1" ht="21" customHeight="1">
      <c r="A33" s="68"/>
      <c r="B33" s="34" t="s">
        <v>58</v>
      </c>
      <c r="C33" s="20"/>
      <c r="D33" s="44"/>
      <c r="E33" s="20"/>
      <c r="F33" s="44"/>
      <c r="G33" s="20"/>
      <c r="H33" s="44"/>
      <c r="I33" s="20"/>
      <c r="J33" s="44"/>
      <c r="K33" s="20"/>
      <c r="L33" s="44"/>
      <c r="M33" s="20"/>
      <c r="N33" s="44"/>
      <c r="O33" s="45"/>
    </row>
    <row r="34" spans="1:15" s="32" customFormat="1" ht="21" customHeight="1">
      <c r="A34" s="68"/>
      <c r="B34" s="34" t="s">
        <v>59</v>
      </c>
      <c r="C34" s="20"/>
      <c r="D34" s="44"/>
      <c r="E34" s="20"/>
      <c r="F34" s="44"/>
      <c r="G34" s="20"/>
      <c r="H34" s="44"/>
      <c r="I34" s="20"/>
      <c r="J34" s="44"/>
      <c r="K34" s="20"/>
      <c r="L34" s="44"/>
      <c r="M34" s="20"/>
      <c r="N34" s="44"/>
      <c r="O34" s="45"/>
    </row>
    <row r="35" spans="1:15" s="32" customFormat="1" ht="21" customHeight="1">
      <c r="B35" s="34" t="s">
        <v>48</v>
      </c>
      <c r="C35" s="45"/>
      <c r="D35" s="46"/>
      <c r="E35" s="45"/>
      <c r="F35" s="46"/>
      <c r="G35" s="45"/>
      <c r="H35" s="46"/>
      <c r="I35" s="45"/>
      <c r="J35" s="46"/>
      <c r="K35" s="45"/>
      <c r="L35" s="46"/>
      <c r="M35" s="45"/>
      <c r="N35" s="46"/>
      <c r="O35" s="45"/>
    </row>
    <row r="36" spans="1:15" s="32" customFormat="1" ht="21.75" customHeight="1"/>
    <row r="37" spans="1:15" s="32" customFormat="1" ht="16.5">
      <c r="A37" s="70" t="str">
        <f>CONCATENATE("Single-Family Performing Seasoned Loans Net Capital Charges (in bps) - ",'Read Me'!$B$9, "'s Internal Models excluding Buffers and Operational Risk Charges")</f>
        <v>Single-Family Performing Seasoned Loans Net Capital Charges (in bps) - Fannie Mae's Internal Models excluding Buffers and Operational Risk Charges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</row>
    <row r="38" spans="1:15" s="32" customFormat="1" ht="21" customHeight="1">
      <c r="A38" s="33"/>
      <c r="B38" s="8"/>
      <c r="C38" s="71" t="s">
        <v>35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</row>
    <row r="39" spans="1:15" s="32" customFormat="1" ht="21" customHeight="1">
      <c r="A39" s="33"/>
      <c r="B39" s="34"/>
      <c r="C39" s="35" t="s">
        <v>36</v>
      </c>
      <c r="D39" s="36" t="s">
        <v>37</v>
      </c>
      <c r="E39" s="35" t="s">
        <v>38</v>
      </c>
      <c r="F39" s="36" t="s">
        <v>39</v>
      </c>
      <c r="G39" s="35" t="s">
        <v>40</v>
      </c>
      <c r="H39" s="36" t="s">
        <v>41</v>
      </c>
      <c r="I39" s="35" t="s">
        <v>42</v>
      </c>
      <c r="J39" s="36" t="s">
        <v>43</v>
      </c>
      <c r="K39" s="35" t="s">
        <v>44</v>
      </c>
      <c r="L39" s="36" t="s">
        <v>45</v>
      </c>
      <c r="M39" s="35" t="s">
        <v>46</v>
      </c>
      <c r="N39" s="36" t="s">
        <v>47</v>
      </c>
      <c r="O39" s="35" t="s">
        <v>48</v>
      </c>
    </row>
    <row r="40" spans="1:15" s="32" customFormat="1" ht="21" customHeight="1">
      <c r="A40" s="68" t="s">
        <v>49</v>
      </c>
      <c r="B40" s="34" t="s">
        <v>50</v>
      </c>
      <c r="C40" s="37"/>
      <c r="D40" s="38"/>
      <c r="E40" s="37"/>
      <c r="F40" s="38"/>
      <c r="G40" s="37"/>
      <c r="H40" s="38"/>
      <c r="I40" s="37"/>
      <c r="J40" s="38"/>
      <c r="K40" s="37"/>
      <c r="L40" s="38"/>
      <c r="M40" s="37"/>
      <c r="N40" s="38"/>
      <c r="O40" s="39"/>
    </row>
    <row r="41" spans="1:15" s="32" customFormat="1" ht="21" customHeight="1">
      <c r="A41" s="68"/>
      <c r="B41" s="34" t="s">
        <v>51</v>
      </c>
      <c r="C41" s="37"/>
      <c r="D41" s="38"/>
      <c r="E41" s="37"/>
      <c r="F41" s="38"/>
      <c r="G41" s="37"/>
      <c r="H41" s="38"/>
      <c r="I41" s="37"/>
      <c r="J41" s="38"/>
      <c r="K41" s="37"/>
      <c r="L41" s="38"/>
      <c r="M41" s="37"/>
      <c r="N41" s="38"/>
      <c r="O41" s="39"/>
    </row>
    <row r="42" spans="1:15" s="32" customFormat="1" ht="21" customHeight="1">
      <c r="A42" s="68"/>
      <c r="B42" s="34" t="s">
        <v>52</v>
      </c>
      <c r="C42" s="37"/>
      <c r="D42" s="38"/>
      <c r="E42" s="37"/>
      <c r="F42" s="38"/>
      <c r="G42" s="37"/>
      <c r="H42" s="38"/>
      <c r="I42" s="37"/>
      <c r="J42" s="38"/>
      <c r="K42" s="37"/>
      <c r="L42" s="38"/>
      <c r="M42" s="37"/>
      <c r="N42" s="38"/>
      <c r="O42" s="39"/>
    </row>
    <row r="43" spans="1:15" s="32" customFormat="1" ht="21" customHeight="1">
      <c r="A43" s="68"/>
      <c r="B43" s="34" t="s">
        <v>53</v>
      </c>
      <c r="C43" s="37"/>
      <c r="D43" s="38"/>
      <c r="E43" s="37"/>
      <c r="F43" s="38"/>
      <c r="G43" s="37"/>
      <c r="H43" s="38"/>
      <c r="I43" s="37"/>
      <c r="J43" s="38"/>
      <c r="K43" s="37"/>
      <c r="L43" s="38"/>
      <c r="M43" s="37"/>
      <c r="N43" s="38"/>
      <c r="O43" s="39"/>
    </row>
    <row r="44" spans="1:15" s="32" customFormat="1" ht="21" customHeight="1">
      <c r="A44" s="68"/>
      <c r="B44" s="34" t="s">
        <v>54</v>
      </c>
      <c r="C44" s="37"/>
      <c r="D44" s="38"/>
      <c r="E44" s="37"/>
      <c r="F44" s="38"/>
      <c r="G44" s="37"/>
      <c r="H44" s="38"/>
      <c r="I44" s="37"/>
      <c r="J44" s="38"/>
      <c r="K44" s="37"/>
      <c r="L44" s="38"/>
      <c r="M44" s="37"/>
      <c r="N44" s="38"/>
      <c r="O44" s="39"/>
    </row>
    <row r="45" spans="1:15" s="32" customFormat="1" ht="21" customHeight="1">
      <c r="A45" s="68"/>
      <c r="B45" s="34" t="s">
        <v>55</v>
      </c>
      <c r="C45" s="37"/>
      <c r="D45" s="38"/>
      <c r="E45" s="37"/>
      <c r="F45" s="38"/>
      <c r="G45" s="37"/>
      <c r="H45" s="38"/>
      <c r="I45" s="37"/>
      <c r="J45" s="38"/>
      <c r="K45" s="37"/>
      <c r="L45" s="38"/>
      <c r="M45" s="37"/>
      <c r="N45" s="38"/>
      <c r="O45" s="39"/>
    </row>
    <row r="46" spans="1:15" s="32" customFormat="1" ht="21" customHeight="1">
      <c r="A46" s="68"/>
      <c r="B46" s="34" t="s">
        <v>56</v>
      </c>
      <c r="C46" s="37"/>
      <c r="D46" s="38"/>
      <c r="E46" s="37"/>
      <c r="F46" s="38"/>
      <c r="G46" s="37"/>
      <c r="H46" s="38"/>
      <c r="I46" s="37"/>
      <c r="J46" s="38"/>
      <c r="K46" s="37"/>
      <c r="L46" s="38"/>
      <c r="M46" s="37"/>
      <c r="N46" s="38"/>
      <c r="O46" s="39"/>
    </row>
    <row r="47" spans="1:15" s="32" customFormat="1" ht="21" customHeight="1">
      <c r="A47" s="68"/>
      <c r="B47" s="34" t="s">
        <v>57</v>
      </c>
      <c r="C47" s="37"/>
      <c r="D47" s="38"/>
      <c r="E47" s="37"/>
      <c r="F47" s="38"/>
      <c r="G47" s="37"/>
      <c r="H47" s="38"/>
      <c r="I47" s="37"/>
      <c r="J47" s="38"/>
      <c r="K47" s="37"/>
      <c r="L47" s="38"/>
      <c r="M47" s="37"/>
      <c r="N47" s="38"/>
      <c r="O47" s="39"/>
    </row>
    <row r="48" spans="1:15" s="32" customFormat="1" ht="21" customHeight="1">
      <c r="A48" s="68"/>
      <c r="B48" s="34" t="s">
        <v>58</v>
      </c>
      <c r="C48" s="37"/>
      <c r="D48" s="38"/>
      <c r="E48" s="37"/>
      <c r="F48" s="38"/>
      <c r="G48" s="37"/>
      <c r="H48" s="38"/>
      <c r="I48" s="37"/>
      <c r="J48" s="38"/>
      <c r="K48" s="37"/>
      <c r="L48" s="38"/>
      <c r="M48" s="37"/>
      <c r="N48" s="38"/>
      <c r="O48" s="39"/>
    </row>
    <row r="49" spans="1:15" s="32" customFormat="1" ht="21" customHeight="1">
      <c r="A49" s="68"/>
      <c r="B49" s="34" t="s">
        <v>59</v>
      </c>
      <c r="C49" s="37"/>
      <c r="D49" s="38"/>
      <c r="E49" s="37"/>
      <c r="F49" s="38"/>
      <c r="G49" s="37"/>
      <c r="H49" s="38"/>
      <c r="I49" s="37"/>
      <c r="J49" s="38"/>
      <c r="K49" s="37"/>
      <c r="L49" s="38"/>
      <c r="M49" s="37"/>
      <c r="N49" s="38"/>
      <c r="O49" s="39"/>
    </row>
    <row r="50" spans="1:15" s="32" customFormat="1" ht="21" customHeight="1">
      <c r="B50" s="34" t="s">
        <v>48</v>
      </c>
      <c r="C50" s="37"/>
      <c r="D50" s="38"/>
      <c r="E50" s="37"/>
      <c r="F50" s="38"/>
      <c r="G50" s="37"/>
      <c r="H50" s="38"/>
      <c r="I50" s="37"/>
      <c r="J50" s="38"/>
      <c r="K50" s="37"/>
      <c r="L50" s="38"/>
      <c r="M50" s="37"/>
      <c r="N50" s="38"/>
      <c r="O50" s="39"/>
    </row>
    <row r="51" spans="1:15" s="32" customFormat="1" ht="21.75" customHeight="1"/>
    <row r="52" spans="1:15" s="32" customFormat="1" ht="16.5" customHeight="1">
      <c r="A52" s="70" t="str">
        <f>CONCATENATE("Single-Family Performing Seasoned Loans Buffer (in bps) - ",'Read Me'!$B$9, "'s Internal Models")</f>
        <v>Single-Family Performing Seasoned Loans Buffer (in bps) - Fannie Mae's Internal Models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</row>
    <row r="53" spans="1:15" s="32" customFormat="1" ht="21" customHeight="1">
      <c r="A53" s="33"/>
      <c r="B53" s="8"/>
      <c r="C53" s="71" t="s">
        <v>35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</row>
    <row r="54" spans="1:15" s="32" customFormat="1" ht="21" customHeight="1">
      <c r="A54" s="33"/>
      <c r="B54" s="34"/>
      <c r="C54" s="35" t="s">
        <v>36</v>
      </c>
      <c r="D54" s="36" t="s">
        <v>37</v>
      </c>
      <c r="E54" s="35" t="s">
        <v>38</v>
      </c>
      <c r="F54" s="36" t="s">
        <v>39</v>
      </c>
      <c r="G54" s="35" t="s">
        <v>40</v>
      </c>
      <c r="H54" s="36" t="s">
        <v>41</v>
      </c>
      <c r="I54" s="35" t="s">
        <v>42</v>
      </c>
      <c r="J54" s="36" t="s">
        <v>43</v>
      </c>
      <c r="K54" s="35" t="s">
        <v>44</v>
      </c>
      <c r="L54" s="36" t="s">
        <v>45</v>
      </c>
      <c r="M54" s="35" t="s">
        <v>46</v>
      </c>
      <c r="N54" s="36" t="s">
        <v>47</v>
      </c>
      <c r="O54" s="35" t="s">
        <v>48</v>
      </c>
    </row>
    <row r="55" spans="1:15" s="32" customFormat="1" ht="21" customHeight="1">
      <c r="A55" s="68" t="s">
        <v>49</v>
      </c>
      <c r="B55" s="34" t="s">
        <v>50</v>
      </c>
      <c r="C55" s="37"/>
      <c r="D55" s="38"/>
      <c r="E55" s="37"/>
      <c r="F55" s="38"/>
      <c r="G55" s="37"/>
      <c r="H55" s="38"/>
      <c r="I55" s="37"/>
      <c r="J55" s="38"/>
      <c r="K55" s="37"/>
      <c r="L55" s="38"/>
      <c r="M55" s="37"/>
      <c r="N55" s="38"/>
      <c r="O55" s="39"/>
    </row>
    <row r="56" spans="1:15" s="32" customFormat="1" ht="21" customHeight="1">
      <c r="A56" s="68"/>
      <c r="B56" s="34" t="s">
        <v>51</v>
      </c>
      <c r="C56" s="37"/>
      <c r="D56" s="38"/>
      <c r="E56" s="37"/>
      <c r="F56" s="38"/>
      <c r="G56" s="37"/>
      <c r="H56" s="38"/>
      <c r="I56" s="37"/>
      <c r="J56" s="38"/>
      <c r="K56" s="37"/>
      <c r="L56" s="38"/>
      <c r="M56" s="37"/>
      <c r="N56" s="38"/>
      <c r="O56" s="39"/>
    </row>
    <row r="57" spans="1:15" s="32" customFormat="1" ht="21" customHeight="1">
      <c r="A57" s="68"/>
      <c r="B57" s="34" t="s">
        <v>52</v>
      </c>
      <c r="C57" s="37"/>
      <c r="D57" s="38"/>
      <c r="E57" s="37"/>
      <c r="F57" s="38"/>
      <c r="G57" s="37"/>
      <c r="H57" s="38"/>
      <c r="I57" s="37"/>
      <c r="J57" s="38"/>
      <c r="K57" s="37"/>
      <c r="L57" s="38"/>
      <c r="M57" s="37"/>
      <c r="N57" s="38"/>
      <c r="O57" s="39"/>
    </row>
    <row r="58" spans="1:15" s="32" customFormat="1" ht="21" customHeight="1">
      <c r="A58" s="68"/>
      <c r="B58" s="34" t="s">
        <v>53</v>
      </c>
      <c r="C58" s="37"/>
      <c r="D58" s="38"/>
      <c r="E58" s="37"/>
      <c r="F58" s="38"/>
      <c r="G58" s="37"/>
      <c r="H58" s="38"/>
      <c r="I58" s="37"/>
      <c r="J58" s="38"/>
      <c r="K58" s="37"/>
      <c r="L58" s="38"/>
      <c r="M58" s="37"/>
      <c r="N58" s="38"/>
      <c r="O58" s="39"/>
    </row>
    <row r="59" spans="1:15" s="32" customFormat="1" ht="21" customHeight="1">
      <c r="A59" s="68"/>
      <c r="B59" s="34" t="s">
        <v>54</v>
      </c>
      <c r="C59" s="37"/>
      <c r="D59" s="38"/>
      <c r="E59" s="37"/>
      <c r="F59" s="38"/>
      <c r="G59" s="37"/>
      <c r="H59" s="38"/>
      <c r="I59" s="37"/>
      <c r="J59" s="38"/>
      <c r="K59" s="37"/>
      <c r="L59" s="38"/>
      <c r="M59" s="37"/>
      <c r="N59" s="38"/>
      <c r="O59" s="39"/>
    </row>
    <row r="60" spans="1:15" s="32" customFormat="1" ht="21" customHeight="1">
      <c r="A60" s="68"/>
      <c r="B60" s="34" t="s">
        <v>55</v>
      </c>
      <c r="C60" s="37"/>
      <c r="D60" s="38"/>
      <c r="E60" s="37"/>
      <c r="F60" s="38"/>
      <c r="G60" s="37"/>
      <c r="H60" s="38"/>
      <c r="I60" s="37"/>
      <c r="J60" s="38"/>
      <c r="K60" s="37"/>
      <c r="L60" s="38"/>
      <c r="M60" s="37"/>
      <c r="N60" s="38"/>
      <c r="O60" s="39"/>
    </row>
    <row r="61" spans="1:15" s="32" customFormat="1" ht="21" customHeight="1">
      <c r="A61" s="68"/>
      <c r="B61" s="34" t="s">
        <v>56</v>
      </c>
      <c r="C61" s="37"/>
      <c r="D61" s="38"/>
      <c r="E61" s="37"/>
      <c r="F61" s="38"/>
      <c r="G61" s="37"/>
      <c r="H61" s="38"/>
      <c r="I61" s="37"/>
      <c r="J61" s="38"/>
      <c r="K61" s="37"/>
      <c r="L61" s="38"/>
      <c r="M61" s="37"/>
      <c r="N61" s="38"/>
      <c r="O61" s="39"/>
    </row>
    <row r="62" spans="1:15" s="32" customFormat="1" ht="21" customHeight="1">
      <c r="A62" s="68"/>
      <c r="B62" s="34" t="s">
        <v>57</v>
      </c>
      <c r="C62" s="37"/>
      <c r="D62" s="38"/>
      <c r="E62" s="37"/>
      <c r="F62" s="38"/>
      <c r="G62" s="37"/>
      <c r="H62" s="38"/>
      <c r="I62" s="37"/>
      <c r="J62" s="38"/>
      <c r="K62" s="37"/>
      <c r="L62" s="38"/>
      <c r="M62" s="37"/>
      <c r="N62" s="38"/>
      <c r="O62" s="39"/>
    </row>
    <row r="63" spans="1:15" s="32" customFormat="1" ht="21" customHeight="1">
      <c r="A63" s="68"/>
      <c r="B63" s="34" t="s">
        <v>58</v>
      </c>
      <c r="C63" s="37"/>
      <c r="D63" s="38"/>
      <c r="E63" s="37"/>
      <c r="F63" s="38"/>
      <c r="G63" s="37"/>
      <c r="H63" s="38"/>
      <c r="I63" s="37"/>
      <c r="J63" s="38"/>
      <c r="K63" s="37"/>
      <c r="L63" s="38"/>
      <c r="M63" s="37"/>
      <c r="N63" s="38"/>
      <c r="O63" s="39"/>
    </row>
    <row r="64" spans="1:15" s="32" customFormat="1" ht="21" customHeight="1">
      <c r="A64" s="68"/>
      <c r="B64" s="34" t="s">
        <v>59</v>
      </c>
      <c r="C64" s="37"/>
      <c r="D64" s="38"/>
      <c r="E64" s="37"/>
      <c r="F64" s="38"/>
      <c r="G64" s="37"/>
      <c r="H64" s="38"/>
      <c r="I64" s="37"/>
      <c r="J64" s="38"/>
      <c r="K64" s="37"/>
      <c r="L64" s="38"/>
      <c r="M64" s="37"/>
      <c r="N64" s="38"/>
      <c r="O64" s="39"/>
    </row>
    <row r="65" spans="1:15" s="32" customFormat="1" ht="21" customHeight="1">
      <c r="B65" s="34" t="s">
        <v>48</v>
      </c>
      <c r="C65" s="37"/>
      <c r="D65" s="38"/>
      <c r="E65" s="37"/>
      <c r="F65" s="38"/>
      <c r="G65" s="37"/>
      <c r="H65" s="38"/>
      <c r="I65" s="37"/>
      <c r="J65" s="38"/>
      <c r="K65" s="37"/>
      <c r="L65" s="38"/>
      <c r="M65" s="37"/>
      <c r="N65" s="38"/>
      <c r="O65" s="39"/>
    </row>
    <row r="66" spans="1:15" s="32" customFormat="1" ht="21.75" customHeight="1">
      <c r="O66" s="47"/>
    </row>
    <row r="67" spans="1:15" s="32" customFormat="1" ht="21.75" customHeight="1">
      <c r="C67" s="48"/>
      <c r="O67" s="49"/>
    </row>
    <row r="68" spans="1:15" s="32" customFormat="1" ht="21.75" customHeight="1">
      <c r="A68" s="41" t="s">
        <v>33</v>
      </c>
    </row>
    <row r="69" spans="1:15" ht="21.75" hidden="1" customHeight="1"/>
    <row r="70" spans="1:15" ht="21.75" hidden="1" customHeight="1"/>
    <row r="71" spans="1:15" ht="21.75" hidden="1" customHeight="1"/>
    <row r="72" spans="1:15" ht="21.75" hidden="1" customHeight="1"/>
    <row r="73" spans="1:15" ht="21.75" hidden="1" customHeight="1"/>
    <row r="74" spans="1:15" ht="21.75" hidden="1" customHeight="1"/>
    <row r="75" spans="1:15" ht="21.75" hidden="1" customHeight="1"/>
    <row r="76" spans="1:15" ht="21.75" hidden="1" customHeight="1"/>
    <row r="77" spans="1:15" ht="21.75" hidden="1" customHeight="1"/>
    <row r="78" spans="1:15" ht="21.75" hidden="1" customHeight="1"/>
    <row r="79" spans="1:15" ht="21.75" hidden="1" customHeight="1"/>
    <row r="80" spans="1:15" ht="21.75" hidden="1" customHeight="1"/>
    <row r="81" ht="21.75" hidden="1" customHeight="1"/>
    <row r="82" ht="21.75" hidden="1" customHeight="1"/>
    <row r="83" ht="21.75" hidden="1" customHeight="1"/>
    <row r="84" ht="21.75" hidden="1" customHeight="1"/>
    <row r="85" ht="21.75" hidden="1" customHeight="1"/>
    <row r="86" ht="21.75" hidden="1" customHeight="1"/>
    <row r="87" ht="21.75" hidden="1" customHeight="1"/>
    <row r="88" ht="21.75" hidden="1" customHeight="1"/>
    <row r="89" ht="21.75" hidden="1" customHeight="1"/>
    <row r="90" ht="21.75" hidden="1" customHeight="1"/>
    <row r="91" ht="21.75" hidden="1" customHeight="1"/>
    <row r="92" ht="21.75" hidden="1" customHeight="1"/>
    <row r="93" ht="21.75" hidden="1" customHeight="1"/>
    <row r="94" ht="21.75" hidden="1" customHeight="1"/>
    <row r="95" ht="21.75" hidden="1" customHeight="1"/>
    <row r="96" ht="21.75" hidden="1" customHeight="1"/>
    <row r="97" ht="21.75" hidden="1" customHeight="1"/>
    <row r="98" ht="21.75" hidden="1" customHeight="1"/>
    <row r="99" ht="21.75" hidden="1" customHeight="1"/>
    <row r="100" ht="21.75" hidden="1" customHeight="1"/>
    <row r="101" ht="21.75" hidden="1" customHeight="1"/>
    <row r="102" ht="21.75" hidden="1" customHeight="1"/>
    <row r="103" ht="21.75" hidden="1" customHeight="1"/>
    <row r="104" ht="21.75" hidden="1" customHeight="1"/>
    <row r="105" ht="21.75" hidden="1" customHeight="1"/>
    <row r="106" ht="21.75" hidden="1" customHeight="1"/>
  </sheetData>
  <mergeCells count="12">
    <mergeCell ref="A55:A64"/>
    <mergeCell ref="A40:A49"/>
    <mergeCell ref="C38:N38"/>
    <mergeCell ref="C53:N53"/>
    <mergeCell ref="A37:O37"/>
    <mergeCell ref="A52:O52"/>
    <mergeCell ref="A25:A34"/>
    <mergeCell ref="A22:O22"/>
    <mergeCell ref="A6:O6"/>
    <mergeCell ref="C7:N7"/>
    <mergeCell ref="A9:A18"/>
    <mergeCell ref="C23:N23"/>
  </mergeCells>
  <pageMargins left="0.25" right="0.25" top="0.75" bottom="0.75" header="0.3" footer="0.3"/>
  <pageSetup scale="61" orientation="portrait" r:id="rId1"/>
  <headerFooter>
    <oddFooter>&amp;LFederal Housing Finance Agency&amp;CDRAFT. CONFIDENTIAL.&amp;RPage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L151"/>
  <sheetViews>
    <sheetView zoomScaleNormal="100" workbookViewId="0">
      <selection activeCell="B5" sqref="B5"/>
    </sheetView>
  </sheetViews>
  <sheetFormatPr defaultColWidth="0" defaultRowHeight="15.75" zeroHeight="1"/>
  <cols>
    <col min="1" max="1" width="34" style="8" customWidth="1"/>
    <col min="2" max="2" width="31.42578125" style="8" customWidth="1"/>
    <col min="3" max="3" width="22.140625" style="8" customWidth="1"/>
    <col min="4" max="5" width="22.140625" style="9" customWidth="1"/>
    <col min="6" max="7" width="22.140625" style="8" customWidth="1"/>
    <col min="8" max="10" width="9.140625" style="8" customWidth="1"/>
    <col min="11" max="11" width="14.28515625" style="8" customWidth="1"/>
    <col min="12" max="12" width="14.28515625" style="8" hidden="1" customWidth="1"/>
    <col min="13" max="16384" width="9.140625" style="8" hidden="1"/>
  </cols>
  <sheetData>
    <row r="1" spans="1:8" s="1" customFormat="1" ht="21" customHeight="1">
      <c r="A1" s="7" t="str">
        <f>CONCATENATE("FHFA Capital Framework Reporting Template: ",'Read Me'!$B$9)</f>
        <v>FHFA Capital Framework Reporting Template: Fannie Mae</v>
      </c>
      <c r="E1" s="7"/>
    </row>
    <row r="2" spans="1:8" s="1" customFormat="1" ht="21" customHeight="1">
      <c r="A2" s="7" t="s">
        <v>27</v>
      </c>
      <c r="E2" s="8"/>
    </row>
    <row r="3" spans="1:8" s="10" customFormat="1" ht="21" customHeight="1">
      <c r="A3" s="7" t="s">
        <v>28</v>
      </c>
      <c r="B3" s="7" t="str">
        <f>CONCATENATE("Book of Business ",'Read Me'!$B$8)</f>
        <v>Book of Business 20161231</v>
      </c>
      <c r="E3" s="7"/>
    </row>
    <row r="4" spans="1:8" s="1" customFormat="1" ht="21" customHeight="1">
      <c r="A4" s="13"/>
      <c r="B4" s="13"/>
      <c r="E4" s="8"/>
    </row>
    <row r="5" spans="1:8" s="1" customFormat="1" ht="21" customHeight="1"/>
    <row r="6" spans="1:8" s="7" customFormat="1" ht="23.25" customHeight="1">
      <c r="A6" s="83" t="s">
        <v>61</v>
      </c>
      <c r="B6" s="83"/>
      <c r="C6" s="83"/>
      <c r="D6" s="83"/>
      <c r="E6" s="83"/>
      <c r="F6" s="83"/>
      <c r="G6" s="83"/>
    </row>
    <row r="7" spans="1:8" ht="93.75">
      <c r="A7" s="56"/>
      <c r="B7" s="57"/>
      <c r="C7" s="58" t="s">
        <v>62</v>
      </c>
      <c r="D7" s="58" t="s">
        <v>63</v>
      </c>
      <c r="E7" s="58" t="str">
        <f>CONCATENATE('Read Me'!$B$9,"'s Internal Models")</f>
        <v>Fannie Mae's Internal Models</v>
      </c>
      <c r="F7" s="58" t="str">
        <f>CONCATENATE('Read Me'!$B$9,"'s Internal Models excluding Buffers and Operational Risk Charges")</f>
        <v>Fannie Mae's Internal Models excluding Buffers and Operational Risk Charges</v>
      </c>
      <c r="G7" s="58" t="str">
        <f>CONCATENATE('Read Me'!$B$9,"'s Internal Buffer")</f>
        <v>Fannie Mae's Internal Buffer</v>
      </c>
      <c r="H7" s="56"/>
    </row>
    <row r="8" spans="1:8" ht="15.75" customHeight="1">
      <c r="A8" s="84" t="s">
        <v>64</v>
      </c>
      <c r="B8" s="59" t="s">
        <v>65</v>
      </c>
      <c r="C8" s="60"/>
      <c r="D8" s="61"/>
      <c r="E8" s="61"/>
      <c r="F8" s="61"/>
      <c r="G8" s="61"/>
      <c r="H8" s="56"/>
    </row>
    <row r="9" spans="1:8">
      <c r="A9" s="84"/>
      <c r="B9" s="62" t="s">
        <v>66</v>
      </c>
      <c r="C9" s="60"/>
      <c r="D9" s="61"/>
      <c r="E9" s="61"/>
      <c r="F9" s="61"/>
      <c r="G9" s="61"/>
      <c r="H9" s="56"/>
    </row>
    <row r="10" spans="1:8">
      <c r="A10" s="84"/>
      <c r="B10" s="62" t="s">
        <v>67</v>
      </c>
      <c r="C10" s="60"/>
      <c r="D10" s="61"/>
      <c r="E10" s="61"/>
      <c r="F10" s="61"/>
      <c r="G10" s="61"/>
      <c r="H10" s="56"/>
    </row>
    <row r="11" spans="1:8">
      <c r="A11" s="84"/>
      <c r="B11" s="62" t="s">
        <v>68</v>
      </c>
      <c r="C11" s="60"/>
      <c r="D11" s="61"/>
      <c r="E11" s="61"/>
      <c r="F11" s="61"/>
      <c r="G11" s="61"/>
      <c r="H11" s="56"/>
    </row>
    <row r="12" spans="1:8">
      <c r="A12" s="72" t="s">
        <v>69</v>
      </c>
      <c r="B12" s="63" t="s">
        <v>70</v>
      </c>
      <c r="C12" s="64"/>
      <c r="D12" s="65"/>
      <c r="E12" s="65"/>
      <c r="F12" s="65"/>
      <c r="G12" s="65"/>
      <c r="H12" s="56"/>
    </row>
    <row r="13" spans="1:8">
      <c r="A13" s="72"/>
      <c r="B13" s="63" t="s">
        <v>71</v>
      </c>
      <c r="C13" s="64"/>
      <c r="D13" s="65"/>
      <c r="E13" s="65"/>
      <c r="F13" s="65"/>
      <c r="G13" s="65"/>
      <c r="H13" s="56"/>
    </row>
    <row r="14" spans="1:8">
      <c r="A14" s="72"/>
      <c r="B14" s="63" t="s">
        <v>72</v>
      </c>
      <c r="C14" s="64"/>
      <c r="D14" s="65"/>
      <c r="E14" s="65"/>
      <c r="F14" s="65"/>
      <c r="G14" s="65"/>
      <c r="H14" s="56"/>
    </row>
    <row r="15" spans="1:8">
      <c r="A15" s="76" t="s">
        <v>73</v>
      </c>
      <c r="B15" s="62" t="s">
        <v>74</v>
      </c>
      <c r="C15" s="60"/>
      <c r="D15" s="61"/>
      <c r="E15" s="61"/>
      <c r="F15" s="61"/>
      <c r="G15" s="61"/>
      <c r="H15" s="56"/>
    </row>
    <row r="16" spans="1:8">
      <c r="A16" s="76"/>
      <c r="B16" s="62" t="s">
        <v>75</v>
      </c>
      <c r="C16" s="60"/>
      <c r="D16" s="61"/>
      <c r="E16" s="61"/>
      <c r="F16" s="61"/>
      <c r="G16" s="61"/>
      <c r="H16" s="56"/>
    </row>
    <row r="17" spans="1:8">
      <c r="A17" s="76"/>
      <c r="B17" s="62" t="s">
        <v>76</v>
      </c>
      <c r="C17" s="60"/>
      <c r="D17" s="61"/>
      <c r="E17" s="61"/>
      <c r="F17" s="61"/>
      <c r="G17" s="61"/>
      <c r="H17" s="56"/>
    </row>
    <row r="18" spans="1:8">
      <c r="A18" s="72" t="s">
        <v>77</v>
      </c>
      <c r="B18" s="63" t="s">
        <v>78</v>
      </c>
      <c r="C18" s="64"/>
      <c r="D18" s="65"/>
      <c r="E18" s="65"/>
      <c r="F18" s="65"/>
      <c r="G18" s="65"/>
      <c r="H18" s="56"/>
    </row>
    <row r="19" spans="1:8">
      <c r="A19" s="72"/>
      <c r="B19" s="63" t="s">
        <v>79</v>
      </c>
      <c r="C19" s="64"/>
      <c r="D19" s="65"/>
      <c r="E19" s="65"/>
      <c r="F19" s="65"/>
      <c r="G19" s="65"/>
      <c r="H19" s="56"/>
    </row>
    <row r="20" spans="1:8">
      <c r="A20" s="72"/>
      <c r="B20" s="63" t="s">
        <v>80</v>
      </c>
      <c r="C20" s="64"/>
      <c r="D20" s="65"/>
      <c r="E20" s="65"/>
      <c r="F20" s="65"/>
      <c r="G20" s="65"/>
      <c r="H20" s="56"/>
    </row>
    <row r="21" spans="1:8">
      <c r="A21" s="72"/>
      <c r="B21" s="63" t="s">
        <v>81</v>
      </c>
      <c r="C21" s="64"/>
      <c r="D21" s="65"/>
      <c r="E21" s="65"/>
      <c r="F21" s="65"/>
      <c r="G21" s="65"/>
      <c r="H21" s="56"/>
    </row>
    <row r="22" spans="1:8">
      <c r="A22" s="76" t="s">
        <v>82</v>
      </c>
      <c r="B22" s="62" t="s">
        <v>83</v>
      </c>
      <c r="C22" s="60"/>
      <c r="D22" s="61"/>
      <c r="E22" s="61"/>
      <c r="F22" s="61"/>
      <c r="G22" s="61"/>
      <c r="H22" s="56"/>
    </row>
    <row r="23" spans="1:8">
      <c r="A23" s="76"/>
      <c r="B23" s="62" t="s">
        <v>84</v>
      </c>
      <c r="C23" s="60"/>
      <c r="D23" s="61"/>
      <c r="E23" s="61"/>
      <c r="F23" s="61"/>
      <c r="G23" s="61"/>
      <c r="H23" s="56"/>
    </row>
    <row r="24" spans="1:8">
      <c r="A24" s="72" t="s">
        <v>85</v>
      </c>
      <c r="B24" s="63" t="s">
        <v>86</v>
      </c>
      <c r="C24" s="64"/>
      <c r="D24" s="65"/>
      <c r="E24" s="65"/>
      <c r="F24" s="65"/>
      <c r="G24" s="65"/>
      <c r="H24" s="56"/>
    </row>
    <row r="25" spans="1:8">
      <c r="A25" s="72" t="s">
        <v>85</v>
      </c>
      <c r="B25" s="63" t="s">
        <v>87</v>
      </c>
      <c r="C25" s="64"/>
      <c r="D25" s="65"/>
      <c r="E25" s="65"/>
      <c r="F25" s="65"/>
      <c r="G25" s="65"/>
      <c r="H25" s="56"/>
    </row>
    <row r="26" spans="1:8" ht="15.75" customHeight="1">
      <c r="A26" s="73" t="s">
        <v>88</v>
      </c>
      <c r="B26" s="62" t="s">
        <v>89</v>
      </c>
      <c r="C26" s="60"/>
      <c r="D26" s="61"/>
      <c r="E26" s="61"/>
      <c r="F26" s="61"/>
      <c r="G26" s="61"/>
      <c r="H26" s="56"/>
    </row>
    <row r="27" spans="1:8" ht="15.75" customHeight="1">
      <c r="A27" s="74"/>
      <c r="B27" s="62" t="s">
        <v>90</v>
      </c>
      <c r="C27" s="60"/>
      <c r="D27" s="61"/>
      <c r="E27" s="61"/>
      <c r="F27" s="61"/>
      <c r="G27" s="61"/>
      <c r="H27" s="56"/>
    </row>
    <row r="28" spans="1:8" ht="15.75" customHeight="1">
      <c r="A28" s="74"/>
      <c r="B28" s="62" t="s">
        <v>91</v>
      </c>
      <c r="C28" s="60"/>
      <c r="D28" s="61"/>
      <c r="E28" s="61"/>
      <c r="F28" s="61"/>
      <c r="G28" s="61"/>
      <c r="H28" s="56"/>
    </row>
    <row r="29" spans="1:8">
      <c r="A29" s="75"/>
      <c r="B29" s="62" t="s">
        <v>92</v>
      </c>
      <c r="C29" s="60"/>
      <c r="D29" s="61"/>
      <c r="E29" s="61"/>
      <c r="F29" s="61"/>
      <c r="G29" s="61"/>
      <c r="H29" s="56"/>
    </row>
    <row r="30" spans="1:8">
      <c r="A30" s="72" t="s">
        <v>93</v>
      </c>
      <c r="B30" s="63" t="s">
        <v>94</v>
      </c>
      <c r="C30" s="64"/>
      <c r="D30" s="65"/>
      <c r="E30" s="65"/>
      <c r="F30" s="65"/>
      <c r="G30" s="65"/>
      <c r="H30" s="56"/>
    </row>
    <row r="31" spans="1:8">
      <c r="A31" s="72"/>
      <c r="B31" s="63" t="s">
        <v>95</v>
      </c>
      <c r="C31" s="64"/>
      <c r="D31" s="65"/>
      <c r="E31" s="65"/>
      <c r="F31" s="65"/>
      <c r="G31" s="65"/>
      <c r="H31" s="56"/>
    </row>
    <row r="32" spans="1:8">
      <c r="A32" s="72"/>
      <c r="B32" s="63" t="s">
        <v>96</v>
      </c>
      <c r="C32" s="64"/>
      <c r="D32" s="65"/>
      <c r="E32" s="65"/>
      <c r="F32" s="65"/>
      <c r="G32" s="65"/>
      <c r="H32" s="56"/>
    </row>
    <row r="33" spans="1:8">
      <c r="A33" s="76" t="s">
        <v>97</v>
      </c>
      <c r="B33" s="62" t="s">
        <v>98</v>
      </c>
      <c r="C33" s="60"/>
      <c r="D33" s="61"/>
      <c r="E33" s="61"/>
      <c r="F33" s="61"/>
      <c r="G33" s="61"/>
      <c r="H33" s="56"/>
    </row>
    <row r="34" spans="1:8">
      <c r="A34" s="76"/>
      <c r="B34" s="62" t="s">
        <v>99</v>
      </c>
      <c r="C34" s="60"/>
      <c r="D34" s="61"/>
      <c r="E34" s="61"/>
      <c r="F34" s="61"/>
      <c r="G34" s="61"/>
      <c r="H34" s="56"/>
    </row>
    <row r="35" spans="1:8">
      <c r="A35" s="77" t="s">
        <v>100</v>
      </c>
      <c r="B35" s="63" t="s">
        <v>101</v>
      </c>
      <c r="C35" s="64"/>
      <c r="D35" s="65"/>
      <c r="E35" s="65"/>
      <c r="F35" s="65"/>
      <c r="G35" s="65"/>
      <c r="H35" s="56"/>
    </row>
    <row r="36" spans="1:8">
      <c r="A36" s="78"/>
      <c r="B36" s="63" t="s">
        <v>102</v>
      </c>
      <c r="C36" s="64"/>
      <c r="D36" s="65"/>
      <c r="E36" s="65"/>
      <c r="F36" s="65"/>
      <c r="G36" s="65"/>
      <c r="H36" s="56"/>
    </row>
    <row r="37" spans="1:8">
      <c r="A37" s="73" t="s">
        <v>103</v>
      </c>
      <c r="B37" s="62" t="s">
        <v>104</v>
      </c>
      <c r="C37" s="60"/>
      <c r="D37" s="61"/>
      <c r="E37" s="61"/>
      <c r="F37" s="61"/>
      <c r="G37" s="61"/>
      <c r="H37" s="56"/>
    </row>
    <row r="38" spans="1:8">
      <c r="A38" s="75"/>
      <c r="B38" s="62" t="s">
        <v>105</v>
      </c>
      <c r="C38" s="60"/>
      <c r="D38" s="61"/>
      <c r="E38" s="61"/>
      <c r="F38" s="61"/>
      <c r="G38" s="61"/>
      <c r="H38" s="56"/>
    </row>
    <row r="39" spans="1:8">
      <c r="A39" s="77" t="s">
        <v>106</v>
      </c>
      <c r="B39" s="63" t="s">
        <v>107</v>
      </c>
      <c r="C39" s="64"/>
      <c r="D39" s="65"/>
      <c r="E39" s="65"/>
      <c r="F39" s="65"/>
      <c r="G39" s="65"/>
      <c r="H39" s="56"/>
    </row>
    <row r="40" spans="1:8">
      <c r="A40" s="82"/>
      <c r="B40" s="63" t="s">
        <v>108</v>
      </c>
      <c r="C40" s="64"/>
      <c r="D40" s="65"/>
      <c r="E40" s="65"/>
      <c r="F40" s="65"/>
      <c r="G40" s="65"/>
      <c r="H40" s="56"/>
    </row>
    <row r="41" spans="1:8">
      <c r="A41" s="82"/>
      <c r="B41" s="63" t="s">
        <v>109</v>
      </c>
      <c r="C41" s="64"/>
      <c r="D41" s="65"/>
      <c r="E41" s="65"/>
      <c r="F41" s="65"/>
      <c r="G41" s="65"/>
      <c r="H41" s="56"/>
    </row>
    <row r="42" spans="1:8">
      <c r="A42" s="82"/>
      <c r="B42" s="63" t="s">
        <v>110</v>
      </c>
      <c r="C42" s="64"/>
      <c r="D42" s="65"/>
      <c r="E42" s="65"/>
      <c r="F42" s="65"/>
      <c r="G42" s="65"/>
      <c r="H42" s="56"/>
    </row>
    <row r="43" spans="1:8">
      <c r="A43" s="82"/>
      <c r="B43" s="63" t="s">
        <v>111</v>
      </c>
      <c r="C43" s="64"/>
      <c r="D43" s="65"/>
      <c r="E43" s="65"/>
      <c r="F43" s="65"/>
      <c r="G43" s="65"/>
      <c r="H43" s="56"/>
    </row>
    <row r="44" spans="1:8">
      <c r="A44" s="78"/>
      <c r="B44" s="63" t="s">
        <v>112</v>
      </c>
      <c r="C44" s="64"/>
      <c r="D44" s="65"/>
      <c r="E44" s="65"/>
      <c r="F44" s="65"/>
      <c r="G44" s="65"/>
      <c r="H44" s="56"/>
    </row>
    <row r="45" spans="1:8">
      <c r="A45" s="76" t="s">
        <v>113</v>
      </c>
      <c r="B45" s="62" t="s">
        <v>114</v>
      </c>
      <c r="C45" s="60"/>
      <c r="D45" s="61"/>
      <c r="E45" s="61"/>
      <c r="F45" s="61"/>
      <c r="G45" s="61"/>
      <c r="H45" s="56"/>
    </row>
    <row r="46" spans="1:8">
      <c r="A46" s="76"/>
      <c r="B46" s="62" t="s">
        <v>115</v>
      </c>
      <c r="C46" s="60"/>
      <c r="D46" s="61"/>
      <c r="E46" s="61"/>
      <c r="F46" s="61"/>
      <c r="G46" s="61"/>
      <c r="H46" s="56"/>
    </row>
    <row r="47" spans="1:8">
      <c r="A47" s="76"/>
      <c r="B47" s="62" t="s">
        <v>116</v>
      </c>
      <c r="C47" s="60"/>
      <c r="D47" s="61"/>
      <c r="E47" s="61"/>
      <c r="F47" s="61"/>
      <c r="G47" s="61"/>
      <c r="H47" s="56"/>
    </row>
    <row r="48" spans="1:8">
      <c r="A48" s="76"/>
      <c r="B48" s="62" t="s">
        <v>117</v>
      </c>
      <c r="C48" s="60"/>
      <c r="D48" s="61"/>
      <c r="E48" s="61"/>
      <c r="F48" s="61"/>
      <c r="G48" s="61"/>
      <c r="H48" s="56"/>
    </row>
    <row r="49" spans="1:8">
      <c r="A49" s="77" t="s">
        <v>118</v>
      </c>
      <c r="B49" s="63" t="s">
        <v>119</v>
      </c>
      <c r="C49" s="66" t="s">
        <v>120</v>
      </c>
      <c r="D49" s="66" t="s">
        <v>120</v>
      </c>
      <c r="E49" s="66" t="s">
        <v>120</v>
      </c>
      <c r="F49" s="66" t="s">
        <v>120</v>
      </c>
      <c r="G49" s="66" t="s">
        <v>120</v>
      </c>
      <c r="H49" s="56"/>
    </row>
    <row r="50" spans="1:8">
      <c r="A50" s="82"/>
      <c r="B50" s="63" t="s">
        <v>121</v>
      </c>
      <c r="C50" s="66" t="s">
        <v>120</v>
      </c>
      <c r="D50" s="66" t="s">
        <v>120</v>
      </c>
      <c r="E50" s="66" t="s">
        <v>120</v>
      </c>
      <c r="F50" s="66" t="s">
        <v>120</v>
      </c>
      <c r="G50" s="66" t="s">
        <v>120</v>
      </c>
      <c r="H50" s="56"/>
    </row>
    <row r="51" spans="1:8">
      <c r="A51" s="82"/>
      <c r="B51" s="63" t="s">
        <v>122</v>
      </c>
      <c r="C51" s="66" t="s">
        <v>120</v>
      </c>
      <c r="D51" s="66" t="s">
        <v>120</v>
      </c>
      <c r="E51" s="66" t="s">
        <v>120</v>
      </c>
      <c r="F51" s="66" t="s">
        <v>120</v>
      </c>
      <c r="G51" s="66" t="s">
        <v>120</v>
      </c>
      <c r="H51" s="56"/>
    </row>
    <row r="52" spans="1:8">
      <c r="A52" s="78"/>
      <c r="B52" s="63" t="s">
        <v>123</v>
      </c>
      <c r="C52" s="66" t="s">
        <v>120</v>
      </c>
      <c r="D52" s="66" t="s">
        <v>120</v>
      </c>
      <c r="E52" s="66" t="s">
        <v>120</v>
      </c>
      <c r="F52" s="66" t="s">
        <v>120</v>
      </c>
      <c r="G52" s="66" t="s">
        <v>120</v>
      </c>
      <c r="H52" s="56"/>
    </row>
    <row r="53" spans="1:8">
      <c r="A53" s="73" t="s">
        <v>124</v>
      </c>
      <c r="B53" s="62" t="s">
        <v>125</v>
      </c>
      <c r="C53" s="66" t="s">
        <v>120</v>
      </c>
      <c r="D53" s="66" t="s">
        <v>120</v>
      </c>
      <c r="E53" s="66" t="s">
        <v>120</v>
      </c>
      <c r="F53" s="66" t="s">
        <v>120</v>
      </c>
      <c r="G53" s="66" t="s">
        <v>120</v>
      </c>
      <c r="H53" s="56"/>
    </row>
    <row r="54" spans="1:8">
      <c r="A54" s="74"/>
      <c r="B54" s="62" t="s">
        <v>126</v>
      </c>
      <c r="C54" s="66" t="s">
        <v>120</v>
      </c>
      <c r="D54" s="66" t="s">
        <v>120</v>
      </c>
      <c r="E54" s="66" t="s">
        <v>120</v>
      </c>
      <c r="F54" s="66" t="s">
        <v>120</v>
      </c>
      <c r="G54" s="66" t="s">
        <v>120</v>
      </c>
      <c r="H54" s="56"/>
    </row>
    <row r="55" spans="1:8">
      <c r="A55" s="74"/>
      <c r="B55" s="62" t="s">
        <v>127</v>
      </c>
      <c r="C55" s="66" t="s">
        <v>120</v>
      </c>
      <c r="D55" s="66" t="s">
        <v>120</v>
      </c>
      <c r="E55" s="66" t="s">
        <v>120</v>
      </c>
      <c r="F55" s="66" t="s">
        <v>120</v>
      </c>
      <c r="G55" s="66" t="s">
        <v>120</v>
      </c>
      <c r="H55" s="56"/>
    </row>
    <row r="56" spans="1:8">
      <c r="A56" s="74"/>
      <c r="B56" s="62" t="s">
        <v>128</v>
      </c>
      <c r="C56" s="66" t="s">
        <v>120</v>
      </c>
      <c r="D56" s="66" t="s">
        <v>120</v>
      </c>
      <c r="E56" s="66" t="s">
        <v>120</v>
      </c>
      <c r="F56" s="66" t="s">
        <v>120</v>
      </c>
      <c r="G56" s="66" t="s">
        <v>120</v>
      </c>
      <c r="H56" s="56"/>
    </row>
    <row r="57" spans="1:8">
      <c r="A57" s="74"/>
      <c r="B57" s="62" t="s">
        <v>129</v>
      </c>
      <c r="C57" s="66" t="s">
        <v>120</v>
      </c>
      <c r="D57" s="66" t="s">
        <v>120</v>
      </c>
      <c r="E57" s="66" t="s">
        <v>120</v>
      </c>
      <c r="F57" s="66" t="s">
        <v>120</v>
      </c>
      <c r="G57" s="66" t="s">
        <v>120</v>
      </c>
      <c r="H57" s="56"/>
    </row>
    <row r="58" spans="1:8">
      <c r="A58" s="75"/>
      <c r="B58" s="62" t="s">
        <v>130</v>
      </c>
      <c r="C58" s="66" t="s">
        <v>120</v>
      </c>
      <c r="D58" s="66" t="s">
        <v>120</v>
      </c>
      <c r="E58" s="66" t="s">
        <v>120</v>
      </c>
      <c r="F58" s="66" t="s">
        <v>120</v>
      </c>
      <c r="G58" s="66" t="s">
        <v>120</v>
      </c>
      <c r="H58" s="56"/>
    </row>
    <row r="59" spans="1:8" ht="15.75" customHeight="1">
      <c r="A59" s="79" t="s">
        <v>131</v>
      </c>
      <c r="B59" s="63" t="s">
        <v>132</v>
      </c>
      <c r="C59" s="66" t="s">
        <v>120</v>
      </c>
      <c r="D59" s="66" t="s">
        <v>120</v>
      </c>
      <c r="E59" s="66" t="s">
        <v>120</v>
      </c>
      <c r="F59" s="66" t="s">
        <v>120</v>
      </c>
      <c r="G59" s="66" t="s">
        <v>120</v>
      </c>
      <c r="H59" s="56"/>
    </row>
    <row r="60" spans="1:8" ht="15.75" customHeight="1">
      <c r="A60" s="80"/>
      <c r="B60" s="63" t="s">
        <v>133</v>
      </c>
      <c r="C60" s="66" t="s">
        <v>120</v>
      </c>
      <c r="D60" s="66" t="s">
        <v>120</v>
      </c>
      <c r="E60" s="66" t="s">
        <v>120</v>
      </c>
      <c r="F60" s="66" t="s">
        <v>120</v>
      </c>
      <c r="G60" s="66" t="s">
        <v>120</v>
      </c>
      <c r="H60" s="56"/>
    </row>
    <row r="61" spans="1:8" ht="15.75" customHeight="1">
      <c r="A61" s="80"/>
      <c r="B61" s="63" t="s">
        <v>134</v>
      </c>
      <c r="C61" s="66" t="s">
        <v>120</v>
      </c>
      <c r="D61" s="66" t="s">
        <v>120</v>
      </c>
      <c r="E61" s="66" t="s">
        <v>120</v>
      </c>
      <c r="F61" s="66" t="s">
        <v>120</v>
      </c>
      <c r="G61" s="66" t="s">
        <v>120</v>
      </c>
      <c r="H61" s="56"/>
    </row>
    <row r="62" spans="1:8" ht="15.75" customHeight="1">
      <c r="A62" s="80"/>
      <c r="B62" s="63" t="s">
        <v>135</v>
      </c>
      <c r="C62" s="66" t="s">
        <v>120</v>
      </c>
      <c r="D62" s="66" t="s">
        <v>120</v>
      </c>
      <c r="E62" s="66" t="s">
        <v>120</v>
      </c>
      <c r="F62" s="66" t="s">
        <v>120</v>
      </c>
      <c r="G62" s="66" t="s">
        <v>120</v>
      </c>
      <c r="H62" s="56"/>
    </row>
    <row r="63" spans="1:8" ht="15.75" customHeight="1">
      <c r="A63" s="80"/>
      <c r="B63" s="63" t="s">
        <v>136</v>
      </c>
      <c r="C63" s="66" t="s">
        <v>120</v>
      </c>
      <c r="D63" s="66" t="s">
        <v>120</v>
      </c>
      <c r="E63" s="66" t="s">
        <v>120</v>
      </c>
      <c r="F63" s="66" t="s">
        <v>120</v>
      </c>
      <c r="G63" s="66" t="s">
        <v>120</v>
      </c>
      <c r="H63" s="56"/>
    </row>
    <row r="64" spans="1:8" ht="15.75" customHeight="1">
      <c r="A64" s="80"/>
      <c r="B64" s="63" t="s">
        <v>137</v>
      </c>
      <c r="C64" s="66" t="s">
        <v>120</v>
      </c>
      <c r="D64" s="66" t="s">
        <v>120</v>
      </c>
      <c r="E64" s="66" t="s">
        <v>120</v>
      </c>
      <c r="F64" s="66" t="s">
        <v>120</v>
      </c>
      <c r="G64" s="66" t="s">
        <v>120</v>
      </c>
      <c r="H64" s="56"/>
    </row>
    <row r="65" spans="1:8" ht="15.75" customHeight="1">
      <c r="A65" s="80"/>
      <c r="B65" s="63" t="s">
        <v>138</v>
      </c>
      <c r="C65" s="66" t="s">
        <v>120</v>
      </c>
      <c r="D65" s="66" t="s">
        <v>120</v>
      </c>
      <c r="E65" s="66" t="s">
        <v>120</v>
      </c>
      <c r="F65" s="66" t="s">
        <v>120</v>
      </c>
      <c r="G65" s="66" t="s">
        <v>120</v>
      </c>
      <c r="H65" s="56"/>
    </row>
    <row r="66" spans="1:8">
      <c r="A66" s="80"/>
      <c r="B66" s="63" t="s">
        <v>139</v>
      </c>
      <c r="C66" s="66" t="s">
        <v>120</v>
      </c>
      <c r="D66" s="66" t="s">
        <v>120</v>
      </c>
      <c r="E66" s="66" t="s">
        <v>120</v>
      </c>
      <c r="F66" s="66" t="s">
        <v>120</v>
      </c>
      <c r="G66" s="66" t="s">
        <v>120</v>
      </c>
    </row>
    <row r="67" spans="1:8">
      <c r="A67" s="80"/>
      <c r="B67" s="63" t="s">
        <v>140</v>
      </c>
      <c r="C67" s="66" t="s">
        <v>120</v>
      </c>
      <c r="D67" s="66" t="s">
        <v>120</v>
      </c>
      <c r="E67" s="66" t="s">
        <v>120</v>
      </c>
      <c r="F67" s="66" t="s">
        <v>120</v>
      </c>
      <c r="G67" s="66" t="s">
        <v>120</v>
      </c>
    </row>
    <row r="68" spans="1:8">
      <c r="A68" s="80"/>
      <c r="B68" s="63" t="s">
        <v>141</v>
      </c>
      <c r="C68" s="66" t="s">
        <v>120</v>
      </c>
      <c r="D68" s="66" t="s">
        <v>120</v>
      </c>
      <c r="E68" s="66" t="s">
        <v>120</v>
      </c>
      <c r="F68" s="66" t="s">
        <v>120</v>
      </c>
      <c r="G68" s="66" t="s">
        <v>120</v>
      </c>
    </row>
    <row r="69" spans="1:8">
      <c r="A69" s="80"/>
      <c r="B69" s="63" t="s">
        <v>142</v>
      </c>
      <c r="C69" s="66" t="s">
        <v>120</v>
      </c>
      <c r="D69" s="66" t="s">
        <v>120</v>
      </c>
      <c r="E69" s="66" t="s">
        <v>120</v>
      </c>
      <c r="F69" s="66" t="s">
        <v>120</v>
      </c>
      <c r="G69" s="66" t="s">
        <v>120</v>
      </c>
    </row>
    <row r="70" spans="1:8">
      <c r="A70" s="81"/>
      <c r="B70" s="63" t="s">
        <v>92</v>
      </c>
      <c r="C70" s="66" t="s">
        <v>120</v>
      </c>
      <c r="D70" s="66" t="s">
        <v>120</v>
      </c>
      <c r="E70" s="66" t="s">
        <v>120</v>
      </c>
      <c r="F70" s="66" t="s">
        <v>120</v>
      </c>
      <c r="G70" s="66" t="s">
        <v>120</v>
      </c>
    </row>
    <row r="71" spans="1:8">
      <c r="C71" s="23"/>
    </row>
    <row r="72" spans="1:8">
      <c r="A72" s="16"/>
      <c r="B72" s="16"/>
      <c r="C72" s="23"/>
    </row>
    <row r="73" spans="1:8"/>
    <row r="74" spans="1:8">
      <c r="A74" s="56" t="s">
        <v>143</v>
      </c>
    </row>
    <row r="75" spans="1:8">
      <c r="A75" s="16" t="s">
        <v>33</v>
      </c>
    </row>
    <row r="76" spans="1:8"/>
    <row r="77" spans="1:8"/>
    <row r="78" spans="1:8" hidden="1"/>
    <row r="79" spans="1:8" hidden="1"/>
    <row r="80" spans="1:8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/>
    <row r="143"/>
    <row r="144"/>
    <row r="145"/>
    <row r="146"/>
    <row r="147"/>
    <row r="148"/>
    <row r="149"/>
    <row r="150"/>
    <row r="151"/>
  </sheetData>
  <mergeCells count="17">
    <mergeCell ref="A12:A14"/>
    <mergeCell ref="A15:A17"/>
    <mergeCell ref="A18:A21"/>
    <mergeCell ref="A22:A23"/>
    <mergeCell ref="A6:G6"/>
    <mergeCell ref="A8:A11"/>
    <mergeCell ref="A59:A70"/>
    <mergeCell ref="A37:A38"/>
    <mergeCell ref="A39:A44"/>
    <mergeCell ref="A45:A48"/>
    <mergeCell ref="A49:A52"/>
    <mergeCell ref="A53:A58"/>
    <mergeCell ref="A24:A25"/>
    <mergeCell ref="A26:A29"/>
    <mergeCell ref="A30:A32"/>
    <mergeCell ref="A33:A34"/>
    <mergeCell ref="A35:A36"/>
  </mergeCells>
  <pageMargins left="0.25" right="0.25" top="0.75" bottom="0.75" header="0.3" footer="0.3"/>
  <pageSetup scale="84" orientation="portrait" r:id="rId1"/>
  <headerFooter>
    <oddFooter>&amp;LFederal Housing Finance Agency&amp;CDRAFT. CONFIDENTIAL.&amp;RPage 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Q77"/>
  <sheetViews>
    <sheetView topLeftCell="A25" zoomScaleNormal="100" workbookViewId="0"/>
  </sheetViews>
  <sheetFormatPr defaultColWidth="0" defaultRowHeight="0" customHeight="1" zeroHeight="1"/>
  <cols>
    <col min="1" max="1" width="8.85546875" style="1" customWidth="1"/>
    <col min="2" max="2" width="19.140625" style="1" bestFit="1" customWidth="1"/>
    <col min="3" max="15" width="10.5703125" style="1" customWidth="1"/>
    <col min="16" max="16" width="9.140625" style="1" customWidth="1"/>
    <col min="17" max="17" width="2" style="1" customWidth="1"/>
    <col min="18" max="16384" width="9.140625" style="1" hidden="1"/>
  </cols>
  <sheetData>
    <row r="1" spans="1:15" ht="21" customHeight="1">
      <c r="A1" s="7" t="str">
        <f>CONCATENATE("FHFA Capital Framework Reporting Template: ",'Read Me'!$B$9)</f>
        <v>FHFA Capital Framework Reporting Template: Fannie Mae</v>
      </c>
    </row>
    <row r="2" spans="1:15" ht="21" customHeight="1">
      <c r="A2" s="7" t="s">
        <v>27</v>
      </c>
    </row>
    <row r="3" spans="1:15" s="10" customFormat="1" ht="21" customHeight="1">
      <c r="A3" s="7" t="s">
        <v>28</v>
      </c>
      <c r="B3" s="7"/>
      <c r="C3" s="7" t="str">
        <f>CONCATENATE("Book of Business ",'Read Me'!$B$8)</f>
        <v>Book of Business 20161231</v>
      </c>
      <c r="D3" s="7"/>
    </row>
    <row r="4" spans="1:15" ht="21" customHeight="1">
      <c r="A4" s="13"/>
      <c r="B4" s="13"/>
    </row>
    <row r="5" spans="1:15" ht="21" customHeight="1"/>
    <row r="6" spans="1:15" s="32" customFormat="1" ht="16.5">
      <c r="A6" s="70" t="str">
        <f>CONCATENATE("Single-Family Performing Seasoned Loans Net EDC (in bps) - ",'Read Me'!$B$9, "'s Internal Models")</f>
        <v>Single-Family Performing Seasoned Loans Net EDC (in bps) - Fannie Mae's Internal Models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</row>
    <row r="7" spans="1:15" s="32" customFormat="1" ht="21" customHeight="1">
      <c r="A7" s="33"/>
      <c r="B7" s="8"/>
      <c r="C7" s="71" t="s">
        <v>35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5" s="32" customFormat="1" ht="21" customHeight="1">
      <c r="A8" s="33"/>
      <c r="B8" s="34"/>
      <c r="C8" s="35" t="s">
        <v>36</v>
      </c>
      <c r="D8" s="36" t="s">
        <v>37</v>
      </c>
      <c r="E8" s="35" t="s">
        <v>38</v>
      </c>
      <c r="F8" s="36" t="s">
        <v>39</v>
      </c>
      <c r="G8" s="35" t="s">
        <v>40</v>
      </c>
      <c r="H8" s="36" t="s">
        <v>41</v>
      </c>
      <c r="I8" s="35" t="s">
        <v>42</v>
      </c>
      <c r="J8" s="36" t="s">
        <v>43</v>
      </c>
      <c r="K8" s="35" t="s">
        <v>44</v>
      </c>
      <c r="L8" s="36" t="s">
        <v>45</v>
      </c>
      <c r="M8" s="35" t="s">
        <v>46</v>
      </c>
      <c r="N8" s="36" t="s">
        <v>47</v>
      </c>
      <c r="O8" s="35" t="s">
        <v>48</v>
      </c>
    </row>
    <row r="9" spans="1:15" s="32" customFormat="1" ht="21" customHeight="1">
      <c r="A9" s="68" t="s">
        <v>49</v>
      </c>
      <c r="B9" s="34" t="s">
        <v>50</v>
      </c>
      <c r="C9" s="37"/>
      <c r="D9" s="38"/>
      <c r="E9" s="37"/>
      <c r="F9" s="38"/>
      <c r="G9" s="37"/>
      <c r="H9" s="38"/>
      <c r="I9" s="37"/>
      <c r="J9" s="38"/>
      <c r="K9" s="37"/>
      <c r="L9" s="38"/>
      <c r="M9" s="37"/>
      <c r="N9" s="38"/>
      <c r="O9" s="39"/>
    </row>
    <row r="10" spans="1:15" s="32" customFormat="1" ht="21" customHeight="1">
      <c r="A10" s="68"/>
      <c r="B10" s="34" t="s">
        <v>51</v>
      </c>
      <c r="C10" s="37"/>
      <c r="D10" s="38"/>
      <c r="E10" s="37"/>
      <c r="F10" s="38"/>
      <c r="G10" s="37"/>
      <c r="H10" s="38"/>
      <c r="I10" s="37"/>
      <c r="J10" s="38"/>
      <c r="K10" s="37"/>
      <c r="L10" s="38"/>
      <c r="M10" s="37"/>
      <c r="N10" s="38"/>
      <c r="O10" s="39"/>
    </row>
    <row r="11" spans="1:15" s="32" customFormat="1" ht="21" customHeight="1">
      <c r="A11" s="68"/>
      <c r="B11" s="34" t="s">
        <v>52</v>
      </c>
      <c r="C11" s="37"/>
      <c r="D11" s="38"/>
      <c r="E11" s="37"/>
      <c r="F11" s="38"/>
      <c r="G11" s="37"/>
      <c r="H11" s="38"/>
      <c r="I11" s="37"/>
      <c r="J11" s="38"/>
      <c r="K11" s="37"/>
      <c r="L11" s="38"/>
      <c r="M11" s="37"/>
      <c r="N11" s="38"/>
      <c r="O11" s="39"/>
    </row>
    <row r="12" spans="1:15" s="32" customFormat="1" ht="21" customHeight="1">
      <c r="A12" s="68"/>
      <c r="B12" s="34" t="s">
        <v>53</v>
      </c>
      <c r="C12" s="37"/>
      <c r="D12" s="38"/>
      <c r="E12" s="37"/>
      <c r="F12" s="38"/>
      <c r="G12" s="37"/>
      <c r="H12" s="38"/>
      <c r="I12" s="37"/>
      <c r="J12" s="38"/>
      <c r="K12" s="37"/>
      <c r="L12" s="38"/>
      <c r="M12" s="37"/>
      <c r="N12" s="38"/>
      <c r="O12" s="39"/>
    </row>
    <row r="13" spans="1:15" s="32" customFormat="1" ht="21" customHeight="1">
      <c r="A13" s="68"/>
      <c r="B13" s="34" t="s">
        <v>54</v>
      </c>
      <c r="C13" s="37"/>
      <c r="D13" s="38"/>
      <c r="E13" s="37"/>
      <c r="F13" s="38"/>
      <c r="G13" s="37"/>
      <c r="H13" s="38"/>
      <c r="I13" s="37"/>
      <c r="J13" s="38"/>
      <c r="K13" s="37"/>
      <c r="L13" s="38"/>
      <c r="M13" s="37"/>
      <c r="N13" s="38"/>
      <c r="O13" s="39"/>
    </row>
    <row r="14" spans="1:15" s="32" customFormat="1" ht="21" customHeight="1">
      <c r="A14" s="68"/>
      <c r="B14" s="34" t="s">
        <v>55</v>
      </c>
      <c r="C14" s="37"/>
      <c r="D14" s="38"/>
      <c r="E14" s="37"/>
      <c r="F14" s="38"/>
      <c r="G14" s="37"/>
      <c r="H14" s="38"/>
      <c r="I14" s="37"/>
      <c r="J14" s="38"/>
      <c r="K14" s="37"/>
      <c r="L14" s="38"/>
      <c r="M14" s="37"/>
      <c r="N14" s="38"/>
      <c r="O14" s="39"/>
    </row>
    <row r="15" spans="1:15" s="32" customFormat="1" ht="21" customHeight="1">
      <c r="A15" s="68"/>
      <c r="B15" s="34" t="s">
        <v>56</v>
      </c>
      <c r="C15" s="37"/>
      <c r="D15" s="38"/>
      <c r="E15" s="37"/>
      <c r="F15" s="38"/>
      <c r="G15" s="37"/>
      <c r="H15" s="38"/>
      <c r="I15" s="37"/>
      <c r="J15" s="38"/>
      <c r="K15" s="37"/>
      <c r="L15" s="38"/>
      <c r="M15" s="37"/>
      <c r="N15" s="38"/>
      <c r="O15" s="39"/>
    </row>
    <row r="16" spans="1:15" s="32" customFormat="1" ht="21" customHeight="1">
      <c r="A16" s="68"/>
      <c r="B16" s="34" t="s">
        <v>57</v>
      </c>
      <c r="C16" s="37"/>
      <c r="D16" s="38"/>
      <c r="E16" s="37"/>
      <c r="F16" s="38"/>
      <c r="G16" s="37"/>
      <c r="H16" s="38"/>
      <c r="I16" s="37"/>
      <c r="J16" s="38"/>
      <c r="K16" s="37"/>
      <c r="L16" s="38"/>
      <c r="M16" s="37"/>
      <c r="N16" s="38"/>
      <c r="O16" s="39"/>
    </row>
    <row r="17" spans="1:17" s="32" customFormat="1" ht="21" customHeight="1">
      <c r="A17" s="68"/>
      <c r="B17" s="34" t="s">
        <v>58</v>
      </c>
      <c r="C17" s="37"/>
      <c r="D17" s="38"/>
      <c r="E17" s="37"/>
      <c r="F17" s="38"/>
      <c r="G17" s="37"/>
      <c r="H17" s="38"/>
      <c r="I17" s="37"/>
      <c r="J17" s="38"/>
      <c r="K17" s="37"/>
      <c r="L17" s="38"/>
      <c r="M17" s="37"/>
      <c r="N17" s="38"/>
      <c r="O17" s="39"/>
    </row>
    <row r="18" spans="1:17" s="32" customFormat="1" ht="21" customHeight="1">
      <c r="A18" s="68"/>
      <c r="B18" s="34" t="s">
        <v>59</v>
      </c>
      <c r="C18" s="37"/>
      <c r="D18" s="38"/>
      <c r="E18" s="37"/>
      <c r="F18" s="38"/>
      <c r="G18" s="37"/>
      <c r="H18" s="38"/>
      <c r="I18" s="37"/>
      <c r="J18" s="38"/>
      <c r="K18" s="37"/>
      <c r="L18" s="38"/>
      <c r="M18" s="37"/>
      <c r="N18" s="38"/>
      <c r="O18" s="39"/>
    </row>
    <row r="19" spans="1:17" s="32" customFormat="1" ht="21" customHeight="1">
      <c r="B19" s="34" t="s">
        <v>48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M19" s="37"/>
      <c r="N19" s="38"/>
      <c r="O19" s="39"/>
    </row>
    <row r="20" spans="1:17" s="40" customFormat="1" ht="21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s="32" customFormat="1" ht="21.75" customHeight="1"/>
    <row r="22" spans="1:17" s="32" customFormat="1" ht="16.5">
      <c r="A22" s="70" t="str">
        <f>CONCATENATE("Single-Family Performing Seasoned Loans DV01 (in bps) - ",'Read Me'!$B$9, "'s Internal Models")</f>
        <v>Single-Family Performing Seasoned Loans DV01 (in bps) - Fannie Mae's Internal Models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</row>
    <row r="23" spans="1:17" s="32" customFormat="1" ht="21" customHeight="1">
      <c r="A23" s="33"/>
      <c r="B23" s="8"/>
      <c r="C23" s="71" t="s">
        <v>35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</row>
    <row r="24" spans="1:17" s="32" customFormat="1" ht="21" customHeight="1">
      <c r="A24" s="33"/>
      <c r="B24" s="34"/>
      <c r="C24" s="42" t="s">
        <v>36</v>
      </c>
      <c r="D24" s="43" t="s">
        <v>37</v>
      </c>
      <c r="E24" s="42" t="s">
        <v>38</v>
      </c>
      <c r="F24" s="43" t="s">
        <v>39</v>
      </c>
      <c r="G24" s="42" t="s">
        <v>40</v>
      </c>
      <c r="H24" s="43" t="s">
        <v>41</v>
      </c>
      <c r="I24" s="42" t="s">
        <v>42</v>
      </c>
      <c r="J24" s="43" t="s">
        <v>43</v>
      </c>
      <c r="K24" s="42" t="s">
        <v>44</v>
      </c>
      <c r="L24" s="43" t="s">
        <v>45</v>
      </c>
      <c r="M24" s="42" t="s">
        <v>46</v>
      </c>
      <c r="N24" s="43" t="s">
        <v>47</v>
      </c>
      <c r="O24" s="42" t="s">
        <v>48</v>
      </c>
    </row>
    <row r="25" spans="1:17" s="32" customFormat="1" ht="21" customHeight="1">
      <c r="A25" s="68" t="s">
        <v>49</v>
      </c>
      <c r="B25" s="34" t="s">
        <v>50</v>
      </c>
      <c r="C25" s="20"/>
      <c r="D25" s="44"/>
      <c r="E25" s="20"/>
      <c r="F25" s="44"/>
      <c r="G25" s="20"/>
      <c r="H25" s="44"/>
      <c r="I25" s="20"/>
      <c r="J25" s="44"/>
      <c r="K25" s="20"/>
      <c r="L25" s="44"/>
      <c r="M25" s="20"/>
      <c r="N25" s="44"/>
      <c r="O25" s="45"/>
    </row>
    <row r="26" spans="1:17" s="32" customFormat="1" ht="21" customHeight="1">
      <c r="A26" s="68"/>
      <c r="B26" s="34" t="s">
        <v>51</v>
      </c>
      <c r="C26" s="20"/>
      <c r="D26" s="44"/>
      <c r="E26" s="20"/>
      <c r="F26" s="44"/>
      <c r="G26" s="20"/>
      <c r="H26" s="44"/>
      <c r="I26" s="20"/>
      <c r="J26" s="44"/>
      <c r="K26" s="20"/>
      <c r="L26" s="44"/>
      <c r="M26" s="20"/>
      <c r="N26" s="44"/>
      <c r="O26" s="45"/>
    </row>
    <row r="27" spans="1:17" s="32" customFormat="1" ht="21" customHeight="1">
      <c r="A27" s="68"/>
      <c r="B27" s="34" t="s">
        <v>52</v>
      </c>
      <c r="C27" s="20"/>
      <c r="D27" s="44"/>
      <c r="E27" s="20"/>
      <c r="F27" s="44"/>
      <c r="G27" s="20"/>
      <c r="H27" s="44"/>
      <c r="I27" s="20"/>
      <c r="J27" s="44"/>
      <c r="K27" s="20"/>
      <c r="L27" s="44"/>
      <c r="M27" s="20"/>
      <c r="N27" s="44"/>
      <c r="O27" s="45"/>
    </row>
    <row r="28" spans="1:17" s="32" customFormat="1" ht="21" customHeight="1">
      <c r="A28" s="68"/>
      <c r="B28" s="34" t="s">
        <v>53</v>
      </c>
      <c r="C28" s="20"/>
      <c r="D28" s="44"/>
      <c r="E28" s="20"/>
      <c r="F28" s="44"/>
      <c r="G28" s="20"/>
      <c r="H28" s="44"/>
      <c r="I28" s="20"/>
      <c r="J28" s="44"/>
      <c r="K28" s="20"/>
      <c r="L28" s="44"/>
      <c r="M28" s="20"/>
      <c r="N28" s="44"/>
      <c r="O28" s="45"/>
    </row>
    <row r="29" spans="1:17" s="32" customFormat="1" ht="21" customHeight="1">
      <c r="A29" s="68"/>
      <c r="B29" s="34" t="s">
        <v>54</v>
      </c>
      <c r="C29" s="20"/>
      <c r="D29" s="44"/>
      <c r="E29" s="20"/>
      <c r="F29" s="44"/>
      <c r="G29" s="20"/>
      <c r="H29" s="44"/>
      <c r="I29" s="20"/>
      <c r="J29" s="44"/>
      <c r="K29" s="20"/>
      <c r="L29" s="44"/>
      <c r="M29" s="20"/>
      <c r="N29" s="44"/>
      <c r="O29" s="45"/>
    </row>
    <row r="30" spans="1:17" s="32" customFormat="1" ht="21" customHeight="1">
      <c r="A30" s="68"/>
      <c r="B30" s="34" t="s">
        <v>55</v>
      </c>
      <c r="C30" s="20"/>
      <c r="D30" s="44"/>
      <c r="E30" s="20"/>
      <c r="F30" s="44"/>
      <c r="G30" s="20"/>
      <c r="H30" s="44"/>
      <c r="I30" s="20"/>
      <c r="J30" s="44"/>
      <c r="K30" s="20"/>
      <c r="L30" s="44"/>
      <c r="M30" s="20"/>
      <c r="N30" s="44"/>
      <c r="O30" s="45"/>
    </row>
    <row r="31" spans="1:17" s="32" customFormat="1" ht="21" customHeight="1">
      <c r="A31" s="68"/>
      <c r="B31" s="34" t="s">
        <v>56</v>
      </c>
      <c r="C31" s="20"/>
      <c r="D31" s="44"/>
      <c r="E31" s="20"/>
      <c r="F31" s="44"/>
      <c r="G31" s="20"/>
      <c r="H31" s="44"/>
      <c r="I31" s="20"/>
      <c r="J31" s="44"/>
      <c r="K31" s="20"/>
      <c r="L31" s="44"/>
      <c r="M31" s="20"/>
      <c r="N31" s="44"/>
      <c r="O31" s="45"/>
    </row>
    <row r="32" spans="1:17" s="32" customFormat="1" ht="21" customHeight="1">
      <c r="A32" s="68"/>
      <c r="B32" s="34" t="s">
        <v>57</v>
      </c>
      <c r="C32" s="20"/>
      <c r="D32" s="44"/>
      <c r="E32" s="20"/>
      <c r="F32" s="44"/>
      <c r="G32" s="20"/>
      <c r="H32" s="44"/>
      <c r="I32" s="20"/>
      <c r="J32" s="44"/>
      <c r="K32" s="20"/>
      <c r="L32" s="44"/>
      <c r="M32" s="20"/>
      <c r="N32" s="44"/>
      <c r="O32" s="45"/>
    </row>
    <row r="33" spans="1:15" s="32" customFormat="1" ht="21" customHeight="1">
      <c r="A33" s="68"/>
      <c r="B33" s="34" t="s">
        <v>58</v>
      </c>
      <c r="C33" s="20"/>
      <c r="D33" s="44"/>
      <c r="E33" s="20"/>
      <c r="F33" s="44"/>
      <c r="G33" s="20"/>
      <c r="H33" s="44"/>
      <c r="I33" s="20"/>
      <c r="J33" s="44"/>
      <c r="K33" s="20"/>
      <c r="L33" s="44"/>
      <c r="M33" s="20"/>
      <c r="N33" s="44"/>
      <c r="O33" s="45"/>
    </row>
    <row r="34" spans="1:15" s="32" customFormat="1" ht="21" customHeight="1">
      <c r="A34" s="68"/>
      <c r="B34" s="34" t="s">
        <v>59</v>
      </c>
      <c r="C34" s="20"/>
      <c r="D34" s="44"/>
      <c r="E34" s="20"/>
      <c r="F34" s="44"/>
      <c r="G34" s="20"/>
      <c r="H34" s="44"/>
      <c r="I34" s="20"/>
      <c r="J34" s="44"/>
      <c r="K34" s="20"/>
      <c r="L34" s="44"/>
      <c r="M34" s="20"/>
      <c r="N34" s="44"/>
      <c r="O34" s="45"/>
    </row>
    <row r="35" spans="1:15" s="32" customFormat="1" ht="21" customHeight="1">
      <c r="B35" s="34" t="s">
        <v>48</v>
      </c>
      <c r="C35" s="45"/>
      <c r="D35" s="46"/>
      <c r="E35" s="45"/>
      <c r="F35" s="46"/>
      <c r="G35" s="45"/>
      <c r="H35" s="46"/>
      <c r="I35" s="45"/>
      <c r="J35" s="46"/>
      <c r="K35" s="45"/>
      <c r="L35" s="46"/>
      <c r="M35" s="45"/>
      <c r="N35" s="46"/>
      <c r="O35" s="45"/>
    </row>
    <row r="36" spans="1:15" s="32" customFormat="1" ht="21.75" customHeight="1"/>
    <row r="37" spans="1:15" s="32" customFormat="1" ht="21.75" customHeight="1">
      <c r="O37" s="47"/>
    </row>
    <row r="38" spans="1:15" s="32" customFormat="1" ht="21.75" customHeight="1">
      <c r="C38" s="48"/>
      <c r="O38" s="49"/>
    </row>
    <row r="39" spans="1:15" s="32" customFormat="1" ht="21.75" customHeight="1">
      <c r="A39" s="41" t="s">
        <v>33</v>
      </c>
    </row>
    <row r="40" spans="1:15" ht="21.75" hidden="1" customHeight="1"/>
    <row r="41" spans="1:15" ht="21.75" hidden="1" customHeight="1"/>
    <row r="42" spans="1:15" ht="21.75" hidden="1" customHeight="1"/>
    <row r="43" spans="1:15" ht="21.75" hidden="1" customHeight="1"/>
    <row r="44" spans="1:15" ht="21.75" hidden="1" customHeight="1"/>
    <row r="45" spans="1:15" ht="21.75" hidden="1" customHeight="1"/>
    <row r="46" spans="1:15" ht="21.75" hidden="1" customHeight="1"/>
    <row r="47" spans="1:15" ht="21.75" hidden="1" customHeight="1"/>
    <row r="48" spans="1:15" ht="21.75" hidden="1" customHeight="1"/>
    <row r="49" ht="21.75" hidden="1" customHeight="1"/>
    <row r="50" ht="21.75" hidden="1" customHeight="1"/>
    <row r="51" ht="21.75" hidden="1" customHeight="1"/>
    <row r="52" ht="21.75" hidden="1" customHeight="1"/>
    <row r="53" ht="21.75" hidden="1" customHeight="1"/>
    <row r="54" ht="21.75" hidden="1" customHeight="1"/>
    <row r="55" ht="21.75" hidden="1" customHeight="1"/>
    <row r="56" ht="21.75" hidden="1" customHeight="1"/>
    <row r="57" ht="21.75" hidden="1" customHeight="1"/>
    <row r="58" ht="21.75" hidden="1" customHeight="1"/>
    <row r="59" ht="21.75" hidden="1" customHeight="1"/>
    <row r="60" ht="21.75" hidden="1" customHeight="1"/>
    <row r="61" ht="21.75" hidden="1" customHeight="1"/>
    <row r="62" ht="21.75" hidden="1" customHeight="1"/>
    <row r="63" ht="21.75" hidden="1" customHeight="1"/>
    <row r="64" ht="21.75" hidden="1" customHeight="1"/>
    <row r="65" ht="21.75" hidden="1" customHeight="1"/>
    <row r="66" ht="21.75" hidden="1" customHeight="1"/>
    <row r="67" ht="21.75" hidden="1" customHeight="1"/>
    <row r="68" ht="21.75" hidden="1" customHeight="1"/>
    <row r="69" ht="21.75" hidden="1" customHeight="1"/>
    <row r="70" ht="21.75" hidden="1" customHeight="1"/>
    <row r="71" ht="21.75" hidden="1" customHeight="1"/>
    <row r="72" ht="21.75" hidden="1" customHeight="1"/>
    <row r="73" ht="21.75" hidden="1" customHeight="1"/>
    <row r="74" ht="21.75" hidden="1" customHeight="1"/>
    <row r="75" ht="21.75" hidden="1" customHeight="1"/>
    <row r="76" ht="21.75" hidden="1" customHeight="1"/>
    <row r="77" ht="21.75" hidden="1" customHeight="1"/>
  </sheetData>
  <mergeCells count="6">
    <mergeCell ref="A25:A34"/>
    <mergeCell ref="A6:O6"/>
    <mergeCell ref="C7:N7"/>
    <mergeCell ref="A9:A18"/>
    <mergeCell ref="A22:O22"/>
    <mergeCell ref="C23:N23"/>
  </mergeCells>
  <pageMargins left="0.25" right="0.25" top="0.75" bottom="0.75" header="0.3" footer="0.3"/>
  <pageSetup scale="61" orientation="portrait" r:id="rId1"/>
  <headerFooter>
    <oddFooter>&amp;LFederal Housing Finance Agency&amp;CDRAFT. CONFIDENTIAL.&amp;RPage 4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90A33B67E16A49B43BF4DB0C3D5DEA" ma:contentTypeVersion="0" ma:contentTypeDescription="Create a new document." ma:contentTypeScope="" ma:versionID="5e2af16607fe8c2b702f9a3e48672a7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DB972D-5FB9-42C0-ADFB-CD2CE9C11BC3}"/>
</file>

<file path=customXml/itemProps2.xml><?xml version="1.0" encoding="utf-8"?>
<ds:datastoreItem xmlns:ds="http://schemas.openxmlformats.org/officeDocument/2006/customXml" ds:itemID="{7842EA89-AC28-4A06-AF87-631C71A7071B}"/>
</file>

<file path=customXml/itemProps3.xml><?xml version="1.0" encoding="utf-8"?>
<ds:datastoreItem xmlns:ds="http://schemas.openxmlformats.org/officeDocument/2006/customXml" ds:itemID="{2ED2ECC4-793F-4D1E-8D84-41745421F0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Manager/>
  <Company>Federal Housing Finance Agency</Company>
  <HyperlinkBase/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Hu, Xiaoqiang (Charles)</dc:creator>
  <cp:keywords/>
  <dc:description/>
  <cp:lastModifiedBy>Goudie, Bryan</cp:lastModifiedBy>
  <dcterms:created xsi:type="dcterms:W3CDTF">2016-01-13T15:48:06Z</dcterms:created>
  <dcterms:modified xsi:type="dcterms:W3CDTF">2017-02-10T15:20:24Z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0x010100E790A33B67E16A49B43BF4DB0C3D5DEA</vt:lpwstr>
  </property>
</Properties>
</file>