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i\Documents\JLI\Code &amp; Examples\Deep Learning\Course 1 Deep Learning and NN\"/>
    </mc:Choice>
  </mc:AlternateContent>
  <xr:revisionPtr revIDLastSave="0" documentId="13_ncr:1_{2B4B33AD-304F-431E-9DED-912C1A1A96CA}" xr6:coauthVersionLast="36" xr6:coauthVersionMax="36" xr10:uidLastSave="{00000000-0000-0000-0000-000000000000}"/>
  <bookViews>
    <workbookView xWindow="0" yWindow="0" windowWidth="25200" windowHeight="11175" xr2:uid="{A85B3A01-821F-42D9-821E-52F91B2D5EC9}"/>
  </bookViews>
  <sheets>
    <sheet name="logistic reg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2" i="1"/>
  <c r="E11" i="1"/>
  <c r="D11" i="1"/>
  <c r="E10" i="1"/>
  <c r="D10" i="1"/>
  <c r="D16" i="1" s="1"/>
  <c r="C10" i="1"/>
  <c r="C11" i="1" s="1"/>
  <c r="E9" i="1"/>
  <c r="D9" i="1"/>
  <c r="C9" i="1"/>
  <c r="C12" i="1" l="1"/>
  <c r="C16" i="1"/>
  <c r="D12" i="1"/>
  <c r="C22" i="1" l="1"/>
  <c r="C24" i="1" s="1"/>
  <c r="C31" i="1" s="1"/>
  <c r="C25" i="1"/>
  <c r="C21" i="1"/>
  <c r="C23" i="1" s="1"/>
  <c r="C30" i="1" s="1"/>
  <c r="C13" i="1"/>
</calcChain>
</file>

<file path=xl/sharedStrings.xml><?xml version="1.0" encoding="utf-8"?>
<sst xmlns="http://schemas.openxmlformats.org/spreadsheetml/2006/main" count="28" uniqueCount="28">
  <si>
    <t>Logistic Regression</t>
  </si>
  <si>
    <t>m1</t>
  </si>
  <si>
    <t>m2</t>
  </si>
  <si>
    <t>m3</t>
  </si>
  <si>
    <t>W</t>
  </si>
  <si>
    <t>b</t>
  </si>
  <si>
    <t>x1</t>
  </si>
  <si>
    <t>x2</t>
  </si>
  <si>
    <t>Y</t>
  </si>
  <si>
    <t>forward propagation: W*X + b</t>
  </si>
  <si>
    <t>Z</t>
  </si>
  <si>
    <t>A</t>
  </si>
  <si>
    <t>y_prediction</t>
  </si>
  <si>
    <t>cost1</t>
  </si>
  <si>
    <t>cost</t>
  </si>
  <si>
    <t>backward propagation</t>
  </si>
  <si>
    <t>A-Y</t>
  </si>
  <si>
    <t>(A-Y).T</t>
  </si>
  <si>
    <t>np.dot(x1, (A-Y))</t>
  </si>
  <si>
    <t>np.dot(x2, (A-Y))</t>
  </si>
  <si>
    <t>dw1</t>
  </si>
  <si>
    <t>dw2</t>
  </si>
  <si>
    <t>db</t>
  </si>
  <si>
    <t>optimization</t>
  </si>
  <si>
    <t>number of iteration</t>
  </si>
  <si>
    <t>lr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</si>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</sst>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0B2-E88D-4C6B-9E44-E1E3CDE44B63}">
  <sheetPr>
    <tabColor rgb="FFFF0000"/>
  </sheetPr>
  <dimension ref="B1:H31"/>
  <sheetViews>
    <sheetView tabSelected="1" workbookViewId="0">
      <selection activeCell="K17" sqref="K17"/>
    </sheetView>
  </sheetViews>
  <sheetFormatPr defaultRowHeight="15" x14ac:dyDescent="0.25"/>
  <cols>
    <col min="2" max="2" width="19.7109375" customWidth="1"/>
    <col min="3" max="3" width="12.7109375" bestFit="1" customWidth="1"/>
    <col min="4" max="5" width="10.5703125" customWidth="1"/>
  </cols>
  <sheetData>
    <row r="1" spans="2:8" x14ac:dyDescent="0.25">
      <c r="B1" s="1" t="s">
        <v>0</v>
      </c>
    </row>
    <row r="3" spans="2:8" s="2" customFormat="1" ht="15.75" x14ac:dyDescent="0.25">
      <c r="C3" s="2" t="s">
        <v>1</v>
      </c>
      <c r="D3" s="2" t="s">
        <v>2</v>
      </c>
      <c r="E3" s="2" t="s">
        <v>3</v>
      </c>
      <c r="G3" s="2" t="s">
        <v>4</v>
      </c>
      <c r="H3" s="2" t="s">
        <v>5</v>
      </c>
    </row>
    <row r="4" spans="2:8" s="2" customFormat="1" ht="15.75" x14ac:dyDescent="0.25">
      <c r="B4" s="2" t="s">
        <v>6</v>
      </c>
      <c r="C4" s="3">
        <v>1</v>
      </c>
      <c r="D4" s="3">
        <v>2</v>
      </c>
      <c r="E4" s="3">
        <v>-1</v>
      </c>
      <c r="G4" s="2">
        <v>1</v>
      </c>
      <c r="H4" s="2">
        <v>2</v>
      </c>
    </row>
    <row r="5" spans="2:8" s="2" customFormat="1" ht="15.75" x14ac:dyDescent="0.25">
      <c r="B5" s="2" t="s">
        <v>7</v>
      </c>
      <c r="C5" s="3">
        <v>3</v>
      </c>
      <c r="D5" s="3">
        <v>4</v>
      </c>
      <c r="E5" s="3">
        <v>-3.2</v>
      </c>
      <c r="G5" s="2">
        <v>2</v>
      </c>
    </row>
    <row r="6" spans="2:8" s="2" customFormat="1" ht="15.75" x14ac:dyDescent="0.25">
      <c r="B6" s="2" t="s">
        <v>8</v>
      </c>
      <c r="C6" s="3">
        <v>1</v>
      </c>
      <c r="D6" s="3">
        <v>0</v>
      </c>
      <c r="E6" s="3">
        <v>1</v>
      </c>
    </row>
    <row r="7" spans="2:8" s="2" customFormat="1" ht="15.75" x14ac:dyDescent="0.25">
      <c r="C7" s="4"/>
      <c r="D7" s="4"/>
      <c r="E7" s="4"/>
    </row>
    <row r="8" spans="2:8" s="2" customFormat="1" ht="15.75" x14ac:dyDescent="0.25">
      <c r="B8" s="5" t="s">
        <v>9</v>
      </c>
    </row>
    <row r="9" spans="2:8" s="2" customFormat="1" ht="15.75" x14ac:dyDescent="0.25">
      <c r="B9" s="2" t="s">
        <v>10</v>
      </c>
      <c r="C9" s="2">
        <f>C4*$G$4+C5*$G$5+$H$4</f>
        <v>9</v>
      </c>
      <c r="D9" s="2">
        <f>D4*$G$4+D5*$G$5+$H$4</f>
        <v>12</v>
      </c>
      <c r="E9" s="2">
        <f>E4*$G$4+E5*$G$5+$H$4</f>
        <v>-5.4</v>
      </c>
    </row>
    <row r="10" spans="2:8" s="2" customFormat="1" ht="15.75" x14ac:dyDescent="0.25">
      <c r="B10" s="2" t="s">
        <v>11</v>
      </c>
      <c r="C10" s="2">
        <f>1/(1+EXP(-C9))</f>
        <v>0.99987660542401369</v>
      </c>
      <c r="D10" s="2">
        <f>1/(1+EXP(-D9))</f>
        <v>0.99999385582539779</v>
      </c>
      <c r="E10" s="2">
        <f>1/(1+EXP(-E9))</f>
        <v>4.4962731609411782E-3</v>
      </c>
    </row>
    <row r="11" spans="2:8" s="2" customFormat="1" ht="15.75" x14ac:dyDescent="0.25">
      <c r="B11" s="2" t="s">
        <v>12</v>
      </c>
      <c r="C11" s="2">
        <f>IF(C10&lt;=0.5,0,1)</f>
        <v>1</v>
      </c>
      <c r="D11" s="2">
        <f t="shared" ref="D11:E11" si="0">IF(D10&lt;=0.5,0,1)</f>
        <v>1</v>
      </c>
      <c r="E11" s="2">
        <f t="shared" si="0"/>
        <v>0</v>
      </c>
    </row>
    <row r="12" spans="2:8" s="2" customFormat="1" ht="15.75" x14ac:dyDescent="0.25">
      <c r="B12" s="2" t="s">
        <v>13</v>
      </c>
      <c r="C12" s="2">
        <f>(C6*LN(C10)+(1-C6)*LN(1-C10))</f>
        <v>-1.234021897233402E-4</v>
      </c>
      <c r="D12" s="2">
        <f>(D6*LN(D10)+(1-D6)*LN(1-D10))</f>
        <v>-12.000006144194687</v>
      </c>
      <c r="E12" s="2">
        <f>(E6*LN(E10)+(1-E6)*LN(1-E10))</f>
        <v>-5.4045064117992503</v>
      </c>
    </row>
    <row r="13" spans="2:8" s="2" customFormat="1" ht="15.75" x14ac:dyDescent="0.25">
      <c r="B13" s="6" t="s">
        <v>14</v>
      </c>
      <c r="C13" s="6">
        <f>-SUM(C12:E12)/3</f>
        <v>5.8015453193945534</v>
      </c>
    </row>
    <row r="14" spans="2:8" s="2" customFormat="1" ht="15.75" x14ac:dyDescent="0.25"/>
    <row r="15" spans="2:8" s="2" customFormat="1" ht="15.75" x14ac:dyDescent="0.25">
      <c r="B15" s="5" t="s">
        <v>15</v>
      </c>
    </row>
    <row r="16" spans="2:8" s="2" customFormat="1" ht="15.75" x14ac:dyDescent="0.25">
      <c r="B16" s="2" t="s">
        <v>16</v>
      </c>
      <c r="C16" s="2">
        <f>C10-C6</f>
        <v>-1.2339457598631309E-4</v>
      </c>
      <c r="D16" s="2">
        <f t="shared" ref="D16:E16" si="1">D10-D6</f>
        <v>0.99999385582539779</v>
      </c>
      <c r="E16" s="2">
        <f t="shared" si="1"/>
        <v>-0.99550372683905886</v>
      </c>
    </row>
    <row r="17" spans="2:3" s="2" customFormat="1" ht="15.75" x14ac:dyDescent="0.25">
      <c r="B17" s="2" t="s">
        <v>17</v>
      </c>
      <c r="C17" s="2">
        <v>-1.2339457598631309E-4</v>
      </c>
    </row>
    <row r="18" spans="2:3" s="2" customFormat="1" ht="15.75" x14ac:dyDescent="0.25">
      <c r="C18" s="2">
        <v>0.99999385582539779</v>
      </c>
    </row>
    <row r="19" spans="2:3" s="2" customFormat="1" ht="15.75" x14ac:dyDescent="0.25">
      <c r="C19" s="2">
        <v>-0.99550372683905886</v>
      </c>
    </row>
    <row r="20" spans="2:3" s="2" customFormat="1" ht="15.75" x14ac:dyDescent="0.25"/>
    <row r="21" spans="2:3" s="2" customFormat="1" ht="15.75" x14ac:dyDescent="0.25">
      <c r="B21" s="2" t="s">
        <v>18</v>
      </c>
      <c r="C21" s="2">
        <f>C4*C16+D16*D4+E16*E4</f>
        <v>2.9953680439138681</v>
      </c>
    </row>
    <row r="22" spans="2:3" s="2" customFormat="1" ht="15.75" x14ac:dyDescent="0.25">
      <c r="B22" s="2" t="s">
        <v>19</v>
      </c>
      <c r="C22" s="2">
        <f>C16*C5+D16*D5+E16*E5</f>
        <v>7.1852171654586208</v>
      </c>
    </row>
    <row r="23" spans="2:3" s="2" customFormat="1" ht="15.75" x14ac:dyDescent="0.25">
      <c r="B23" s="2" t="s">
        <v>20</v>
      </c>
      <c r="C23" s="2">
        <f>C21/3</f>
        <v>0.99845601463795608</v>
      </c>
    </row>
    <row r="24" spans="2:3" s="2" customFormat="1" ht="15.75" x14ac:dyDescent="0.25">
      <c r="B24" s="2" t="s">
        <v>21</v>
      </c>
      <c r="C24" s="2">
        <f>C22/3</f>
        <v>2.3950723884862071</v>
      </c>
    </row>
    <row r="25" spans="2:3" s="2" customFormat="1" ht="15.75" x14ac:dyDescent="0.25">
      <c r="B25" s="2" t="s">
        <v>22</v>
      </c>
      <c r="C25" s="2">
        <f>SUM(C16:E16)/3</f>
        <v>1.455578136784208E-3</v>
      </c>
    </row>
    <row r="26" spans="2:3" s="2" customFormat="1" ht="15.75" x14ac:dyDescent="0.25"/>
    <row r="27" spans="2:3" s="2" customFormat="1" ht="15.75" x14ac:dyDescent="0.25">
      <c r="B27" s="5" t="s">
        <v>23</v>
      </c>
    </row>
    <row r="28" spans="2:3" s="2" customFormat="1" ht="15.75" x14ac:dyDescent="0.25">
      <c r="B28" s="2" t="s">
        <v>24</v>
      </c>
      <c r="C28" s="2">
        <v>1</v>
      </c>
    </row>
    <row r="29" spans="2:3" s="2" customFormat="1" ht="15.75" x14ac:dyDescent="0.25">
      <c r="B29" s="2" t="s">
        <v>25</v>
      </c>
      <c r="C29" s="2">
        <v>8.9999999999999993E-3</v>
      </c>
    </row>
    <row r="30" spans="2:3" s="2" customFormat="1" ht="15.75" x14ac:dyDescent="0.25">
      <c r="B30" s="2" t="s">
        <v>26</v>
      </c>
      <c r="C30" s="2">
        <f>G4-C29*C23</f>
        <v>0.99101389586825839</v>
      </c>
    </row>
    <row r="31" spans="2:3" s="2" customFormat="1" ht="15.75" x14ac:dyDescent="0.25">
      <c r="B31" s="2" t="s">
        <v>27</v>
      </c>
      <c r="C31" s="2">
        <f>G5-C29*C24</f>
        <v>1.9784443485036241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Li</dc:creator>
  <cp:lastModifiedBy>June Li</cp:lastModifiedBy>
  <dcterms:created xsi:type="dcterms:W3CDTF">2019-03-20T15:24:06Z</dcterms:created>
  <dcterms:modified xsi:type="dcterms:W3CDTF">2019-03-20T15:24:38Z</dcterms:modified>
</cp:coreProperties>
</file>